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i\OneDrive\Bureau\Documents de cours\MA2 Q1 Dossier de cours\sociétal computing\cpn automatisation\CPNtools-automatisation\"/>
    </mc:Choice>
  </mc:AlternateContent>
  <xr:revisionPtr revIDLastSave="0" documentId="13_ncr:1_{2B6A5162-CC08-49D0-A026-5CFC16E89BDD}" xr6:coauthVersionLast="47" xr6:coauthVersionMax="47" xr10:uidLastSave="{00000000-0000-0000-0000-000000000000}"/>
  <bookViews>
    <workbookView xWindow="-120" yWindow="-120" windowWidth="29040" windowHeight="15720" xr2:uid="{5FFBFD8B-B584-4627-BBB5-40507DA4E7FD}"/>
  </bookViews>
  <sheets>
    <sheet name="data_reveils" sheetId="2" r:id="rId1"/>
  </sheets>
  <definedNames>
    <definedName name="_xlnm._FilterDatabase" localSheetId="0" hidden="1">data_reveils!$A$1:$Y$1047933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U803" i="2"/>
  <c r="U1222" i="2"/>
  <c r="U2070" i="2"/>
  <c r="U2683" i="2"/>
  <c r="U2670" i="2"/>
  <c r="U3148" i="2"/>
  <c r="U1431" i="2"/>
  <c r="U1406" i="2"/>
  <c r="U1546" i="2"/>
  <c r="U2003" i="2"/>
  <c r="U2203" i="2"/>
  <c r="U2135" i="2"/>
  <c r="U1800" i="2"/>
  <c r="U2363" i="2"/>
  <c r="U2599" i="2"/>
  <c r="U1331" i="2"/>
  <c r="U2221" i="2"/>
  <c r="U1067" i="2"/>
  <c r="U2684" i="2"/>
  <c r="U2851" i="2"/>
  <c r="U3023" i="2"/>
  <c r="U2385" i="2"/>
  <c r="U2241" i="2"/>
  <c r="U2456" i="2"/>
  <c r="U3226" i="2"/>
  <c r="U1674" i="2"/>
  <c r="U1504" i="2"/>
  <c r="U2364" i="2"/>
  <c r="U1688" i="2"/>
  <c r="U2512" i="2"/>
  <c r="U1223" i="2"/>
  <c r="U2264" i="2"/>
  <c r="U1867" i="2"/>
  <c r="U2278" i="2"/>
  <c r="U2637" i="2"/>
  <c r="U2279" i="2"/>
  <c r="U2445" i="2"/>
  <c r="U2733" i="2"/>
  <c r="U2600" i="2"/>
  <c r="U2703" i="2"/>
  <c r="U1960" i="2"/>
  <c r="U2071" i="2"/>
  <c r="U1843" i="2"/>
  <c r="U2601" i="2"/>
  <c r="U3004" i="2"/>
  <c r="U2446" i="2"/>
  <c r="U2072" i="2"/>
  <c r="U1825" i="2"/>
  <c r="U2860" i="2"/>
  <c r="U2108" i="2"/>
  <c r="U2242" i="2"/>
  <c r="U1357" i="2"/>
  <c r="U1224" i="2"/>
  <c r="U2538" i="2"/>
  <c r="U2883" i="2"/>
  <c r="U2965" i="2"/>
  <c r="U955" i="2"/>
  <c r="U2155" i="2"/>
  <c r="U1961" i="2"/>
  <c r="U1985" i="2"/>
  <c r="U984" i="2"/>
  <c r="U1675" i="2"/>
  <c r="U2280" i="2"/>
  <c r="U199" i="2"/>
  <c r="U1689" i="2"/>
  <c r="U2136" i="2"/>
  <c r="U2947" i="2"/>
  <c r="U3076" i="2"/>
  <c r="U3057" i="2"/>
  <c r="U1380" i="2"/>
  <c r="U3129" i="2"/>
  <c r="U2187" i="2"/>
  <c r="U2435" i="2"/>
  <c r="U657" i="2"/>
  <c r="U841" i="2"/>
  <c r="U2997" i="2"/>
  <c r="U2004" i="2"/>
  <c r="U2830" i="2"/>
  <c r="U1927" i="2"/>
  <c r="U1128" i="2"/>
  <c r="U1736" i="2"/>
  <c r="U1886" i="2"/>
  <c r="U2757" i="2"/>
  <c r="U2614" i="2"/>
  <c r="U2893" i="2"/>
  <c r="U2041" i="2"/>
  <c r="U2299" i="2"/>
  <c r="U1887" i="2"/>
  <c r="U1160" i="2"/>
  <c r="U2348" i="2"/>
  <c r="U2265" i="2"/>
  <c r="U2831" i="2"/>
  <c r="U2314" i="2"/>
  <c r="U2300" i="2"/>
  <c r="U2301" i="2"/>
  <c r="U2802" i="2"/>
  <c r="U2563" i="2"/>
  <c r="U2623" i="2"/>
  <c r="U2671" i="2"/>
  <c r="U2657" i="2"/>
  <c r="U3077" i="2"/>
  <c r="U1505" i="2"/>
  <c r="U153" i="2"/>
  <c r="U1358" i="2"/>
  <c r="U2539" i="2"/>
  <c r="U2918" i="2"/>
  <c r="U1273" i="2"/>
  <c r="U684" i="2"/>
  <c r="U2558" i="2"/>
  <c r="U200" i="2"/>
  <c r="U2832" i="2"/>
  <c r="U1458" i="2"/>
  <c r="U1129" i="2"/>
  <c r="U1479" i="2"/>
  <c r="U2901" i="2"/>
  <c r="U2672" i="2"/>
  <c r="U201" i="2"/>
  <c r="U907" i="2"/>
  <c r="U985" i="2"/>
  <c r="U1910" i="2"/>
  <c r="U1381" i="2"/>
  <c r="U1737" i="2"/>
  <c r="U243" i="2"/>
  <c r="U385" i="2"/>
  <c r="U244" i="2"/>
  <c r="U776" i="2"/>
  <c r="U1596" i="2"/>
  <c r="U2861" i="2"/>
  <c r="U1868" i="2"/>
  <c r="U2796" i="2"/>
  <c r="U2638" i="2"/>
  <c r="U2919" i="2"/>
  <c r="U2095" i="2"/>
  <c r="U202" i="2"/>
  <c r="U1247" i="2"/>
  <c r="U578" i="2"/>
  <c r="U28" i="2"/>
  <c r="U2524" i="2"/>
  <c r="U2772" i="2"/>
  <c r="U154" i="2"/>
  <c r="U1038" i="2"/>
  <c r="U2513" i="2"/>
  <c r="U842" i="2"/>
  <c r="U2906" i="2"/>
  <c r="U1006" i="2"/>
  <c r="U3038" i="2"/>
  <c r="U2243" i="2"/>
  <c r="U523" i="2"/>
  <c r="U155" i="2"/>
  <c r="U1480" i="2"/>
  <c r="U2365" i="2"/>
  <c r="U1161" i="2"/>
  <c r="U755" i="2"/>
  <c r="U338" i="2"/>
  <c r="U1888" i="2"/>
  <c r="U339" i="2"/>
  <c r="U804" i="2"/>
  <c r="U2576" i="2"/>
  <c r="U90" i="2"/>
  <c r="U2042" i="2"/>
  <c r="U1302" i="2"/>
  <c r="U2292" i="2"/>
  <c r="U2096" i="2"/>
  <c r="U843" i="2"/>
  <c r="U630" i="2"/>
  <c r="U986" i="2"/>
  <c r="U2998" i="2"/>
  <c r="U1039" i="2"/>
  <c r="U2577" i="2"/>
  <c r="U2716" i="2"/>
  <c r="U3168" i="2"/>
  <c r="U2564" i="2"/>
  <c r="U425" i="2"/>
  <c r="U156" i="2"/>
  <c r="U45" i="2"/>
  <c r="U157" i="2"/>
  <c r="U1303" i="2"/>
  <c r="U658" i="2"/>
  <c r="U579" i="2"/>
  <c r="U580" i="2"/>
  <c r="U203" i="2"/>
  <c r="U158" i="2"/>
  <c r="U62" i="2"/>
  <c r="U204" i="2"/>
  <c r="U159" i="2"/>
  <c r="U1941" i="2"/>
  <c r="U2922" i="2"/>
  <c r="U2540" i="2"/>
  <c r="U3123" i="2"/>
  <c r="U3134" i="2"/>
  <c r="U659" i="2"/>
  <c r="U3120" i="2"/>
  <c r="U2057" i="2"/>
  <c r="U879" i="2"/>
  <c r="U805" i="2"/>
  <c r="U1597" i="2"/>
  <c r="U2222" i="2"/>
  <c r="U160" i="2"/>
  <c r="U426" i="2"/>
  <c r="U581" i="2"/>
  <c r="U386" i="2"/>
  <c r="U726" i="2"/>
  <c r="U292" i="2"/>
  <c r="U1942" i="2"/>
  <c r="U1130" i="2"/>
  <c r="U293" i="2"/>
  <c r="U660" i="2"/>
  <c r="U387" i="2"/>
  <c r="U727" i="2"/>
  <c r="U2327" i="2"/>
  <c r="U2742" i="2"/>
  <c r="U1162" i="2"/>
  <c r="U2315" i="2"/>
  <c r="U2803" i="2"/>
  <c r="U1459" i="2"/>
  <c r="U908" i="2"/>
  <c r="U2747" i="2"/>
  <c r="U685" i="2"/>
  <c r="U686" i="2"/>
  <c r="U1131" i="2"/>
  <c r="U2484" i="2"/>
  <c r="U205" i="2"/>
  <c r="U1975" i="2"/>
  <c r="U427" i="2"/>
  <c r="U2021" i="2"/>
  <c r="U909" i="2"/>
  <c r="U3083" i="2"/>
  <c r="U2169" i="2"/>
  <c r="U161" i="2"/>
  <c r="U1844" i="2"/>
  <c r="U1928" i="2"/>
  <c r="U2328" i="2"/>
  <c r="U2717" i="2"/>
  <c r="U1132" i="2"/>
  <c r="U3047" i="2"/>
  <c r="U937" i="2"/>
  <c r="U1304" i="2"/>
  <c r="U2223" i="2"/>
  <c r="U553" i="2"/>
  <c r="U524" i="2"/>
  <c r="U2293" i="2"/>
  <c r="U844" i="2"/>
  <c r="U2912" i="2"/>
  <c r="U1460" i="2"/>
  <c r="U1007" i="2"/>
  <c r="U3024" i="2"/>
  <c r="U2833" i="2"/>
  <c r="U340" i="2"/>
  <c r="U2685" i="2"/>
  <c r="U2724" i="2"/>
  <c r="U2834" i="2"/>
  <c r="U2224" i="2"/>
  <c r="U2781" i="2"/>
  <c r="U3014" i="2"/>
  <c r="U1481" i="2"/>
  <c r="U1407" i="2"/>
  <c r="U341" i="2"/>
  <c r="U91" i="2"/>
  <c r="U116" i="2"/>
  <c r="U63" i="2"/>
  <c r="U206" i="2"/>
  <c r="U294" i="2"/>
  <c r="U428" i="2"/>
  <c r="U554" i="2"/>
  <c r="U467" i="2"/>
  <c r="U1889" i="2"/>
  <c r="U1040" i="2"/>
  <c r="U2835" i="2"/>
  <c r="U910" i="2"/>
  <c r="U2694" i="2"/>
  <c r="U2704" i="2"/>
  <c r="U687" i="2"/>
  <c r="U1133" i="2"/>
  <c r="U2109" i="2"/>
  <c r="U605" i="2"/>
  <c r="U92" i="2"/>
  <c r="U342" i="2"/>
  <c r="U429" i="2"/>
  <c r="U555" i="2"/>
  <c r="U162" i="2"/>
  <c r="U207" i="2"/>
  <c r="U245" i="2"/>
  <c r="U661" i="2"/>
  <c r="U2005" i="2"/>
  <c r="U2973" i="2"/>
  <c r="U1754" i="2"/>
  <c r="U388" i="2"/>
  <c r="U295" i="2"/>
  <c r="U1570" i="2"/>
  <c r="U36" i="2"/>
  <c r="U756" i="2"/>
  <c r="U163" i="2"/>
  <c r="U246" i="2"/>
  <c r="U806" i="2"/>
  <c r="U2658" i="2"/>
  <c r="U2894" i="2"/>
  <c r="U164" i="2"/>
  <c r="U389" i="2"/>
  <c r="U2266" i="2"/>
  <c r="U3153" i="2"/>
  <c r="U807" i="2"/>
  <c r="U2844" i="2"/>
  <c r="U2966" i="2"/>
  <c r="U390" i="2"/>
  <c r="U1986" i="2"/>
  <c r="U662" i="2"/>
  <c r="U606" i="2"/>
  <c r="U3203" i="2"/>
  <c r="U2457" i="2"/>
  <c r="U2948" i="2"/>
  <c r="U2804" i="2"/>
  <c r="U2225" i="2"/>
  <c r="U3229" i="2"/>
  <c r="U2386" i="2"/>
  <c r="U2349" i="2"/>
  <c r="U3098" i="2"/>
  <c r="U1134" i="2"/>
  <c r="U2615" i="2"/>
  <c r="U956" i="2"/>
  <c r="U37" i="2"/>
  <c r="U2927" i="2"/>
  <c r="U430" i="2"/>
  <c r="U296" i="2"/>
  <c r="U64" i="2"/>
  <c r="U247" i="2"/>
  <c r="U2463" i="2"/>
  <c r="U1869" i="2"/>
  <c r="U1432" i="2"/>
  <c r="U208" i="2"/>
  <c r="U688" i="2"/>
  <c r="U2043" i="2"/>
  <c r="U3107" i="2"/>
  <c r="U689" i="2"/>
  <c r="U1163" i="2"/>
  <c r="U1041" i="2"/>
  <c r="U343" i="2"/>
  <c r="U1008" i="2"/>
  <c r="U757" i="2"/>
  <c r="U1274" i="2"/>
  <c r="U1359" i="2"/>
  <c r="U2110" i="2"/>
  <c r="U957" i="2"/>
  <c r="U938" i="2"/>
  <c r="U1651" i="2"/>
  <c r="U1826" i="2"/>
  <c r="U1190" i="2"/>
  <c r="U2375" i="2"/>
  <c r="U1009" i="2"/>
  <c r="U1720" i="2"/>
  <c r="U1068" i="2"/>
  <c r="U845" i="2"/>
  <c r="U1332" i="2"/>
  <c r="U690" i="2"/>
  <c r="U2226" i="2"/>
  <c r="U3221" i="2"/>
  <c r="U3202" i="2"/>
  <c r="U3064" i="2"/>
  <c r="U3054" i="2"/>
  <c r="U939" i="2"/>
  <c r="U880" i="2"/>
  <c r="U2399" i="2"/>
  <c r="U556" i="2"/>
  <c r="U2805" i="2"/>
  <c r="U1738" i="2"/>
  <c r="U3135" i="2"/>
  <c r="U808" i="2"/>
  <c r="U468" i="2"/>
  <c r="U93" i="2"/>
  <c r="U2436" i="2"/>
  <c r="U431" i="2"/>
  <c r="U117" i="2"/>
  <c r="U2156" i="2"/>
  <c r="U391" i="2"/>
  <c r="U3108" i="2"/>
  <c r="U497" i="2"/>
  <c r="U2170" i="2"/>
  <c r="U248" i="2"/>
  <c r="U249" i="2"/>
  <c r="U958" i="2"/>
  <c r="U809" i="2"/>
  <c r="U1360" i="2"/>
  <c r="U2957" i="2"/>
  <c r="U2791" i="2"/>
  <c r="U1097" i="2"/>
  <c r="U3198" i="2"/>
  <c r="U3063" i="2"/>
  <c r="U2955" i="2"/>
  <c r="U2777" i="2"/>
  <c r="U2616" i="2"/>
  <c r="U2617" i="2"/>
  <c r="U3027" i="2"/>
  <c r="U2171" i="2"/>
  <c r="U2316" i="2"/>
  <c r="U3055" i="2"/>
  <c r="U1361" i="2"/>
  <c r="U2862" i="2"/>
  <c r="U469" i="2"/>
  <c r="U2376" i="2"/>
  <c r="U2172" i="2"/>
  <c r="U344" i="2"/>
  <c r="U2525" i="2"/>
  <c r="U1333" i="2"/>
  <c r="U1382" i="2"/>
  <c r="U118" i="2"/>
  <c r="U2935" i="2"/>
  <c r="U607" i="2"/>
  <c r="U2958" i="2"/>
  <c r="U1739" i="2"/>
  <c r="U1598" i="2"/>
  <c r="U846" i="2"/>
  <c r="U2157" i="2"/>
  <c r="U65" i="2"/>
  <c r="U345" i="2"/>
  <c r="U2602" i="2"/>
  <c r="U2624" i="2"/>
  <c r="U2211" i="2"/>
  <c r="U2625" i="2"/>
  <c r="U1845" i="2"/>
  <c r="U392" i="2"/>
  <c r="U165" i="2"/>
  <c r="U1248" i="2"/>
  <c r="U1010" i="2"/>
  <c r="U1518" i="2"/>
  <c r="U2137" i="2"/>
  <c r="U2989" i="2"/>
  <c r="U2514" i="2"/>
  <c r="U1690" i="2"/>
  <c r="U1911" i="2"/>
  <c r="U1249" i="2"/>
  <c r="U119" i="2"/>
  <c r="U250" i="2"/>
  <c r="U498" i="2"/>
  <c r="U1461" i="2"/>
  <c r="U2485" i="2"/>
  <c r="U3072" i="2"/>
  <c r="U1362" i="2"/>
  <c r="U2515" i="2"/>
  <c r="U1599" i="2"/>
  <c r="U2447" i="2"/>
  <c r="U3197" i="2"/>
  <c r="U1846" i="2"/>
  <c r="U582" i="2"/>
  <c r="U2244" i="2"/>
  <c r="U166" i="2"/>
  <c r="U583" i="2"/>
  <c r="U499" i="2"/>
  <c r="U1225" i="2"/>
  <c r="U251" i="2"/>
  <c r="U911" i="2"/>
  <c r="U584" i="2"/>
  <c r="U631" i="2"/>
  <c r="U3150" i="2"/>
  <c r="U1098" i="2"/>
  <c r="U1275" i="2"/>
  <c r="U1433" i="2"/>
  <c r="U2659" i="2"/>
  <c r="U2866" i="2"/>
  <c r="U777" i="2"/>
  <c r="U500" i="2"/>
  <c r="U2267" i="2"/>
  <c r="U2458" i="2"/>
  <c r="U2022" i="2"/>
  <c r="U1780" i="2"/>
  <c r="U2377" i="2"/>
  <c r="U2118" i="2"/>
  <c r="U1191" i="2"/>
  <c r="U432" i="2"/>
  <c r="U120" i="2"/>
  <c r="U525" i="2"/>
  <c r="U1571" i="2"/>
  <c r="U663" i="2"/>
  <c r="U46" i="2"/>
  <c r="U1710" i="2"/>
  <c r="U1801" i="2"/>
  <c r="U881" i="2"/>
  <c r="U1164" i="2"/>
  <c r="U470" i="2"/>
  <c r="U608" i="2"/>
  <c r="U557" i="2"/>
  <c r="U252" i="2"/>
  <c r="U2006" i="2"/>
  <c r="U2387" i="2"/>
  <c r="U1572" i="2"/>
  <c r="U2578" i="2"/>
  <c r="U1890" i="2"/>
  <c r="U987" i="2"/>
  <c r="U758" i="2"/>
  <c r="U2475" i="2"/>
  <c r="U3164" i="2"/>
  <c r="U2329" i="2"/>
  <c r="U1192" i="2"/>
  <c r="U1755" i="2"/>
  <c r="U2941" i="2"/>
  <c r="U1652" i="2"/>
  <c r="U1740" i="2"/>
  <c r="U2281" i="2"/>
  <c r="U1383" i="2"/>
  <c r="U1250" i="2"/>
  <c r="U1334" i="2"/>
  <c r="U691" i="2"/>
  <c r="U810" i="2"/>
  <c r="U1276" i="2"/>
  <c r="U1462" i="2"/>
  <c r="U121" i="2"/>
  <c r="U167" i="2"/>
  <c r="U2173" i="2"/>
  <c r="U209" i="2"/>
  <c r="U122" i="2"/>
  <c r="U3125" i="2"/>
  <c r="U1226" i="2"/>
  <c r="U2464" i="2"/>
  <c r="U558" i="2"/>
  <c r="U1227" i="2"/>
  <c r="U728" i="2"/>
  <c r="U1482" i="2"/>
  <c r="U2541" i="2"/>
  <c r="U2838" i="2"/>
  <c r="U433" i="2"/>
  <c r="U1135" i="2"/>
  <c r="U609" i="2"/>
  <c r="U1099" i="2"/>
  <c r="U297" i="2"/>
  <c r="U526" i="2"/>
  <c r="U3165" i="2"/>
  <c r="U2949" i="2"/>
  <c r="U298" i="2"/>
  <c r="U664" i="2"/>
  <c r="U1251" i="2"/>
  <c r="U66" i="2"/>
  <c r="U168" i="2"/>
  <c r="U210" i="2"/>
  <c r="U2565" i="2"/>
  <c r="U665" i="2"/>
  <c r="U2588" i="2"/>
  <c r="U527" i="2"/>
  <c r="U2350" i="2"/>
  <c r="U2845" i="2"/>
  <c r="U501" i="2"/>
  <c r="U1943" i="2"/>
  <c r="U2763" i="2"/>
  <c r="U3114" i="2"/>
  <c r="U811" i="2"/>
  <c r="U559" i="2"/>
  <c r="U3209" i="2"/>
  <c r="U1165" i="2"/>
  <c r="U1653" i="2"/>
  <c r="U2526" i="2"/>
  <c r="U2870" i="2"/>
  <c r="U2920" i="2"/>
  <c r="U2448" i="2"/>
  <c r="U2400" i="2"/>
  <c r="U471" i="2"/>
  <c r="U692" i="2"/>
  <c r="U1987" i="2"/>
  <c r="U1912" i="2"/>
  <c r="U1944" i="2"/>
  <c r="U1691" i="2"/>
  <c r="U3048" i="2"/>
  <c r="U1408" i="2"/>
  <c r="U912" i="2"/>
  <c r="U253" i="2"/>
  <c r="U254" i="2"/>
  <c r="U2999" i="2"/>
  <c r="U1042" i="2"/>
  <c r="U1913" i="2"/>
  <c r="U2204" i="2"/>
  <c r="U211" i="2"/>
  <c r="U1043" i="2"/>
  <c r="U3084" i="2"/>
  <c r="U1962" i="2"/>
  <c r="U255" i="2"/>
  <c r="U666" i="2"/>
  <c r="U1945" i="2"/>
  <c r="U1335" i="2"/>
  <c r="U1929" i="2"/>
  <c r="U1277" i="2"/>
  <c r="U2044" i="2"/>
  <c r="U1847" i="2"/>
  <c r="U1193" i="2"/>
  <c r="U502" i="2"/>
  <c r="U1519" i="2"/>
  <c r="U1520" i="2"/>
  <c r="U1363" i="2"/>
  <c r="U2498" i="2"/>
  <c r="U759" i="2"/>
  <c r="U2499" i="2"/>
  <c r="U503" i="2"/>
  <c r="U667" i="2"/>
  <c r="U2639" i="2"/>
  <c r="U2579" i="2"/>
  <c r="U1547" i="2"/>
  <c r="U123" i="2"/>
  <c r="U560" i="2"/>
  <c r="U1364" i="2"/>
  <c r="U169" i="2"/>
  <c r="U212" i="2"/>
  <c r="U528" i="2"/>
  <c r="U2423" i="2"/>
  <c r="U346" i="2"/>
  <c r="U256" i="2"/>
  <c r="U847" i="2"/>
  <c r="U3058" i="2"/>
  <c r="U94" i="2"/>
  <c r="U347" i="2"/>
  <c r="U472" i="2"/>
  <c r="U1365" i="2"/>
  <c r="U2566" i="2"/>
  <c r="U2950" i="2"/>
  <c r="U393" i="2"/>
  <c r="U1521" i="2"/>
  <c r="U16" i="2"/>
  <c r="U3121" i="2"/>
  <c r="U33" i="2"/>
  <c r="U504" i="2"/>
  <c r="U434" i="2"/>
  <c r="U2486" i="2"/>
  <c r="U435" i="2"/>
  <c r="U882" i="2"/>
  <c r="U2500" i="2"/>
  <c r="U3122" i="2"/>
  <c r="U1336" i="2"/>
  <c r="U3067" i="2"/>
  <c r="U529" i="2"/>
  <c r="U299" i="2"/>
  <c r="U2302" i="2"/>
  <c r="U2818" i="2"/>
  <c r="U1100" i="2"/>
  <c r="U2268" i="2"/>
  <c r="U2023" i="2"/>
  <c r="U2188" i="2"/>
  <c r="U394" i="2"/>
  <c r="U1011" i="2"/>
  <c r="U848" i="2"/>
  <c r="U213" i="2"/>
  <c r="U1946" i="2"/>
  <c r="U2424" i="2"/>
  <c r="U2686" i="2"/>
  <c r="U257" i="2"/>
  <c r="U2097" i="2"/>
  <c r="U2960" i="2"/>
  <c r="U170" i="2"/>
  <c r="U959" i="2"/>
  <c r="U1166" i="2"/>
  <c r="U124" i="2"/>
  <c r="U610" i="2"/>
  <c r="U2227" i="2"/>
  <c r="U2603" i="2"/>
  <c r="U67" i="2"/>
  <c r="U2819" i="2"/>
  <c r="U1756" i="2"/>
  <c r="U913" i="2"/>
  <c r="U1781" i="2"/>
  <c r="U95" i="2"/>
  <c r="U125" i="2"/>
  <c r="U2839" i="2"/>
  <c r="U171" i="2"/>
  <c r="U1634" i="2"/>
  <c r="U172" i="2"/>
  <c r="U849" i="2"/>
  <c r="U2212" i="2"/>
  <c r="U473" i="2"/>
  <c r="U561" i="2"/>
  <c r="U2626" i="2"/>
  <c r="U2213" i="2"/>
  <c r="U214" i="2"/>
  <c r="U2923" i="2"/>
  <c r="U1548" i="2"/>
  <c r="U173" i="2"/>
  <c r="U1136" i="2"/>
  <c r="U174" i="2"/>
  <c r="U3184" i="2"/>
  <c r="U215" i="2"/>
  <c r="U2255" i="2"/>
  <c r="U632" i="2"/>
  <c r="U436" i="2"/>
  <c r="U96" i="2"/>
  <c r="U258" i="2"/>
  <c r="U611" i="2"/>
  <c r="U2073" i="2"/>
  <c r="U2465" i="2"/>
  <c r="U1137" i="2"/>
  <c r="U3111" i="2"/>
  <c r="U1366" i="2"/>
  <c r="U3051" i="2"/>
  <c r="U1337" i="2"/>
  <c r="U2388" i="2"/>
  <c r="U2516" i="2"/>
  <c r="U1782" i="2"/>
  <c r="U2567" i="2"/>
  <c r="U2487" i="2"/>
  <c r="U437" i="2"/>
  <c r="U348" i="2"/>
  <c r="U1384" i="2"/>
  <c r="U960" i="2"/>
  <c r="U3159" i="2"/>
  <c r="U47" i="2"/>
  <c r="U97" i="2"/>
  <c r="U175" i="2"/>
  <c r="U68" i="2"/>
  <c r="U2627" i="2"/>
  <c r="U216" i="2"/>
  <c r="U2269" i="2"/>
  <c r="U1549" i="2"/>
  <c r="U2778" i="2"/>
  <c r="U1947" i="2"/>
  <c r="U1167" i="2"/>
  <c r="U2401" i="2"/>
  <c r="U2303" i="2"/>
  <c r="U1635" i="2"/>
  <c r="U126" i="2"/>
  <c r="U349" i="2"/>
  <c r="U2074" i="2"/>
  <c r="U1305" i="2"/>
  <c r="U300" i="2"/>
  <c r="U1948" i="2"/>
  <c r="U633" i="2"/>
  <c r="U1636" i="2"/>
  <c r="U2075" i="2"/>
  <c r="U2459" i="2"/>
  <c r="U2339" i="2"/>
  <c r="U1434" i="2"/>
  <c r="U1194" i="2"/>
  <c r="U2304" i="2"/>
  <c r="U1692" i="2"/>
  <c r="U1306" i="2"/>
  <c r="U1195" i="2"/>
  <c r="U176" i="2"/>
  <c r="U127" i="2"/>
  <c r="U301" i="2"/>
  <c r="U1435" i="2"/>
  <c r="U1914" i="2"/>
  <c r="U729" i="2"/>
  <c r="U395" i="2"/>
  <c r="U2119" i="2"/>
  <c r="U1278" i="2"/>
  <c r="U1385" i="2"/>
  <c r="U2098" i="2"/>
  <c r="U2921" i="2"/>
  <c r="U2956" i="2"/>
  <c r="U3216" i="2"/>
  <c r="U530" i="2"/>
  <c r="U3162" i="2"/>
  <c r="U3180" i="2"/>
  <c r="U1930" i="2"/>
  <c r="U1654" i="2"/>
  <c r="U2820" i="2"/>
  <c r="U1619" i="2"/>
  <c r="U2695" i="2"/>
  <c r="U1693" i="2"/>
  <c r="U2928" i="2"/>
  <c r="U3126" i="2"/>
  <c r="U1338" i="2"/>
  <c r="U585" i="2"/>
  <c r="U1386" i="2"/>
  <c r="U396" i="2"/>
  <c r="U1044" i="2"/>
  <c r="U883" i="2"/>
  <c r="U778" i="2"/>
  <c r="U2542" i="2"/>
  <c r="U2024" i="2"/>
  <c r="U850" i="2"/>
  <c r="U2749" i="2"/>
  <c r="U1483" i="2"/>
  <c r="U302" i="2"/>
  <c r="U397" i="2"/>
  <c r="U350" i="2"/>
  <c r="U128" i="2"/>
  <c r="U69" i="2"/>
  <c r="U129" i="2"/>
  <c r="U177" i="2"/>
  <c r="U259" i="2"/>
  <c r="U812" i="2"/>
  <c r="U2993" i="2"/>
  <c r="U1045" i="2"/>
  <c r="U1279" i="2"/>
  <c r="U2317" i="2"/>
  <c r="U586" i="2"/>
  <c r="U2880" i="2"/>
  <c r="U1600" i="2"/>
  <c r="U2120" i="2"/>
  <c r="U2389" i="2"/>
  <c r="U2884" i="2"/>
  <c r="U1988" i="2"/>
  <c r="U779" i="2"/>
  <c r="U474" i="2"/>
  <c r="U2076" i="2"/>
  <c r="U2256" i="2"/>
  <c r="U1676" i="2"/>
  <c r="U2390" i="2"/>
  <c r="U2718" i="2"/>
  <c r="U1827" i="2"/>
  <c r="U2228" i="2"/>
  <c r="U1367" i="2"/>
  <c r="U1848" i="2"/>
  <c r="U3039" i="2"/>
  <c r="U1280" i="2"/>
  <c r="U1138" i="2"/>
  <c r="U2604" i="2"/>
  <c r="U2589" i="2"/>
  <c r="U2640" i="2"/>
  <c r="U851" i="2"/>
  <c r="U3175" i="2"/>
  <c r="U1252" i="2"/>
  <c r="U1637" i="2"/>
  <c r="U2810" i="2"/>
  <c r="U1963" i="2"/>
  <c r="U1931" i="2"/>
  <c r="U2936" i="2"/>
  <c r="U587" i="2"/>
  <c r="U3176" i="2"/>
  <c r="U260" i="2"/>
  <c r="U2660" i="2"/>
  <c r="U2045" i="2"/>
  <c r="U1802" i="2"/>
  <c r="U3049" i="2"/>
  <c r="U2111" i="2"/>
  <c r="U1757" i="2"/>
  <c r="U303" i="2"/>
  <c r="U1196" i="2"/>
  <c r="U21" i="2"/>
  <c r="U2121" i="2"/>
  <c r="U1139" i="2"/>
  <c r="U2245" i="2"/>
  <c r="U914" i="2"/>
  <c r="U612" i="2"/>
  <c r="U1228" i="2"/>
  <c r="U1197" i="2"/>
  <c r="U1964" i="2"/>
  <c r="U2246" i="2"/>
  <c r="U1655" i="2"/>
  <c r="U2990" i="2"/>
  <c r="U2340" i="2"/>
  <c r="U1484" i="2"/>
  <c r="U1281" i="2"/>
  <c r="U1101" i="2"/>
  <c r="U178" i="2"/>
  <c r="U70" i="2"/>
  <c r="U1368" i="2"/>
  <c r="U2821" i="2"/>
  <c r="U3068" i="2"/>
  <c r="U438" i="2"/>
  <c r="U693" i="2"/>
  <c r="U2007" i="2"/>
  <c r="U1721" i="2"/>
  <c r="U304" i="2"/>
  <c r="U2025" i="2"/>
  <c r="U1229" i="2"/>
  <c r="U813" i="2"/>
  <c r="U3071" i="2"/>
  <c r="U1711" i="2"/>
  <c r="U988" i="2"/>
  <c r="U1140" i="2"/>
  <c r="U2885" i="2"/>
  <c r="U2026" i="2"/>
  <c r="U2174" i="2"/>
  <c r="U634" i="2"/>
  <c r="U780" i="2"/>
  <c r="U3095" i="2"/>
  <c r="U2008" i="2"/>
  <c r="U2590" i="2"/>
  <c r="U1656" i="2"/>
  <c r="U2158" i="2"/>
  <c r="U305" i="2"/>
  <c r="U2782" i="2"/>
  <c r="U1282" i="2"/>
  <c r="U2580" i="2"/>
  <c r="U2411" i="2"/>
  <c r="U98" i="2"/>
  <c r="U2351" i="2"/>
  <c r="U1677" i="2"/>
  <c r="U2705" i="2"/>
  <c r="U439" i="2"/>
  <c r="U2758" i="2"/>
  <c r="U1307" i="2"/>
  <c r="U398" i="2"/>
  <c r="U2476" i="2"/>
  <c r="U1253" i="2"/>
  <c r="U852" i="2"/>
  <c r="U531" i="2"/>
  <c r="U475" i="2"/>
  <c r="U1989" i="2"/>
  <c r="U2734" i="2"/>
  <c r="U3237" i="2"/>
  <c r="U1069" i="2"/>
  <c r="U2366" i="2"/>
  <c r="U814" i="2"/>
  <c r="U2027" i="2"/>
  <c r="U1463" i="2"/>
  <c r="U2449" i="2"/>
  <c r="U1070" i="2"/>
  <c r="U2138" i="2"/>
  <c r="U1803" i="2"/>
  <c r="U440" i="2"/>
  <c r="U2591" i="2"/>
  <c r="U3012" i="2"/>
  <c r="U884" i="2"/>
  <c r="U1522" i="2"/>
  <c r="U613" i="2"/>
  <c r="U1657" i="2"/>
  <c r="U1409" i="2"/>
  <c r="U2822" i="2"/>
  <c r="U2294" i="2"/>
  <c r="U668" i="2"/>
  <c r="U2318" i="2"/>
  <c r="U1783" i="2"/>
  <c r="U2895" i="2"/>
  <c r="U1254" i="2"/>
  <c r="U71" i="2"/>
  <c r="U130" i="2"/>
  <c r="U217" i="2"/>
  <c r="U131" i="2"/>
  <c r="U351" i="2"/>
  <c r="U352" i="2"/>
  <c r="U306" i="2"/>
  <c r="U2099" i="2"/>
  <c r="U915" i="2"/>
  <c r="U1915" i="2"/>
  <c r="U1849" i="2"/>
  <c r="U2077" i="2"/>
  <c r="U1784" i="2"/>
  <c r="U2517" i="2"/>
  <c r="U1550" i="2"/>
  <c r="U1694" i="2"/>
  <c r="U1804" i="2"/>
  <c r="U1990" i="2"/>
  <c r="U989" i="2"/>
  <c r="U916" i="2"/>
  <c r="U1551" i="2"/>
  <c r="U1722" i="2"/>
  <c r="U2823" i="2"/>
  <c r="U1891" i="2"/>
  <c r="U940" i="2"/>
  <c r="U1071" i="2"/>
  <c r="U1168" i="2"/>
  <c r="U1255" i="2"/>
  <c r="U2058" i="2"/>
  <c r="U1932" i="2"/>
  <c r="U2282" i="2"/>
  <c r="U1436" i="2"/>
  <c r="U2887" i="2"/>
  <c r="U2189" i="2"/>
  <c r="U2078" i="2"/>
  <c r="U1283" i="2"/>
  <c r="U1169" i="2"/>
  <c r="U2122" i="2"/>
  <c r="U2488" i="2"/>
  <c r="U1170" i="2"/>
  <c r="U853" i="2"/>
  <c r="U815" i="2"/>
  <c r="U3185" i="2"/>
  <c r="U2270" i="2"/>
  <c r="U1850" i="2"/>
  <c r="U2661" i="2"/>
  <c r="U941" i="2"/>
  <c r="U1485" i="2"/>
  <c r="U3130" i="2"/>
  <c r="U635" i="2"/>
  <c r="U1284" i="2"/>
  <c r="U218" i="2"/>
  <c r="U2628" i="2"/>
  <c r="U636" i="2"/>
  <c r="U353" i="2"/>
  <c r="U307" i="2"/>
  <c r="U1976" i="2"/>
  <c r="U1198" i="2"/>
  <c r="U354" i="2"/>
  <c r="U694" i="2"/>
  <c r="U2568" i="2"/>
  <c r="U2929" i="2"/>
  <c r="U532" i="2"/>
  <c r="U2009" i="2"/>
  <c r="U730" i="2"/>
  <c r="U261" i="2"/>
  <c r="U2378" i="2"/>
  <c r="U1072" i="2"/>
  <c r="U2010" i="2"/>
  <c r="U3073" i="2"/>
  <c r="U2967" i="2"/>
  <c r="U2974" i="2"/>
  <c r="U1805" i="2"/>
  <c r="U2352" i="2"/>
  <c r="U2353" i="2"/>
  <c r="U731" i="2"/>
  <c r="U1230" i="2"/>
  <c r="U2896" i="2"/>
  <c r="U2852" i="2"/>
  <c r="U1523" i="2"/>
  <c r="U308" i="2"/>
  <c r="U885" i="2"/>
  <c r="U669" i="2"/>
  <c r="U917" i="2"/>
  <c r="U262" i="2"/>
  <c r="U441" i="2"/>
  <c r="U22" i="2"/>
  <c r="U732" i="2"/>
  <c r="U29" i="2"/>
  <c r="U3050" i="2"/>
  <c r="U3103" i="2"/>
  <c r="U1741" i="2"/>
  <c r="U3215" i="2"/>
  <c r="U132" i="2"/>
  <c r="U1638" i="2"/>
  <c r="U1285" i="2"/>
  <c r="U2391" i="2"/>
  <c r="U2687" i="2"/>
  <c r="U1369" i="2"/>
  <c r="U614" i="2"/>
  <c r="U2748" i="2"/>
  <c r="U1339" i="2"/>
  <c r="U816" i="2"/>
  <c r="U733" i="2"/>
  <c r="U3220" i="2"/>
  <c r="U3101" i="2"/>
  <c r="U562" i="2"/>
  <c r="U1046" i="2"/>
  <c r="U1308" i="2"/>
  <c r="U637" i="2"/>
  <c r="U2059" i="2"/>
  <c r="U1639" i="2"/>
  <c r="U2123" i="2"/>
  <c r="U2592" i="2"/>
  <c r="U1620" i="2"/>
  <c r="U2100" i="2"/>
  <c r="U1785" i="2"/>
  <c r="U3016" i="2"/>
  <c r="U2543" i="2"/>
  <c r="U1695" i="2"/>
  <c r="U2979" i="2"/>
  <c r="U2673" i="2"/>
  <c r="U2764" i="2"/>
  <c r="U2330" i="2"/>
  <c r="U442" i="2"/>
  <c r="U533" i="2"/>
  <c r="U2214" i="2"/>
  <c r="U2706" i="2"/>
  <c r="U2402" i="2"/>
  <c r="U2392" i="2"/>
  <c r="U2797" i="2"/>
  <c r="U2863" i="2"/>
  <c r="U2139" i="2"/>
  <c r="U309" i="2"/>
  <c r="U355" i="2"/>
  <c r="U179" i="2"/>
  <c r="U310" i="2"/>
  <c r="U2593" i="2"/>
  <c r="U2341" i="2"/>
  <c r="U99" i="2"/>
  <c r="U534" i="2"/>
  <c r="U1696" i="2"/>
  <c r="U399" i="2"/>
  <c r="U2271" i="2"/>
  <c r="U2968" i="2"/>
  <c r="U886" i="2"/>
  <c r="U23" i="2"/>
  <c r="U734" i="2"/>
  <c r="U2544" i="2"/>
  <c r="U2725" i="2"/>
  <c r="U1256" i="2"/>
  <c r="U563" i="2"/>
  <c r="U2649" i="2"/>
  <c r="U1851" i="2"/>
  <c r="U3074" i="2"/>
  <c r="U2425" i="2"/>
  <c r="U311" i="2"/>
  <c r="U2305" i="2"/>
  <c r="U443" i="2"/>
  <c r="U817" i="2"/>
  <c r="U312" i="2"/>
  <c r="U1257" i="2"/>
  <c r="U961" i="2"/>
  <c r="U505" i="2"/>
  <c r="U638" i="2"/>
  <c r="U1870" i="2"/>
  <c r="U2527" i="2"/>
  <c r="U2773" i="2"/>
  <c r="U760" i="2"/>
  <c r="U887" i="2"/>
  <c r="U2028" i="2"/>
  <c r="U1199" i="2"/>
  <c r="U1200" i="2"/>
  <c r="U1658" i="2"/>
  <c r="U1852" i="2"/>
  <c r="U1573" i="2"/>
  <c r="U2247" i="2"/>
  <c r="U1659" i="2"/>
  <c r="U2477" i="2"/>
  <c r="U1601" i="2"/>
  <c r="U1892" i="2"/>
  <c r="U3191" i="2"/>
  <c r="U2248" i="2"/>
  <c r="U1853" i="2"/>
  <c r="U1949" i="2"/>
  <c r="U506" i="2"/>
  <c r="U2783" i="2"/>
  <c r="U735" i="2"/>
  <c r="U1258" i="2"/>
  <c r="U1102" i="2"/>
  <c r="U2881" i="2"/>
  <c r="U2726" i="2"/>
  <c r="U1103" i="2"/>
  <c r="U888" i="2"/>
  <c r="U2331" i="2"/>
  <c r="U2011" i="2"/>
  <c r="U2229" i="2"/>
  <c r="U3113" i="2"/>
  <c r="U1893" i="2"/>
  <c r="U990" i="2"/>
  <c r="U2306" i="2"/>
  <c r="U444" i="2"/>
  <c r="U2696" i="2"/>
  <c r="U889" i="2"/>
  <c r="U2961" i="2"/>
  <c r="U1660" i="2"/>
  <c r="U1012" i="2"/>
  <c r="U2501" i="2"/>
  <c r="U356" i="2"/>
  <c r="U1574" i="2"/>
  <c r="U1047" i="2"/>
  <c r="U2873" i="2"/>
  <c r="U942" i="2"/>
  <c r="U2101" i="2"/>
  <c r="U1828" i="2"/>
  <c r="U2079" i="2"/>
  <c r="U3207" i="2"/>
  <c r="U3109" i="2"/>
  <c r="U72" i="2"/>
  <c r="U535" i="2"/>
  <c r="U670" i="2"/>
  <c r="U1661" i="2"/>
  <c r="U2430" i="2"/>
  <c r="U2743" i="2"/>
  <c r="U2528" i="2"/>
  <c r="U918" i="2"/>
  <c r="U2581" i="2"/>
  <c r="U564" i="2"/>
  <c r="U400" i="2"/>
  <c r="U736" i="2"/>
  <c r="U854" i="2"/>
  <c r="U3160" i="2"/>
  <c r="U890" i="2"/>
  <c r="U2913" i="2"/>
  <c r="U2529" i="2"/>
  <c r="U3000" i="2"/>
  <c r="U2080" i="2"/>
  <c r="U2697" i="2"/>
  <c r="U3040" i="2"/>
  <c r="U1464" i="2"/>
  <c r="U2886" i="2"/>
  <c r="U73" i="2"/>
  <c r="U100" i="2"/>
  <c r="U101" i="2"/>
  <c r="U313" i="2"/>
  <c r="U102" i="2"/>
  <c r="U3140" i="2"/>
  <c r="U445" i="2"/>
  <c r="U263" i="2"/>
  <c r="U3086" i="2"/>
  <c r="U1286" i="2"/>
  <c r="U1287" i="2"/>
  <c r="U133" i="2"/>
  <c r="U219" i="2"/>
  <c r="U2545" i="2"/>
  <c r="U565" i="2"/>
  <c r="U2175" i="2"/>
  <c r="U991" i="2"/>
  <c r="U943" i="2"/>
  <c r="U2727" i="2"/>
  <c r="U2792" i="2"/>
  <c r="U2924" i="2"/>
  <c r="U2205" i="2"/>
  <c r="U962" i="2"/>
  <c r="U1678" i="2"/>
  <c r="U615" i="2"/>
  <c r="U1506" i="2"/>
  <c r="U2190" i="2"/>
  <c r="U1602" i="2"/>
  <c r="U357" i="2"/>
  <c r="U264" i="2"/>
  <c r="U220" i="2"/>
  <c r="U314" i="2"/>
  <c r="U1640" i="2"/>
  <c r="U1575" i="2"/>
  <c r="U1603" i="2"/>
  <c r="U446" i="2"/>
  <c r="U616" i="2"/>
  <c r="U2112" i="2"/>
  <c r="U1742" i="2"/>
  <c r="U1576" i="2"/>
  <c r="U1073" i="2"/>
  <c r="U2307" i="2"/>
  <c r="U566" i="2"/>
  <c r="U447" i="2"/>
  <c r="U180" i="2"/>
  <c r="U2954" i="2"/>
  <c r="U2124" i="2"/>
  <c r="U1259" i="2"/>
  <c r="U3099" i="2"/>
  <c r="U1410" i="2"/>
  <c r="U265" i="2"/>
  <c r="U507" i="2"/>
  <c r="U1577" i="2"/>
  <c r="U1524" i="2"/>
  <c r="U2319" i="2"/>
  <c r="U1786" i="2"/>
  <c r="U2698" i="2"/>
  <c r="U1411" i="2"/>
  <c r="U2759" i="2"/>
  <c r="U639" i="2"/>
  <c r="U508" i="2"/>
  <c r="U781" i="2"/>
  <c r="U1552" i="2"/>
  <c r="U992" i="2"/>
  <c r="U782" i="2"/>
  <c r="U401" i="2"/>
  <c r="U1743" i="2"/>
  <c r="U1465" i="2"/>
  <c r="U1486" i="2"/>
  <c r="U1787" i="2"/>
  <c r="U2466" i="2"/>
  <c r="U671" i="2"/>
  <c r="U1437" i="2"/>
  <c r="U1387" i="2"/>
  <c r="U3087" i="2"/>
  <c r="U695" i="2"/>
  <c r="U672" i="2"/>
  <c r="U536" i="2"/>
  <c r="U1201" i="2"/>
  <c r="U1388" i="2"/>
  <c r="U221" i="2"/>
  <c r="U1231" i="2"/>
  <c r="U537" i="2"/>
  <c r="U266" i="2"/>
  <c r="U19" i="2"/>
  <c r="U2944" i="2"/>
  <c r="U402" i="2"/>
  <c r="U737" i="2"/>
  <c r="U1309" i="2"/>
  <c r="U2412" i="2"/>
  <c r="U2413" i="2"/>
  <c r="U1048" i="2"/>
  <c r="U222" i="2"/>
  <c r="U1370" i="2"/>
  <c r="U181" i="2"/>
  <c r="U38" i="2"/>
  <c r="U476" i="2"/>
  <c r="U3066" i="2"/>
  <c r="U1641" i="2"/>
  <c r="U2176" i="2"/>
  <c r="U538" i="2"/>
  <c r="U477" i="2"/>
  <c r="U2518" i="2"/>
  <c r="U1525" i="2"/>
  <c r="U891" i="2"/>
  <c r="U2978" i="2"/>
  <c r="U1104" i="2"/>
  <c r="U1013" i="2"/>
  <c r="U1662" i="2"/>
  <c r="U1991" i="2"/>
  <c r="U12" i="2"/>
  <c r="U1933" i="2"/>
  <c r="U1871" i="2"/>
  <c r="U2662" i="2"/>
  <c r="U673" i="2"/>
  <c r="U3044" i="2"/>
  <c r="U3137" i="2"/>
  <c r="U855" i="2"/>
  <c r="U1894" i="2"/>
  <c r="U1621" i="2"/>
  <c r="U1934" i="2"/>
  <c r="U1895" i="2"/>
  <c r="U2414" i="2"/>
  <c r="U1074" i="2"/>
  <c r="U3143" i="2"/>
  <c r="U2320" i="2"/>
  <c r="U1014" i="2"/>
  <c r="U1604" i="2"/>
  <c r="U567" i="2"/>
  <c r="U2426" i="2"/>
  <c r="U1935" i="2"/>
  <c r="U403" i="2"/>
  <c r="U1553" i="2"/>
  <c r="U1723" i="2"/>
  <c r="U1141" i="2"/>
  <c r="U404" i="2"/>
  <c r="U48" i="2"/>
  <c r="U696" i="2"/>
  <c r="U182" i="2"/>
  <c r="U405" i="2"/>
  <c r="U30" i="2"/>
  <c r="U1310" i="2"/>
  <c r="U1371" i="2"/>
  <c r="U2230" i="2"/>
  <c r="U267" i="2"/>
  <c r="U13" i="2"/>
  <c r="U963" i="2"/>
  <c r="U588" i="2"/>
  <c r="U509" i="2"/>
  <c r="U49" i="2"/>
  <c r="U1075" i="2"/>
  <c r="U478" i="2"/>
  <c r="U3017" i="2"/>
  <c r="U1015" i="2"/>
  <c r="U74" i="2"/>
  <c r="U75" i="2"/>
  <c r="U1340" i="2"/>
  <c r="U315" i="2"/>
  <c r="U76" i="2"/>
  <c r="U1806" i="2"/>
  <c r="U3117" i="2"/>
  <c r="U697" i="2"/>
  <c r="U2663" i="2"/>
  <c r="U783" i="2"/>
  <c r="U892" i="2"/>
  <c r="U2629" i="2"/>
  <c r="U1578" i="2"/>
  <c r="U2874" i="2"/>
  <c r="U964" i="2"/>
  <c r="U1579" i="2"/>
  <c r="U2674" i="2"/>
  <c r="U2707" i="2"/>
  <c r="U2437" i="2"/>
  <c r="U1049" i="2"/>
  <c r="U2519" i="2"/>
  <c r="U1412" i="2"/>
  <c r="U1171" i="2"/>
  <c r="U944" i="2"/>
  <c r="U1605" i="2"/>
  <c r="U1016" i="2"/>
  <c r="U1697" i="2"/>
  <c r="U1372" i="2"/>
  <c r="U1341" i="2"/>
  <c r="U1202" i="2"/>
  <c r="U77" i="2"/>
  <c r="U2675" i="2"/>
  <c r="U2853" i="2"/>
  <c r="U2846" i="2"/>
  <c r="U1017" i="2"/>
  <c r="U2888" i="2"/>
  <c r="U2930" i="2"/>
  <c r="U3210" i="2"/>
  <c r="U1977" i="2"/>
  <c r="U784" i="2"/>
  <c r="U1142" i="2"/>
  <c r="U1260" i="2"/>
  <c r="U2403" i="2"/>
  <c r="U2354" i="2"/>
  <c r="U1487" i="2"/>
  <c r="U2641" i="2"/>
  <c r="U2125" i="2"/>
  <c r="U2618" i="2"/>
  <c r="U134" i="2"/>
  <c r="U2765" i="2"/>
  <c r="U818" i="2"/>
  <c r="U785" i="2"/>
  <c r="U2559" i="2"/>
  <c r="U1143" i="2"/>
  <c r="U2983" i="2"/>
  <c r="U268" i="2"/>
  <c r="U2798" i="2"/>
  <c r="U406" i="2"/>
  <c r="U3028" i="2"/>
  <c r="U819" i="2"/>
  <c r="U78" i="2"/>
  <c r="U2431" i="2"/>
  <c r="U2688" i="2"/>
  <c r="U893" i="2"/>
  <c r="U2450" i="2"/>
  <c r="U316" i="2"/>
  <c r="U407" i="2"/>
  <c r="U856" i="2"/>
  <c r="U3100" i="2"/>
  <c r="U1288" i="2"/>
  <c r="U2113" i="2"/>
  <c r="U2766" i="2"/>
  <c r="U965" i="2"/>
  <c r="U1788" i="2"/>
  <c r="U1663" i="2"/>
  <c r="U479" i="2"/>
  <c r="U2060" i="2"/>
  <c r="U2847" i="2"/>
  <c r="U1916" i="2"/>
  <c r="U589" i="2"/>
  <c r="U408" i="2"/>
  <c r="U269" i="2"/>
  <c r="U480" i="2"/>
  <c r="U1829" i="2"/>
  <c r="U1896" i="2"/>
  <c r="U1917" i="2"/>
  <c r="U2126" i="2"/>
  <c r="U1105" i="2"/>
  <c r="U2415" i="2"/>
  <c r="U2191" i="2"/>
  <c r="U738" i="2"/>
  <c r="U2569" i="2"/>
  <c r="U2689" i="2"/>
  <c r="U135" i="2"/>
  <c r="U358" i="2"/>
  <c r="U2594" i="2"/>
  <c r="U2546" i="2"/>
  <c r="U50" i="2"/>
  <c r="U2560" i="2"/>
  <c r="U2249" i="2"/>
  <c r="U2931" i="2"/>
  <c r="U698" i="2"/>
  <c r="U2932" i="2"/>
  <c r="U640" i="2"/>
  <c r="U2570" i="2"/>
  <c r="U3188" i="2"/>
  <c r="U2177" i="2"/>
  <c r="U2676" i="2"/>
  <c r="U2416" i="2"/>
  <c r="U2192" i="2"/>
  <c r="U1488" i="2"/>
  <c r="U894" i="2"/>
  <c r="U1413" i="2"/>
  <c r="U2836" i="2"/>
  <c r="U2840" i="2"/>
  <c r="U1580" i="2"/>
  <c r="U2728" i="2"/>
  <c r="U2942" i="2"/>
  <c r="U3029" i="2"/>
  <c r="U993" i="2"/>
  <c r="U1172" i="2"/>
  <c r="U1414" i="2"/>
  <c r="U1415" i="2"/>
  <c r="U2650" i="2"/>
  <c r="U1807" i="2"/>
  <c r="U2321" i="2"/>
  <c r="U2460" i="2"/>
  <c r="U2046" i="2"/>
  <c r="U739" i="2"/>
  <c r="U3227" i="2"/>
  <c r="U3225" i="2"/>
  <c r="U2605" i="2"/>
  <c r="U2774" i="2"/>
  <c r="U510" i="2"/>
  <c r="U895" i="2"/>
  <c r="U1808" i="2"/>
  <c r="U103" i="2"/>
  <c r="U1438" i="2"/>
  <c r="U3005" i="2"/>
  <c r="U1173" i="2"/>
  <c r="U2937" i="2"/>
  <c r="U223" i="2"/>
  <c r="U224" i="2"/>
  <c r="U409" i="2"/>
  <c r="U1642" i="2"/>
  <c r="U1789" i="2"/>
  <c r="U2793" i="2"/>
  <c r="U1724" i="2"/>
  <c r="U2308" i="2"/>
  <c r="U641" i="2"/>
  <c r="U1050" i="2"/>
  <c r="U448" i="2"/>
  <c r="U1018" i="2"/>
  <c r="U1809" i="2"/>
  <c r="U2744" i="2"/>
  <c r="U3115" i="2"/>
  <c r="U2867" i="2"/>
  <c r="U270" i="2"/>
  <c r="U761" i="2"/>
  <c r="U1554" i="2"/>
  <c r="U3182" i="2"/>
  <c r="U3" i="2"/>
  <c r="U2502" i="2"/>
  <c r="U2417" i="2"/>
  <c r="U857" i="2"/>
  <c r="U1106" i="2"/>
  <c r="U1758" i="2"/>
  <c r="U2012" i="2"/>
  <c r="U136" i="2"/>
  <c r="U225" i="2"/>
  <c r="U104" i="2"/>
  <c r="U1051" i="2"/>
  <c r="U410" i="2"/>
  <c r="U183" i="2"/>
  <c r="U51" i="2"/>
  <c r="U511" i="2"/>
  <c r="U1555" i="2"/>
  <c r="U11" i="2"/>
  <c r="U3025" i="2"/>
  <c r="U642" i="2"/>
  <c r="U3065" i="2"/>
  <c r="U2642" i="2"/>
  <c r="U762" i="2"/>
  <c r="U643" i="2"/>
  <c r="U481" i="2"/>
  <c r="U740" i="2"/>
  <c r="U1174" i="2"/>
  <c r="U34" i="2"/>
  <c r="U3218" i="2"/>
  <c r="U919" i="2"/>
  <c r="U1526" i="2"/>
  <c r="U786" i="2"/>
  <c r="U1144" i="2"/>
  <c r="U1107" i="2"/>
  <c r="U2047" i="2"/>
  <c r="U2081" i="2"/>
  <c r="U2864" i="2"/>
  <c r="U966" i="2"/>
  <c r="U3155" i="2"/>
  <c r="U1950" i="2"/>
  <c r="U3079" i="2"/>
  <c r="U1175" i="2"/>
  <c r="U674" i="2"/>
  <c r="U644" i="2"/>
  <c r="U1076" i="2"/>
  <c r="U1581" i="2"/>
  <c r="U2503" i="2"/>
  <c r="U787" i="2"/>
  <c r="U1232" i="2"/>
  <c r="U1810" i="2"/>
  <c r="U2902" i="2"/>
  <c r="U271" i="2"/>
  <c r="U1311" i="2"/>
  <c r="U699" i="2"/>
  <c r="U1507" i="2"/>
  <c r="U2159" i="2"/>
  <c r="U3056" i="2"/>
  <c r="U1203" i="2"/>
  <c r="U1204" i="2"/>
  <c r="U920" i="2"/>
  <c r="U3195" i="2"/>
  <c r="U2029" i="2"/>
  <c r="U2729" i="2"/>
  <c r="U2806" i="2"/>
  <c r="U2160" i="2"/>
  <c r="U411" i="2"/>
  <c r="U449" i="2"/>
  <c r="U2355" i="2"/>
  <c r="U590" i="2"/>
  <c r="U412" i="2"/>
  <c r="U617" i="2"/>
  <c r="U591" i="2"/>
  <c r="U2451" i="2"/>
  <c r="U1077" i="2"/>
  <c r="U994" i="2"/>
  <c r="U2309" i="2"/>
  <c r="U2530" i="2"/>
  <c r="U1052" i="2"/>
  <c r="U1527" i="2"/>
  <c r="U2825" i="2"/>
  <c r="U137" i="2"/>
  <c r="U2206" i="2"/>
  <c r="U2991" i="2"/>
  <c r="U921" i="2"/>
  <c r="U1897" i="2"/>
  <c r="U2140" i="2"/>
  <c r="U2404" i="2"/>
  <c r="U2082" i="2"/>
  <c r="U3179" i="2"/>
  <c r="U820" i="2"/>
  <c r="U2061" i="2"/>
  <c r="U1233" i="2"/>
  <c r="U359" i="2"/>
  <c r="U1978" i="2"/>
  <c r="U1416" i="2"/>
  <c r="U450" i="2"/>
  <c r="U482" i="2"/>
  <c r="U1176" i="2"/>
  <c r="U2356" i="2"/>
  <c r="U3112" i="2"/>
  <c r="U568" i="2"/>
  <c r="U483" i="2"/>
  <c r="U413" i="2"/>
  <c r="U484" i="2"/>
  <c r="U226" i="2"/>
  <c r="U922" i="2"/>
  <c r="U272" i="2"/>
  <c r="U414" i="2"/>
  <c r="U592" i="2"/>
  <c r="U2784" i="2"/>
  <c r="U593" i="2"/>
  <c r="U2161" i="2"/>
  <c r="U2547" i="2"/>
  <c r="U1918" i="2"/>
  <c r="U2127" i="2"/>
  <c r="U1312" i="2"/>
  <c r="U485" i="2"/>
  <c r="U2162" i="2"/>
  <c r="U1373" i="2"/>
  <c r="U3106" i="2"/>
  <c r="U1019" i="2"/>
  <c r="U2699" i="2"/>
  <c r="U3116" i="2"/>
  <c r="U2897" i="2"/>
  <c r="U2750" i="2"/>
  <c r="U569" i="2"/>
  <c r="U788" i="2"/>
  <c r="U1508" i="2"/>
  <c r="U2467" i="2"/>
  <c r="U1342" i="2"/>
  <c r="U2215" i="2"/>
  <c r="U1261" i="2"/>
  <c r="U1466" i="2"/>
  <c r="U2438" i="2"/>
  <c r="U1439" i="2"/>
  <c r="U618" i="2"/>
  <c r="U2272" i="2"/>
  <c r="U3041" i="2"/>
  <c r="U1965" i="2"/>
  <c r="U2083" i="2"/>
  <c r="U2677" i="2"/>
  <c r="U2048" i="2"/>
  <c r="U945" i="2"/>
  <c r="U3183" i="2"/>
  <c r="U2216" i="2"/>
  <c r="U3018" i="2"/>
  <c r="U1898" i="2"/>
  <c r="U2751" i="2"/>
  <c r="U1830" i="2"/>
  <c r="U1919" i="2"/>
  <c r="U2824" i="2"/>
  <c r="U1725" i="2"/>
  <c r="U1622" i="2"/>
  <c r="U2854" i="2"/>
  <c r="U1854" i="2"/>
  <c r="U2811" i="2"/>
  <c r="U3189" i="2"/>
  <c r="U1606" i="2"/>
  <c r="U1698" i="2"/>
  <c r="U2114" i="2"/>
  <c r="U2779" i="2"/>
  <c r="U1053" i="2"/>
  <c r="U923" i="2"/>
  <c r="U1440" i="2"/>
  <c r="U1262" i="2"/>
  <c r="U227" i="2"/>
  <c r="U317" i="2"/>
  <c r="U184" i="2"/>
  <c r="U1489" i="2"/>
  <c r="U451" i="2"/>
  <c r="U228" i="2"/>
  <c r="U700" i="2"/>
  <c r="U2489" i="2"/>
  <c r="U1389" i="2"/>
  <c r="U2730" i="2"/>
  <c r="U2217" i="2"/>
  <c r="U2520" i="2"/>
  <c r="U645" i="2"/>
  <c r="U1920" i="2"/>
  <c r="U594" i="2"/>
  <c r="U1417" i="2"/>
  <c r="U741" i="2"/>
  <c r="U701" i="2"/>
  <c r="U763" i="2"/>
  <c r="U924" i="2"/>
  <c r="U360" i="2"/>
  <c r="U821" i="2"/>
  <c r="U2295" i="2"/>
  <c r="U1020" i="2"/>
  <c r="U2062" i="2"/>
  <c r="U1467" i="2"/>
  <c r="U2049" i="2"/>
  <c r="U3020" i="2"/>
  <c r="U3222" i="2"/>
  <c r="U1289" i="2"/>
  <c r="U2752" i="2"/>
  <c r="U273" i="2"/>
  <c r="U2606" i="2"/>
  <c r="U2785" i="2"/>
  <c r="U2826" i="2"/>
  <c r="U2799" i="2"/>
  <c r="U1582" i="2"/>
  <c r="U742" i="2"/>
  <c r="U1234" i="2"/>
  <c r="U3131" i="2"/>
  <c r="U1263" i="2"/>
  <c r="U3166" i="2"/>
  <c r="U1744" i="2"/>
  <c r="U2478" i="2"/>
  <c r="U1679" i="2"/>
  <c r="U3127" i="2"/>
  <c r="U702" i="2"/>
  <c r="U1726" i="2"/>
  <c r="U2753" i="2"/>
  <c r="U764" i="2"/>
  <c r="U2050" i="2"/>
  <c r="U1607" i="2"/>
  <c r="U2678" i="2"/>
  <c r="U1855" i="2"/>
  <c r="U2868" i="2"/>
  <c r="U3110" i="2"/>
  <c r="U2218" i="2"/>
  <c r="U1145" i="2"/>
  <c r="U789" i="2"/>
  <c r="U925" i="2"/>
  <c r="U703" i="2"/>
  <c r="U1177" i="2"/>
  <c r="U1872" i="2"/>
  <c r="U2178" i="2"/>
  <c r="U1831" i="2"/>
  <c r="U743" i="2"/>
  <c r="U2357" i="2"/>
  <c r="U2938" i="2"/>
  <c r="U1745" i="2"/>
  <c r="U570" i="2"/>
  <c r="U2332" i="2"/>
  <c r="U3173" i="2"/>
  <c r="U2812" i="2"/>
  <c r="U2700" i="2"/>
  <c r="U2735" i="2"/>
  <c r="U967" i="2"/>
  <c r="U2708" i="2"/>
  <c r="U2848" i="2"/>
  <c r="U2141" i="2"/>
  <c r="U1205" i="2"/>
  <c r="U2490" i="2"/>
  <c r="U1528" i="2"/>
  <c r="U2405" i="2"/>
  <c r="U571" i="2"/>
  <c r="U512" i="2"/>
  <c r="U1509" i="2"/>
  <c r="U274" i="2"/>
  <c r="U229" i="2"/>
  <c r="U1899" i="2"/>
  <c r="U822" i="2"/>
  <c r="U1699" i="2"/>
  <c r="U968" i="2"/>
  <c r="U646" i="2"/>
  <c r="U2406" i="2"/>
  <c r="U1146" i="2"/>
  <c r="U1235" i="2"/>
  <c r="U2358" i="2"/>
  <c r="U1759" i="2"/>
  <c r="U3031" i="2"/>
  <c r="U1583" i="2"/>
  <c r="U704" i="2"/>
  <c r="U619" i="2"/>
  <c r="U361" i="2"/>
  <c r="U415" i="2"/>
  <c r="U823" i="2"/>
  <c r="U1206" i="2"/>
  <c r="U1700" i="2"/>
  <c r="U185" i="2"/>
  <c r="U2709" i="2"/>
  <c r="U1529" i="2"/>
  <c r="U2193" i="2"/>
  <c r="U1664" i="2"/>
  <c r="U647" i="2"/>
  <c r="U1390" i="2"/>
  <c r="U1207" i="2"/>
  <c r="U2207" i="2"/>
  <c r="U2439" i="2"/>
  <c r="U452" i="2"/>
  <c r="U620" i="2"/>
  <c r="U3174" i="2"/>
  <c r="U858" i="2"/>
  <c r="U3001" i="2"/>
  <c r="U1760" i="2"/>
  <c r="U2855" i="2"/>
  <c r="U859" i="2"/>
  <c r="U1021" i="2"/>
  <c r="U1022" i="2"/>
  <c r="U2418" i="2"/>
  <c r="U1418" i="2"/>
  <c r="U744" i="2"/>
  <c r="U2875" i="2"/>
  <c r="U2128" i="2"/>
  <c r="U230" i="2"/>
  <c r="U896" i="2"/>
  <c r="U2994" i="2"/>
  <c r="U3013" i="2"/>
  <c r="U1530" i="2"/>
  <c r="U2084" i="2"/>
  <c r="U453" i="2"/>
  <c r="U969" i="2"/>
  <c r="U1108" i="2"/>
  <c r="U1811" i="2"/>
  <c r="U1023" i="2"/>
  <c r="U2342" i="2"/>
  <c r="U1054" i="2"/>
  <c r="U1556" i="2"/>
  <c r="U824" i="2"/>
  <c r="U1147" i="2"/>
  <c r="U318" i="2"/>
  <c r="U416" i="2"/>
  <c r="U417" i="2"/>
  <c r="U3208" i="2"/>
  <c r="U1812" i="2"/>
  <c r="U2194" i="2"/>
  <c r="U970" i="2"/>
  <c r="U860" i="2"/>
  <c r="U1921" i="2"/>
  <c r="U2468" i="2"/>
  <c r="U1531" i="2"/>
  <c r="U1055" i="2"/>
  <c r="U275" i="2"/>
  <c r="U790" i="2"/>
  <c r="U705" i="2"/>
  <c r="U1343" i="2"/>
  <c r="U2841" i="2"/>
  <c r="U706" i="2"/>
  <c r="U362" i="2"/>
  <c r="U418" i="2"/>
  <c r="U1623" i="2"/>
  <c r="U1344" i="2"/>
  <c r="U971" i="2"/>
  <c r="U1148" i="2"/>
  <c r="U2051" i="2"/>
  <c r="U1608" i="2"/>
  <c r="U2310" i="2"/>
  <c r="U2619" i="2"/>
  <c r="U1832" i="2"/>
  <c r="U186" i="2"/>
  <c r="U861" i="2"/>
  <c r="U513" i="2"/>
  <c r="U2432" i="2"/>
  <c r="U1236" i="2"/>
  <c r="U187" i="2"/>
  <c r="U972" i="2"/>
  <c r="U188" i="2"/>
  <c r="U2710" i="2"/>
  <c r="U363" i="2"/>
  <c r="U419" i="2"/>
  <c r="U1966" i="2"/>
  <c r="U1391" i="2"/>
  <c r="U862" i="2"/>
  <c r="U2521" i="2"/>
  <c r="U276" i="2"/>
  <c r="U3194" i="2"/>
  <c r="U420" i="2"/>
  <c r="U2163" i="2"/>
  <c r="U486" i="2"/>
  <c r="U2780" i="2"/>
  <c r="U52" i="2"/>
  <c r="U1665" i="2"/>
  <c r="U2643" i="2"/>
  <c r="U2849" i="2"/>
  <c r="U3158" i="2"/>
  <c r="U825" i="2"/>
  <c r="U1313" i="2"/>
  <c r="U1813" i="2"/>
  <c r="U2882" i="2"/>
  <c r="U3061" i="2"/>
  <c r="U53" i="2"/>
  <c r="U364" i="2"/>
  <c r="U189" i="2"/>
  <c r="U791" i="2"/>
  <c r="U514" i="2"/>
  <c r="U2296" i="2"/>
  <c r="U277" i="2"/>
  <c r="U1078" i="2"/>
  <c r="U1441" i="2"/>
  <c r="U1584" i="2"/>
  <c r="U1345" i="2"/>
  <c r="U1761" i="2"/>
  <c r="U2063" i="2"/>
  <c r="U1314" i="2"/>
  <c r="U3008" i="2"/>
  <c r="U973" i="2"/>
  <c r="U3154" i="2"/>
  <c r="U2208" i="2"/>
  <c r="U1237" i="2"/>
  <c r="U319" i="2"/>
  <c r="U231" i="2"/>
  <c r="U2813" i="2"/>
  <c r="U1727" i="2"/>
  <c r="U2969" i="2"/>
  <c r="U1392" i="2"/>
  <c r="U926" i="2"/>
  <c r="U2311" i="2"/>
  <c r="U3187" i="2"/>
  <c r="U1762" i="2"/>
  <c r="U1079" i="2"/>
  <c r="U2651" i="2"/>
  <c r="U826" i="2"/>
  <c r="U1680" i="2"/>
  <c r="U1490" i="2"/>
  <c r="U1315" i="2"/>
  <c r="U2427" i="2"/>
  <c r="U1666" i="2"/>
  <c r="U232" i="2"/>
  <c r="U974" i="2"/>
  <c r="U1393" i="2"/>
  <c r="U1790" i="2"/>
  <c r="U2970" i="2"/>
  <c r="U648" i="2"/>
  <c r="U1080" i="2"/>
  <c r="U2030" i="2"/>
  <c r="U1510" i="2"/>
  <c r="U233" i="2"/>
  <c r="U3177" i="2"/>
  <c r="U1081" i="2"/>
  <c r="U487" i="2"/>
  <c r="U1951" i="2"/>
  <c r="U1763" i="2"/>
  <c r="U320" i="2"/>
  <c r="U1833" i="2"/>
  <c r="U1419" i="2"/>
  <c r="U946" i="2"/>
  <c r="U515" i="2"/>
  <c r="U927" i="2"/>
  <c r="U2644" i="2"/>
  <c r="U1585" i="2"/>
  <c r="U1420" i="2"/>
  <c r="U1109" i="2"/>
  <c r="U2992" i="2"/>
  <c r="U2856" i="2"/>
  <c r="U2719" i="2"/>
  <c r="U1764" i="2"/>
  <c r="U138" i="2"/>
  <c r="U1765" i="2"/>
  <c r="U539" i="2"/>
  <c r="U488" i="2"/>
  <c r="U675" i="2"/>
  <c r="U792" i="2"/>
  <c r="U2939" i="2"/>
  <c r="U1814" i="2"/>
  <c r="U2504" i="2"/>
  <c r="U1511" i="2"/>
  <c r="U234" i="2"/>
  <c r="U278" i="2"/>
  <c r="U2807" i="2"/>
  <c r="U2951" i="2"/>
  <c r="U1491" i="2"/>
  <c r="U2102" i="2"/>
  <c r="U2548" i="2"/>
  <c r="U139" i="2"/>
  <c r="U140" i="2"/>
  <c r="U863" i="2"/>
  <c r="U2607" i="2"/>
  <c r="U1992" i="2"/>
  <c r="U3156" i="2"/>
  <c r="U1316" i="2"/>
  <c r="U2085" i="2"/>
  <c r="U2767" i="2"/>
  <c r="U3096" i="2"/>
  <c r="U1346" i="2"/>
  <c r="U3092" i="2"/>
  <c r="U2786" i="2"/>
  <c r="U2469" i="2"/>
  <c r="U1208" i="2"/>
  <c r="U365" i="2"/>
  <c r="U79" i="2"/>
  <c r="U2461" i="2"/>
  <c r="U1532" i="2"/>
  <c r="U80" i="2"/>
  <c r="U3026" i="2"/>
  <c r="U3192" i="2"/>
  <c r="U3199" i="2"/>
  <c r="U516" i="2"/>
  <c r="U1922" i="2"/>
  <c r="U1701" i="2"/>
  <c r="U995" i="2"/>
  <c r="U141" i="2"/>
  <c r="U105" i="2"/>
  <c r="U765" i="2"/>
  <c r="U3152" i="2"/>
  <c r="U1290" i="2"/>
  <c r="U2630" i="2"/>
  <c r="U1492" i="2"/>
  <c r="U2283" i="2"/>
  <c r="U142" i="2"/>
  <c r="U1586" i="2"/>
  <c r="U190" i="2"/>
  <c r="U81" i="2"/>
  <c r="U1512" i="2"/>
  <c r="U3240" i="2"/>
  <c r="U1967" i="2"/>
  <c r="U1394" i="2"/>
  <c r="U2142" i="2"/>
  <c r="U827" i="2"/>
  <c r="U82" i="2"/>
  <c r="U31" i="2"/>
  <c r="U366" i="2"/>
  <c r="U17" i="2"/>
  <c r="U2440" i="2"/>
  <c r="U1815" i="2"/>
  <c r="U2505" i="2"/>
  <c r="U2452" i="2"/>
  <c r="U2808" i="2"/>
  <c r="U595" i="2"/>
  <c r="U2943" i="2"/>
  <c r="U2711" i="2"/>
  <c r="U1587" i="2"/>
  <c r="U3132" i="2"/>
  <c r="U1513" i="2"/>
  <c r="U3080" i="2"/>
  <c r="U676" i="2"/>
  <c r="U2086" i="2"/>
  <c r="U3146" i="2"/>
  <c r="U766" i="2"/>
  <c r="U2865" i="2"/>
  <c r="U1024" i="2"/>
  <c r="U489" i="2"/>
  <c r="U2064" i="2"/>
  <c r="U1514" i="2"/>
  <c r="U2645" i="2"/>
  <c r="U2720" i="2"/>
  <c r="U2209" i="2"/>
  <c r="U321" i="2"/>
  <c r="U540" i="2"/>
  <c r="U1588" i="2"/>
  <c r="U1395" i="2"/>
  <c r="U1149" i="2"/>
  <c r="U191" i="2"/>
  <c r="U143" i="2"/>
  <c r="U2736" i="2"/>
  <c r="U2903" i="2"/>
  <c r="U1110" i="2"/>
  <c r="U2322" i="2"/>
  <c r="U1317" i="2"/>
  <c r="U541" i="2"/>
  <c r="U572" i="2"/>
  <c r="U2933" i="2"/>
  <c r="U2631" i="2"/>
  <c r="U1209" i="2"/>
  <c r="U1468" i="2"/>
  <c r="U1952" i="2"/>
  <c r="U1873" i="2"/>
  <c r="U897" i="2"/>
  <c r="U1533" i="2"/>
  <c r="U1624" i="2"/>
  <c r="U2013" i="2"/>
  <c r="U2379" i="2"/>
  <c r="U2419" i="2"/>
  <c r="U2980" i="2"/>
  <c r="U2420" i="2"/>
  <c r="U1318" i="2"/>
  <c r="U1856" i="2"/>
  <c r="U2103" i="2"/>
  <c r="U1625" i="2"/>
  <c r="U2428" i="2"/>
  <c r="U517" i="2"/>
  <c r="U596" i="2"/>
  <c r="U1291" i="2"/>
  <c r="U1589" i="2"/>
  <c r="U1874" i="2"/>
  <c r="U1834" i="2"/>
  <c r="U2506" i="2"/>
  <c r="U542" i="2"/>
  <c r="U1900" i="2"/>
  <c r="U1979" i="2"/>
  <c r="U2760" i="2"/>
  <c r="U2582" i="2"/>
  <c r="U1609" i="2"/>
  <c r="U6" i="2"/>
  <c r="U5" i="2"/>
  <c r="U2837" i="2"/>
  <c r="U649" i="2"/>
  <c r="U543" i="2"/>
  <c r="U1728" i="2"/>
  <c r="U192" i="2"/>
  <c r="U279" i="2"/>
  <c r="U322" i="2"/>
  <c r="U367" i="2"/>
  <c r="U144" i="2"/>
  <c r="U145" i="2"/>
  <c r="U280" i="2"/>
  <c r="U1901" i="2"/>
  <c r="U1702" i="2"/>
  <c r="U828" i="2"/>
  <c r="U1347" i="2"/>
  <c r="U2850" i="2"/>
  <c r="U1348" i="2"/>
  <c r="U1980" i="2"/>
  <c r="U1264" i="2"/>
  <c r="U2549" i="2"/>
  <c r="U2679" i="2"/>
  <c r="U1875" i="2"/>
  <c r="U1150" i="2"/>
  <c r="U2284" i="2"/>
  <c r="U2333" i="2"/>
  <c r="U2195" i="2"/>
  <c r="U2250" i="2"/>
  <c r="U1082" i="2"/>
  <c r="U1993" i="2"/>
  <c r="U864" i="2"/>
  <c r="U24" i="2"/>
  <c r="U1178" i="2"/>
  <c r="U1876" i="2"/>
  <c r="U2690" i="2"/>
  <c r="U83" i="2"/>
  <c r="U281" i="2"/>
  <c r="U928" i="2"/>
  <c r="U2380" i="2"/>
  <c r="U2571" i="2"/>
  <c r="U2196" i="2"/>
  <c r="U707" i="2"/>
  <c r="U1025" i="2"/>
  <c r="U3234" i="2"/>
  <c r="U3124" i="2"/>
  <c r="U1292" i="2"/>
  <c r="U1151" i="2"/>
  <c r="U793" i="2"/>
  <c r="U1626" i="2"/>
  <c r="U1681" i="2"/>
  <c r="U1493" i="2"/>
  <c r="U1442" i="2"/>
  <c r="U650" i="2"/>
  <c r="U1994" i="2"/>
  <c r="U829" i="2"/>
  <c r="U929" i="2"/>
  <c r="U1923" i="2"/>
  <c r="U2381" i="2"/>
  <c r="U1766" i="2"/>
  <c r="U2393" i="2"/>
  <c r="U1179" i="2"/>
  <c r="U1902" i="2"/>
  <c r="U1729" i="2"/>
  <c r="U368" i="2"/>
  <c r="U1610" i="2"/>
  <c r="U2608" i="2"/>
  <c r="U3081" i="2"/>
  <c r="U1936" i="2"/>
  <c r="U7" i="2"/>
  <c r="U1026" i="2"/>
  <c r="U745" i="2"/>
  <c r="U2441" i="2"/>
  <c r="U1469" i="2"/>
  <c r="U1730" i="2"/>
  <c r="U794" i="2"/>
  <c r="U830" i="2"/>
  <c r="U1557" i="2"/>
  <c r="U323" i="2"/>
  <c r="U369" i="2"/>
  <c r="U1857" i="2"/>
  <c r="U2479" i="2"/>
  <c r="U2231" i="2"/>
  <c r="U3232" i="2"/>
  <c r="U544" i="2"/>
  <c r="U490" i="2"/>
  <c r="U1152" i="2"/>
  <c r="U235" i="2"/>
  <c r="U708" i="2"/>
  <c r="U518" i="2"/>
  <c r="U573" i="2"/>
  <c r="U1712" i="2"/>
  <c r="U597" i="2"/>
  <c r="U54" i="2"/>
  <c r="U1877" i="2"/>
  <c r="U2143" i="2"/>
  <c r="U2522" i="2"/>
  <c r="U3212" i="2"/>
  <c r="U2971" i="2"/>
  <c r="U2550" i="2"/>
  <c r="U1995" i="2"/>
  <c r="U1667" i="2"/>
  <c r="U930" i="2"/>
  <c r="U1027" i="2"/>
  <c r="U454" i="2"/>
  <c r="U1878" i="2"/>
  <c r="U1319" i="2"/>
  <c r="U1643" i="2"/>
  <c r="U282" i="2"/>
  <c r="U2343" i="2"/>
  <c r="U2737" i="2"/>
  <c r="U746" i="2"/>
  <c r="U1816" i="2"/>
  <c r="U1443" i="2"/>
  <c r="U55" i="2"/>
  <c r="U1111" i="2"/>
  <c r="U1112" i="2"/>
  <c r="U1113" i="2"/>
  <c r="U3035" i="2"/>
  <c r="U106" i="2"/>
  <c r="U2738" i="2"/>
  <c r="U3032" i="2"/>
  <c r="U2907" i="2"/>
  <c r="U947" i="2"/>
  <c r="U1903" i="2"/>
  <c r="U2572" i="2"/>
  <c r="U107" i="2"/>
  <c r="U14" i="2"/>
  <c r="U1210" i="2"/>
  <c r="U3172" i="2"/>
  <c r="U3204" i="2"/>
  <c r="U1494" i="2"/>
  <c r="U3186" i="2"/>
  <c r="U3011" i="2"/>
  <c r="U2646" i="2"/>
  <c r="U236" i="2"/>
  <c r="U370" i="2"/>
  <c r="U519" i="2"/>
  <c r="U2367" i="2"/>
  <c r="U1731" i="2"/>
  <c r="U2382" i="2"/>
  <c r="U39" i="2"/>
  <c r="U1879" i="2"/>
  <c r="U1114" i="2"/>
  <c r="U3224" i="2"/>
  <c r="U3190" i="2"/>
  <c r="U2800" i="2"/>
  <c r="U2453" i="2"/>
  <c r="U2031" i="2"/>
  <c r="U1115" i="2"/>
  <c r="U2945" i="2"/>
  <c r="U1515" i="2"/>
  <c r="U2273" i="2"/>
  <c r="U2787" i="2"/>
  <c r="U2962" i="2"/>
  <c r="U1937" i="2"/>
  <c r="U1153" i="2"/>
  <c r="U1904" i="2"/>
  <c r="U1791" i="2"/>
  <c r="U621" i="2"/>
  <c r="U2257" i="2"/>
  <c r="U1792" i="2"/>
  <c r="U2442" i="2"/>
  <c r="U1083" i="2"/>
  <c r="U1116" i="2"/>
  <c r="U3217" i="2"/>
  <c r="U2032" i="2"/>
  <c r="U455" i="2"/>
  <c r="U1421" i="2"/>
  <c r="U2691" i="2"/>
  <c r="U1858" i="2"/>
  <c r="U1981" i="2"/>
  <c r="U1668" i="2"/>
  <c r="U622" i="2"/>
  <c r="U865" i="2"/>
  <c r="U491" i="2"/>
  <c r="U2975" i="2"/>
  <c r="U1084" i="2"/>
  <c r="U2551" i="2"/>
  <c r="U1154" i="2"/>
  <c r="U1117" i="2"/>
  <c r="U1611" i="2"/>
  <c r="U1905" i="2"/>
  <c r="U456" i="2"/>
  <c r="U146" i="2"/>
  <c r="U40" i="2"/>
  <c r="U108" i="2"/>
  <c r="U2033" i="2"/>
  <c r="U1211" i="2"/>
  <c r="U1028" i="2"/>
  <c r="U866" i="2"/>
  <c r="U3139" i="2"/>
  <c r="U2179" i="2"/>
  <c r="U3091" i="2"/>
  <c r="U1767" i="2"/>
  <c r="U1238" i="2"/>
  <c r="U3042" i="2"/>
  <c r="U545" i="2"/>
  <c r="U1817" i="2"/>
  <c r="U1293" i="2"/>
  <c r="U623" i="2"/>
  <c r="U996" i="2"/>
  <c r="U193" i="2"/>
  <c r="U324" i="2"/>
  <c r="U2889" i="2"/>
  <c r="U1085" i="2"/>
  <c r="U747" i="2"/>
  <c r="U1768" i="2"/>
  <c r="U1029" i="2"/>
  <c r="U2164" i="2"/>
  <c r="U2507" i="2"/>
  <c r="U3147" i="2"/>
  <c r="U748" i="2"/>
  <c r="U2721" i="2"/>
  <c r="U2470" i="2"/>
  <c r="U2508" i="2"/>
  <c r="U2995" i="2"/>
  <c r="U1713" i="2"/>
  <c r="U1968" i="2"/>
  <c r="U1906" i="2"/>
  <c r="U1349" i="2"/>
  <c r="U2197" i="2"/>
  <c r="U2429" i="2"/>
  <c r="U1534" i="2"/>
  <c r="U1535" i="2"/>
  <c r="U1212" i="2"/>
  <c r="U867" i="2"/>
  <c r="U1859" i="2"/>
  <c r="U2368" i="2"/>
  <c r="U3033" i="2"/>
  <c r="U2609" i="2"/>
  <c r="U2251" i="2"/>
  <c r="U3236" i="2"/>
  <c r="U1444" i="2"/>
  <c r="U2712" i="2"/>
  <c r="U975" i="2"/>
  <c r="U1030" i="2"/>
  <c r="U1155" i="2"/>
  <c r="U2297" i="2"/>
  <c r="U1969" i="2"/>
  <c r="U898" i="2"/>
  <c r="U2344" i="2"/>
  <c r="U624" i="2"/>
  <c r="U1669" i="2"/>
  <c r="U931" i="2"/>
  <c r="U3097" i="2"/>
  <c r="U1350" i="2"/>
  <c r="U1793" i="2"/>
  <c r="U1374" i="2"/>
  <c r="U2454" i="2"/>
  <c r="U3036" i="2"/>
  <c r="U3136" i="2"/>
  <c r="U546" i="2"/>
  <c r="U3019" i="2"/>
  <c r="U997" i="2"/>
  <c r="U2940" i="2"/>
  <c r="U2285" i="2"/>
  <c r="U976" i="2"/>
  <c r="U1239" i="2"/>
  <c r="U2087" i="2"/>
  <c r="U2232" i="2"/>
  <c r="U2144" i="2"/>
  <c r="U2258" i="2"/>
  <c r="U1180" i="2"/>
  <c r="U948" i="2"/>
  <c r="U2252" i="2"/>
  <c r="U977" i="2"/>
  <c r="U3138" i="2"/>
  <c r="U3238" i="2"/>
  <c r="U84" i="2"/>
  <c r="U2652" i="2"/>
  <c r="U1056" i="2"/>
  <c r="U1703" i="2"/>
  <c r="U625" i="2"/>
  <c r="U325" i="2"/>
  <c r="U1057" i="2"/>
  <c r="U2491" i="2"/>
  <c r="U1240" i="2"/>
  <c r="U1375" i="2"/>
  <c r="U2492" i="2"/>
  <c r="U2768" i="2"/>
  <c r="U56" i="2"/>
  <c r="U3200" i="2"/>
  <c r="U85" i="2"/>
  <c r="U237" i="2"/>
  <c r="U1794" i="2"/>
  <c r="U3193" i="2"/>
  <c r="U421" i="2"/>
  <c r="U457" i="2"/>
  <c r="U1445" i="2"/>
  <c r="U1880" i="2"/>
  <c r="U1644" i="2"/>
  <c r="U2129" i="2"/>
  <c r="U1612" i="2"/>
  <c r="U2722" i="2"/>
  <c r="U2052" i="2"/>
  <c r="U283" i="2"/>
  <c r="U1732" i="2"/>
  <c r="U1769" i="2"/>
  <c r="U1446" i="2"/>
  <c r="U1996" i="2"/>
  <c r="U1590" i="2"/>
  <c r="U3206" i="2"/>
  <c r="U2088" i="2"/>
  <c r="U3043" i="2"/>
  <c r="U574" i="2"/>
  <c r="U868" i="2"/>
  <c r="U1953" i="2"/>
  <c r="U2065" i="2"/>
  <c r="U1645" i="2"/>
  <c r="U2053" i="2"/>
  <c r="U547" i="2"/>
  <c r="U1447" i="2"/>
  <c r="U2664" i="2"/>
  <c r="U932" i="2"/>
  <c r="U575" i="2"/>
  <c r="U458" i="2"/>
  <c r="U626" i="2"/>
  <c r="U998" i="2"/>
  <c r="U1733" i="2"/>
  <c r="U1320" i="2"/>
  <c r="U1982" i="2"/>
  <c r="U2334" i="2"/>
  <c r="U3009" i="2"/>
  <c r="U2876" i="2"/>
  <c r="U2323" i="2"/>
  <c r="U677" i="2"/>
  <c r="U2130" i="2"/>
  <c r="U326" i="2"/>
  <c r="U371" i="2"/>
  <c r="U1448" i="2"/>
  <c r="U709" i="2"/>
  <c r="U869" i="2"/>
  <c r="U1181" i="2"/>
  <c r="U1470" i="2"/>
  <c r="U2595" i="2"/>
  <c r="U3088" i="2"/>
  <c r="U1881" i="2"/>
  <c r="U1882" i="2"/>
  <c r="U1449" i="2"/>
  <c r="U1294" i="2"/>
  <c r="U548" i="2"/>
  <c r="U1450" i="2"/>
  <c r="U1682" i="2"/>
  <c r="U1396" i="2"/>
  <c r="U1558" i="2"/>
  <c r="U978" i="2"/>
  <c r="U1321" i="2"/>
  <c r="U1241" i="2"/>
  <c r="U2180" i="2"/>
  <c r="U1086" i="2"/>
  <c r="U1322" i="2"/>
  <c r="U1118" i="2"/>
  <c r="U2934" i="2"/>
  <c r="U1770" i="2"/>
  <c r="U32" i="2"/>
  <c r="U3015" i="2"/>
  <c r="U2573" i="2"/>
  <c r="U2165" i="2"/>
  <c r="U2054" i="2"/>
  <c r="U2745" i="2"/>
  <c r="U3161" i="2"/>
  <c r="U949" i="2"/>
  <c r="U3163" i="2"/>
  <c r="U899" i="2"/>
  <c r="U1451" i="2"/>
  <c r="U492" i="2"/>
  <c r="U1422" i="2"/>
  <c r="U831" i="2"/>
  <c r="U2583" i="2"/>
  <c r="U870" i="2"/>
  <c r="U327" i="2"/>
  <c r="U1213" i="2"/>
  <c r="U767" i="2"/>
  <c r="U372" i="2"/>
  <c r="U373" i="2"/>
  <c r="U1214" i="2"/>
  <c r="U1795" i="2"/>
  <c r="U1376" i="2"/>
  <c r="U950" i="2"/>
  <c r="U1627" i="2"/>
  <c r="U2181" i="2"/>
  <c r="U2253" i="2"/>
  <c r="U1860" i="2"/>
  <c r="U1182" i="2"/>
  <c r="U1242" i="2"/>
  <c r="U1495" i="2"/>
  <c r="U2632" i="2"/>
  <c r="U3169" i="2"/>
  <c r="U2665" i="2"/>
  <c r="U2713" i="2"/>
  <c r="U2714" i="2"/>
  <c r="U832" i="2"/>
  <c r="U2233" i="2"/>
  <c r="U2531" i="2"/>
  <c r="U3149" i="2"/>
  <c r="U1423" i="2"/>
  <c r="U1954" i="2"/>
  <c r="U2480" i="2"/>
  <c r="U1295" i="2"/>
  <c r="U9" i="2"/>
  <c r="U1031" i="2"/>
  <c r="U951" i="2"/>
  <c r="U2034" i="2"/>
  <c r="U1215" i="2"/>
  <c r="U1704" i="2"/>
  <c r="U1265" i="2"/>
  <c r="U2532" i="2"/>
  <c r="U1058" i="2"/>
  <c r="U651" i="2"/>
  <c r="U1032" i="2"/>
  <c r="U1683" i="2"/>
  <c r="U1771" i="2"/>
  <c r="U2715" i="2"/>
  <c r="U2680" i="2"/>
  <c r="U1796" i="2"/>
  <c r="U952" i="2"/>
  <c r="U1536" i="2"/>
  <c r="U3144" i="2"/>
  <c r="U1537" i="2"/>
  <c r="U25" i="2"/>
  <c r="U749" i="2"/>
  <c r="U1033" i="2"/>
  <c r="U2089" i="2"/>
  <c r="U3211" i="2"/>
  <c r="U2035" i="2"/>
  <c r="U549" i="2"/>
  <c r="U2471" i="2"/>
  <c r="U2908" i="2"/>
  <c r="U1538" i="2"/>
  <c r="U979" i="2"/>
  <c r="U1714" i="2"/>
  <c r="U2369" i="2"/>
  <c r="U2596" i="2"/>
  <c r="U2274" i="2"/>
  <c r="U2666" i="2"/>
  <c r="U900" i="2"/>
  <c r="U1266" i="2"/>
  <c r="U1684" i="2"/>
  <c r="U1034" i="2"/>
  <c r="U1516" i="2"/>
  <c r="U2509" i="2"/>
  <c r="U1351" i="2"/>
  <c r="U1955" i="2"/>
  <c r="U3170" i="2"/>
  <c r="U3145" i="2"/>
  <c r="U2421" i="2"/>
  <c r="U2066" i="2"/>
  <c r="U328" i="2"/>
  <c r="U750" i="2"/>
  <c r="U1835" i="2"/>
  <c r="U1559" i="2"/>
  <c r="U1924" i="2"/>
  <c r="U2842" i="2"/>
  <c r="U999" i="2"/>
  <c r="U3118" i="2"/>
  <c r="U1087" i="2"/>
  <c r="U2692" i="2"/>
  <c r="U2014" i="2"/>
  <c r="U1243" i="2"/>
  <c r="U1797" i="2"/>
  <c r="U1059" i="2"/>
  <c r="U710" i="2"/>
  <c r="U2394" i="2"/>
  <c r="U652" i="2"/>
  <c r="U1539" i="2"/>
  <c r="U1997" i="2"/>
  <c r="U1397" i="2"/>
  <c r="U459" i="2"/>
  <c r="U26" i="2"/>
  <c r="U3128" i="2"/>
  <c r="U3070" i="2"/>
  <c r="U2407" i="2"/>
  <c r="U329" i="2"/>
  <c r="U460" i="2"/>
  <c r="U194" i="2"/>
  <c r="U980" i="2"/>
  <c r="U1060" i="2"/>
  <c r="U2633" i="2"/>
  <c r="U627" i="2"/>
  <c r="U2145" i="2"/>
  <c r="U2610" i="2"/>
  <c r="U284" i="2"/>
  <c r="U374" i="2"/>
  <c r="U768" i="2"/>
  <c r="U1244" i="2"/>
  <c r="U109" i="2"/>
  <c r="U238" i="2"/>
  <c r="U1267" i="2"/>
  <c r="U1119" i="2"/>
  <c r="U1352" i="2"/>
  <c r="U2681" i="2"/>
  <c r="U769" i="2"/>
  <c r="U1956" i="2"/>
  <c r="U1907" i="2"/>
  <c r="U2493" i="2"/>
  <c r="U1798" i="2"/>
  <c r="U1646" i="2"/>
  <c r="U2871" i="2"/>
  <c r="U711" i="2"/>
  <c r="U2693" i="2"/>
  <c r="U2667" i="2"/>
  <c r="U2898" i="2"/>
  <c r="U2182" i="2"/>
  <c r="U1560" i="2"/>
  <c r="U3002" i="2"/>
  <c r="U953" i="2"/>
  <c r="U3093" i="2"/>
  <c r="U330" i="2"/>
  <c r="U2259" i="2"/>
  <c r="U2877" i="2"/>
  <c r="U598" i="2"/>
  <c r="U57" i="2"/>
  <c r="U2395" i="2"/>
  <c r="U493" i="2"/>
  <c r="U1861" i="2"/>
  <c r="U1471" i="2"/>
  <c r="U2481" i="2"/>
  <c r="U2769" i="2"/>
  <c r="U1296" i="2"/>
  <c r="U1088" i="2"/>
  <c r="U1496" i="2"/>
  <c r="U2794" i="2"/>
  <c r="U2234" i="2"/>
  <c r="U1089" i="2"/>
  <c r="U1497" i="2"/>
  <c r="U1323" i="2"/>
  <c r="U494" i="2"/>
  <c r="U770" i="2"/>
  <c r="U2254" i="2"/>
  <c r="U2260" i="2"/>
  <c r="U3230" i="2"/>
  <c r="U771" i="2"/>
  <c r="U795" i="2"/>
  <c r="U2166" i="2"/>
  <c r="U1715" i="2"/>
  <c r="U2814" i="2"/>
  <c r="U1061" i="2"/>
  <c r="U1062" i="2"/>
  <c r="U2597" i="2"/>
  <c r="U285" i="2"/>
  <c r="U1591" i="2"/>
  <c r="U195" i="2"/>
  <c r="U1063" i="2"/>
  <c r="U1090" i="2"/>
  <c r="U833" i="2"/>
  <c r="U2584" i="2"/>
  <c r="U2925" i="2"/>
  <c r="U375" i="2"/>
  <c r="U599" i="2"/>
  <c r="U576" i="2"/>
  <c r="U1498" i="2"/>
  <c r="U2146" i="2"/>
  <c r="U2754" i="2"/>
  <c r="U2701" i="2"/>
  <c r="U1035" i="2"/>
  <c r="U901" i="2"/>
  <c r="U41" i="2"/>
  <c r="U2261" i="2"/>
  <c r="U2533" i="2"/>
  <c r="U933" i="2"/>
  <c r="U86" i="2"/>
  <c r="U1647" i="2"/>
  <c r="U2827" i="2"/>
  <c r="U2647" i="2"/>
  <c r="U2611" i="2"/>
  <c r="U2335" i="2"/>
  <c r="U2104" i="2"/>
  <c r="U3010" i="2"/>
  <c r="U2090" i="2"/>
  <c r="U2105" i="2"/>
  <c r="U2286" i="2"/>
  <c r="U2036" i="2"/>
  <c r="U1970" i="2"/>
  <c r="U58" i="2"/>
  <c r="U796" i="2"/>
  <c r="U2115" i="2"/>
  <c r="U2904" i="2"/>
  <c r="U2408" i="2"/>
  <c r="U2312" i="2"/>
  <c r="U2482" i="2"/>
  <c r="U1183" i="2"/>
  <c r="U2984" i="2"/>
  <c r="U772" i="2"/>
  <c r="U2147" i="2"/>
  <c r="U239" i="2"/>
  <c r="U1746" i="2"/>
  <c r="U110" i="2"/>
  <c r="U376" i="2"/>
  <c r="U2746" i="2"/>
  <c r="U2370" i="2"/>
  <c r="U42" i="2"/>
  <c r="U1036" i="2"/>
  <c r="U3167" i="2"/>
  <c r="U461" i="2"/>
  <c r="U1592" i="2"/>
  <c r="U1268" i="2"/>
  <c r="U1628" i="2"/>
  <c r="U1517" i="2"/>
  <c r="U1037" i="2"/>
  <c r="U1540" i="2"/>
  <c r="U3205" i="2"/>
  <c r="U2552" i="2"/>
  <c r="U1216" i="2"/>
  <c r="U2067" i="2"/>
  <c r="U1398" i="2"/>
  <c r="U871" i="2"/>
  <c r="U3241" i="2"/>
  <c r="U3052" i="2"/>
  <c r="U2167" i="2"/>
  <c r="U3196" i="2"/>
  <c r="U2534" i="2"/>
  <c r="U1925" i="2"/>
  <c r="U1772" i="2"/>
  <c r="U2235" i="2"/>
  <c r="U111" i="2"/>
  <c r="U2585" i="2"/>
  <c r="U1064" i="2"/>
  <c r="U377" i="2"/>
  <c r="U1734" i="2"/>
  <c r="U1156" i="2"/>
  <c r="U1613" i="2"/>
  <c r="U462" i="2"/>
  <c r="U1424" i="2"/>
  <c r="U2620" i="2"/>
  <c r="U2148" i="2"/>
  <c r="U2788" i="2"/>
  <c r="U87" i="2"/>
  <c r="U520" i="2"/>
  <c r="U147" i="2"/>
  <c r="U331" i="2"/>
  <c r="U240" i="2"/>
  <c r="U378" i="2"/>
  <c r="U1883" i="2"/>
  <c r="U27" i="2"/>
  <c r="U286" i="2"/>
  <c r="U287" i="2"/>
  <c r="U3030" i="2"/>
  <c r="U1324" i="2"/>
  <c r="U712" i="2"/>
  <c r="U2324" i="2"/>
  <c r="U332" i="2"/>
  <c r="U463" i="2"/>
  <c r="U288" i="2"/>
  <c r="U3094" i="2"/>
  <c r="U3102" i="2"/>
  <c r="U422" i="2"/>
  <c r="U1773" i="2"/>
  <c r="U3082" i="2"/>
  <c r="U600" i="2"/>
  <c r="U3006" i="2"/>
  <c r="U2131" i="2"/>
  <c r="U289" i="2"/>
  <c r="U2168" i="2"/>
  <c r="U2183" i="2"/>
  <c r="U3178" i="2"/>
  <c r="U1091" i="2"/>
  <c r="U1399" i="2"/>
  <c r="U148" i="2"/>
  <c r="U1297" i="2"/>
  <c r="U1614" i="2"/>
  <c r="U495" i="2"/>
  <c r="U2396" i="2"/>
  <c r="U751" i="2"/>
  <c r="U2553" i="2"/>
  <c r="U59" i="2"/>
  <c r="U149" i="2"/>
  <c r="U2535" i="2"/>
  <c r="U2149" i="2"/>
  <c r="U2554" i="2"/>
  <c r="U2037" i="2"/>
  <c r="U3045" i="2"/>
  <c r="U3219" i="2"/>
  <c r="U1685" i="2"/>
  <c r="U2555" i="2"/>
  <c r="U2345" i="2"/>
  <c r="U333" i="2"/>
  <c r="U3003" i="2"/>
  <c r="U1541" i="2"/>
  <c r="U1269" i="2"/>
  <c r="U1629" i="2"/>
  <c r="U1862" i="2"/>
  <c r="U2198" i="2"/>
  <c r="U2556" i="2"/>
  <c r="U2106" i="2"/>
  <c r="U2184" i="2"/>
  <c r="U1400" i="2"/>
  <c r="U1561" i="2"/>
  <c r="U1705" i="2"/>
  <c r="U3151" i="2"/>
  <c r="U1184" i="2"/>
  <c r="U1998" i="2"/>
  <c r="U1092" i="2"/>
  <c r="U2371" i="2"/>
  <c r="U1298" i="2"/>
  <c r="U902" i="2"/>
  <c r="U1000" i="2"/>
  <c r="U834" i="2"/>
  <c r="U2116" i="2"/>
  <c r="U379" i="2"/>
  <c r="U2472" i="2"/>
  <c r="U2586" i="2"/>
  <c r="U2739" i="2"/>
  <c r="U1648" i="2"/>
  <c r="U713" i="2"/>
  <c r="U773" i="2"/>
  <c r="U2668" i="2"/>
  <c r="U2091" i="2"/>
  <c r="U2150" i="2"/>
  <c r="U1120" i="2"/>
  <c r="U2536" i="2"/>
  <c r="U1401" i="2"/>
  <c r="U2" i="2"/>
  <c r="U1425" i="2"/>
  <c r="U1562" i="2"/>
  <c r="U241" i="2"/>
  <c r="U2828" i="2"/>
  <c r="U1563" i="2"/>
  <c r="U2815" i="2"/>
  <c r="U1774" i="2"/>
  <c r="U1706" i="2"/>
  <c r="U2653" i="2"/>
  <c r="U2761" i="2"/>
  <c r="U2494" i="2"/>
  <c r="U2383" i="2"/>
  <c r="U2132" i="2"/>
  <c r="U2959" i="2"/>
  <c r="U2236" i="2"/>
  <c r="U2275" i="2"/>
  <c r="U1564" i="2"/>
  <c r="U2133" i="2"/>
  <c r="U1836" i="2"/>
  <c r="U2654" i="2"/>
  <c r="U290" i="2"/>
  <c r="U2462" i="2"/>
  <c r="U1565" i="2"/>
  <c r="U1566" i="2"/>
  <c r="U1157" i="2"/>
  <c r="U1747" i="2"/>
  <c r="U1325" i="2"/>
  <c r="U2055" i="2"/>
  <c r="U3231" i="2"/>
  <c r="U2325" i="2"/>
  <c r="U2346" i="2"/>
  <c r="U1818" i="2"/>
  <c r="U1707" i="2"/>
  <c r="U2909" i="2"/>
  <c r="U2056" i="2"/>
  <c r="U1748" i="2"/>
  <c r="U2612" i="2"/>
  <c r="U653" i="2"/>
  <c r="U60" i="2"/>
  <c r="U872" i="2"/>
  <c r="U1971" i="2"/>
  <c r="U1426" i="2"/>
  <c r="U797" i="2"/>
  <c r="U601" i="2"/>
  <c r="U654" i="2"/>
  <c r="U2976" i="2"/>
  <c r="U1957" i="2"/>
  <c r="U798" i="2"/>
  <c r="U714" i="2"/>
  <c r="U2347" i="2"/>
  <c r="U602" i="2"/>
  <c r="U1716" i="2"/>
  <c r="U2397" i="2"/>
  <c r="U2199" i="2"/>
  <c r="U873" i="2"/>
  <c r="U242" i="2"/>
  <c r="U2015" i="2"/>
  <c r="U715" i="2"/>
  <c r="U2872" i="2"/>
  <c r="U2561" i="2"/>
  <c r="U3201" i="2"/>
  <c r="U423" i="2"/>
  <c r="U2981" i="2"/>
  <c r="U1670" i="2"/>
  <c r="U464" i="2"/>
  <c r="U1001" i="2"/>
  <c r="U1299" i="2"/>
  <c r="U1819" i="2"/>
  <c r="U380" i="2"/>
  <c r="U1121" i="2"/>
  <c r="U424" i="2"/>
  <c r="U2287" i="2"/>
  <c r="U20" i="2"/>
  <c r="U835" i="2"/>
  <c r="U716" i="2"/>
  <c r="U1775" i="2"/>
  <c r="U752" i="2"/>
  <c r="U1185" i="2"/>
  <c r="U1002" i="2"/>
  <c r="U1452" i="2"/>
  <c r="U717" i="2"/>
  <c r="U1958" i="2"/>
  <c r="U1377" i="2"/>
  <c r="U2200" i="2"/>
  <c r="U1749" i="2"/>
  <c r="U1122" i="2"/>
  <c r="U753" i="2"/>
  <c r="U1649" i="2"/>
  <c r="U2613" i="2"/>
  <c r="U3021" i="2"/>
  <c r="U2262" i="2"/>
  <c r="U1908" i="2"/>
  <c r="U2985" i="2"/>
  <c r="U2473" i="2"/>
  <c r="U577" i="2"/>
  <c r="U1938" i="2"/>
  <c r="U3078" i="2"/>
  <c r="U678" i="2"/>
  <c r="U679" i="2"/>
  <c r="U718" i="2"/>
  <c r="U1820" i="2"/>
  <c r="U2890" i="2"/>
  <c r="U1750" i="2"/>
  <c r="U1567" i="2"/>
  <c r="U334" i="2"/>
  <c r="U1630" i="2"/>
  <c r="U2801" i="2"/>
  <c r="U2655" i="2"/>
  <c r="U1821" i="2"/>
  <c r="U1837" i="2"/>
  <c r="U2986" i="2"/>
  <c r="U1353" i="2"/>
  <c r="U1300" i="2"/>
  <c r="U1472" i="2"/>
  <c r="U2313" i="2"/>
  <c r="U2326" i="2"/>
  <c r="U2869" i="2"/>
  <c r="U2857" i="2"/>
  <c r="U1217" i="2"/>
  <c r="U2016" i="2"/>
  <c r="U2770" i="2"/>
  <c r="U2038" i="2"/>
  <c r="U1473" i="2"/>
  <c r="U1123" i="2"/>
  <c r="U1542" i="2"/>
  <c r="U2952" i="2"/>
  <c r="U2219" i="2"/>
  <c r="U2117" i="2"/>
  <c r="U874" i="2"/>
  <c r="U3062" i="2"/>
  <c r="U1671" i="2"/>
  <c r="U836" i="2"/>
  <c r="U2775" i="2"/>
  <c r="U628" i="2"/>
  <c r="U1003" i="2"/>
  <c r="U2829" i="2"/>
  <c r="U1354" i="2"/>
  <c r="U1427" i="2"/>
  <c r="U3213" i="2"/>
  <c r="U2755" i="2"/>
  <c r="U2107" i="2"/>
  <c r="U2891" i="2"/>
  <c r="U1326" i="2"/>
  <c r="U88" i="2"/>
  <c r="U112" i="2"/>
  <c r="U113" i="2"/>
  <c r="U2359" i="2"/>
  <c r="U2201" i="2"/>
  <c r="U2740" i="2"/>
  <c r="U2398" i="2"/>
  <c r="U1863" i="2"/>
  <c r="U2151" i="2"/>
  <c r="U981" i="2"/>
  <c r="U2762" i="2"/>
  <c r="U1218" i="2"/>
  <c r="U934" i="2"/>
  <c r="U3141" i="2"/>
  <c r="U1270" i="2"/>
  <c r="U196" i="2"/>
  <c r="U43" i="2"/>
  <c r="U837" i="2"/>
  <c r="U1158" i="2"/>
  <c r="U680" i="2"/>
  <c r="U1568" i="2"/>
  <c r="U465" i="2"/>
  <c r="U982" i="2"/>
  <c r="U150" i="2"/>
  <c r="U151" i="2"/>
  <c r="U1631" i="2"/>
  <c r="U3104" i="2"/>
  <c r="U3142" i="2"/>
  <c r="U1686" i="2"/>
  <c r="U1065" i="2"/>
  <c r="U2288" i="2"/>
  <c r="U2816" i="2"/>
  <c r="U1219" i="2"/>
  <c r="U2039" i="2"/>
  <c r="U2237" i="2"/>
  <c r="U1453" i="2"/>
  <c r="U2892" i="2"/>
  <c r="U2723" i="2"/>
  <c r="U2731" i="2"/>
  <c r="U2474" i="2"/>
  <c r="U1735" i="2"/>
  <c r="U44" i="2"/>
  <c r="U2510" i="2"/>
  <c r="U550" i="2"/>
  <c r="U603" i="2"/>
  <c r="U335" i="2"/>
  <c r="U2587" i="2"/>
  <c r="U719" i="2"/>
  <c r="U875" i="2"/>
  <c r="U1983" i="2"/>
  <c r="U114" i="2"/>
  <c r="U3105" i="2"/>
  <c r="U1124" i="2"/>
  <c r="U3034" i="2"/>
  <c r="U2982" i="2"/>
  <c r="U2634" i="2"/>
  <c r="U2776" i="2"/>
  <c r="U1593" i="2"/>
  <c r="U1650" i="2"/>
  <c r="U2298" i="2"/>
  <c r="U754" i="2"/>
  <c r="U2574" i="2"/>
  <c r="U3089" i="2"/>
  <c r="U1454" i="2"/>
  <c r="U1327" i="2"/>
  <c r="U2656" i="2"/>
  <c r="U1093" i="2"/>
  <c r="U2185" i="2"/>
  <c r="U1776" i="2"/>
  <c r="U2202" i="2"/>
  <c r="U1838" i="2"/>
  <c r="U3060" i="2"/>
  <c r="U1159" i="2"/>
  <c r="U2017" i="2"/>
  <c r="U838" i="2"/>
  <c r="U1909" i="2"/>
  <c r="U2360" i="2"/>
  <c r="U2899" i="2"/>
  <c r="U2018" i="2"/>
  <c r="U2900" i="2"/>
  <c r="U1999" i="2"/>
  <c r="U1972" i="2"/>
  <c r="U3239" i="2"/>
  <c r="U1973" i="2"/>
  <c r="U1355" i="2"/>
  <c r="U876" i="2"/>
  <c r="U3157" i="2"/>
  <c r="U2068" i="2"/>
  <c r="U2858" i="2"/>
  <c r="U604" i="2"/>
  <c r="U1926" i="2"/>
  <c r="U983" i="2"/>
  <c r="U1356" i="2"/>
  <c r="U197" i="2"/>
  <c r="U954" i="2"/>
  <c r="U2289" i="2"/>
  <c r="U1220" i="2"/>
  <c r="U681" i="2"/>
  <c r="U1632" i="2"/>
  <c r="U1751" i="2"/>
  <c r="U774" i="2"/>
  <c r="U2953" i="2"/>
  <c r="U720" i="2"/>
  <c r="U1499" i="2"/>
  <c r="U1569" i="2"/>
  <c r="U1984" i="2"/>
  <c r="U903" i="2"/>
  <c r="U496" i="2"/>
  <c r="U1378" i="2"/>
  <c r="U1615" i="2"/>
  <c r="U2210" i="2"/>
  <c r="U1474" i="2"/>
  <c r="U1125" i="2"/>
  <c r="U721" i="2"/>
  <c r="U629" i="2"/>
  <c r="U291" i="2"/>
  <c r="U2238" i="2"/>
  <c r="U839" i="2"/>
  <c r="U1543" i="2"/>
  <c r="U152" i="2"/>
  <c r="U1500" i="2"/>
  <c r="U1402" i="2"/>
  <c r="U2575" i="2"/>
  <c r="U1839" i="2"/>
  <c r="U15" i="2"/>
  <c r="U2963" i="2"/>
  <c r="U1126" i="2"/>
  <c r="U3119" i="2"/>
  <c r="U2621" i="2"/>
  <c r="U8" i="2"/>
  <c r="U2000" i="2"/>
  <c r="U466" i="2"/>
  <c r="U2635" i="2"/>
  <c r="U840" i="2"/>
  <c r="U1594" i="2"/>
  <c r="U2001" i="2"/>
  <c r="U3046" i="2"/>
  <c r="U1708" i="2"/>
  <c r="U2859" i="2"/>
  <c r="U1094" i="2"/>
  <c r="U2422" i="2"/>
  <c r="U1271" i="2"/>
  <c r="U1328" i="2"/>
  <c r="U1455" i="2"/>
  <c r="U2495" i="2"/>
  <c r="U2290" i="2"/>
  <c r="U1777" i="2"/>
  <c r="U2878" i="2"/>
  <c r="U2789" i="2"/>
  <c r="U2622" i="2"/>
  <c r="U3233" i="2"/>
  <c r="U1428" i="2"/>
  <c r="U2636" i="2"/>
  <c r="U1709" i="2"/>
  <c r="U2598" i="2"/>
  <c r="U1379" i="2"/>
  <c r="U2019" i="2"/>
  <c r="U799" i="2"/>
  <c r="U904" i="2"/>
  <c r="U775" i="2"/>
  <c r="U1864" i="2"/>
  <c r="U1959" i="2"/>
  <c r="U2276" i="2"/>
  <c r="U551" i="2"/>
  <c r="U3037" i="2"/>
  <c r="U2361" i="2"/>
  <c r="U1501" i="2"/>
  <c r="U2914" i="2"/>
  <c r="U1865" i="2"/>
  <c r="U2443" i="2"/>
  <c r="U1403" i="2"/>
  <c r="U2263" i="2"/>
  <c r="U2239" i="2"/>
  <c r="U2987" i="2"/>
  <c r="U3133" i="2"/>
  <c r="U3053" i="2"/>
  <c r="U2409" i="2"/>
  <c r="U2433" i="2"/>
  <c r="U2702" i="2"/>
  <c r="U3059" i="2"/>
  <c r="U3069" i="2"/>
  <c r="U2741" i="2"/>
  <c r="U2910" i="2"/>
  <c r="U2434" i="2"/>
  <c r="U3214" i="2"/>
  <c r="U2496" i="2"/>
  <c r="U1475" i="2"/>
  <c r="U1752" i="2"/>
  <c r="U1245" i="2"/>
  <c r="U1687" i="2"/>
  <c r="U2511" i="2"/>
  <c r="U2277" i="2"/>
  <c r="U3085" i="2"/>
  <c r="U336" i="2"/>
  <c r="U3235" i="2"/>
  <c r="U337" i="2"/>
  <c r="U682" i="2"/>
  <c r="U2682" i="2"/>
  <c r="U1004" i="2"/>
  <c r="U1221" i="2"/>
  <c r="U1939" i="2"/>
  <c r="U1778" i="2"/>
  <c r="U1272" i="2"/>
  <c r="U2996" i="2"/>
  <c r="U198" i="2"/>
  <c r="U381" i="2"/>
  <c r="U655" i="2"/>
  <c r="U18" i="2"/>
  <c r="U722" i="2"/>
  <c r="U1127" i="2"/>
  <c r="U89" i="2"/>
  <c r="U1005" i="2"/>
  <c r="U382" i="2"/>
  <c r="U1066" i="2"/>
  <c r="U1940" i="2"/>
  <c r="U35" i="2"/>
  <c r="U3075" i="2"/>
  <c r="U905" i="2"/>
  <c r="U800" i="2"/>
  <c r="U801" i="2"/>
  <c r="U2926" i="2"/>
  <c r="U1616" i="2"/>
  <c r="U935" i="2"/>
  <c r="U1186" i="2"/>
  <c r="U2809" i="2"/>
  <c r="U1095" i="2"/>
  <c r="U2795" i="2"/>
  <c r="U1544" i="2"/>
  <c r="U1617" i="2"/>
  <c r="U656" i="2"/>
  <c r="U2905" i="2"/>
  <c r="U3242" i="2"/>
  <c r="U2410" i="2"/>
  <c r="U2915" i="2"/>
  <c r="U2384" i="2"/>
  <c r="U1822" i="2"/>
  <c r="U3181" i="2"/>
  <c r="U3171" i="2"/>
  <c r="U1404" i="2"/>
  <c r="U2972" i="2"/>
  <c r="U2843" i="2"/>
  <c r="U2988" i="2"/>
  <c r="U383" i="2"/>
  <c r="U723" i="2"/>
  <c r="U552" i="2"/>
  <c r="U384" i="2"/>
  <c r="U2523" i="2"/>
  <c r="U877" i="2"/>
  <c r="U1717" i="2"/>
  <c r="U1618" i="2"/>
  <c r="U2220" i="2"/>
  <c r="U724" i="2"/>
  <c r="U1823" i="2"/>
  <c r="U1476" i="2"/>
  <c r="U1753" i="2"/>
  <c r="U1633" i="2"/>
  <c r="U1840" i="2"/>
  <c r="U1595" i="2"/>
  <c r="U2977" i="2"/>
  <c r="U1841" i="2"/>
  <c r="U1866" i="2"/>
  <c r="U2817" i="2"/>
  <c r="U2240" i="2"/>
  <c r="U1329" i="2"/>
  <c r="U1187" i="2"/>
  <c r="U2562" i="2"/>
  <c r="U2002" i="2"/>
  <c r="U2069" i="2"/>
  <c r="U2879" i="2"/>
  <c r="U2362" i="2"/>
  <c r="U878" i="2"/>
  <c r="U2092" i="2"/>
  <c r="U521" i="2"/>
  <c r="U2134" i="2"/>
  <c r="U3228" i="2"/>
  <c r="U2372" i="2"/>
  <c r="U522" i="2"/>
  <c r="U3007" i="2"/>
  <c r="U1456" i="2"/>
  <c r="U1188" i="2"/>
  <c r="U2152" i="2"/>
  <c r="U2291" i="2"/>
  <c r="U2756" i="2"/>
  <c r="U1545" i="2"/>
  <c r="U2916" i="2"/>
  <c r="U1824" i="2"/>
  <c r="U3090" i="2"/>
  <c r="U1718" i="2"/>
  <c r="U1884" i="2"/>
  <c r="U1502" i="2"/>
  <c r="U2455" i="2"/>
  <c r="U1885" i="2"/>
  <c r="U2153" i="2"/>
  <c r="U2336" i="2"/>
  <c r="U2337" i="2"/>
  <c r="U2771" i="2"/>
  <c r="U2483" i="2"/>
  <c r="U1974" i="2"/>
  <c r="U1330" i="2"/>
  <c r="U1189" i="2"/>
  <c r="U2648" i="2"/>
  <c r="U1672" i="2"/>
  <c r="U2093" i="2"/>
  <c r="U3223" i="2"/>
  <c r="U2557" i="2"/>
  <c r="U2537" i="2"/>
  <c r="U802" i="2"/>
  <c r="U1246" i="2"/>
  <c r="U906" i="2"/>
  <c r="U1779" i="2"/>
  <c r="U1842" i="2"/>
  <c r="U2373" i="2"/>
  <c r="U1719" i="2"/>
  <c r="U2917" i="2"/>
  <c r="U4" i="2"/>
  <c r="U2964" i="2"/>
  <c r="U2732" i="2"/>
  <c r="U2154" i="2"/>
  <c r="U1405" i="2"/>
  <c r="U2497" i="2"/>
  <c r="U2040" i="2"/>
  <c r="U725" i="2"/>
  <c r="U1429" i="2"/>
  <c r="U1301" i="2"/>
  <c r="U2669" i="2"/>
  <c r="U1673" i="2"/>
  <c r="U2338" i="2"/>
  <c r="U2094" i="2"/>
  <c r="U2911" i="2"/>
  <c r="U1477" i="2"/>
  <c r="U936" i="2"/>
  <c r="U1503" i="2"/>
  <c r="U2946" i="2"/>
  <c r="U2374" i="2"/>
  <c r="U1096" i="2"/>
  <c r="U1430" i="2"/>
  <c r="U10" i="2"/>
  <c r="U2790" i="2"/>
  <c r="U1478" i="2"/>
  <c r="U1457" i="2"/>
  <c r="U2444" i="2"/>
  <c r="U61" i="2"/>
  <c r="U683" i="2"/>
  <c r="U2186" i="2"/>
  <c r="U115" i="2"/>
  <c r="U3022" i="2"/>
  <c r="U2020" i="2"/>
  <c r="U1799" i="2"/>
  <c r="T2670" i="2"/>
  <c r="T3148" i="2"/>
  <c r="T1431" i="2"/>
  <c r="T1406" i="2"/>
  <c r="T1546" i="2"/>
  <c r="T2003" i="2"/>
  <c r="T2203" i="2"/>
  <c r="T2135" i="2"/>
  <c r="T1800" i="2"/>
  <c r="T2363" i="2"/>
  <c r="T2599" i="2"/>
  <c r="T1331" i="2"/>
  <c r="T2221" i="2"/>
  <c r="T1067" i="2"/>
  <c r="T2684" i="2"/>
  <c r="T2851" i="2"/>
  <c r="T3023" i="2"/>
  <c r="T2385" i="2"/>
  <c r="T2241" i="2"/>
  <c r="T2456" i="2"/>
  <c r="T3226" i="2"/>
  <c r="T1674" i="2"/>
  <c r="T1504" i="2"/>
  <c r="T2364" i="2"/>
  <c r="T1688" i="2"/>
  <c r="T2512" i="2"/>
  <c r="T1223" i="2"/>
  <c r="T2264" i="2"/>
  <c r="T1867" i="2"/>
  <c r="T2278" i="2"/>
  <c r="T2637" i="2"/>
  <c r="T2279" i="2"/>
  <c r="T2445" i="2"/>
  <c r="T2733" i="2"/>
  <c r="T2600" i="2"/>
  <c r="T2703" i="2"/>
  <c r="T1960" i="2"/>
  <c r="T2071" i="2"/>
  <c r="T1843" i="2"/>
  <c r="T2601" i="2"/>
  <c r="T3004" i="2"/>
  <c r="T2446" i="2"/>
  <c r="T2072" i="2"/>
  <c r="T1825" i="2"/>
  <c r="T2860" i="2"/>
  <c r="T2108" i="2"/>
  <c r="T2242" i="2"/>
  <c r="T1357" i="2"/>
  <c r="T1224" i="2"/>
  <c r="T2538" i="2"/>
  <c r="T2883" i="2"/>
  <c r="T2965" i="2"/>
  <c r="T955" i="2"/>
  <c r="T2155" i="2"/>
  <c r="T1961" i="2"/>
  <c r="T1985" i="2"/>
  <c r="T984" i="2"/>
  <c r="T1675" i="2"/>
  <c r="T2280" i="2"/>
  <c r="T199" i="2"/>
  <c r="T1689" i="2"/>
  <c r="T2136" i="2"/>
  <c r="T2947" i="2"/>
  <c r="T3076" i="2"/>
  <c r="T3057" i="2"/>
  <c r="T1380" i="2"/>
  <c r="T3129" i="2"/>
  <c r="T2187" i="2"/>
  <c r="T2435" i="2"/>
  <c r="T657" i="2"/>
  <c r="T841" i="2"/>
  <c r="T2997" i="2"/>
  <c r="T2004" i="2"/>
  <c r="T2830" i="2"/>
  <c r="T1927" i="2"/>
  <c r="T1128" i="2"/>
  <c r="T1736" i="2"/>
  <c r="T1886" i="2"/>
  <c r="T2757" i="2"/>
  <c r="T2614" i="2"/>
  <c r="T2893" i="2"/>
  <c r="T2041" i="2"/>
  <c r="T2299" i="2"/>
  <c r="T1887" i="2"/>
  <c r="T1160" i="2"/>
  <c r="T2348" i="2"/>
  <c r="T2265" i="2"/>
  <c r="T2831" i="2"/>
  <c r="T2314" i="2"/>
  <c r="T2300" i="2"/>
  <c r="T2301" i="2"/>
  <c r="T2802" i="2"/>
  <c r="T2563" i="2"/>
  <c r="T2623" i="2"/>
  <c r="T2671" i="2"/>
  <c r="T2657" i="2"/>
  <c r="T3077" i="2"/>
  <c r="T1505" i="2"/>
  <c r="T153" i="2"/>
  <c r="T1358" i="2"/>
  <c r="T2539" i="2"/>
  <c r="T2918" i="2"/>
  <c r="T1273" i="2"/>
  <c r="T684" i="2"/>
  <c r="T2558" i="2"/>
  <c r="T200" i="2"/>
  <c r="T2832" i="2"/>
  <c r="T1458" i="2"/>
  <c r="T1129" i="2"/>
  <c r="T1479" i="2"/>
  <c r="T2901" i="2"/>
  <c r="T2672" i="2"/>
  <c r="T201" i="2"/>
  <c r="T907" i="2"/>
  <c r="T985" i="2"/>
  <c r="T1910" i="2"/>
  <c r="T1381" i="2"/>
  <c r="T1737" i="2"/>
  <c r="T243" i="2"/>
  <c r="T385" i="2"/>
  <c r="T244" i="2"/>
  <c r="T776" i="2"/>
  <c r="T1596" i="2"/>
  <c r="T2861" i="2"/>
  <c r="T1868" i="2"/>
  <c r="T2796" i="2"/>
  <c r="T2638" i="2"/>
  <c r="T2919" i="2"/>
  <c r="T2095" i="2"/>
  <c r="T202" i="2"/>
  <c r="T1247" i="2"/>
  <c r="T578" i="2"/>
  <c r="T28" i="2"/>
  <c r="T2524" i="2"/>
  <c r="T2772" i="2"/>
  <c r="T154" i="2"/>
  <c r="T1038" i="2"/>
  <c r="T2513" i="2"/>
  <c r="T842" i="2"/>
  <c r="T2906" i="2"/>
  <c r="T1006" i="2"/>
  <c r="T3038" i="2"/>
  <c r="T2243" i="2"/>
  <c r="T523" i="2"/>
  <c r="T155" i="2"/>
  <c r="T1480" i="2"/>
  <c r="T2365" i="2"/>
  <c r="T1161" i="2"/>
  <c r="T755" i="2"/>
  <c r="T338" i="2"/>
  <c r="T1888" i="2"/>
  <c r="T339" i="2"/>
  <c r="T804" i="2"/>
  <c r="T2576" i="2"/>
  <c r="T90" i="2"/>
  <c r="T2042" i="2"/>
  <c r="T1302" i="2"/>
  <c r="T2292" i="2"/>
  <c r="T2096" i="2"/>
  <c r="T843" i="2"/>
  <c r="T630" i="2"/>
  <c r="T986" i="2"/>
  <c r="T2998" i="2"/>
  <c r="T1039" i="2"/>
  <c r="T2577" i="2"/>
  <c r="T2716" i="2"/>
  <c r="T3168" i="2"/>
  <c r="T2564" i="2"/>
  <c r="T425" i="2"/>
  <c r="T156" i="2"/>
  <c r="T45" i="2"/>
  <c r="T157" i="2"/>
  <c r="T1303" i="2"/>
  <c r="T658" i="2"/>
  <c r="T579" i="2"/>
  <c r="T580" i="2"/>
  <c r="T203" i="2"/>
  <c r="T158" i="2"/>
  <c r="T62" i="2"/>
  <c r="T204" i="2"/>
  <c r="T159" i="2"/>
  <c r="T1941" i="2"/>
  <c r="T2922" i="2"/>
  <c r="T2540" i="2"/>
  <c r="T3123" i="2"/>
  <c r="T3134" i="2"/>
  <c r="T659" i="2"/>
  <c r="T3120" i="2"/>
  <c r="T2057" i="2"/>
  <c r="T879" i="2"/>
  <c r="T805" i="2"/>
  <c r="T1597" i="2"/>
  <c r="T2222" i="2"/>
  <c r="T160" i="2"/>
  <c r="T426" i="2"/>
  <c r="T581" i="2"/>
  <c r="T386" i="2"/>
  <c r="T726" i="2"/>
  <c r="T292" i="2"/>
  <c r="T1942" i="2"/>
  <c r="T1130" i="2"/>
  <c r="T293" i="2"/>
  <c r="T660" i="2"/>
  <c r="T387" i="2"/>
  <c r="T727" i="2"/>
  <c r="T2327" i="2"/>
  <c r="T2742" i="2"/>
  <c r="T1162" i="2"/>
  <c r="T2315" i="2"/>
  <c r="T2803" i="2"/>
  <c r="T1459" i="2"/>
  <c r="T908" i="2"/>
  <c r="T2747" i="2"/>
  <c r="T685" i="2"/>
  <c r="T686" i="2"/>
  <c r="T1131" i="2"/>
  <c r="T2484" i="2"/>
  <c r="T205" i="2"/>
  <c r="T1975" i="2"/>
  <c r="T427" i="2"/>
  <c r="T2021" i="2"/>
  <c r="T909" i="2"/>
  <c r="T3083" i="2"/>
  <c r="T2169" i="2"/>
  <c r="T161" i="2"/>
  <c r="T1844" i="2"/>
  <c r="T1928" i="2"/>
  <c r="T2328" i="2"/>
  <c r="T2717" i="2"/>
  <c r="T1132" i="2"/>
  <c r="T3047" i="2"/>
  <c r="T937" i="2"/>
  <c r="T1304" i="2"/>
  <c r="T2223" i="2"/>
  <c r="T553" i="2"/>
  <c r="T524" i="2"/>
  <c r="T2293" i="2"/>
  <c r="T844" i="2"/>
  <c r="T2912" i="2"/>
  <c r="T1460" i="2"/>
  <c r="T1007" i="2"/>
  <c r="T3024" i="2"/>
  <c r="T2833" i="2"/>
  <c r="T340" i="2"/>
  <c r="T2685" i="2"/>
  <c r="T2724" i="2"/>
  <c r="T2834" i="2"/>
  <c r="T2224" i="2"/>
  <c r="T2781" i="2"/>
  <c r="T3014" i="2"/>
  <c r="T1481" i="2"/>
  <c r="T1407" i="2"/>
  <c r="T341" i="2"/>
  <c r="T91" i="2"/>
  <c r="T116" i="2"/>
  <c r="T63" i="2"/>
  <c r="T206" i="2"/>
  <c r="T294" i="2"/>
  <c r="T428" i="2"/>
  <c r="T554" i="2"/>
  <c r="T467" i="2"/>
  <c r="T1889" i="2"/>
  <c r="T1040" i="2"/>
  <c r="T2835" i="2"/>
  <c r="T910" i="2"/>
  <c r="T2694" i="2"/>
  <c r="T2704" i="2"/>
  <c r="T687" i="2"/>
  <c r="T1133" i="2"/>
  <c r="T2109" i="2"/>
  <c r="T605" i="2"/>
  <c r="T92" i="2"/>
  <c r="T342" i="2"/>
  <c r="T429" i="2"/>
  <c r="T555" i="2"/>
  <c r="T162" i="2"/>
  <c r="T207" i="2"/>
  <c r="T245" i="2"/>
  <c r="T661" i="2"/>
  <c r="T2005" i="2"/>
  <c r="T2973" i="2"/>
  <c r="T1754" i="2"/>
  <c r="T388" i="2"/>
  <c r="T295" i="2"/>
  <c r="T1570" i="2"/>
  <c r="T36" i="2"/>
  <c r="T756" i="2"/>
  <c r="T163" i="2"/>
  <c r="T246" i="2"/>
  <c r="T806" i="2"/>
  <c r="T2658" i="2"/>
  <c r="T2894" i="2"/>
  <c r="T164" i="2"/>
  <c r="T389" i="2"/>
  <c r="T2266" i="2"/>
  <c r="T3153" i="2"/>
  <c r="T807" i="2"/>
  <c r="T2844" i="2"/>
  <c r="T2966" i="2"/>
  <c r="T390" i="2"/>
  <c r="T1986" i="2"/>
  <c r="T662" i="2"/>
  <c r="T606" i="2"/>
  <c r="T3203" i="2"/>
  <c r="T2457" i="2"/>
  <c r="T2948" i="2"/>
  <c r="T2804" i="2"/>
  <c r="T2225" i="2"/>
  <c r="T3229" i="2"/>
  <c r="T2386" i="2"/>
  <c r="T2349" i="2"/>
  <c r="T3098" i="2"/>
  <c r="T1134" i="2"/>
  <c r="T2615" i="2"/>
  <c r="T956" i="2"/>
  <c r="T37" i="2"/>
  <c r="T2927" i="2"/>
  <c r="T430" i="2"/>
  <c r="T296" i="2"/>
  <c r="T64" i="2"/>
  <c r="T247" i="2"/>
  <c r="T2463" i="2"/>
  <c r="T1869" i="2"/>
  <c r="T1432" i="2"/>
  <c r="T208" i="2"/>
  <c r="T688" i="2"/>
  <c r="T2043" i="2"/>
  <c r="T3107" i="2"/>
  <c r="T689" i="2"/>
  <c r="T1163" i="2"/>
  <c r="T1041" i="2"/>
  <c r="T343" i="2"/>
  <c r="T1008" i="2"/>
  <c r="T757" i="2"/>
  <c r="T1274" i="2"/>
  <c r="T1359" i="2"/>
  <c r="T2110" i="2"/>
  <c r="T957" i="2"/>
  <c r="T938" i="2"/>
  <c r="T1651" i="2"/>
  <c r="T1826" i="2"/>
  <c r="T1190" i="2"/>
  <c r="T2375" i="2"/>
  <c r="T1009" i="2"/>
  <c r="T1720" i="2"/>
  <c r="T1068" i="2"/>
  <c r="T845" i="2"/>
  <c r="T1332" i="2"/>
  <c r="T690" i="2"/>
  <c r="T2226" i="2"/>
  <c r="T3221" i="2"/>
  <c r="T3202" i="2"/>
  <c r="T3064" i="2"/>
  <c r="T3054" i="2"/>
  <c r="T939" i="2"/>
  <c r="T880" i="2"/>
  <c r="T2399" i="2"/>
  <c r="T556" i="2"/>
  <c r="T2805" i="2"/>
  <c r="T1738" i="2"/>
  <c r="T3135" i="2"/>
  <c r="T808" i="2"/>
  <c r="T468" i="2"/>
  <c r="T93" i="2"/>
  <c r="T2436" i="2"/>
  <c r="T431" i="2"/>
  <c r="T117" i="2"/>
  <c r="T2156" i="2"/>
  <c r="T391" i="2"/>
  <c r="T3108" i="2"/>
  <c r="T497" i="2"/>
  <c r="T2170" i="2"/>
  <c r="T248" i="2"/>
  <c r="T249" i="2"/>
  <c r="T958" i="2"/>
  <c r="T809" i="2"/>
  <c r="T1360" i="2"/>
  <c r="T2957" i="2"/>
  <c r="T2791" i="2"/>
  <c r="T1097" i="2"/>
  <c r="T3198" i="2"/>
  <c r="T3063" i="2"/>
  <c r="T2955" i="2"/>
  <c r="T2777" i="2"/>
  <c r="T2616" i="2"/>
  <c r="T2617" i="2"/>
  <c r="T3027" i="2"/>
  <c r="T2171" i="2"/>
  <c r="T2316" i="2"/>
  <c r="T3055" i="2"/>
  <c r="T1361" i="2"/>
  <c r="T2862" i="2"/>
  <c r="T469" i="2"/>
  <c r="T2376" i="2"/>
  <c r="T2172" i="2"/>
  <c r="T344" i="2"/>
  <c r="T2525" i="2"/>
  <c r="T1333" i="2"/>
  <c r="T1382" i="2"/>
  <c r="T118" i="2"/>
  <c r="T2935" i="2"/>
  <c r="T607" i="2"/>
  <c r="T2958" i="2"/>
  <c r="T1739" i="2"/>
  <c r="T1598" i="2"/>
  <c r="T846" i="2"/>
  <c r="T2157" i="2"/>
  <c r="T65" i="2"/>
  <c r="T345" i="2"/>
  <c r="T2602" i="2"/>
  <c r="T2624" i="2"/>
  <c r="T2211" i="2"/>
  <c r="T2625" i="2"/>
  <c r="T1845" i="2"/>
  <c r="T392" i="2"/>
  <c r="T165" i="2"/>
  <c r="T1248" i="2"/>
  <c r="T1010" i="2"/>
  <c r="T1518" i="2"/>
  <c r="T2137" i="2"/>
  <c r="T2989" i="2"/>
  <c r="T2514" i="2"/>
  <c r="T1690" i="2"/>
  <c r="T1911" i="2"/>
  <c r="T1249" i="2"/>
  <c r="T119" i="2"/>
  <c r="T250" i="2"/>
  <c r="T498" i="2"/>
  <c r="T1461" i="2"/>
  <c r="T2485" i="2"/>
  <c r="T3072" i="2"/>
  <c r="T1362" i="2"/>
  <c r="T2515" i="2"/>
  <c r="T1599" i="2"/>
  <c r="T2447" i="2"/>
  <c r="T3197" i="2"/>
  <c r="T1846" i="2"/>
  <c r="T582" i="2"/>
  <c r="T2244" i="2"/>
  <c r="T166" i="2"/>
  <c r="T583" i="2"/>
  <c r="T499" i="2"/>
  <c r="T1225" i="2"/>
  <c r="T251" i="2"/>
  <c r="T911" i="2"/>
  <c r="T584" i="2"/>
  <c r="T631" i="2"/>
  <c r="T3150" i="2"/>
  <c r="T1098" i="2"/>
  <c r="T1275" i="2"/>
  <c r="T1433" i="2"/>
  <c r="T2659" i="2"/>
  <c r="T2866" i="2"/>
  <c r="T777" i="2"/>
  <c r="T500" i="2"/>
  <c r="T2267" i="2"/>
  <c r="T2458" i="2"/>
  <c r="T2022" i="2"/>
  <c r="T1780" i="2"/>
  <c r="T2377" i="2"/>
  <c r="T2118" i="2"/>
  <c r="T1191" i="2"/>
  <c r="T432" i="2"/>
  <c r="T120" i="2"/>
  <c r="T525" i="2"/>
  <c r="T1571" i="2"/>
  <c r="T663" i="2"/>
  <c r="T46" i="2"/>
  <c r="T1710" i="2"/>
  <c r="T1801" i="2"/>
  <c r="T881" i="2"/>
  <c r="T1164" i="2"/>
  <c r="T470" i="2"/>
  <c r="T608" i="2"/>
  <c r="T557" i="2"/>
  <c r="T252" i="2"/>
  <c r="T2006" i="2"/>
  <c r="T2387" i="2"/>
  <c r="T1572" i="2"/>
  <c r="T2578" i="2"/>
  <c r="T1890" i="2"/>
  <c r="T987" i="2"/>
  <c r="T758" i="2"/>
  <c r="T2475" i="2"/>
  <c r="T3164" i="2"/>
  <c r="T2329" i="2"/>
  <c r="T1192" i="2"/>
  <c r="T1755" i="2"/>
  <c r="T2941" i="2"/>
  <c r="T1652" i="2"/>
  <c r="T1740" i="2"/>
  <c r="T2281" i="2"/>
  <c r="T1383" i="2"/>
  <c r="T1250" i="2"/>
  <c r="T1334" i="2"/>
  <c r="T691" i="2"/>
  <c r="T810" i="2"/>
  <c r="T1276" i="2"/>
  <c r="T1462" i="2"/>
  <c r="T121" i="2"/>
  <c r="T167" i="2"/>
  <c r="T2173" i="2"/>
  <c r="T209" i="2"/>
  <c r="T122" i="2"/>
  <c r="T3125" i="2"/>
  <c r="T1226" i="2"/>
  <c r="T2464" i="2"/>
  <c r="T558" i="2"/>
  <c r="T1227" i="2"/>
  <c r="T728" i="2"/>
  <c r="T1482" i="2"/>
  <c r="T2541" i="2"/>
  <c r="T2838" i="2"/>
  <c r="T433" i="2"/>
  <c r="T1135" i="2"/>
  <c r="T609" i="2"/>
  <c r="T1099" i="2"/>
  <c r="T297" i="2"/>
  <c r="T526" i="2"/>
  <c r="T3165" i="2"/>
  <c r="T2949" i="2"/>
  <c r="T298" i="2"/>
  <c r="T664" i="2"/>
  <c r="T1251" i="2"/>
  <c r="T66" i="2"/>
  <c r="T168" i="2"/>
  <c r="T210" i="2"/>
  <c r="T2565" i="2"/>
  <c r="T665" i="2"/>
  <c r="T2588" i="2"/>
  <c r="T527" i="2"/>
  <c r="T2350" i="2"/>
  <c r="T2845" i="2"/>
  <c r="T501" i="2"/>
  <c r="T1943" i="2"/>
  <c r="T2763" i="2"/>
  <c r="T3114" i="2"/>
  <c r="T811" i="2"/>
  <c r="T559" i="2"/>
  <c r="T3209" i="2"/>
  <c r="T1165" i="2"/>
  <c r="T1653" i="2"/>
  <c r="T2526" i="2"/>
  <c r="T2870" i="2"/>
  <c r="T2920" i="2"/>
  <c r="T2448" i="2"/>
  <c r="T2400" i="2"/>
  <c r="T471" i="2"/>
  <c r="T692" i="2"/>
  <c r="T1987" i="2"/>
  <c r="T1912" i="2"/>
  <c r="T1944" i="2"/>
  <c r="T1691" i="2"/>
  <c r="T3048" i="2"/>
  <c r="T1408" i="2"/>
  <c r="T912" i="2"/>
  <c r="T253" i="2"/>
  <c r="T254" i="2"/>
  <c r="T2999" i="2"/>
  <c r="T1042" i="2"/>
  <c r="T1913" i="2"/>
  <c r="T2204" i="2"/>
  <c r="T211" i="2"/>
  <c r="T1043" i="2"/>
  <c r="T3084" i="2"/>
  <c r="T1962" i="2"/>
  <c r="T255" i="2"/>
  <c r="T666" i="2"/>
  <c r="T1945" i="2"/>
  <c r="T1335" i="2"/>
  <c r="T1929" i="2"/>
  <c r="T1277" i="2"/>
  <c r="T2044" i="2"/>
  <c r="T1847" i="2"/>
  <c r="T1193" i="2"/>
  <c r="T502" i="2"/>
  <c r="T1519" i="2"/>
  <c r="T1520" i="2"/>
  <c r="T1363" i="2"/>
  <c r="T2498" i="2"/>
  <c r="T759" i="2"/>
  <c r="T2499" i="2"/>
  <c r="T503" i="2"/>
  <c r="T667" i="2"/>
  <c r="T2639" i="2"/>
  <c r="T2579" i="2"/>
  <c r="T1547" i="2"/>
  <c r="T123" i="2"/>
  <c r="T560" i="2"/>
  <c r="T1364" i="2"/>
  <c r="T169" i="2"/>
  <c r="T212" i="2"/>
  <c r="T528" i="2"/>
  <c r="T2423" i="2"/>
  <c r="T346" i="2"/>
  <c r="T256" i="2"/>
  <c r="T847" i="2"/>
  <c r="T3058" i="2"/>
  <c r="T94" i="2"/>
  <c r="T347" i="2"/>
  <c r="T472" i="2"/>
  <c r="T1365" i="2"/>
  <c r="T2566" i="2"/>
  <c r="T2950" i="2"/>
  <c r="T393" i="2"/>
  <c r="T1521" i="2"/>
  <c r="T16" i="2"/>
  <c r="T3121" i="2"/>
  <c r="T33" i="2"/>
  <c r="T504" i="2"/>
  <c r="T434" i="2"/>
  <c r="T2486" i="2"/>
  <c r="T435" i="2"/>
  <c r="T882" i="2"/>
  <c r="T2500" i="2"/>
  <c r="T3122" i="2"/>
  <c r="T1336" i="2"/>
  <c r="T3067" i="2"/>
  <c r="T529" i="2"/>
  <c r="T299" i="2"/>
  <c r="T2302" i="2"/>
  <c r="T2818" i="2"/>
  <c r="T1100" i="2"/>
  <c r="T2268" i="2"/>
  <c r="T2023" i="2"/>
  <c r="T2188" i="2"/>
  <c r="T394" i="2"/>
  <c r="T1011" i="2"/>
  <c r="T848" i="2"/>
  <c r="T213" i="2"/>
  <c r="T1946" i="2"/>
  <c r="T2424" i="2"/>
  <c r="T2686" i="2"/>
  <c r="T257" i="2"/>
  <c r="T2097" i="2"/>
  <c r="T2960" i="2"/>
  <c r="T170" i="2"/>
  <c r="T959" i="2"/>
  <c r="T1166" i="2"/>
  <c r="T124" i="2"/>
  <c r="T610" i="2"/>
  <c r="T2227" i="2"/>
  <c r="T2603" i="2"/>
  <c r="T67" i="2"/>
  <c r="T2819" i="2"/>
  <c r="T1756" i="2"/>
  <c r="T913" i="2"/>
  <c r="T1781" i="2"/>
  <c r="T95" i="2"/>
  <c r="T125" i="2"/>
  <c r="T2839" i="2"/>
  <c r="T171" i="2"/>
  <c r="T1634" i="2"/>
  <c r="T172" i="2"/>
  <c r="T849" i="2"/>
  <c r="T2212" i="2"/>
  <c r="T473" i="2"/>
  <c r="T561" i="2"/>
  <c r="T2626" i="2"/>
  <c r="T2213" i="2"/>
  <c r="T214" i="2"/>
  <c r="T2923" i="2"/>
  <c r="T1548" i="2"/>
  <c r="T173" i="2"/>
  <c r="T1136" i="2"/>
  <c r="T174" i="2"/>
  <c r="T3184" i="2"/>
  <c r="T215" i="2"/>
  <c r="T2255" i="2"/>
  <c r="T632" i="2"/>
  <c r="T436" i="2"/>
  <c r="T96" i="2"/>
  <c r="T258" i="2"/>
  <c r="T611" i="2"/>
  <c r="T2073" i="2"/>
  <c r="T2465" i="2"/>
  <c r="T1137" i="2"/>
  <c r="T3111" i="2"/>
  <c r="T1366" i="2"/>
  <c r="T3051" i="2"/>
  <c r="T1337" i="2"/>
  <c r="T2388" i="2"/>
  <c r="T2516" i="2"/>
  <c r="T1782" i="2"/>
  <c r="T2567" i="2"/>
  <c r="T2487" i="2"/>
  <c r="T437" i="2"/>
  <c r="T348" i="2"/>
  <c r="T1384" i="2"/>
  <c r="T960" i="2"/>
  <c r="T3159" i="2"/>
  <c r="T47" i="2"/>
  <c r="T97" i="2"/>
  <c r="T175" i="2"/>
  <c r="T68" i="2"/>
  <c r="T2627" i="2"/>
  <c r="T216" i="2"/>
  <c r="T2269" i="2"/>
  <c r="T1549" i="2"/>
  <c r="T2778" i="2"/>
  <c r="T1947" i="2"/>
  <c r="T1167" i="2"/>
  <c r="T2401" i="2"/>
  <c r="T2303" i="2"/>
  <c r="T1635" i="2"/>
  <c r="T126" i="2"/>
  <c r="T349" i="2"/>
  <c r="T2074" i="2"/>
  <c r="T1305" i="2"/>
  <c r="T300" i="2"/>
  <c r="T1948" i="2"/>
  <c r="T633" i="2"/>
  <c r="T1636" i="2"/>
  <c r="T2075" i="2"/>
  <c r="T2459" i="2"/>
  <c r="T2339" i="2"/>
  <c r="T1434" i="2"/>
  <c r="T1194" i="2"/>
  <c r="T2304" i="2"/>
  <c r="T1692" i="2"/>
  <c r="T1306" i="2"/>
  <c r="T1195" i="2"/>
  <c r="T176" i="2"/>
  <c r="T127" i="2"/>
  <c r="T301" i="2"/>
  <c r="T1435" i="2"/>
  <c r="T1914" i="2"/>
  <c r="T729" i="2"/>
  <c r="T395" i="2"/>
  <c r="T2119" i="2"/>
  <c r="T1278" i="2"/>
  <c r="T1385" i="2"/>
  <c r="T2098" i="2"/>
  <c r="T2921" i="2"/>
  <c r="T2956" i="2"/>
  <c r="T3216" i="2"/>
  <c r="T530" i="2"/>
  <c r="T3162" i="2"/>
  <c r="T3180" i="2"/>
  <c r="T1930" i="2"/>
  <c r="T1654" i="2"/>
  <c r="T2820" i="2"/>
  <c r="T1619" i="2"/>
  <c r="T2695" i="2"/>
  <c r="T1693" i="2"/>
  <c r="T2928" i="2"/>
  <c r="T3126" i="2"/>
  <c r="T1338" i="2"/>
  <c r="T585" i="2"/>
  <c r="T1386" i="2"/>
  <c r="T396" i="2"/>
  <c r="T1044" i="2"/>
  <c r="T883" i="2"/>
  <c r="T778" i="2"/>
  <c r="T2542" i="2"/>
  <c r="T2024" i="2"/>
  <c r="T850" i="2"/>
  <c r="T2749" i="2"/>
  <c r="T1483" i="2"/>
  <c r="T302" i="2"/>
  <c r="T397" i="2"/>
  <c r="T350" i="2"/>
  <c r="T128" i="2"/>
  <c r="T69" i="2"/>
  <c r="T129" i="2"/>
  <c r="T177" i="2"/>
  <c r="T259" i="2"/>
  <c r="T812" i="2"/>
  <c r="T2993" i="2"/>
  <c r="T1045" i="2"/>
  <c r="T1279" i="2"/>
  <c r="T2317" i="2"/>
  <c r="T586" i="2"/>
  <c r="T2880" i="2"/>
  <c r="T1600" i="2"/>
  <c r="T2120" i="2"/>
  <c r="T2389" i="2"/>
  <c r="T2884" i="2"/>
  <c r="T1988" i="2"/>
  <c r="T779" i="2"/>
  <c r="T474" i="2"/>
  <c r="T2076" i="2"/>
  <c r="T2256" i="2"/>
  <c r="T1676" i="2"/>
  <c r="T2390" i="2"/>
  <c r="T2718" i="2"/>
  <c r="T1827" i="2"/>
  <c r="T2228" i="2"/>
  <c r="T1367" i="2"/>
  <c r="T1848" i="2"/>
  <c r="T3039" i="2"/>
  <c r="T1280" i="2"/>
  <c r="T1138" i="2"/>
  <c r="T2604" i="2"/>
  <c r="T2589" i="2"/>
  <c r="T2640" i="2"/>
  <c r="T851" i="2"/>
  <c r="T3175" i="2"/>
  <c r="T1252" i="2"/>
  <c r="T1637" i="2"/>
  <c r="T2810" i="2"/>
  <c r="T1963" i="2"/>
  <c r="T1931" i="2"/>
  <c r="T2936" i="2"/>
  <c r="T587" i="2"/>
  <c r="T3176" i="2"/>
  <c r="T260" i="2"/>
  <c r="T2660" i="2"/>
  <c r="T2045" i="2"/>
  <c r="T1802" i="2"/>
  <c r="T3049" i="2"/>
  <c r="T2111" i="2"/>
  <c r="T1757" i="2"/>
  <c r="T303" i="2"/>
  <c r="T1196" i="2"/>
  <c r="T21" i="2"/>
  <c r="T2121" i="2"/>
  <c r="T1139" i="2"/>
  <c r="T2245" i="2"/>
  <c r="T914" i="2"/>
  <c r="T612" i="2"/>
  <c r="T1228" i="2"/>
  <c r="T1197" i="2"/>
  <c r="T1964" i="2"/>
  <c r="T2246" i="2"/>
  <c r="T1655" i="2"/>
  <c r="T2990" i="2"/>
  <c r="T2340" i="2"/>
  <c r="T1484" i="2"/>
  <c r="T1281" i="2"/>
  <c r="T1101" i="2"/>
  <c r="T178" i="2"/>
  <c r="T70" i="2"/>
  <c r="T1368" i="2"/>
  <c r="T2821" i="2"/>
  <c r="T3068" i="2"/>
  <c r="T438" i="2"/>
  <c r="T693" i="2"/>
  <c r="T2007" i="2"/>
  <c r="T1721" i="2"/>
  <c r="T304" i="2"/>
  <c r="T2025" i="2"/>
  <c r="T1229" i="2"/>
  <c r="T813" i="2"/>
  <c r="T3071" i="2"/>
  <c r="T1711" i="2"/>
  <c r="T988" i="2"/>
  <c r="T1140" i="2"/>
  <c r="T2885" i="2"/>
  <c r="T2026" i="2"/>
  <c r="T2174" i="2"/>
  <c r="T634" i="2"/>
  <c r="T780" i="2"/>
  <c r="T3095" i="2"/>
  <c r="T2008" i="2"/>
  <c r="T2590" i="2"/>
  <c r="T1656" i="2"/>
  <c r="T2158" i="2"/>
  <c r="T305" i="2"/>
  <c r="T2782" i="2"/>
  <c r="T1282" i="2"/>
  <c r="T2580" i="2"/>
  <c r="T2411" i="2"/>
  <c r="T98" i="2"/>
  <c r="T2351" i="2"/>
  <c r="T1677" i="2"/>
  <c r="T2705" i="2"/>
  <c r="T439" i="2"/>
  <c r="T2758" i="2"/>
  <c r="T1307" i="2"/>
  <c r="T398" i="2"/>
  <c r="T2476" i="2"/>
  <c r="T1253" i="2"/>
  <c r="T852" i="2"/>
  <c r="T531" i="2"/>
  <c r="T475" i="2"/>
  <c r="T1989" i="2"/>
  <c r="T2734" i="2"/>
  <c r="T3237" i="2"/>
  <c r="T1069" i="2"/>
  <c r="T2366" i="2"/>
  <c r="T814" i="2"/>
  <c r="T2027" i="2"/>
  <c r="T1463" i="2"/>
  <c r="T2449" i="2"/>
  <c r="T1070" i="2"/>
  <c r="T2138" i="2"/>
  <c r="T1803" i="2"/>
  <c r="T440" i="2"/>
  <c r="T2591" i="2"/>
  <c r="T3012" i="2"/>
  <c r="T884" i="2"/>
  <c r="T1522" i="2"/>
  <c r="T613" i="2"/>
  <c r="T1657" i="2"/>
  <c r="T1409" i="2"/>
  <c r="T2822" i="2"/>
  <c r="T2294" i="2"/>
  <c r="T668" i="2"/>
  <c r="T2318" i="2"/>
  <c r="T1783" i="2"/>
  <c r="T2895" i="2"/>
  <c r="T1254" i="2"/>
  <c r="T71" i="2"/>
  <c r="T130" i="2"/>
  <c r="T217" i="2"/>
  <c r="T131" i="2"/>
  <c r="T351" i="2"/>
  <c r="T352" i="2"/>
  <c r="T306" i="2"/>
  <c r="T2099" i="2"/>
  <c r="T915" i="2"/>
  <c r="T1915" i="2"/>
  <c r="T1849" i="2"/>
  <c r="T2077" i="2"/>
  <c r="T1784" i="2"/>
  <c r="T2517" i="2"/>
  <c r="T1550" i="2"/>
  <c r="T1694" i="2"/>
  <c r="T1804" i="2"/>
  <c r="T1990" i="2"/>
  <c r="T989" i="2"/>
  <c r="T916" i="2"/>
  <c r="T1551" i="2"/>
  <c r="T1722" i="2"/>
  <c r="T2823" i="2"/>
  <c r="T1891" i="2"/>
  <c r="T940" i="2"/>
  <c r="T1071" i="2"/>
  <c r="T1168" i="2"/>
  <c r="T1255" i="2"/>
  <c r="T2058" i="2"/>
  <c r="T1932" i="2"/>
  <c r="T2282" i="2"/>
  <c r="T1436" i="2"/>
  <c r="T2887" i="2"/>
  <c r="T2189" i="2"/>
  <c r="T2078" i="2"/>
  <c r="T1283" i="2"/>
  <c r="T1169" i="2"/>
  <c r="T2122" i="2"/>
  <c r="T2488" i="2"/>
  <c r="T1170" i="2"/>
  <c r="T853" i="2"/>
  <c r="T815" i="2"/>
  <c r="T3185" i="2"/>
  <c r="T2270" i="2"/>
  <c r="T1850" i="2"/>
  <c r="T2661" i="2"/>
  <c r="T941" i="2"/>
  <c r="T1485" i="2"/>
  <c r="T3130" i="2"/>
  <c r="T635" i="2"/>
  <c r="T1284" i="2"/>
  <c r="T218" i="2"/>
  <c r="T2628" i="2"/>
  <c r="T636" i="2"/>
  <c r="T353" i="2"/>
  <c r="T307" i="2"/>
  <c r="T1976" i="2"/>
  <c r="T1198" i="2"/>
  <c r="T354" i="2"/>
  <c r="T694" i="2"/>
  <c r="T2568" i="2"/>
  <c r="T2929" i="2"/>
  <c r="T532" i="2"/>
  <c r="T2009" i="2"/>
  <c r="T730" i="2"/>
  <c r="T261" i="2"/>
  <c r="T2378" i="2"/>
  <c r="T1072" i="2"/>
  <c r="T2010" i="2"/>
  <c r="T3073" i="2"/>
  <c r="T2967" i="2"/>
  <c r="T2974" i="2"/>
  <c r="T1805" i="2"/>
  <c r="T2352" i="2"/>
  <c r="T2353" i="2"/>
  <c r="T731" i="2"/>
  <c r="T1230" i="2"/>
  <c r="T2896" i="2"/>
  <c r="T2852" i="2"/>
  <c r="T1523" i="2"/>
  <c r="T308" i="2"/>
  <c r="T885" i="2"/>
  <c r="T669" i="2"/>
  <c r="T917" i="2"/>
  <c r="T262" i="2"/>
  <c r="T441" i="2"/>
  <c r="T22" i="2"/>
  <c r="T732" i="2"/>
  <c r="T29" i="2"/>
  <c r="T3050" i="2"/>
  <c r="T3103" i="2"/>
  <c r="T1741" i="2"/>
  <c r="T3215" i="2"/>
  <c r="T132" i="2"/>
  <c r="T1638" i="2"/>
  <c r="T1285" i="2"/>
  <c r="T2391" i="2"/>
  <c r="T2687" i="2"/>
  <c r="T1369" i="2"/>
  <c r="T614" i="2"/>
  <c r="T2748" i="2"/>
  <c r="T1339" i="2"/>
  <c r="T816" i="2"/>
  <c r="T733" i="2"/>
  <c r="T3220" i="2"/>
  <c r="T3101" i="2"/>
  <c r="T562" i="2"/>
  <c r="T1046" i="2"/>
  <c r="T1308" i="2"/>
  <c r="T637" i="2"/>
  <c r="T2059" i="2"/>
  <c r="T1639" i="2"/>
  <c r="T2123" i="2"/>
  <c r="T2592" i="2"/>
  <c r="T1620" i="2"/>
  <c r="T2100" i="2"/>
  <c r="T1785" i="2"/>
  <c r="T3016" i="2"/>
  <c r="T2543" i="2"/>
  <c r="T1695" i="2"/>
  <c r="T2979" i="2"/>
  <c r="T2673" i="2"/>
  <c r="T2764" i="2"/>
  <c r="T2330" i="2"/>
  <c r="T442" i="2"/>
  <c r="T533" i="2"/>
  <c r="T2214" i="2"/>
  <c r="T2706" i="2"/>
  <c r="T2402" i="2"/>
  <c r="T2392" i="2"/>
  <c r="T2797" i="2"/>
  <c r="T2863" i="2"/>
  <c r="T2139" i="2"/>
  <c r="T309" i="2"/>
  <c r="T355" i="2"/>
  <c r="T179" i="2"/>
  <c r="T310" i="2"/>
  <c r="T2593" i="2"/>
  <c r="T2341" i="2"/>
  <c r="T99" i="2"/>
  <c r="T534" i="2"/>
  <c r="T1696" i="2"/>
  <c r="T399" i="2"/>
  <c r="T2271" i="2"/>
  <c r="T2968" i="2"/>
  <c r="T886" i="2"/>
  <c r="T23" i="2"/>
  <c r="T734" i="2"/>
  <c r="T2544" i="2"/>
  <c r="T2725" i="2"/>
  <c r="T1256" i="2"/>
  <c r="T563" i="2"/>
  <c r="T2649" i="2"/>
  <c r="T1851" i="2"/>
  <c r="T3074" i="2"/>
  <c r="T2425" i="2"/>
  <c r="T311" i="2"/>
  <c r="T2305" i="2"/>
  <c r="T443" i="2"/>
  <c r="T817" i="2"/>
  <c r="T312" i="2"/>
  <c r="T1257" i="2"/>
  <c r="T961" i="2"/>
  <c r="T505" i="2"/>
  <c r="T638" i="2"/>
  <c r="T1870" i="2"/>
  <c r="T2527" i="2"/>
  <c r="T2773" i="2"/>
  <c r="T760" i="2"/>
  <c r="T887" i="2"/>
  <c r="T2028" i="2"/>
  <c r="T1199" i="2"/>
  <c r="T1200" i="2"/>
  <c r="T1658" i="2"/>
  <c r="T1852" i="2"/>
  <c r="T1573" i="2"/>
  <c r="T2247" i="2"/>
  <c r="T1659" i="2"/>
  <c r="T2477" i="2"/>
  <c r="T1601" i="2"/>
  <c r="T1892" i="2"/>
  <c r="T3191" i="2"/>
  <c r="T2248" i="2"/>
  <c r="T1853" i="2"/>
  <c r="T1949" i="2"/>
  <c r="T506" i="2"/>
  <c r="T2783" i="2"/>
  <c r="T735" i="2"/>
  <c r="T1258" i="2"/>
  <c r="T1102" i="2"/>
  <c r="T2881" i="2"/>
  <c r="T2726" i="2"/>
  <c r="T1103" i="2"/>
  <c r="T888" i="2"/>
  <c r="T2331" i="2"/>
  <c r="T2011" i="2"/>
  <c r="T2229" i="2"/>
  <c r="T3113" i="2"/>
  <c r="T1893" i="2"/>
  <c r="T990" i="2"/>
  <c r="T2306" i="2"/>
  <c r="T444" i="2"/>
  <c r="T2696" i="2"/>
  <c r="T889" i="2"/>
  <c r="T2961" i="2"/>
  <c r="T1660" i="2"/>
  <c r="T1012" i="2"/>
  <c r="T2501" i="2"/>
  <c r="T356" i="2"/>
  <c r="T1574" i="2"/>
  <c r="T1047" i="2"/>
  <c r="T2873" i="2"/>
  <c r="T942" i="2"/>
  <c r="T2101" i="2"/>
  <c r="T1828" i="2"/>
  <c r="T2079" i="2"/>
  <c r="T3207" i="2"/>
  <c r="T3109" i="2"/>
  <c r="T72" i="2"/>
  <c r="T535" i="2"/>
  <c r="T670" i="2"/>
  <c r="T1661" i="2"/>
  <c r="T2430" i="2"/>
  <c r="T2743" i="2"/>
  <c r="T2528" i="2"/>
  <c r="T918" i="2"/>
  <c r="T2581" i="2"/>
  <c r="T564" i="2"/>
  <c r="T400" i="2"/>
  <c r="T736" i="2"/>
  <c r="T854" i="2"/>
  <c r="T3160" i="2"/>
  <c r="T890" i="2"/>
  <c r="T2913" i="2"/>
  <c r="T2529" i="2"/>
  <c r="T3000" i="2"/>
  <c r="T2080" i="2"/>
  <c r="T2697" i="2"/>
  <c r="T3040" i="2"/>
  <c r="T1464" i="2"/>
  <c r="T2886" i="2"/>
  <c r="T73" i="2"/>
  <c r="T100" i="2"/>
  <c r="T101" i="2"/>
  <c r="T313" i="2"/>
  <c r="T102" i="2"/>
  <c r="T3140" i="2"/>
  <c r="T445" i="2"/>
  <c r="T263" i="2"/>
  <c r="T3086" i="2"/>
  <c r="T1286" i="2"/>
  <c r="T1287" i="2"/>
  <c r="T133" i="2"/>
  <c r="T219" i="2"/>
  <c r="T2545" i="2"/>
  <c r="T565" i="2"/>
  <c r="T2175" i="2"/>
  <c r="T991" i="2"/>
  <c r="T943" i="2"/>
  <c r="T2727" i="2"/>
  <c r="T2792" i="2"/>
  <c r="T2924" i="2"/>
  <c r="T2205" i="2"/>
  <c r="T962" i="2"/>
  <c r="T1678" i="2"/>
  <c r="T615" i="2"/>
  <c r="T1506" i="2"/>
  <c r="T2190" i="2"/>
  <c r="T1602" i="2"/>
  <c r="T357" i="2"/>
  <c r="T264" i="2"/>
  <c r="T220" i="2"/>
  <c r="T314" i="2"/>
  <c r="T1640" i="2"/>
  <c r="T1575" i="2"/>
  <c r="T1603" i="2"/>
  <c r="T446" i="2"/>
  <c r="T616" i="2"/>
  <c r="T2112" i="2"/>
  <c r="T1742" i="2"/>
  <c r="T1576" i="2"/>
  <c r="T1073" i="2"/>
  <c r="T2307" i="2"/>
  <c r="T566" i="2"/>
  <c r="T447" i="2"/>
  <c r="T180" i="2"/>
  <c r="T2954" i="2"/>
  <c r="T2124" i="2"/>
  <c r="T1259" i="2"/>
  <c r="T3099" i="2"/>
  <c r="T1410" i="2"/>
  <c r="T265" i="2"/>
  <c r="T507" i="2"/>
  <c r="T1577" i="2"/>
  <c r="T1524" i="2"/>
  <c r="T2319" i="2"/>
  <c r="T1786" i="2"/>
  <c r="T2698" i="2"/>
  <c r="T1411" i="2"/>
  <c r="T2759" i="2"/>
  <c r="T639" i="2"/>
  <c r="T508" i="2"/>
  <c r="T781" i="2"/>
  <c r="T1552" i="2"/>
  <c r="T992" i="2"/>
  <c r="T782" i="2"/>
  <c r="T401" i="2"/>
  <c r="T1743" i="2"/>
  <c r="T1465" i="2"/>
  <c r="T1486" i="2"/>
  <c r="T1787" i="2"/>
  <c r="T2466" i="2"/>
  <c r="T671" i="2"/>
  <c r="T1437" i="2"/>
  <c r="T1387" i="2"/>
  <c r="T3087" i="2"/>
  <c r="T695" i="2"/>
  <c r="T672" i="2"/>
  <c r="T536" i="2"/>
  <c r="T1201" i="2"/>
  <c r="T1388" i="2"/>
  <c r="T221" i="2"/>
  <c r="T1231" i="2"/>
  <c r="T537" i="2"/>
  <c r="T266" i="2"/>
  <c r="T19" i="2"/>
  <c r="T2944" i="2"/>
  <c r="T402" i="2"/>
  <c r="T737" i="2"/>
  <c r="T1309" i="2"/>
  <c r="T2412" i="2"/>
  <c r="T2413" i="2"/>
  <c r="T1048" i="2"/>
  <c r="T222" i="2"/>
  <c r="T1370" i="2"/>
  <c r="T181" i="2"/>
  <c r="T38" i="2"/>
  <c r="T476" i="2"/>
  <c r="T3066" i="2"/>
  <c r="T1641" i="2"/>
  <c r="T2176" i="2"/>
  <c r="T538" i="2"/>
  <c r="T477" i="2"/>
  <c r="T2518" i="2"/>
  <c r="T1525" i="2"/>
  <c r="T891" i="2"/>
  <c r="T2978" i="2"/>
  <c r="T1104" i="2"/>
  <c r="T1013" i="2"/>
  <c r="T1662" i="2"/>
  <c r="T1991" i="2"/>
  <c r="T12" i="2"/>
  <c r="T1933" i="2"/>
  <c r="T1871" i="2"/>
  <c r="T2662" i="2"/>
  <c r="T673" i="2"/>
  <c r="T3044" i="2"/>
  <c r="T3137" i="2"/>
  <c r="T855" i="2"/>
  <c r="T1894" i="2"/>
  <c r="T1621" i="2"/>
  <c r="T1934" i="2"/>
  <c r="T1895" i="2"/>
  <c r="T2414" i="2"/>
  <c r="T1074" i="2"/>
  <c r="T3143" i="2"/>
  <c r="T2320" i="2"/>
  <c r="T1014" i="2"/>
  <c r="T1604" i="2"/>
  <c r="T567" i="2"/>
  <c r="T2426" i="2"/>
  <c r="T1935" i="2"/>
  <c r="T403" i="2"/>
  <c r="T1553" i="2"/>
  <c r="T1723" i="2"/>
  <c r="T1141" i="2"/>
  <c r="T404" i="2"/>
  <c r="T48" i="2"/>
  <c r="T696" i="2"/>
  <c r="T182" i="2"/>
  <c r="T405" i="2"/>
  <c r="T30" i="2"/>
  <c r="T1310" i="2"/>
  <c r="T1371" i="2"/>
  <c r="T2230" i="2"/>
  <c r="T267" i="2"/>
  <c r="T13" i="2"/>
  <c r="T963" i="2"/>
  <c r="T588" i="2"/>
  <c r="T509" i="2"/>
  <c r="T49" i="2"/>
  <c r="T1075" i="2"/>
  <c r="T478" i="2"/>
  <c r="T3017" i="2"/>
  <c r="T1015" i="2"/>
  <c r="T74" i="2"/>
  <c r="T75" i="2"/>
  <c r="T1340" i="2"/>
  <c r="T315" i="2"/>
  <c r="T76" i="2"/>
  <c r="T1806" i="2"/>
  <c r="T3117" i="2"/>
  <c r="T697" i="2"/>
  <c r="T2663" i="2"/>
  <c r="T783" i="2"/>
  <c r="T892" i="2"/>
  <c r="T2629" i="2"/>
  <c r="T1578" i="2"/>
  <c r="T2874" i="2"/>
  <c r="T964" i="2"/>
  <c r="T1579" i="2"/>
  <c r="T2674" i="2"/>
  <c r="T2707" i="2"/>
  <c r="T2437" i="2"/>
  <c r="T1049" i="2"/>
  <c r="T2519" i="2"/>
  <c r="T1412" i="2"/>
  <c r="T1171" i="2"/>
  <c r="T944" i="2"/>
  <c r="T1605" i="2"/>
  <c r="T1016" i="2"/>
  <c r="T1697" i="2"/>
  <c r="T1372" i="2"/>
  <c r="T1341" i="2"/>
  <c r="T1202" i="2"/>
  <c r="T77" i="2"/>
  <c r="T2675" i="2"/>
  <c r="T2853" i="2"/>
  <c r="T2846" i="2"/>
  <c r="T1017" i="2"/>
  <c r="T2888" i="2"/>
  <c r="T2930" i="2"/>
  <c r="T3210" i="2"/>
  <c r="T1977" i="2"/>
  <c r="T784" i="2"/>
  <c r="T1142" i="2"/>
  <c r="T1260" i="2"/>
  <c r="T2403" i="2"/>
  <c r="T2354" i="2"/>
  <c r="T1487" i="2"/>
  <c r="T2641" i="2"/>
  <c r="T2125" i="2"/>
  <c r="T2618" i="2"/>
  <c r="T134" i="2"/>
  <c r="T2765" i="2"/>
  <c r="T818" i="2"/>
  <c r="T785" i="2"/>
  <c r="T2559" i="2"/>
  <c r="T1143" i="2"/>
  <c r="T2983" i="2"/>
  <c r="T268" i="2"/>
  <c r="T2798" i="2"/>
  <c r="T406" i="2"/>
  <c r="T3028" i="2"/>
  <c r="T819" i="2"/>
  <c r="T78" i="2"/>
  <c r="T2431" i="2"/>
  <c r="T2688" i="2"/>
  <c r="T893" i="2"/>
  <c r="T2450" i="2"/>
  <c r="T316" i="2"/>
  <c r="T407" i="2"/>
  <c r="T856" i="2"/>
  <c r="T3100" i="2"/>
  <c r="T1288" i="2"/>
  <c r="T2113" i="2"/>
  <c r="T2766" i="2"/>
  <c r="T965" i="2"/>
  <c r="T1788" i="2"/>
  <c r="T1663" i="2"/>
  <c r="T479" i="2"/>
  <c r="T2060" i="2"/>
  <c r="T2847" i="2"/>
  <c r="T1916" i="2"/>
  <c r="T589" i="2"/>
  <c r="T408" i="2"/>
  <c r="T269" i="2"/>
  <c r="T480" i="2"/>
  <c r="T1829" i="2"/>
  <c r="T1896" i="2"/>
  <c r="T1917" i="2"/>
  <c r="T2126" i="2"/>
  <c r="T1105" i="2"/>
  <c r="T2415" i="2"/>
  <c r="T2191" i="2"/>
  <c r="T738" i="2"/>
  <c r="T2569" i="2"/>
  <c r="T2689" i="2"/>
  <c r="T135" i="2"/>
  <c r="T358" i="2"/>
  <c r="T2594" i="2"/>
  <c r="T2546" i="2"/>
  <c r="T50" i="2"/>
  <c r="T2560" i="2"/>
  <c r="T2249" i="2"/>
  <c r="T2931" i="2"/>
  <c r="T698" i="2"/>
  <c r="T2932" i="2"/>
  <c r="T640" i="2"/>
  <c r="T2570" i="2"/>
  <c r="T3188" i="2"/>
  <c r="T2177" i="2"/>
  <c r="T2676" i="2"/>
  <c r="T2416" i="2"/>
  <c r="T2192" i="2"/>
  <c r="T1488" i="2"/>
  <c r="T894" i="2"/>
  <c r="T1413" i="2"/>
  <c r="T2836" i="2"/>
  <c r="T2840" i="2"/>
  <c r="T1580" i="2"/>
  <c r="T2728" i="2"/>
  <c r="T2942" i="2"/>
  <c r="T3029" i="2"/>
  <c r="T993" i="2"/>
  <c r="T1172" i="2"/>
  <c r="T1414" i="2"/>
  <c r="T1415" i="2"/>
  <c r="T2650" i="2"/>
  <c r="T1807" i="2"/>
  <c r="T2321" i="2"/>
  <c r="T2460" i="2"/>
  <c r="T2046" i="2"/>
  <c r="T739" i="2"/>
  <c r="T3227" i="2"/>
  <c r="T3225" i="2"/>
  <c r="T2605" i="2"/>
  <c r="T2774" i="2"/>
  <c r="T510" i="2"/>
  <c r="T895" i="2"/>
  <c r="T1808" i="2"/>
  <c r="T103" i="2"/>
  <c r="T1438" i="2"/>
  <c r="T3005" i="2"/>
  <c r="T1173" i="2"/>
  <c r="T2937" i="2"/>
  <c r="T223" i="2"/>
  <c r="T224" i="2"/>
  <c r="T409" i="2"/>
  <c r="T1642" i="2"/>
  <c r="T1789" i="2"/>
  <c r="T2793" i="2"/>
  <c r="T1724" i="2"/>
  <c r="T2308" i="2"/>
  <c r="T641" i="2"/>
  <c r="T1050" i="2"/>
  <c r="T448" i="2"/>
  <c r="T1018" i="2"/>
  <c r="T1809" i="2"/>
  <c r="T2744" i="2"/>
  <c r="T3115" i="2"/>
  <c r="T2867" i="2"/>
  <c r="T270" i="2"/>
  <c r="T761" i="2"/>
  <c r="T1554" i="2"/>
  <c r="T3182" i="2"/>
  <c r="T3" i="2"/>
  <c r="T2502" i="2"/>
  <c r="T2417" i="2"/>
  <c r="T857" i="2"/>
  <c r="T1106" i="2"/>
  <c r="T1758" i="2"/>
  <c r="T2012" i="2"/>
  <c r="T136" i="2"/>
  <c r="T225" i="2"/>
  <c r="T104" i="2"/>
  <c r="T1051" i="2"/>
  <c r="T410" i="2"/>
  <c r="T183" i="2"/>
  <c r="T51" i="2"/>
  <c r="T511" i="2"/>
  <c r="T1555" i="2"/>
  <c r="T11" i="2"/>
  <c r="T3025" i="2"/>
  <c r="T642" i="2"/>
  <c r="T3065" i="2"/>
  <c r="T2642" i="2"/>
  <c r="T762" i="2"/>
  <c r="T643" i="2"/>
  <c r="T481" i="2"/>
  <c r="T740" i="2"/>
  <c r="T1174" i="2"/>
  <c r="T34" i="2"/>
  <c r="T3218" i="2"/>
  <c r="T919" i="2"/>
  <c r="T1526" i="2"/>
  <c r="T786" i="2"/>
  <c r="T1144" i="2"/>
  <c r="T1107" i="2"/>
  <c r="T2047" i="2"/>
  <c r="T2081" i="2"/>
  <c r="T2864" i="2"/>
  <c r="T966" i="2"/>
  <c r="T3155" i="2"/>
  <c r="T1950" i="2"/>
  <c r="T3079" i="2"/>
  <c r="T1175" i="2"/>
  <c r="T674" i="2"/>
  <c r="T644" i="2"/>
  <c r="T1076" i="2"/>
  <c r="T1581" i="2"/>
  <c r="T2503" i="2"/>
  <c r="T787" i="2"/>
  <c r="T1232" i="2"/>
  <c r="T1810" i="2"/>
  <c r="T2902" i="2"/>
  <c r="T271" i="2"/>
  <c r="T1311" i="2"/>
  <c r="T699" i="2"/>
  <c r="T1507" i="2"/>
  <c r="T2159" i="2"/>
  <c r="T3056" i="2"/>
  <c r="T1203" i="2"/>
  <c r="T1204" i="2"/>
  <c r="T920" i="2"/>
  <c r="T3195" i="2"/>
  <c r="T2029" i="2"/>
  <c r="T2729" i="2"/>
  <c r="T2806" i="2"/>
  <c r="T2160" i="2"/>
  <c r="T411" i="2"/>
  <c r="T449" i="2"/>
  <c r="T2355" i="2"/>
  <c r="T590" i="2"/>
  <c r="T412" i="2"/>
  <c r="T617" i="2"/>
  <c r="T591" i="2"/>
  <c r="T2451" i="2"/>
  <c r="T1077" i="2"/>
  <c r="T994" i="2"/>
  <c r="T2309" i="2"/>
  <c r="T2530" i="2"/>
  <c r="T1052" i="2"/>
  <c r="T1527" i="2"/>
  <c r="T2825" i="2"/>
  <c r="T137" i="2"/>
  <c r="T2206" i="2"/>
  <c r="T2991" i="2"/>
  <c r="T921" i="2"/>
  <c r="T1897" i="2"/>
  <c r="T2140" i="2"/>
  <c r="T2404" i="2"/>
  <c r="T2082" i="2"/>
  <c r="T3179" i="2"/>
  <c r="T820" i="2"/>
  <c r="T2061" i="2"/>
  <c r="T1233" i="2"/>
  <c r="T359" i="2"/>
  <c r="T1978" i="2"/>
  <c r="T1416" i="2"/>
  <c r="T450" i="2"/>
  <c r="T482" i="2"/>
  <c r="T1176" i="2"/>
  <c r="T2356" i="2"/>
  <c r="T3112" i="2"/>
  <c r="T568" i="2"/>
  <c r="T483" i="2"/>
  <c r="T413" i="2"/>
  <c r="T484" i="2"/>
  <c r="T226" i="2"/>
  <c r="T922" i="2"/>
  <c r="T272" i="2"/>
  <c r="T414" i="2"/>
  <c r="T592" i="2"/>
  <c r="T2784" i="2"/>
  <c r="T593" i="2"/>
  <c r="T2161" i="2"/>
  <c r="T2547" i="2"/>
  <c r="T1918" i="2"/>
  <c r="T2127" i="2"/>
  <c r="T1312" i="2"/>
  <c r="T485" i="2"/>
  <c r="T2162" i="2"/>
  <c r="T1373" i="2"/>
  <c r="T3106" i="2"/>
  <c r="T1019" i="2"/>
  <c r="T2699" i="2"/>
  <c r="T3116" i="2"/>
  <c r="T2897" i="2"/>
  <c r="T2750" i="2"/>
  <c r="T569" i="2"/>
  <c r="T788" i="2"/>
  <c r="T1508" i="2"/>
  <c r="T2467" i="2"/>
  <c r="T1342" i="2"/>
  <c r="T2215" i="2"/>
  <c r="T1261" i="2"/>
  <c r="T1466" i="2"/>
  <c r="T2438" i="2"/>
  <c r="T1439" i="2"/>
  <c r="T618" i="2"/>
  <c r="T2272" i="2"/>
  <c r="T3041" i="2"/>
  <c r="T1965" i="2"/>
  <c r="T2083" i="2"/>
  <c r="T2677" i="2"/>
  <c r="T2048" i="2"/>
  <c r="T945" i="2"/>
  <c r="T3183" i="2"/>
  <c r="T2216" i="2"/>
  <c r="T3018" i="2"/>
  <c r="T1898" i="2"/>
  <c r="T2751" i="2"/>
  <c r="T1830" i="2"/>
  <c r="T1919" i="2"/>
  <c r="T2824" i="2"/>
  <c r="T1725" i="2"/>
  <c r="T1622" i="2"/>
  <c r="T2854" i="2"/>
  <c r="T1854" i="2"/>
  <c r="T2811" i="2"/>
  <c r="T3189" i="2"/>
  <c r="T1606" i="2"/>
  <c r="T1698" i="2"/>
  <c r="T2114" i="2"/>
  <c r="T2779" i="2"/>
  <c r="T1053" i="2"/>
  <c r="T923" i="2"/>
  <c r="T1440" i="2"/>
  <c r="T1262" i="2"/>
  <c r="T227" i="2"/>
  <c r="T317" i="2"/>
  <c r="T184" i="2"/>
  <c r="T1489" i="2"/>
  <c r="T451" i="2"/>
  <c r="T228" i="2"/>
  <c r="T700" i="2"/>
  <c r="T2489" i="2"/>
  <c r="T1389" i="2"/>
  <c r="T2730" i="2"/>
  <c r="T2217" i="2"/>
  <c r="T2520" i="2"/>
  <c r="T645" i="2"/>
  <c r="T1920" i="2"/>
  <c r="T594" i="2"/>
  <c r="T1417" i="2"/>
  <c r="T741" i="2"/>
  <c r="T701" i="2"/>
  <c r="T763" i="2"/>
  <c r="T924" i="2"/>
  <c r="T360" i="2"/>
  <c r="T821" i="2"/>
  <c r="T2295" i="2"/>
  <c r="T1020" i="2"/>
  <c r="T2062" i="2"/>
  <c r="T1467" i="2"/>
  <c r="T2049" i="2"/>
  <c r="T3020" i="2"/>
  <c r="T3222" i="2"/>
  <c r="T1289" i="2"/>
  <c r="T2752" i="2"/>
  <c r="T273" i="2"/>
  <c r="T2606" i="2"/>
  <c r="T2785" i="2"/>
  <c r="T2826" i="2"/>
  <c r="T2799" i="2"/>
  <c r="T1582" i="2"/>
  <c r="T742" i="2"/>
  <c r="T1234" i="2"/>
  <c r="T3131" i="2"/>
  <c r="T1263" i="2"/>
  <c r="T3166" i="2"/>
  <c r="T1744" i="2"/>
  <c r="T2478" i="2"/>
  <c r="T1679" i="2"/>
  <c r="T3127" i="2"/>
  <c r="T702" i="2"/>
  <c r="T1726" i="2"/>
  <c r="T2753" i="2"/>
  <c r="T764" i="2"/>
  <c r="T2050" i="2"/>
  <c r="T1607" i="2"/>
  <c r="T2678" i="2"/>
  <c r="T1855" i="2"/>
  <c r="T2868" i="2"/>
  <c r="T3110" i="2"/>
  <c r="T2218" i="2"/>
  <c r="T1145" i="2"/>
  <c r="T789" i="2"/>
  <c r="T925" i="2"/>
  <c r="T703" i="2"/>
  <c r="T1177" i="2"/>
  <c r="T1872" i="2"/>
  <c r="T2178" i="2"/>
  <c r="T1831" i="2"/>
  <c r="T743" i="2"/>
  <c r="T2357" i="2"/>
  <c r="T2938" i="2"/>
  <c r="T1745" i="2"/>
  <c r="T570" i="2"/>
  <c r="T2332" i="2"/>
  <c r="T3173" i="2"/>
  <c r="T2812" i="2"/>
  <c r="T2700" i="2"/>
  <c r="T2735" i="2"/>
  <c r="T967" i="2"/>
  <c r="T2708" i="2"/>
  <c r="T2848" i="2"/>
  <c r="T2141" i="2"/>
  <c r="T1205" i="2"/>
  <c r="T2490" i="2"/>
  <c r="T1528" i="2"/>
  <c r="T2405" i="2"/>
  <c r="T571" i="2"/>
  <c r="T512" i="2"/>
  <c r="T1509" i="2"/>
  <c r="T274" i="2"/>
  <c r="T229" i="2"/>
  <c r="T1899" i="2"/>
  <c r="T822" i="2"/>
  <c r="T1699" i="2"/>
  <c r="T968" i="2"/>
  <c r="T646" i="2"/>
  <c r="T2406" i="2"/>
  <c r="T1146" i="2"/>
  <c r="T1235" i="2"/>
  <c r="T2358" i="2"/>
  <c r="T1759" i="2"/>
  <c r="T3031" i="2"/>
  <c r="T1583" i="2"/>
  <c r="T704" i="2"/>
  <c r="T619" i="2"/>
  <c r="T361" i="2"/>
  <c r="T415" i="2"/>
  <c r="T823" i="2"/>
  <c r="T1206" i="2"/>
  <c r="T1700" i="2"/>
  <c r="T185" i="2"/>
  <c r="T2709" i="2"/>
  <c r="T1529" i="2"/>
  <c r="T2193" i="2"/>
  <c r="T1664" i="2"/>
  <c r="T647" i="2"/>
  <c r="T1390" i="2"/>
  <c r="T1207" i="2"/>
  <c r="T2207" i="2"/>
  <c r="T2439" i="2"/>
  <c r="T452" i="2"/>
  <c r="T620" i="2"/>
  <c r="T3174" i="2"/>
  <c r="T858" i="2"/>
  <c r="T3001" i="2"/>
  <c r="T1760" i="2"/>
  <c r="T2855" i="2"/>
  <c r="T859" i="2"/>
  <c r="T1021" i="2"/>
  <c r="T1022" i="2"/>
  <c r="T2418" i="2"/>
  <c r="T1418" i="2"/>
  <c r="T744" i="2"/>
  <c r="T2875" i="2"/>
  <c r="T2128" i="2"/>
  <c r="T230" i="2"/>
  <c r="T896" i="2"/>
  <c r="T2994" i="2"/>
  <c r="T3013" i="2"/>
  <c r="T1530" i="2"/>
  <c r="T2084" i="2"/>
  <c r="T453" i="2"/>
  <c r="T969" i="2"/>
  <c r="T1108" i="2"/>
  <c r="T1811" i="2"/>
  <c r="T1023" i="2"/>
  <c r="T2342" i="2"/>
  <c r="T1054" i="2"/>
  <c r="T1556" i="2"/>
  <c r="T824" i="2"/>
  <c r="T1147" i="2"/>
  <c r="T318" i="2"/>
  <c r="T416" i="2"/>
  <c r="T417" i="2"/>
  <c r="T3208" i="2"/>
  <c r="T1812" i="2"/>
  <c r="T2194" i="2"/>
  <c r="T970" i="2"/>
  <c r="T860" i="2"/>
  <c r="T1921" i="2"/>
  <c r="T2468" i="2"/>
  <c r="T1531" i="2"/>
  <c r="T1055" i="2"/>
  <c r="T275" i="2"/>
  <c r="T790" i="2"/>
  <c r="T705" i="2"/>
  <c r="T1343" i="2"/>
  <c r="T2841" i="2"/>
  <c r="T706" i="2"/>
  <c r="T362" i="2"/>
  <c r="T418" i="2"/>
  <c r="T1623" i="2"/>
  <c r="T1344" i="2"/>
  <c r="T971" i="2"/>
  <c r="T1148" i="2"/>
  <c r="T2051" i="2"/>
  <c r="T1608" i="2"/>
  <c r="T2310" i="2"/>
  <c r="T2619" i="2"/>
  <c r="T1832" i="2"/>
  <c r="T186" i="2"/>
  <c r="T861" i="2"/>
  <c r="T513" i="2"/>
  <c r="T2432" i="2"/>
  <c r="T1236" i="2"/>
  <c r="T187" i="2"/>
  <c r="T972" i="2"/>
  <c r="T188" i="2"/>
  <c r="T2710" i="2"/>
  <c r="T363" i="2"/>
  <c r="T419" i="2"/>
  <c r="T1966" i="2"/>
  <c r="T1391" i="2"/>
  <c r="T862" i="2"/>
  <c r="T2521" i="2"/>
  <c r="T276" i="2"/>
  <c r="T3194" i="2"/>
  <c r="T420" i="2"/>
  <c r="T2163" i="2"/>
  <c r="T486" i="2"/>
  <c r="T2780" i="2"/>
  <c r="T52" i="2"/>
  <c r="T1665" i="2"/>
  <c r="T2643" i="2"/>
  <c r="T2849" i="2"/>
  <c r="T3158" i="2"/>
  <c r="T825" i="2"/>
  <c r="T1313" i="2"/>
  <c r="T1813" i="2"/>
  <c r="T2882" i="2"/>
  <c r="T3061" i="2"/>
  <c r="T53" i="2"/>
  <c r="T364" i="2"/>
  <c r="T189" i="2"/>
  <c r="T791" i="2"/>
  <c r="T514" i="2"/>
  <c r="T2296" i="2"/>
  <c r="T277" i="2"/>
  <c r="T1078" i="2"/>
  <c r="T1441" i="2"/>
  <c r="T1584" i="2"/>
  <c r="T1345" i="2"/>
  <c r="T1761" i="2"/>
  <c r="T2063" i="2"/>
  <c r="T1314" i="2"/>
  <c r="T3008" i="2"/>
  <c r="T973" i="2"/>
  <c r="T3154" i="2"/>
  <c r="T2208" i="2"/>
  <c r="T1237" i="2"/>
  <c r="T319" i="2"/>
  <c r="T231" i="2"/>
  <c r="T2813" i="2"/>
  <c r="T1727" i="2"/>
  <c r="T2969" i="2"/>
  <c r="T1392" i="2"/>
  <c r="T926" i="2"/>
  <c r="T2311" i="2"/>
  <c r="T3187" i="2"/>
  <c r="T1762" i="2"/>
  <c r="T1079" i="2"/>
  <c r="T2651" i="2"/>
  <c r="T826" i="2"/>
  <c r="T1680" i="2"/>
  <c r="T1490" i="2"/>
  <c r="T1315" i="2"/>
  <c r="T2427" i="2"/>
  <c r="T1666" i="2"/>
  <c r="T232" i="2"/>
  <c r="T974" i="2"/>
  <c r="T1393" i="2"/>
  <c r="T1790" i="2"/>
  <c r="T2970" i="2"/>
  <c r="T648" i="2"/>
  <c r="T1080" i="2"/>
  <c r="T2030" i="2"/>
  <c r="T1510" i="2"/>
  <c r="T233" i="2"/>
  <c r="T3177" i="2"/>
  <c r="T1081" i="2"/>
  <c r="T487" i="2"/>
  <c r="T1951" i="2"/>
  <c r="T1763" i="2"/>
  <c r="T320" i="2"/>
  <c r="T1833" i="2"/>
  <c r="T1419" i="2"/>
  <c r="T946" i="2"/>
  <c r="T515" i="2"/>
  <c r="T927" i="2"/>
  <c r="T2644" i="2"/>
  <c r="T1585" i="2"/>
  <c r="T1420" i="2"/>
  <c r="T1109" i="2"/>
  <c r="T2992" i="2"/>
  <c r="T2856" i="2"/>
  <c r="T2719" i="2"/>
  <c r="T1764" i="2"/>
  <c r="T138" i="2"/>
  <c r="T1765" i="2"/>
  <c r="T539" i="2"/>
  <c r="T488" i="2"/>
  <c r="T675" i="2"/>
  <c r="T792" i="2"/>
  <c r="T2939" i="2"/>
  <c r="T1814" i="2"/>
  <c r="T2504" i="2"/>
  <c r="T1511" i="2"/>
  <c r="T234" i="2"/>
  <c r="T278" i="2"/>
  <c r="T2807" i="2"/>
  <c r="T2951" i="2"/>
  <c r="T1491" i="2"/>
  <c r="T2102" i="2"/>
  <c r="T2548" i="2"/>
  <c r="T139" i="2"/>
  <c r="T140" i="2"/>
  <c r="T863" i="2"/>
  <c r="T2607" i="2"/>
  <c r="T1992" i="2"/>
  <c r="T3156" i="2"/>
  <c r="T1316" i="2"/>
  <c r="T2085" i="2"/>
  <c r="T2767" i="2"/>
  <c r="T3096" i="2"/>
  <c r="T1346" i="2"/>
  <c r="T3092" i="2"/>
  <c r="T2786" i="2"/>
  <c r="T2469" i="2"/>
  <c r="T1208" i="2"/>
  <c r="T365" i="2"/>
  <c r="T79" i="2"/>
  <c r="T2461" i="2"/>
  <c r="T1532" i="2"/>
  <c r="T80" i="2"/>
  <c r="T3026" i="2"/>
  <c r="T3192" i="2"/>
  <c r="T3199" i="2"/>
  <c r="T516" i="2"/>
  <c r="T1922" i="2"/>
  <c r="T1701" i="2"/>
  <c r="T995" i="2"/>
  <c r="T141" i="2"/>
  <c r="T105" i="2"/>
  <c r="T765" i="2"/>
  <c r="T3152" i="2"/>
  <c r="T1290" i="2"/>
  <c r="T2630" i="2"/>
  <c r="T1492" i="2"/>
  <c r="T2283" i="2"/>
  <c r="T142" i="2"/>
  <c r="T1586" i="2"/>
  <c r="T190" i="2"/>
  <c r="T81" i="2"/>
  <c r="T1512" i="2"/>
  <c r="T3240" i="2"/>
  <c r="T1967" i="2"/>
  <c r="T1394" i="2"/>
  <c r="T2142" i="2"/>
  <c r="T827" i="2"/>
  <c r="T82" i="2"/>
  <c r="T31" i="2"/>
  <c r="T366" i="2"/>
  <c r="T17" i="2"/>
  <c r="T2440" i="2"/>
  <c r="T1815" i="2"/>
  <c r="T2505" i="2"/>
  <c r="T2452" i="2"/>
  <c r="T2808" i="2"/>
  <c r="T595" i="2"/>
  <c r="T2943" i="2"/>
  <c r="T2711" i="2"/>
  <c r="T1587" i="2"/>
  <c r="T3132" i="2"/>
  <c r="T1513" i="2"/>
  <c r="T3080" i="2"/>
  <c r="T676" i="2"/>
  <c r="T2086" i="2"/>
  <c r="T3146" i="2"/>
  <c r="T766" i="2"/>
  <c r="T2865" i="2"/>
  <c r="T1024" i="2"/>
  <c r="T489" i="2"/>
  <c r="T2064" i="2"/>
  <c r="T1514" i="2"/>
  <c r="T2645" i="2"/>
  <c r="T2720" i="2"/>
  <c r="T2209" i="2"/>
  <c r="T321" i="2"/>
  <c r="T540" i="2"/>
  <c r="T1588" i="2"/>
  <c r="T1395" i="2"/>
  <c r="T1149" i="2"/>
  <c r="T191" i="2"/>
  <c r="T143" i="2"/>
  <c r="T2736" i="2"/>
  <c r="T2903" i="2"/>
  <c r="T1110" i="2"/>
  <c r="T2322" i="2"/>
  <c r="T1317" i="2"/>
  <c r="T541" i="2"/>
  <c r="T572" i="2"/>
  <c r="T2933" i="2"/>
  <c r="T2631" i="2"/>
  <c r="T1209" i="2"/>
  <c r="T1468" i="2"/>
  <c r="T1952" i="2"/>
  <c r="T1873" i="2"/>
  <c r="T897" i="2"/>
  <c r="T1533" i="2"/>
  <c r="T1624" i="2"/>
  <c r="T2013" i="2"/>
  <c r="T2379" i="2"/>
  <c r="T2419" i="2"/>
  <c r="T2980" i="2"/>
  <c r="T2420" i="2"/>
  <c r="T1318" i="2"/>
  <c r="T1856" i="2"/>
  <c r="T2103" i="2"/>
  <c r="T1625" i="2"/>
  <c r="T2428" i="2"/>
  <c r="T517" i="2"/>
  <c r="T596" i="2"/>
  <c r="T1291" i="2"/>
  <c r="T1589" i="2"/>
  <c r="T1874" i="2"/>
  <c r="T1834" i="2"/>
  <c r="T2506" i="2"/>
  <c r="T542" i="2"/>
  <c r="T1900" i="2"/>
  <c r="T1979" i="2"/>
  <c r="T2760" i="2"/>
  <c r="T2582" i="2"/>
  <c r="T1609" i="2"/>
  <c r="T6" i="2"/>
  <c r="T5" i="2"/>
  <c r="T2837" i="2"/>
  <c r="T649" i="2"/>
  <c r="T543" i="2"/>
  <c r="T1728" i="2"/>
  <c r="T192" i="2"/>
  <c r="T279" i="2"/>
  <c r="T322" i="2"/>
  <c r="T367" i="2"/>
  <c r="T144" i="2"/>
  <c r="T145" i="2"/>
  <c r="T280" i="2"/>
  <c r="T1901" i="2"/>
  <c r="T1702" i="2"/>
  <c r="T828" i="2"/>
  <c r="T1347" i="2"/>
  <c r="T2850" i="2"/>
  <c r="T1348" i="2"/>
  <c r="T1980" i="2"/>
  <c r="T1264" i="2"/>
  <c r="T2549" i="2"/>
  <c r="T2679" i="2"/>
  <c r="T1875" i="2"/>
  <c r="T1150" i="2"/>
  <c r="T2284" i="2"/>
  <c r="T2333" i="2"/>
  <c r="T2195" i="2"/>
  <c r="T2250" i="2"/>
  <c r="T1082" i="2"/>
  <c r="T1993" i="2"/>
  <c r="T864" i="2"/>
  <c r="T24" i="2"/>
  <c r="T1178" i="2"/>
  <c r="T1876" i="2"/>
  <c r="T2690" i="2"/>
  <c r="T83" i="2"/>
  <c r="T281" i="2"/>
  <c r="T928" i="2"/>
  <c r="T2380" i="2"/>
  <c r="T2571" i="2"/>
  <c r="T2196" i="2"/>
  <c r="T707" i="2"/>
  <c r="T1025" i="2"/>
  <c r="T3234" i="2"/>
  <c r="T3124" i="2"/>
  <c r="T1292" i="2"/>
  <c r="T1151" i="2"/>
  <c r="T793" i="2"/>
  <c r="T1626" i="2"/>
  <c r="T1681" i="2"/>
  <c r="T1493" i="2"/>
  <c r="T1442" i="2"/>
  <c r="T650" i="2"/>
  <c r="T1994" i="2"/>
  <c r="T829" i="2"/>
  <c r="T929" i="2"/>
  <c r="T1923" i="2"/>
  <c r="T2381" i="2"/>
  <c r="T1766" i="2"/>
  <c r="T2393" i="2"/>
  <c r="T1179" i="2"/>
  <c r="T1902" i="2"/>
  <c r="T1729" i="2"/>
  <c r="T368" i="2"/>
  <c r="T1610" i="2"/>
  <c r="T2608" i="2"/>
  <c r="T3081" i="2"/>
  <c r="T1936" i="2"/>
  <c r="T7" i="2"/>
  <c r="T1026" i="2"/>
  <c r="T745" i="2"/>
  <c r="T2441" i="2"/>
  <c r="T1469" i="2"/>
  <c r="T1730" i="2"/>
  <c r="T794" i="2"/>
  <c r="T830" i="2"/>
  <c r="T1557" i="2"/>
  <c r="T323" i="2"/>
  <c r="T369" i="2"/>
  <c r="T1857" i="2"/>
  <c r="T2479" i="2"/>
  <c r="T2231" i="2"/>
  <c r="T3232" i="2"/>
  <c r="T544" i="2"/>
  <c r="T490" i="2"/>
  <c r="T1152" i="2"/>
  <c r="T235" i="2"/>
  <c r="T708" i="2"/>
  <c r="T518" i="2"/>
  <c r="T573" i="2"/>
  <c r="T1712" i="2"/>
  <c r="T597" i="2"/>
  <c r="T54" i="2"/>
  <c r="T1877" i="2"/>
  <c r="T2143" i="2"/>
  <c r="T2522" i="2"/>
  <c r="T3212" i="2"/>
  <c r="T2971" i="2"/>
  <c r="T2550" i="2"/>
  <c r="T1995" i="2"/>
  <c r="T1667" i="2"/>
  <c r="T930" i="2"/>
  <c r="T1027" i="2"/>
  <c r="T454" i="2"/>
  <c r="T1878" i="2"/>
  <c r="T1319" i="2"/>
  <c r="T1643" i="2"/>
  <c r="T282" i="2"/>
  <c r="T2343" i="2"/>
  <c r="T2737" i="2"/>
  <c r="T746" i="2"/>
  <c r="T1816" i="2"/>
  <c r="T1443" i="2"/>
  <c r="T55" i="2"/>
  <c r="T1111" i="2"/>
  <c r="T1112" i="2"/>
  <c r="T1113" i="2"/>
  <c r="T3035" i="2"/>
  <c r="T106" i="2"/>
  <c r="T2738" i="2"/>
  <c r="T3032" i="2"/>
  <c r="T2907" i="2"/>
  <c r="T947" i="2"/>
  <c r="T1903" i="2"/>
  <c r="T2572" i="2"/>
  <c r="T107" i="2"/>
  <c r="T14" i="2"/>
  <c r="T1210" i="2"/>
  <c r="T3172" i="2"/>
  <c r="T3204" i="2"/>
  <c r="T1494" i="2"/>
  <c r="T3186" i="2"/>
  <c r="T3011" i="2"/>
  <c r="T2646" i="2"/>
  <c r="T236" i="2"/>
  <c r="T370" i="2"/>
  <c r="T519" i="2"/>
  <c r="T2367" i="2"/>
  <c r="T1731" i="2"/>
  <c r="T2382" i="2"/>
  <c r="T39" i="2"/>
  <c r="T1879" i="2"/>
  <c r="T1114" i="2"/>
  <c r="T3224" i="2"/>
  <c r="T3190" i="2"/>
  <c r="T2800" i="2"/>
  <c r="T2453" i="2"/>
  <c r="T2031" i="2"/>
  <c r="T1115" i="2"/>
  <c r="T2945" i="2"/>
  <c r="T1515" i="2"/>
  <c r="T2273" i="2"/>
  <c r="T2787" i="2"/>
  <c r="T2962" i="2"/>
  <c r="T1937" i="2"/>
  <c r="T1153" i="2"/>
  <c r="T1904" i="2"/>
  <c r="T1791" i="2"/>
  <c r="T621" i="2"/>
  <c r="T2257" i="2"/>
  <c r="T1792" i="2"/>
  <c r="T2442" i="2"/>
  <c r="T1083" i="2"/>
  <c r="T1116" i="2"/>
  <c r="T3217" i="2"/>
  <c r="T2032" i="2"/>
  <c r="T455" i="2"/>
  <c r="T1421" i="2"/>
  <c r="T2691" i="2"/>
  <c r="T1858" i="2"/>
  <c r="T1981" i="2"/>
  <c r="T1668" i="2"/>
  <c r="T622" i="2"/>
  <c r="T865" i="2"/>
  <c r="T491" i="2"/>
  <c r="T2975" i="2"/>
  <c r="T1084" i="2"/>
  <c r="T2551" i="2"/>
  <c r="T1154" i="2"/>
  <c r="T1117" i="2"/>
  <c r="T1611" i="2"/>
  <c r="T1905" i="2"/>
  <c r="T456" i="2"/>
  <c r="T146" i="2"/>
  <c r="T40" i="2"/>
  <c r="T108" i="2"/>
  <c r="T2033" i="2"/>
  <c r="T1211" i="2"/>
  <c r="T1028" i="2"/>
  <c r="T866" i="2"/>
  <c r="T3139" i="2"/>
  <c r="T2179" i="2"/>
  <c r="T3091" i="2"/>
  <c r="T1767" i="2"/>
  <c r="T1238" i="2"/>
  <c r="T3042" i="2"/>
  <c r="T545" i="2"/>
  <c r="T1817" i="2"/>
  <c r="T1293" i="2"/>
  <c r="T623" i="2"/>
  <c r="T996" i="2"/>
  <c r="T193" i="2"/>
  <c r="T324" i="2"/>
  <c r="T2889" i="2"/>
  <c r="T1085" i="2"/>
  <c r="T747" i="2"/>
  <c r="T1768" i="2"/>
  <c r="T1029" i="2"/>
  <c r="T2164" i="2"/>
  <c r="T2507" i="2"/>
  <c r="T3147" i="2"/>
  <c r="T748" i="2"/>
  <c r="T2721" i="2"/>
  <c r="T2470" i="2"/>
  <c r="T2508" i="2"/>
  <c r="T2995" i="2"/>
  <c r="T1713" i="2"/>
  <c r="T1968" i="2"/>
  <c r="T1906" i="2"/>
  <c r="T1349" i="2"/>
  <c r="T2197" i="2"/>
  <c r="T2429" i="2"/>
  <c r="T1534" i="2"/>
  <c r="T1535" i="2"/>
  <c r="T1212" i="2"/>
  <c r="T867" i="2"/>
  <c r="T1859" i="2"/>
  <c r="T2368" i="2"/>
  <c r="T3033" i="2"/>
  <c r="T2609" i="2"/>
  <c r="T2251" i="2"/>
  <c r="T3236" i="2"/>
  <c r="T1444" i="2"/>
  <c r="T2712" i="2"/>
  <c r="T975" i="2"/>
  <c r="T1030" i="2"/>
  <c r="T1155" i="2"/>
  <c r="T2297" i="2"/>
  <c r="T1969" i="2"/>
  <c r="T898" i="2"/>
  <c r="T2344" i="2"/>
  <c r="T624" i="2"/>
  <c r="T1669" i="2"/>
  <c r="T931" i="2"/>
  <c r="T3097" i="2"/>
  <c r="T1350" i="2"/>
  <c r="T1793" i="2"/>
  <c r="T1374" i="2"/>
  <c r="T2454" i="2"/>
  <c r="T3036" i="2"/>
  <c r="T3136" i="2"/>
  <c r="T546" i="2"/>
  <c r="T3019" i="2"/>
  <c r="T997" i="2"/>
  <c r="T2940" i="2"/>
  <c r="T2285" i="2"/>
  <c r="T976" i="2"/>
  <c r="T1239" i="2"/>
  <c r="T2087" i="2"/>
  <c r="T2232" i="2"/>
  <c r="T2144" i="2"/>
  <c r="T2258" i="2"/>
  <c r="T1180" i="2"/>
  <c r="T948" i="2"/>
  <c r="T2252" i="2"/>
  <c r="T977" i="2"/>
  <c r="T3138" i="2"/>
  <c r="T3238" i="2"/>
  <c r="T84" i="2"/>
  <c r="T2652" i="2"/>
  <c r="T1056" i="2"/>
  <c r="T1703" i="2"/>
  <c r="T625" i="2"/>
  <c r="T325" i="2"/>
  <c r="T1057" i="2"/>
  <c r="T2491" i="2"/>
  <c r="T1240" i="2"/>
  <c r="T1375" i="2"/>
  <c r="T2492" i="2"/>
  <c r="T2768" i="2"/>
  <c r="T56" i="2"/>
  <c r="T3200" i="2"/>
  <c r="T85" i="2"/>
  <c r="T237" i="2"/>
  <c r="T1794" i="2"/>
  <c r="T3193" i="2"/>
  <c r="T421" i="2"/>
  <c r="T457" i="2"/>
  <c r="T1445" i="2"/>
  <c r="T1880" i="2"/>
  <c r="T1644" i="2"/>
  <c r="T2129" i="2"/>
  <c r="T1612" i="2"/>
  <c r="T2722" i="2"/>
  <c r="T2052" i="2"/>
  <c r="T283" i="2"/>
  <c r="T1732" i="2"/>
  <c r="T1769" i="2"/>
  <c r="T1446" i="2"/>
  <c r="T1996" i="2"/>
  <c r="T1590" i="2"/>
  <c r="T3206" i="2"/>
  <c r="T2088" i="2"/>
  <c r="T3043" i="2"/>
  <c r="T574" i="2"/>
  <c r="T868" i="2"/>
  <c r="T1953" i="2"/>
  <c r="T2065" i="2"/>
  <c r="T1645" i="2"/>
  <c r="T2053" i="2"/>
  <c r="T547" i="2"/>
  <c r="T1447" i="2"/>
  <c r="T2664" i="2"/>
  <c r="T932" i="2"/>
  <c r="T575" i="2"/>
  <c r="T458" i="2"/>
  <c r="T626" i="2"/>
  <c r="T998" i="2"/>
  <c r="T1733" i="2"/>
  <c r="T1320" i="2"/>
  <c r="T1982" i="2"/>
  <c r="T2334" i="2"/>
  <c r="T3009" i="2"/>
  <c r="T2876" i="2"/>
  <c r="T2323" i="2"/>
  <c r="T677" i="2"/>
  <c r="T2130" i="2"/>
  <c r="T326" i="2"/>
  <c r="T371" i="2"/>
  <c r="T1448" i="2"/>
  <c r="T709" i="2"/>
  <c r="T869" i="2"/>
  <c r="T1181" i="2"/>
  <c r="T1470" i="2"/>
  <c r="T2595" i="2"/>
  <c r="T3088" i="2"/>
  <c r="T1881" i="2"/>
  <c r="T1882" i="2"/>
  <c r="T1449" i="2"/>
  <c r="T1294" i="2"/>
  <c r="T548" i="2"/>
  <c r="T1450" i="2"/>
  <c r="T1682" i="2"/>
  <c r="T1396" i="2"/>
  <c r="T1558" i="2"/>
  <c r="T978" i="2"/>
  <c r="T1321" i="2"/>
  <c r="T1241" i="2"/>
  <c r="T2180" i="2"/>
  <c r="T1086" i="2"/>
  <c r="T1322" i="2"/>
  <c r="T1118" i="2"/>
  <c r="T2934" i="2"/>
  <c r="T1770" i="2"/>
  <c r="T32" i="2"/>
  <c r="T3015" i="2"/>
  <c r="T2573" i="2"/>
  <c r="T2165" i="2"/>
  <c r="T2054" i="2"/>
  <c r="T2745" i="2"/>
  <c r="T3161" i="2"/>
  <c r="T949" i="2"/>
  <c r="T3163" i="2"/>
  <c r="T899" i="2"/>
  <c r="T1451" i="2"/>
  <c r="T492" i="2"/>
  <c r="T1422" i="2"/>
  <c r="T831" i="2"/>
  <c r="T2583" i="2"/>
  <c r="T870" i="2"/>
  <c r="T327" i="2"/>
  <c r="T1213" i="2"/>
  <c r="T767" i="2"/>
  <c r="T372" i="2"/>
  <c r="T373" i="2"/>
  <c r="T1214" i="2"/>
  <c r="T1795" i="2"/>
  <c r="T1376" i="2"/>
  <c r="T950" i="2"/>
  <c r="T1627" i="2"/>
  <c r="T2181" i="2"/>
  <c r="T2253" i="2"/>
  <c r="T1860" i="2"/>
  <c r="T1182" i="2"/>
  <c r="T1242" i="2"/>
  <c r="T1495" i="2"/>
  <c r="T2632" i="2"/>
  <c r="T3169" i="2"/>
  <c r="T2665" i="2"/>
  <c r="T2713" i="2"/>
  <c r="T2714" i="2"/>
  <c r="T832" i="2"/>
  <c r="T2233" i="2"/>
  <c r="T2531" i="2"/>
  <c r="T3149" i="2"/>
  <c r="T1423" i="2"/>
  <c r="T1954" i="2"/>
  <c r="T2480" i="2"/>
  <c r="T1295" i="2"/>
  <c r="T9" i="2"/>
  <c r="T1031" i="2"/>
  <c r="T951" i="2"/>
  <c r="T2034" i="2"/>
  <c r="T1215" i="2"/>
  <c r="T1704" i="2"/>
  <c r="T1265" i="2"/>
  <c r="T2532" i="2"/>
  <c r="T1058" i="2"/>
  <c r="T651" i="2"/>
  <c r="T1032" i="2"/>
  <c r="T1683" i="2"/>
  <c r="T1771" i="2"/>
  <c r="T2715" i="2"/>
  <c r="T2680" i="2"/>
  <c r="T1796" i="2"/>
  <c r="T952" i="2"/>
  <c r="T1536" i="2"/>
  <c r="T3144" i="2"/>
  <c r="T1537" i="2"/>
  <c r="T25" i="2"/>
  <c r="T749" i="2"/>
  <c r="T1033" i="2"/>
  <c r="T2089" i="2"/>
  <c r="T3211" i="2"/>
  <c r="T2035" i="2"/>
  <c r="T549" i="2"/>
  <c r="T2471" i="2"/>
  <c r="T2908" i="2"/>
  <c r="T1538" i="2"/>
  <c r="T979" i="2"/>
  <c r="T1714" i="2"/>
  <c r="T2369" i="2"/>
  <c r="T2596" i="2"/>
  <c r="T2274" i="2"/>
  <c r="T2666" i="2"/>
  <c r="T900" i="2"/>
  <c r="T1266" i="2"/>
  <c r="T1684" i="2"/>
  <c r="T1034" i="2"/>
  <c r="T1516" i="2"/>
  <c r="T2509" i="2"/>
  <c r="T1351" i="2"/>
  <c r="T1955" i="2"/>
  <c r="T3170" i="2"/>
  <c r="T3145" i="2"/>
  <c r="T2421" i="2"/>
  <c r="T2066" i="2"/>
  <c r="T328" i="2"/>
  <c r="T750" i="2"/>
  <c r="T1835" i="2"/>
  <c r="T1559" i="2"/>
  <c r="T1924" i="2"/>
  <c r="T2842" i="2"/>
  <c r="T999" i="2"/>
  <c r="T3118" i="2"/>
  <c r="T1087" i="2"/>
  <c r="T2692" i="2"/>
  <c r="T2014" i="2"/>
  <c r="T1243" i="2"/>
  <c r="T1797" i="2"/>
  <c r="T1059" i="2"/>
  <c r="T710" i="2"/>
  <c r="T2394" i="2"/>
  <c r="T652" i="2"/>
  <c r="T1539" i="2"/>
  <c r="T1997" i="2"/>
  <c r="T1397" i="2"/>
  <c r="T459" i="2"/>
  <c r="T26" i="2"/>
  <c r="T3128" i="2"/>
  <c r="T3070" i="2"/>
  <c r="T2407" i="2"/>
  <c r="T329" i="2"/>
  <c r="T460" i="2"/>
  <c r="T194" i="2"/>
  <c r="T980" i="2"/>
  <c r="T1060" i="2"/>
  <c r="T2633" i="2"/>
  <c r="T627" i="2"/>
  <c r="T2145" i="2"/>
  <c r="T2610" i="2"/>
  <c r="T284" i="2"/>
  <c r="T374" i="2"/>
  <c r="T768" i="2"/>
  <c r="T1244" i="2"/>
  <c r="T109" i="2"/>
  <c r="T238" i="2"/>
  <c r="T1267" i="2"/>
  <c r="T1119" i="2"/>
  <c r="T1352" i="2"/>
  <c r="T2681" i="2"/>
  <c r="T769" i="2"/>
  <c r="T1956" i="2"/>
  <c r="T1907" i="2"/>
  <c r="T2493" i="2"/>
  <c r="T1798" i="2"/>
  <c r="T1646" i="2"/>
  <c r="T2871" i="2"/>
  <c r="T711" i="2"/>
  <c r="T2693" i="2"/>
  <c r="T2667" i="2"/>
  <c r="T2898" i="2"/>
  <c r="T2182" i="2"/>
  <c r="T1560" i="2"/>
  <c r="T3002" i="2"/>
  <c r="T953" i="2"/>
  <c r="T3093" i="2"/>
  <c r="T330" i="2"/>
  <c r="T2259" i="2"/>
  <c r="T2877" i="2"/>
  <c r="T598" i="2"/>
  <c r="T57" i="2"/>
  <c r="T2395" i="2"/>
  <c r="T493" i="2"/>
  <c r="T1861" i="2"/>
  <c r="T1471" i="2"/>
  <c r="T2481" i="2"/>
  <c r="T2769" i="2"/>
  <c r="T1296" i="2"/>
  <c r="T1088" i="2"/>
  <c r="T1496" i="2"/>
  <c r="T2794" i="2"/>
  <c r="T2234" i="2"/>
  <c r="T1089" i="2"/>
  <c r="T1497" i="2"/>
  <c r="T1323" i="2"/>
  <c r="T494" i="2"/>
  <c r="T770" i="2"/>
  <c r="T2254" i="2"/>
  <c r="T2260" i="2"/>
  <c r="T3230" i="2"/>
  <c r="T771" i="2"/>
  <c r="T795" i="2"/>
  <c r="T2166" i="2"/>
  <c r="T1715" i="2"/>
  <c r="T2814" i="2"/>
  <c r="T1061" i="2"/>
  <c r="T1062" i="2"/>
  <c r="T2597" i="2"/>
  <c r="T285" i="2"/>
  <c r="T1591" i="2"/>
  <c r="T195" i="2"/>
  <c r="T1063" i="2"/>
  <c r="T1090" i="2"/>
  <c r="T833" i="2"/>
  <c r="T2584" i="2"/>
  <c r="T2925" i="2"/>
  <c r="T375" i="2"/>
  <c r="T599" i="2"/>
  <c r="T576" i="2"/>
  <c r="T1498" i="2"/>
  <c r="T2146" i="2"/>
  <c r="T2754" i="2"/>
  <c r="T2701" i="2"/>
  <c r="T1035" i="2"/>
  <c r="T901" i="2"/>
  <c r="T41" i="2"/>
  <c r="T2261" i="2"/>
  <c r="T2533" i="2"/>
  <c r="T933" i="2"/>
  <c r="T86" i="2"/>
  <c r="T1647" i="2"/>
  <c r="T2827" i="2"/>
  <c r="T2647" i="2"/>
  <c r="T2611" i="2"/>
  <c r="T2335" i="2"/>
  <c r="T2104" i="2"/>
  <c r="T3010" i="2"/>
  <c r="T2090" i="2"/>
  <c r="T2105" i="2"/>
  <c r="T2286" i="2"/>
  <c r="T2036" i="2"/>
  <c r="T1970" i="2"/>
  <c r="T58" i="2"/>
  <c r="T796" i="2"/>
  <c r="T2115" i="2"/>
  <c r="T2904" i="2"/>
  <c r="T2408" i="2"/>
  <c r="T2312" i="2"/>
  <c r="T2482" i="2"/>
  <c r="T1183" i="2"/>
  <c r="T2984" i="2"/>
  <c r="T772" i="2"/>
  <c r="T2147" i="2"/>
  <c r="T239" i="2"/>
  <c r="T1746" i="2"/>
  <c r="T110" i="2"/>
  <c r="T376" i="2"/>
  <c r="T2746" i="2"/>
  <c r="T2370" i="2"/>
  <c r="T42" i="2"/>
  <c r="T1036" i="2"/>
  <c r="T3167" i="2"/>
  <c r="T461" i="2"/>
  <c r="T1592" i="2"/>
  <c r="T1268" i="2"/>
  <c r="T1628" i="2"/>
  <c r="T1517" i="2"/>
  <c r="T1037" i="2"/>
  <c r="T1540" i="2"/>
  <c r="T3205" i="2"/>
  <c r="T2552" i="2"/>
  <c r="T1216" i="2"/>
  <c r="T2067" i="2"/>
  <c r="T1398" i="2"/>
  <c r="T871" i="2"/>
  <c r="T3241" i="2"/>
  <c r="T3052" i="2"/>
  <c r="T2167" i="2"/>
  <c r="T3196" i="2"/>
  <c r="T2534" i="2"/>
  <c r="T1925" i="2"/>
  <c r="T1772" i="2"/>
  <c r="T2235" i="2"/>
  <c r="T111" i="2"/>
  <c r="T2585" i="2"/>
  <c r="T1064" i="2"/>
  <c r="T377" i="2"/>
  <c r="T1734" i="2"/>
  <c r="T1156" i="2"/>
  <c r="T1613" i="2"/>
  <c r="T462" i="2"/>
  <c r="T1424" i="2"/>
  <c r="T2620" i="2"/>
  <c r="T2148" i="2"/>
  <c r="T2788" i="2"/>
  <c r="T87" i="2"/>
  <c r="T520" i="2"/>
  <c r="T147" i="2"/>
  <c r="T331" i="2"/>
  <c r="T240" i="2"/>
  <c r="T378" i="2"/>
  <c r="T1883" i="2"/>
  <c r="T27" i="2"/>
  <c r="T286" i="2"/>
  <c r="T287" i="2"/>
  <c r="T3030" i="2"/>
  <c r="T1324" i="2"/>
  <c r="T712" i="2"/>
  <c r="T2324" i="2"/>
  <c r="T332" i="2"/>
  <c r="T463" i="2"/>
  <c r="T288" i="2"/>
  <c r="T3094" i="2"/>
  <c r="T3102" i="2"/>
  <c r="T422" i="2"/>
  <c r="T1773" i="2"/>
  <c r="T3082" i="2"/>
  <c r="T600" i="2"/>
  <c r="T3006" i="2"/>
  <c r="T2131" i="2"/>
  <c r="T289" i="2"/>
  <c r="T2168" i="2"/>
  <c r="T2183" i="2"/>
  <c r="T3178" i="2"/>
  <c r="T1091" i="2"/>
  <c r="T1399" i="2"/>
  <c r="T148" i="2"/>
  <c r="T1297" i="2"/>
  <c r="T1614" i="2"/>
  <c r="T495" i="2"/>
  <c r="T2396" i="2"/>
  <c r="T751" i="2"/>
  <c r="T2553" i="2"/>
  <c r="T59" i="2"/>
  <c r="T149" i="2"/>
  <c r="T2535" i="2"/>
  <c r="T2149" i="2"/>
  <c r="T2554" i="2"/>
  <c r="T2037" i="2"/>
  <c r="T3045" i="2"/>
  <c r="T3219" i="2"/>
  <c r="T1685" i="2"/>
  <c r="T2555" i="2"/>
  <c r="T2345" i="2"/>
  <c r="T333" i="2"/>
  <c r="T3003" i="2"/>
  <c r="T1541" i="2"/>
  <c r="T1269" i="2"/>
  <c r="T1629" i="2"/>
  <c r="T1862" i="2"/>
  <c r="T2198" i="2"/>
  <c r="T2556" i="2"/>
  <c r="T2106" i="2"/>
  <c r="T2184" i="2"/>
  <c r="T1400" i="2"/>
  <c r="T1561" i="2"/>
  <c r="T1705" i="2"/>
  <c r="T3151" i="2"/>
  <c r="T1184" i="2"/>
  <c r="T1998" i="2"/>
  <c r="T1092" i="2"/>
  <c r="T2371" i="2"/>
  <c r="T1298" i="2"/>
  <c r="T902" i="2"/>
  <c r="T1000" i="2"/>
  <c r="T834" i="2"/>
  <c r="T2116" i="2"/>
  <c r="T379" i="2"/>
  <c r="T2472" i="2"/>
  <c r="T2586" i="2"/>
  <c r="T2739" i="2"/>
  <c r="T1648" i="2"/>
  <c r="T713" i="2"/>
  <c r="T773" i="2"/>
  <c r="T2668" i="2"/>
  <c r="T2091" i="2"/>
  <c r="T2150" i="2"/>
  <c r="T1120" i="2"/>
  <c r="T2536" i="2"/>
  <c r="T1401" i="2"/>
  <c r="T2" i="2"/>
  <c r="T1425" i="2"/>
  <c r="T1562" i="2"/>
  <c r="T241" i="2"/>
  <c r="T2828" i="2"/>
  <c r="T1563" i="2"/>
  <c r="T2815" i="2"/>
  <c r="T1774" i="2"/>
  <c r="T1706" i="2"/>
  <c r="T2653" i="2"/>
  <c r="T2761" i="2"/>
  <c r="T2494" i="2"/>
  <c r="T2383" i="2"/>
  <c r="T2132" i="2"/>
  <c r="T2959" i="2"/>
  <c r="T2236" i="2"/>
  <c r="T2275" i="2"/>
  <c r="T1564" i="2"/>
  <c r="T2133" i="2"/>
  <c r="T1836" i="2"/>
  <c r="T2654" i="2"/>
  <c r="T290" i="2"/>
  <c r="T2462" i="2"/>
  <c r="T1565" i="2"/>
  <c r="T1566" i="2"/>
  <c r="T1157" i="2"/>
  <c r="T1747" i="2"/>
  <c r="T1325" i="2"/>
  <c r="T2055" i="2"/>
  <c r="T3231" i="2"/>
  <c r="T2325" i="2"/>
  <c r="T2346" i="2"/>
  <c r="T1818" i="2"/>
  <c r="T1707" i="2"/>
  <c r="T2909" i="2"/>
  <c r="T2056" i="2"/>
  <c r="T1748" i="2"/>
  <c r="T2612" i="2"/>
  <c r="T653" i="2"/>
  <c r="T60" i="2"/>
  <c r="T872" i="2"/>
  <c r="T1971" i="2"/>
  <c r="T1426" i="2"/>
  <c r="T797" i="2"/>
  <c r="T601" i="2"/>
  <c r="T654" i="2"/>
  <c r="T2976" i="2"/>
  <c r="T1957" i="2"/>
  <c r="T798" i="2"/>
  <c r="T714" i="2"/>
  <c r="T2347" i="2"/>
  <c r="T602" i="2"/>
  <c r="T1716" i="2"/>
  <c r="T2397" i="2"/>
  <c r="T2199" i="2"/>
  <c r="T873" i="2"/>
  <c r="T242" i="2"/>
  <c r="T2015" i="2"/>
  <c r="T715" i="2"/>
  <c r="T2872" i="2"/>
  <c r="T2561" i="2"/>
  <c r="T3201" i="2"/>
  <c r="T423" i="2"/>
  <c r="T2981" i="2"/>
  <c r="T1670" i="2"/>
  <c r="T464" i="2"/>
  <c r="T1001" i="2"/>
  <c r="T1299" i="2"/>
  <c r="T1819" i="2"/>
  <c r="T380" i="2"/>
  <c r="T1121" i="2"/>
  <c r="T424" i="2"/>
  <c r="T2287" i="2"/>
  <c r="T20" i="2"/>
  <c r="T835" i="2"/>
  <c r="T716" i="2"/>
  <c r="T1775" i="2"/>
  <c r="T752" i="2"/>
  <c r="T1185" i="2"/>
  <c r="T1002" i="2"/>
  <c r="T1452" i="2"/>
  <c r="T717" i="2"/>
  <c r="T1958" i="2"/>
  <c r="T1377" i="2"/>
  <c r="T2200" i="2"/>
  <c r="T1749" i="2"/>
  <c r="T1122" i="2"/>
  <c r="T753" i="2"/>
  <c r="T1649" i="2"/>
  <c r="T2613" i="2"/>
  <c r="T3021" i="2"/>
  <c r="T2262" i="2"/>
  <c r="T1908" i="2"/>
  <c r="T2985" i="2"/>
  <c r="T2473" i="2"/>
  <c r="T577" i="2"/>
  <c r="T1938" i="2"/>
  <c r="T3078" i="2"/>
  <c r="T678" i="2"/>
  <c r="T679" i="2"/>
  <c r="T718" i="2"/>
  <c r="T1820" i="2"/>
  <c r="T2890" i="2"/>
  <c r="T1750" i="2"/>
  <c r="T1567" i="2"/>
  <c r="T334" i="2"/>
  <c r="T1630" i="2"/>
  <c r="T2801" i="2"/>
  <c r="T2655" i="2"/>
  <c r="T1821" i="2"/>
  <c r="T1837" i="2"/>
  <c r="T2986" i="2"/>
  <c r="T1353" i="2"/>
  <c r="T1300" i="2"/>
  <c r="T1472" i="2"/>
  <c r="T2313" i="2"/>
  <c r="T2326" i="2"/>
  <c r="T2869" i="2"/>
  <c r="T2857" i="2"/>
  <c r="T1217" i="2"/>
  <c r="T2016" i="2"/>
  <c r="T2770" i="2"/>
  <c r="T2038" i="2"/>
  <c r="T1473" i="2"/>
  <c r="T1123" i="2"/>
  <c r="T1542" i="2"/>
  <c r="T2952" i="2"/>
  <c r="T2219" i="2"/>
  <c r="T2117" i="2"/>
  <c r="T874" i="2"/>
  <c r="T3062" i="2"/>
  <c r="T1671" i="2"/>
  <c r="T836" i="2"/>
  <c r="T2775" i="2"/>
  <c r="T628" i="2"/>
  <c r="T1003" i="2"/>
  <c r="T2829" i="2"/>
  <c r="T1354" i="2"/>
  <c r="T1427" i="2"/>
  <c r="T3213" i="2"/>
  <c r="T2755" i="2"/>
  <c r="T2107" i="2"/>
  <c r="T2891" i="2"/>
  <c r="T1326" i="2"/>
  <c r="T88" i="2"/>
  <c r="T112" i="2"/>
  <c r="T113" i="2"/>
  <c r="T2359" i="2"/>
  <c r="T2201" i="2"/>
  <c r="T2740" i="2"/>
  <c r="T2398" i="2"/>
  <c r="T1863" i="2"/>
  <c r="T2151" i="2"/>
  <c r="T981" i="2"/>
  <c r="T2762" i="2"/>
  <c r="T1218" i="2"/>
  <c r="T934" i="2"/>
  <c r="T3141" i="2"/>
  <c r="T1270" i="2"/>
  <c r="T196" i="2"/>
  <c r="T43" i="2"/>
  <c r="T837" i="2"/>
  <c r="T1158" i="2"/>
  <c r="T680" i="2"/>
  <c r="T1568" i="2"/>
  <c r="T465" i="2"/>
  <c r="T982" i="2"/>
  <c r="T150" i="2"/>
  <c r="T151" i="2"/>
  <c r="T1631" i="2"/>
  <c r="T3104" i="2"/>
  <c r="T3142" i="2"/>
  <c r="T1686" i="2"/>
  <c r="T1065" i="2"/>
  <c r="T2288" i="2"/>
  <c r="T2816" i="2"/>
  <c r="T1219" i="2"/>
  <c r="T2039" i="2"/>
  <c r="T2237" i="2"/>
  <c r="T1453" i="2"/>
  <c r="T2892" i="2"/>
  <c r="T2723" i="2"/>
  <c r="T2731" i="2"/>
  <c r="T2474" i="2"/>
  <c r="T1735" i="2"/>
  <c r="T44" i="2"/>
  <c r="T2510" i="2"/>
  <c r="T550" i="2"/>
  <c r="T603" i="2"/>
  <c r="T335" i="2"/>
  <c r="T2587" i="2"/>
  <c r="T719" i="2"/>
  <c r="T875" i="2"/>
  <c r="T1983" i="2"/>
  <c r="T114" i="2"/>
  <c r="T3105" i="2"/>
  <c r="T1124" i="2"/>
  <c r="T3034" i="2"/>
  <c r="T2982" i="2"/>
  <c r="T2634" i="2"/>
  <c r="T2776" i="2"/>
  <c r="T1593" i="2"/>
  <c r="T1650" i="2"/>
  <c r="T2298" i="2"/>
  <c r="T754" i="2"/>
  <c r="T2574" i="2"/>
  <c r="T3089" i="2"/>
  <c r="T1454" i="2"/>
  <c r="T1327" i="2"/>
  <c r="T2656" i="2"/>
  <c r="T1093" i="2"/>
  <c r="T2185" i="2"/>
  <c r="T1776" i="2"/>
  <c r="T2202" i="2"/>
  <c r="T1838" i="2"/>
  <c r="T3060" i="2"/>
  <c r="T1159" i="2"/>
  <c r="T2017" i="2"/>
  <c r="T838" i="2"/>
  <c r="T1909" i="2"/>
  <c r="T2360" i="2"/>
  <c r="T2899" i="2"/>
  <c r="T2018" i="2"/>
  <c r="T2900" i="2"/>
  <c r="T1999" i="2"/>
  <c r="T1972" i="2"/>
  <c r="T3239" i="2"/>
  <c r="T1973" i="2"/>
  <c r="T1355" i="2"/>
  <c r="T876" i="2"/>
  <c r="T3157" i="2"/>
  <c r="T2068" i="2"/>
  <c r="T2858" i="2"/>
  <c r="T604" i="2"/>
  <c r="T1926" i="2"/>
  <c r="T983" i="2"/>
  <c r="T1356" i="2"/>
  <c r="T197" i="2"/>
  <c r="T954" i="2"/>
  <c r="T2289" i="2"/>
  <c r="T1220" i="2"/>
  <c r="T681" i="2"/>
  <c r="T1632" i="2"/>
  <c r="T1751" i="2"/>
  <c r="T774" i="2"/>
  <c r="T2953" i="2"/>
  <c r="T720" i="2"/>
  <c r="T1499" i="2"/>
  <c r="T1569" i="2"/>
  <c r="T1984" i="2"/>
  <c r="T903" i="2"/>
  <c r="T496" i="2"/>
  <c r="T1378" i="2"/>
  <c r="T1615" i="2"/>
  <c r="T2210" i="2"/>
  <c r="T1474" i="2"/>
  <c r="T1125" i="2"/>
  <c r="T721" i="2"/>
  <c r="T629" i="2"/>
  <c r="T291" i="2"/>
  <c r="T2238" i="2"/>
  <c r="T839" i="2"/>
  <c r="T1543" i="2"/>
  <c r="T152" i="2"/>
  <c r="T1500" i="2"/>
  <c r="T1402" i="2"/>
  <c r="T2575" i="2"/>
  <c r="T1839" i="2"/>
  <c r="T15" i="2"/>
  <c r="T2963" i="2"/>
  <c r="T1126" i="2"/>
  <c r="T3119" i="2"/>
  <c r="T2621" i="2"/>
  <c r="T8" i="2"/>
  <c r="T2000" i="2"/>
  <c r="T466" i="2"/>
  <c r="T2635" i="2"/>
  <c r="T840" i="2"/>
  <c r="T1594" i="2"/>
  <c r="T2001" i="2"/>
  <c r="T3046" i="2"/>
  <c r="T1708" i="2"/>
  <c r="T2859" i="2"/>
  <c r="T1094" i="2"/>
  <c r="T2422" i="2"/>
  <c r="T1271" i="2"/>
  <c r="T1328" i="2"/>
  <c r="T1455" i="2"/>
  <c r="T2495" i="2"/>
  <c r="T2290" i="2"/>
  <c r="T1777" i="2"/>
  <c r="T2878" i="2"/>
  <c r="T2789" i="2"/>
  <c r="T2622" i="2"/>
  <c r="T3233" i="2"/>
  <c r="T1428" i="2"/>
  <c r="T2636" i="2"/>
  <c r="T1709" i="2"/>
  <c r="T2598" i="2"/>
  <c r="T1379" i="2"/>
  <c r="T2019" i="2"/>
  <c r="T799" i="2"/>
  <c r="T904" i="2"/>
  <c r="T775" i="2"/>
  <c r="T1864" i="2"/>
  <c r="T1959" i="2"/>
  <c r="T2276" i="2"/>
  <c r="T551" i="2"/>
  <c r="T3037" i="2"/>
  <c r="T2361" i="2"/>
  <c r="T1501" i="2"/>
  <c r="T2914" i="2"/>
  <c r="T1865" i="2"/>
  <c r="T2443" i="2"/>
  <c r="T1403" i="2"/>
  <c r="T2263" i="2"/>
  <c r="T2239" i="2"/>
  <c r="T2987" i="2"/>
  <c r="T3133" i="2"/>
  <c r="T3053" i="2"/>
  <c r="T2409" i="2"/>
  <c r="T2433" i="2"/>
  <c r="T2702" i="2"/>
  <c r="T3059" i="2"/>
  <c r="T3069" i="2"/>
  <c r="T2741" i="2"/>
  <c r="T2910" i="2"/>
  <c r="T2434" i="2"/>
  <c r="T3214" i="2"/>
  <c r="T2496" i="2"/>
  <c r="T1475" i="2"/>
  <c r="T1752" i="2"/>
  <c r="T1245" i="2"/>
  <c r="T1687" i="2"/>
  <c r="T2511" i="2"/>
  <c r="T2277" i="2"/>
  <c r="T3085" i="2"/>
  <c r="T336" i="2"/>
  <c r="T3235" i="2"/>
  <c r="T337" i="2"/>
  <c r="T682" i="2"/>
  <c r="T2682" i="2"/>
  <c r="T1004" i="2"/>
  <c r="T1221" i="2"/>
  <c r="T1939" i="2"/>
  <c r="T1778" i="2"/>
  <c r="T1272" i="2"/>
  <c r="T2996" i="2"/>
  <c r="T198" i="2"/>
  <c r="T381" i="2"/>
  <c r="T655" i="2"/>
  <c r="T18" i="2"/>
  <c r="T722" i="2"/>
  <c r="T1127" i="2"/>
  <c r="T89" i="2"/>
  <c r="T1005" i="2"/>
  <c r="T382" i="2"/>
  <c r="T1066" i="2"/>
  <c r="T1940" i="2"/>
  <c r="T35" i="2"/>
  <c r="T3075" i="2"/>
  <c r="T905" i="2"/>
  <c r="T800" i="2"/>
  <c r="T801" i="2"/>
  <c r="T2926" i="2"/>
  <c r="T1616" i="2"/>
  <c r="T935" i="2"/>
  <c r="T1186" i="2"/>
  <c r="T2809" i="2"/>
  <c r="T1095" i="2"/>
  <c r="T2795" i="2"/>
  <c r="T1544" i="2"/>
  <c r="T1617" i="2"/>
  <c r="T656" i="2"/>
  <c r="T2905" i="2"/>
  <c r="T3242" i="2"/>
  <c r="T2410" i="2"/>
  <c r="T2915" i="2"/>
  <c r="T2384" i="2"/>
  <c r="T1822" i="2"/>
  <c r="T3181" i="2"/>
  <c r="T3171" i="2"/>
  <c r="T1404" i="2"/>
  <c r="T2972" i="2"/>
  <c r="T2843" i="2"/>
  <c r="T2988" i="2"/>
  <c r="T383" i="2"/>
  <c r="T723" i="2"/>
  <c r="T552" i="2"/>
  <c r="T384" i="2"/>
  <c r="T2523" i="2"/>
  <c r="T877" i="2"/>
  <c r="T1717" i="2"/>
  <c r="T1618" i="2"/>
  <c r="T2220" i="2"/>
  <c r="T724" i="2"/>
  <c r="T1823" i="2"/>
  <c r="T1476" i="2"/>
  <c r="T1753" i="2"/>
  <c r="T1633" i="2"/>
  <c r="T1840" i="2"/>
  <c r="T1595" i="2"/>
  <c r="T2977" i="2"/>
  <c r="T1841" i="2"/>
  <c r="T1866" i="2"/>
  <c r="T2817" i="2"/>
  <c r="T2240" i="2"/>
  <c r="T1329" i="2"/>
  <c r="T1187" i="2"/>
  <c r="T2562" i="2"/>
  <c r="T2002" i="2"/>
  <c r="T2069" i="2"/>
  <c r="T2879" i="2"/>
  <c r="T2362" i="2"/>
  <c r="T878" i="2"/>
  <c r="T2092" i="2"/>
  <c r="T521" i="2"/>
  <c r="T2134" i="2"/>
  <c r="T3228" i="2"/>
  <c r="T2372" i="2"/>
  <c r="T522" i="2"/>
  <c r="T3007" i="2"/>
  <c r="T1456" i="2"/>
  <c r="T1188" i="2"/>
  <c r="T2152" i="2"/>
  <c r="T2291" i="2"/>
  <c r="T2756" i="2"/>
  <c r="T1545" i="2"/>
  <c r="T2916" i="2"/>
  <c r="T1824" i="2"/>
  <c r="T3090" i="2"/>
  <c r="T1718" i="2"/>
  <c r="T1884" i="2"/>
  <c r="T1502" i="2"/>
  <c r="T2455" i="2"/>
  <c r="T1885" i="2"/>
  <c r="T2153" i="2"/>
  <c r="T2336" i="2"/>
  <c r="T2337" i="2"/>
  <c r="T2771" i="2"/>
  <c r="T2483" i="2"/>
  <c r="T1974" i="2"/>
  <c r="T1330" i="2"/>
  <c r="T1189" i="2"/>
  <c r="T2648" i="2"/>
  <c r="T1672" i="2"/>
  <c r="T2093" i="2"/>
  <c r="T3223" i="2"/>
  <c r="T2557" i="2"/>
  <c r="T2537" i="2"/>
  <c r="T802" i="2"/>
  <c r="T1246" i="2"/>
  <c r="T906" i="2"/>
  <c r="T1779" i="2"/>
  <c r="T1842" i="2"/>
  <c r="T2373" i="2"/>
  <c r="T1719" i="2"/>
  <c r="T2917" i="2"/>
  <c r="T4" i="2"/>
  <c r="T2964" i="2"/>
  <c r="T2732" i="2"/>
  <c r="T2154" i="2"/>
  <c r="T1405" i="2"/>
  <c r="T2497" i="2"/>
  <c r="T2040" i="2"/>
  <c r="T725" i="2"/>
  <c r="T1429" i="2"/>
  <c r="T1301" i="2"/>
  <c r="T2669" i="2"/>
  <c r="T1673" i="2"/>
  <c r="T2338" i="2"/>
  <c r="T2094" i="2"/>
  <c r="T2911" i="2"/>
  <c r="T1477" i="2"/>
  <c r="T936" i="2"/>
  <c r="T1503" i="2"/>
  <c r="T2946" i="2"/>
  <c r="T2374" i="2"/>
  <c r="T1096" i="2"/>
  <c r="T1430" i="2"/>
  <c r="T10" i="2"/>
  <c r="T2790" i="2"/>
  <c r="T1478" i="2"/>
  <c r="T1457" i="2"/>
  <c r="T2444" i="2"/>
  <c r="T61" i="2"/>
  <c r="T683" i="2"/>
  <c r="T2186" i="2"/>
  <c r="T115" i="2"/>
  <c r="T3022" i="2"/>
  <c r="T2020" i="2"/>
  <c r="T803" i="2"/>
  <c r="T1222" i="2"/>
  <c r="T2070" i="2"/>
  <c r="T2683" i="2"/>
  <c r="N803" i="2"/>
  <c r="N1222" i="2"/>
  <c r="N2070" i="2"/>
  <c r="N2683" i="2"/>
  <c r="N2670" i="2"/>
  <c r="N3148" i="2"/>
  <c r="N1431" i="2"/>
  <c r="N1406" i="2"/>
  <c r="N1546" i="2"/>
  <c r="N2003" i="2"/>
  <c r="N2203" i="2"/>
  <c r="N2135" i="2"/>
  <c r="N1800" i="2"/>
  <c r="N2363" i="2"/>
  <c r="N2599" i="2"/>
  <c r="N1331" i="2"/>
  <c r="N2221" i="2"/>
  <c r="N1067" i="2"/>
  <c r="N2684" i="2"/>
  <c r="N2851" i="2"/>
  <c r="N3023" i="2"/>
  <c r="N2385" i="2"/>
  <c r="N2241" i="2"/>
  <c r="N2456" i="2"/>
  <c r="N3226" i="2"/>
  <c r="N1674" i="2"/>
  <c r="N1504" i="2"/>
  <c r="N2364" i="2"/>
  <c r="N1688" i="2"/>
  <c r="N2512" i="2"/>
  <c r="N1223" i="2"/>
  <c r="N2264" i="2"/>
  <c r="N1867" i="2"/>
  <c r="N2278" i="2"/>
  <c r="N2637" i="2"/>
  <c r="N2279" i="2"/>
  <c r="N2445" i="2"/>
  <c r="N2733" i="2"/>
  <c r="N2600" i="2"/>
  <c r="N2703" i="2"/>
  <c r="N1960" i="2"/>
  <c r="N2071" i="2"/>
  <c r="N1843" i="2"/>
  <c r="N2601" i="2"/>
  <c r="N3004" i="2"/>
  <c r="N2446" i="2"/>
  <c r="N2072" i="2"/>
  <c r="N1825" i="2"/>
  <c r="N2860" i="2"/>
  <c r="N2108" i="2"/>
  <c r="N2242" i="2"/>
  <c r="N1357" i="2"/>
  <c r="N1224" i="2"/>
  <c r="N2538" i="2"/>
  <c r="N2883" i="2"/>
  <c r="N2965" i="2"/>
  <c r="N955" i="2"/>
  <c r="N2155" i="2"/>
  <c r="N1961" i="2"/>
  <c r="N1985" i="2"/>
  <c r="N984" i="2"/>
  <c r="N1675" i="2"/>
  <c r="N2280" i="2"/>
  <c r="N199" i="2"/>
  <c r="N1689" i="2"/>
  <c r="N2136" i="2"/>
  <c r="N2947" i="2"/>
  <c r="N3076" i="2"/>
  <c r="N3057" i="2"/>
  <c r="N1380" i="2"/>
  <c r="N3129" i="2"/>
  <c r="N2187" i="2"/>
  <c r="N2435" i="2"/>
  <c r="N657" i="2"/>
  <c r="N841" i="2"/>
  <c r="N2997" i="2"/>
  <c r="N2004" i="2"/>
  <c r="N2830" i="2"/>
  <c r="N1927" i="2"/>
  <c r="N1128" i="2"/>
  <c r="N1736" i="2"/>
  <c r="N1886" i="2"/>
  <c r="N2757" i="2"/>
  <c r="N2614" i="2"/>
  <c r="N2893" i="2"/>
  <c r="N2041" i="2"/>
  <c r="N2299" i="2"/>
  <c r="N1887" i="2"/>
  <c r="N1160" i="2"/>
  <c r="N2348" i="2"/>
  <c r="N2265" i="2"/>
  <c r="N2831" i="2"/>
  <c r="N2314" i="2"/>
  <c r="N2300" i="2"/>
  <c r="N2301" i="2"/>
  <c r="N2802" i="2"/>
  <c r="N2563" i="2"/>
  <c r="N2623" i="2"/>
  <c r="N2671" i="2"/>
  <c r="N2657" i="2"/>
  <c r="N3077" i="2"/>
  <c r="N1505" i="2"/>
  <c r="N153" i="2"/>
  <c r="N1358" i="2"/>
  <c r="N2539" i="2"/>
  <c r="N2918" i="2"/>
  <c r="N1273" i="2"/>
  <c r="N684" i="2"/>
  <c r="N2558" i="2"/>
  <c r="N200" i="2"/>
  <c r="N2832" i="2"/>
  <c r="N1458" i="2"/>
  <c r="N1129" i="2"/>
  <c r="N1479" i="2"/>
  <c r="N2901" i="2"/>
  <c r="N2672" i="2"/>
  <c r="N201" i="2"/>
  <c r="N907" i="2"/>
  <c r="N985" i="2"/>
  <c r="N1910" i="2"/>
  <c r="N1381" i="2"/>
  <c r="N1737" i="2"/>
  <c r="N243" i="2"/>
  <c r="N385" i="2"/>
  <c r="N244" i="2"/>
  <c r="N776" i="2"/>
  <c r="N1596" i="2"/>
  <c r="N2861" i="2"/>
  <c r="N1868" i="2"/>
  <c r="N2796" i="2"/>
  <c r="N2638" i="2"/>
  <c r="N2919" i="2"/>
  <c r="N2095" i="2"/>
  <c r="N202" i="2"/>
  <c r="N1247" i="2"/>
  <c r="N578" i="2"/>
  <c r="N28" i="2"/>
  <c r="N2524" i="2"/>
  <c r="N2772" i="2"/>
  <c r="N154" i="2"/>
  <c r="N1038" i="2"/>
  <c r="N2513" i="2"/>
  <c r="N842" i="2"/>
  <c r="N2906" i="2"/>
  <c r="N1006" i="2"/>
  <c r="N3038" i="2"/>
  <c r="N2243" i="2"/>
  <c r="N523" i="2"/>
  <c r="N155" i="2"/>
  <c r="N1480" i="2"/>
  <c r="N2365" i="2"/>
  <c r="N1161" i="2"/>
  <c r="N755" i="2"/>
  <c r="N338" i="2"/>
  <c r="N1888" i="2"/>
  <c r="N339" i="2"/>
  <c r="N804" i="2"/>
  <c r="N2576" i="2"/>
  <c r="N90" i="2"/>
  <c r="N2042" i="2"/>
  <c r="N1302" i="2"/>
  <c r="N2292" i="2"/>
  <c r="N2096" i="2"/>
  <c r="N843" i="2"/>
  <c r="N630" i="2"/>
  <c r="N986" i="2"/>
  <c r="N2998" i="2"/>
  <c r="N1039" i="2"/>
  <c r="N2577" i="2"/>
  <c r="N2716" i="2"/>
  <c r="N3168" i="2"/>
  <c r="N2564" i="2"/>
  <c r="N425" i="2"/>
  <c r="N156" i="2"/>
  <c r="N45" i="2"/>
  <c r="N157" i="2"/>
  <c r="N1303" i="2"/>
  <c r="N658" i="2"/>
  <c r="N579" i="2"/>
  <c r="N580" i="2"/>
  <c r="N203" i="2"/>
  <c r="N158" i="2"/>
  <c r="N62" i="2"/>
  <c r="N204" i="2"/>
  <c r="N159" i="2"/>
  <c r="N1941" i="2"/>
  <c r="N2922" i="2"/>
  <c r="N2540" i="2"/>
  <c r="N3123" i="2"/>
  <c r="N3134" i="2"/>
  <c r="N659" i="2"/>
  <c r="N3120" i="2"/>
  <c r="N2057" i="2"/>
  <c r="N879" i="2"/>
  <c r="N805" i="2"/>
  <c r="N1597" i="2"/>
  <c r="N2222" i="2"/>
  <c r="N160" i="2"/>
  <c r="N426" i="2"/>
  <c r="N581" i="2"/>
  <c r="N386" i="2"/>
  <c r="N726" i="2"/>
  <c r="N292" i="2"/>
  <c r="N1942" i="2"/>
  <c r="N1130" i="2"/>
  <c r="N293" i="2"/>
  <c r="N660" i="2"/>
  <c r="N387" i="2"/>
  <c r="N727" i="2"/>
  <c r="N2327" i="2"/>
  <c r="N2742" i="2"/>
  <c r="N1162" i="2"/>
  <c r="N2315" i="2"/>
  <c r="N2803" i="2"/>
  <c r="N1459" i="2"/>
  <c r="N908" i="2"/>
  <c r="N2747" i="2"/>
  <c r="N685" i="2"/>
  <c r="N686" i="2"/>
  <c r="N1131" i="2"/>
  <c r="N2484" i="2"/>
  <c r="N205" i="2"/>
  <c r="N1975" i="2"/>
  <c r="N427" i="2"/>
  <c r="N2021" i="2"/>
  <c r="N909" i="2"/>
  <c r="N3083" i="2"/>
  <c r="N2169" i="2"/>
  <c r="N161" i="2"/>
  <c r="N1844" i="2"/>
  <c r="N1928" i="2"/>
  <c r="N2328" i="2"/>
  <c r="N2717" i="2"/>
  <c r="N1132" i="2"/>
  <c r="N3047" i="2"/>
  <c r="N937" i="2"/>
  <c r="N1304" i="2"/>
  <c r="N2223" i="2"/>
  <c r="N553" i="2"/>
  <c r="N524" i="2"/>
  <c r="N2293" i="2"/>
  <c r="N844" i="2"/>
  <c r="N2912" i="2"/>
  <c r="N1460" i="2"/>
  <c r="N1007" i="2"/>
  <c r="N3024" i="2"/>
  <c r="N2833" i="2"/>
  <c r="N340" i="2"/>
  <c r="N2685" i="2"/>
  <c r="N2724" i="2"/>
  <c r="N2834" i="2"/>
  <c r="N2224" i="2"/>
  <c r="N2781" i="2"/>
  <c r="N3014" i="2"/>
  <c r="N1481" i="2"/>
  <c r="N1407" i="2"/>
  <c r="N341" i="2"/>
  <c r="N91" i="2"/>
  <c r="N116" i="2"/>
  <c r="N63" i="2"/>
  <c r="N206" i="2"/>
  <c r="N294" i="2"/>
  <c r="N428" i="2"/>
  <c r="N554" i="2"/>
  <c r="N467" i="2"/>
  <c r="N1889" i="2"/>
  <c r="N1040" i="2"/>
  <c r="N2835" i="2"/>
  <c r="N910" i="2"/>
  <c r="N2694" i="2"/>
  <c r="N2704" i="2"/>
  <c r="N687" i="2"/>
  <c r="N1133" i="2"/>
  <c r="N2109" i="2"/>
  <c r="N605" i="2"/>
  <c r="N92" i="2"/>
  <c r="N342" i="2"/>
  <c r="N429" i="2"/>
  <c r="N555" i="2"/>
  <c r="N162" i="2"/>
  <c r="N207" i="2"/>
  <c r="N245" i="2"/>
  <c r="N661" i="2"/>
  <c r="N2005" i="2"/>
  <c r="N2973" i="2"/>
  <c r="N1754" i="2"/>
  <c r="N388" i="2"/>
  <c r="N295" i="2"/>
  <c r="N1570" i="2"/>
  <c r="N36" i="2"/>
  <c r="N756" i="2"/>
  <c r="N163" i="2"/>
  <c r="N246" i="2"/>
  <c r="N806" i="2"/>
  <c r="N2658" i="2"/>
  <c r="N2894" i="2"/>
  <c r="N164" i="2"/>
  <c r="N389" i="2"/>
  <c r="N2266" i="2"/>
  <c r="N3153" i="2"/>
  <c r="N807" i="2"/>
  <c r="N2844" i="2"/>
  <c r="N2966" i="2"/>
  <c r="N390" i="2"/>
  <c r="N1986" i="2"/>
  <c r="N662" i="2"/>
  <c r="N606" i="2"/>
  <c r="N3203" i="2"/>
  <c r="N2457" i="2"/>
  <c r="N2948" i="2"/>
  <c r="N2804" i="2"/>
  <c r="N2225" i="2"/>
  <c r="N3229" i="2"/>
  <c r="N2386" i="2"/>
  <c r="N2349" i="2"/>
  <c r="N3098" i="2"/>
  <c r="N1134" i="2"/>
  <c r="N2615" i="2"/>
  <c r="N956" i="2"/>
  <c r="N37" i="2"/>
  <c r="N2927" i="2"/>
  <c r="N430" i="2"/>
  <c r="N296" i="2"/>
  <c r="N64" i="2"/>
  <c r="N247" i="2"/>
  <c r="N2463" i="2"/>
  <c r="N1869" i="2"/>
  <c r="N1432" i="2"/>
  <c r="N208" i="2"/>
  <c r="N688" i="2"/>
  <c r="N2043" i="2"/>
  <c r="N3107" i="2"/>
  <c r="N689" i="2"/>
  <c r="N1163" i="2"/>
  <c r="N1041" i="2"/>
  <c r="N343" i="2"/>
  <c r="N1008" i="2"/>
  <c r="N757" i="2"/>
  <c r="N1274" i="2"/>
  <c r="N1359" i="2"/>
  <c r="N2110" i="2"/>
  <c r="N957" i="2"/>
  <c r="N938" i="2"/>
  <c r="N1651" i="2"/>
  <c r="N1826" i="2"/>
  <c r="N1190" i="2"/>
  <c r="N2375" i="2"/>
  <c r="N1009" i="2"/>
  <c r="N1720" i="2"/>
  <c r="N1068" i="2"/>
  <c r="N845" i="2"/>
  <c r="N1332" i="2"/>
  <c r="N690" i="2"/>
  <c r="N2226" i="2"/>
  <c r="N3221" i="2"/>
  <c r="N3202" i="2"/>
  <c r="N3064" i="2"/>
  <c r="N3054" i="2"/>
  <c r="N939" i="2"/>
  <c r="N880" i="2"/>
  <c r="N2399" i="2"/>
  <c r="N556" i="2"/>
  <c r="N2805" i="2"/>
  <c r="N1738" i="2"/>
  <c r="N3135" i="2"/>
  <c r="N808" i="2"/>
  <c r="N468" i="2"/>
  <c r="N93" i="2"/>
  <c r="N2436" i="2"/>
  <c r="N431" i="2"/>
  <c r="N117" i="2"/>
  <c r="N2156" i="2"/>
  <c r="N391" i="2"/>
  <c r="N3108" i="2"/>
  <c r="N497" i="2"/>
  <c r="N2170" i="2"/>
  <c r="N248" i="2"/>
  <c r="N249" i="2"/>
  <c r="N958" i="2"/>
  <c r="N809" i="2"/>
  <c r="N1360" i="2"/>
  <c r="N2957" i="2"/>
  <c r="N2791" i="2"/>
  <c r="N1097" i="2"/>
  <c r="N3198" i="2"/>
  <c r="N3063" i="2"/>
  <c r="N2955" i="2"/>
  <c r="N2777" i="2"/>
  <c r="N2616" i="2"/>
  <c r="N2617" i="2"/>
  <c r="N3027" i="2"/>
  <c r="N2171" i="2"/>
  <c r="N2316" i="2"/>
  <c r="N3055" i="2"/>
  <c r="N1361" i="2"/>
  <c r="N2862" i="2"/>
  <c r="N469" i="2"/>
  <c r="N2376" i="2"/>
  <c r="N2172" i="2"/>
  <c r="N344" i="2"/>
  <c r="N2525" i="2"/>
  <c r="N1333" i="2"/>
  <c r="N1382" i="2"/>
  <c r="N118" i="2"/>
  <c r="N2935" i="2"/>
  <c r="N607" i="2"/>
  <c r="N2958" i="2"/>
  <c r="N1739" i="2"/>
  <c r="N1598" i="2"/>
  <c r="N846" i="2"/>
  <c r="N2157" i="2"/>
  <c r="N65" i="2"/>
  <c r="N345" i="2"/>
  <c r="N2602" i="2"/>
  <c r="N2624" i="2"/>
  <c r="N2211" i="2"/>
  <c r="N2625" i="2"/>
  <c r="N1845" i="2"/>
  <c r="N392" i="2"/>
  <c r="N165" i="2"/>
  <c r="N1248" i="2"/>
  <c r="N1010" i="2"/>
  <c r="N1518" i="2"/>
  <c r="N2137" i="2"/>
  <c r="N2989" i="2"/>
  <c r="N2514" i="2"/>
  <c r="N1690" i="2"/>
  <c r="N1911" i="2"/>
  <c r="N1249" i="2"/>
  <c r="N119" i="2"/>
  <c r="N250" i="2"/>
  <c r="N498" i="2"/>
  <c r="N1461" i="2"/>
  <c r="N2485" i="2"/>
  <c r="N3072" i="2"/>
  <c r="N1362" i="2"/>
  <c r="N2515" i="2"/>
  <c r="N1599" i="2"/>
  <c r="N2447" i="2"/>
  <c r="N3197" i="2"/>
  <c r="N1846" i="2"/>
  <c r="N582" i="2"/>
  <c r="N2244" i="2"/>
  <c r="N166" i="2"/>
  <c r="N583" i="2"/>
  <c r="N499" i="2"/>
  <c r="N1225" i="2"/>
  <c r="N251" i="2"/>
  <c r="N911" i="2"/>
  <c r="N584" i="2"/>
  <c r="N631" i="2"/>
  <c r="N3150" i="2"/>
  <c r="N1098" i="2"/>
  <c r="N1275" i="2"/>
  <c r="N1433" i="2"/>
  <c r="N2659" i="2"/>
  <c r="N2866" i="2"/>
  <c r="N777" i="2"/>
  <c r="N500" i="2"/>
  <c r="N2267" i="2"/>
  <c r="N2458" i="2"/>
  <c r="N2022" i="2"/>
  <c r="N1780" i="2"/>
  <c r="N2377" i="2"/>
  <c r="N2118" i="2"/>
  <c r="N1191" i="2"/>
  <c r="N432" i="2"/>
  <c r="N120" i="2"/>
  <c r="N525" i="2"/>
  <c r="N1571" i="2"/>
  <c r="N663" i="2"/>
  <c r="N46" i="2"/>
  <c r="N1710" i="2"/>
  <c r="N1801" i="2"/>
  <c r="N881" i="2"/>
  <c r="N1164" i="2"/>
  <c r="N470" i="2"/>
  <c r="N608" i="2"/>
  <c r="N557" i="2"/>
  <c r="N252" i="2"/>
  <c r="N2006" i="2"/>
  <c r="N2387" i="2"/>
  <c r="N1572" i="2"/>
  <c r="N2578" i="2"/>
  <c r="N1890" i="2"/>
  <c r="N987" i="2"/>
  <c r="N758" i="2"/>
  <c r="N2475" i="2"/>
  <c r="N3164" i="2"/>
  <c r="N2329" i="2"/>
  <c r="N1192" i="2"/>
  <c r="N1755" i="2"/>
  <c r="N2941" i="2"/>
  <c r="N1652" i="2"/>
  <c r="N1740" i="2"/>
  <c r="N2281" i="2"/>
  <c r="N1383" i="2"/>
  <c r="N1250" i="2"/>
  <c r="N1334" i="2"/>
  <c r="N691" i="2"/>
  <c r="N810" i="2"/>
  <c r="N1276" i="2"/>
  <c r="N1462" i="2"/>
  <c r="N121" i="2"/>
  <c r="N167" i="2"/>
  <c r="N2173" i="2"/>
  <c r="N209" i="2"/>
  <c r="N122" i="2"/>
  <c r="N3125" i="2"/>
  <c r="N1226" i="2"/>
  <c r="N2464" i="2"/>
  <c r="N558" i="2"/>
  <c r="N1227" i="2"/>
  <c r="N728" i="2"/>
  <c r="N1482" i="2"/>
  <c r="N2541" i="2"/>
  <c r="N2838" i="2"/>
  <c r="N433" i="2"/>
  <c r="N1135" i="2"/>
  <c r="N609" i="2"/>
  <c r="N1099" i="2"/>
  <c r="N297" i="2"/>
  <c r="N526" i="2"/>
  <c r="N3165" i="2"/>
  <c r="N2949" i="2"/>
  <c r="N298" i="2"/>
  <c r="N664" i="2"/>
  <c r="N1251" i="2"/>
  <c r="N66" i="2"/>
  <c r="N168" i="2"/>
  <c r="N210" i="2"/>
  <c r="N2565" i="2"/>
  <c r="N665" i="2"/>
  <c r="N2588" i="2"/>
  <c r="N527" i="2"/>
  <c r="N2350" i="2"/>
  <c r="N2845" i="2"/>
  <c r="N501" i="2"/>
  <c r="N1943" i="2"/>
  <c r="N2763" i="2"/>
  <c r="N3114" i="2"/>
  <c r="N811" i="2"/>
  <c r="N559" i="2"/>
  <c r="N3209" i="2"/>
  <c r="N1165" i="2"/>
  <c r="N1653" i="2"/>
  <c r="N2526" i="2"/>
  <c r="N2870" i="2"/>
  <c r="N2920" i="2"/>
  <c r="N2448" i="2"/>
  <c r="N2400" i="2"/>
  <c r="N471" i="2"/>
  <c r="N692" i="2"/>
  <c r="N1987" i="2"/>
  <c r="N1912" i="2"/>
  <c r="N1944" i="2"/>
  <c r="N1691" i="2"/>
  <c r="N3048" i="2"/>
  <c r="N1408" i="2"/>
  <c r="N912" i="2"/>
  <c r="N253" i="2"/>
  <c r="N254" i="2"/>
  <c r="N2999" i="2"/>
  <c r="N1042" i="2"/>
  <c r="N1913" i="2"/>
  <c r="N2204" i="2"/>
  <c r="N211" i="2"/>
  <c r="N1043" i="2"/>
  <c r="N3084" i="2"/>
  <c r="N1962" i="2"/>
  <c r="N255" i="2"/>
  <c r="N666" i="2"/>
  <c r="N1945" i="2"/>
  <c r="N1335" i="2"/>
  <c r="N1929" i="2"/>
  <c r="N1277" i="2"/>
  <c r="N2044" i="2"/>
  <c r="N1847" i="2"/>
  <c r="N1193" i="2"/>
  <c r="N502" i="2"/>
  <c r="N1519" i="2"/>
  <c r="N1520" i="2"/>
  <c r="N1363" i="2"/>
  <c r="N2498" i="2"/>
  <c r="N759" i="2"/>
  <c r="N2499" i="2"/>
  <c r="N503" i="2"/>
  <c r="N667" i="2"/>
  <c r="N2639" i="2"/>
  <c r="N2579" i="2"/>
  <c r="N1547" i="2"/>
  <c r="N123" i="2"/>
  <c r="N560" i="2"/>
  <c r="N1364" i="2"/>
  <c r="N169" i="2"/>
  <c r="N212" i="2"/>
  <c r="N528" i="2"/>
  <c r="N2423" i="2"/>
  <c r="N346" i="2"/>
  <c r="N256" i="2"/>
  <c r="N847" i="2"/>
  <c r="N3058" i="2"/>
  <c r="N94" i="2"/>
  <c r="N347" i="2"/>
  <c r="N472" i="2"/>
  <c r="N1365" i="2"/>
  <c r="N2566" i="2"/>
  <c r="N2950" i="2"/>
  <c r="N393" i="2"/>
  <c r="N1521" i="2"/>
  <c r="N16" i="2"/>
  <c r="N3121" i="2"/>
  <c r="N33" i="2"/>
  <c r="N504" i="2"/>
  <c r="N434" i="2"/>
  <c r="N2486" i="2"/>
  <c r="N435" i="2"/>
  <c r="N882" i="2"/>
  <c r="N2500" i="2"/>
  <c r="N3122" i="2"/>
  <c r="N1336" i="2"/>
  <c r="N3067" i="2"/>
  <c r="N529" i="2"/>
  <c r="N299" i="2"/>
  <c r="N2302" i="2"/>
  <c r="N2818" i="2"/>
  <c r="N1100" i="2"/>
  <c r="N2268" i="2"/>
  <c r="N2023" i="2"/>
  <c r="N2188" i="2"/>
  <c r="N394" i="2"/>
  <c r="N1011" i="2"/>
  <c r="N848" i="2"/>
  <c r="N213" i="2"/>
  <c r="N1946" i="2"/>
  <c r="N2424" i="2"/>
  <c r="N2686" i="2"/>
  <c r="N257" i="2"/>
  <c r="N2097" i="2"/>
  <c r="N2960" i="2"/>
  <c r="N170" i="2"/>
  <c r="N959" i="2"/>
  <c r="N1166" i="2"/>
  <c r="N124" i="2"/>
  <c r="N610" i="2"/>
  <c r="N2227" i="2"/>
  <c r="N2603" i="2"/>
  <c r="N67" i="2"/>
  <c r="N2819" i="2"/>
  <c r="N1756" i="2"/>
  <c r="N913" i="2"/>
  <c r="N1781" i="2"/>
  <c r="N95" i="2"/>
  <c r="N125" i="2"/>
  <c r="N2839" i="2"/>
  <c r="N171" i="2"/>
  <c r="N1634" i="2"/>
  <c r="N172" i="2"/>
  <c r="N849" i="2"/>
  <c r="N2212" i="2"/>
  <c r="N473" i="2"/>
  <c r="N561" i="2"/>
  <c r="N2626" i="2"/>
  <c r="N2213" i="2"/>
  <c r="N214" i="2"/>
  <c r="N2923" i="2"/>
  <c r="N1548" i="2"/>
  <c r="N173" i="2"/>
  <c r="N1136" i="2"/>
  <c r="N174" i="2"/>
  <c r="N3184" i="2"/>
  <c r="N215" i="2"/>
  <c r="N2255" i="2"/>
  <c r="N632" i="2"/>
  <c r="N436" i="2"/>
  <c r="N96" i="2"/>
  <c r="N258" i="2"/>
  <c r="N611" i="2"/>
  <c r="N2073" i="2"/>
  <c r="N2465" i="2"/>
  <c r="N1137" i="2"/>
  <c r="N3111" i="2"/>
  <c r="N1366" i="2"/>
  <c r="N3051" i="2"/>
  <c r="N1337" i="2"/>
  <c r="N2388" i="2"/>
  <c r="N2516" i="2"/>
  <c r="N1782" i="2"/>
  <c r="N2567" i="2"/>
  <c r="N2487" i="2"/>
  <c r="N437" i="2"/>
  <c r="N348" i="2"/>
  <c r="N1384" i="2"/>
  <c r="N960" i="2"/>
  <c r="N3159" i="2"/>
  <c r="N47" i="2"/>
  <c r="N97" i="2"/>
  <c r="N175" i="2"/>
  <c r="N68" i="2"/>
  <c r="N2627" i="2"/>
  <c r="N216" i="2"/>
  <c r="N2269" i="2"/>
  <c r="N1549" i="2"/>
  <c r="N2778" i="2"/>
  <c r="N1947" i="2"/>
  <c r="N1167" i="2"/>
  <c r="N2401" i="2"/>
  <c r="N2303" i="2"/>
  <c r="N1635" i="2"/>
  <c r="N126" i="2"/>
  <c r="N349" i="2"/>
  <c r="N2074" i="2"/>
  <c r="N1305" i="2"/>
  <c r="N300" i="2"/>
  <c r="N1948" i="2"/>
  <c r="N633" i="2"/>
  <c r="N1636" i="2"/>
  <c r="N2075" i="2"/>
  <c r="N2459" i="2"/>
  <c r="N2339" i="2"/>
  <c r="N1434" i="2"/>
  <c r="N1194" i="2"/>
  <c r="N2304" i="2"/>
  <c r="N1692" i="2"/>
  <c r="N1306" i="2"/>
  <c r="N1195" i="2"/>
  <c r="N176" i="2"/>
  <c r="N127" i="2"/>
  <c r="N301" i="2"/>
  <c r="N1435" i="2"/>
  <c r="N1914" i="2"/>
  <c r="N729" i="2"/>
  <c r="N395" i="2"/>
  <c r="N2119" i="2"/>
  <c r="N1278" i="2"/>
  <c r="N1385" i="2"/>
  <c r="N2098" i="2"/>
  <c r="N2921" i="2"/>
  <c r="N2956" i="2"/>
  <c r="N3216" i="2"/>
  <c r="N530" i="2"/>
  <c r="N3162" i="2"/>
  <c r="N3180" i="2"/>
  <c r="N1930" i="2"/>
  <c r="N1654" i="2"/>
  <c r="N2820" i="2"/>
  <c r="N1619" i="2"/>
  <c r="N2695" i="2"/>
  <c r="N1693" i="2"/>
  <c r="N2928" i="2"/>
  <c r="N3126" i="2"/>
  <c r="N1338" i="2"/>
  <c r="N585" i="2"/>
  <c r="N1386" i="2"/>
  <c r="N396" i="2"/>
  <c r="N1044" i="2"/>
  <c r="N883" i="2"/>
  <c r="N778" i="2"/>
  <c r="N2542" i="2"/>
  <c r="N2024" i="2"/>
  <c r="N850" i="2"/>
  <c r="N2749" i="2"/>
  <c r="N1483" i="2"/>
  <c r="N302" i="2"/>
  <c r="N397" i="2"/>
  <c r="N350" i="2"/>
  <c r="N128" i="2"/>
  <c r="N69" i="2"/>
  <c r="N129" i="2"/>
  <c r="N177" i="2"/>
  <c r="N259" i="2"/>
  <c r="N812" i="2"/>
  <c r="N2993" i="2"/>
  <c r="N1045" i="2"/>
  <c r="N1279" i="2"/>
  <c r="N2317" i="2"/>
  <c r="N586" i="2"/>
  <c r="N2880" i="2"/>
  <c r="N1600" i="2"/>
  <c r="N2120" i="2"/>
  <c r="N2389" i="2"/>
  <c r="N2884" i="2"/>
  <c r="N1988" i="2"/>
  <c r="N779" i="2"/>
  <c r="N474" i="2"/>
  <c r="N2076" i="2"/>
  <c r="N2256" i="2"/>
  <c r="N1676" i="2"/>
  <c r="N2390" i="2"/>
  <c r="N2718" i="2"/>
  <c r="N1827" i="2"/>
  <c r="N2228" i="2"/>
  <c r="N1367" i="2"/>
  <c r="N1848" i="2"/>
  <c r="N3039" i="2"/>
  <c r="N1280" i="2"/>
  <c r="N1138" i="2"/>
  <c r="N2604" i="2"/>
  <c r="N2589" i="2"/>
  <c r="N2640" i="2"/>
  <c r="N851" i="2"/>
  <c r="N3175" i="2"/>
  <c r="N1252" i="2"/>
  <c r="N1637" i="2"/>
  <c r="N2810" i="2"/>
  <c r="N1963" i="2"/>
  <c r="N1931" i="2"/>
  <c r="N2936" i="2"/>
  <c r="N587" i="2"/>
  <c r="N3176" i="2"/>
  <c r="N260" i="2"/>
  <c r="N2660" i="2"/>
  <c r="N2045" i="2"/>
  <c r="N1802" i="2"/>
  <c r="N3049" i="2"/>
  <c r="N2111" i="2"/>
  <c r="N1757" i="2"/>
  <c r="N303" i="2"/>
  <c r="N1196" i="2"/>
  <c r="N21" i="2"/>
  <c r="N2121" i="2"/>
  <c r="N1139" i="2"/>
  <c r="N2245" i="2"/>
  <c r="N914" i="2"/>
  <c r="N612" i="2"/>
  <c r="N1228" i="2"/>
  <c r="N1197" i="2"/>
  <c r="N1964" i="2"/>
  <c r="N2246" i="2"/>
  <c r="N1655" i="2"/>
  <c r="N2990" i="2"/>
  <c r="N2340" i="2"/>
  <c r="N1484" i="2"/>
  <c r="N1281" i="2"/>
  <c r="N1101" i="2"/>
  <c r="N178" i="2"/>
  <c r="N70" i="2"/>
  <c r="N1368" i="2"/>
  <c r="N2821" i="2"/>
  <c r="N3068" i="2"/>
  <c r="N438" i="2"/>
  <c r="N693" i="2"/>
  <c r="N2007" i="2"/>
  <c r="N1721" i="2"/>
  <c r="N304" i="2"/>
  <c r="N2025" i="2"/>
  <c r="N1229" i="2"/>
  <c r="N813" i="2"/>
  <c r="N3071" i="2"/>
  <c r="N1711" i="2"/>
  <c r="N988" i="2"/>
  <c r="N1140" i="2"/>
  <c r="N2885" i="2"/>
  <c r="N2026" i="2"/>
  <c r="N2174" i="2"/>
  <c r="N634" i="2"/>
  <c r="N780" i="2"/>
  <c r="N3095" i="2"/>
  <c r="N2008" i="2"/>
  <c r="N2590" i="2"/>
  <c r="N1656" i="2"/>
  <c r="N2158" i="2"/>
  <c r="N305" i="2"/>
  <c r="N2782" i="2"/>
  <c r="N1282" i="2"/>
  <c r="N2580" i="2"/>
  <c r="N2411" i="2"/>
  <c r="N98" i="2"/>
  <c r="N2351" i="2"/>
  <c r="N1677" i="2"/>
  <c r="N2705" i="2"/>
  <c r="N439" i="2"/>
  <c r="N2758" i="2"/>
  <c r="N1307" i="2"/>
  <c r="N398" i="2"/>
  <c r="N2476" i="2"/>
  <c r="N1253" i="2"/>
  <c r="N852" i="2"/>
  <c r="N531" i="2"/>
  <c r="N475" i="2"/>
  <c r="N1989" i="2"/>
  <c r="N2734" i="2"/>
  <c r="N3237" i="2"/>
  <c r="N1069" i="2"/>
  <c r="N2366" i="2"/>
  <c r="N814" i="2"/>
  <c r="N2027" i="2"/>
  <c r="N1463" i="2"/>
  <c r="N2449" i="2"/>
  <c r="N1070" i="2"/>
  <c r="N2138" i="2"/>
  <c r="N1803" i="2"/>
  <c r="N440" i="2"/>
  <c r="N2591" i="2"/>
  <c r="N3012" i="2"/>
  <c r="N884" i="2"/>
  <c r="N1522" i="2"/>
  <c r="N613" i="2"/>
  <c r="N1657" i="2"/>
  <c r="N1409" i="2"/>
  <c r="N2822" i="2"/>
  <c r="N2294" i="2"/>
  <c r="N668" i="2"/>
  <c r="N2318" i="2"/>
  <c r="N1783" i="2"/>
  <c r="N2895" i="2"/>
  <c r="N1254" i="2"/>
  <c r="N71" i="2"/>
  <c r="N130" i="2"/>
  <c r="N217" i="2"/>
  <c r="N131" i="2"/>
  <c r="N351" i="2"/>
  <c r="N352" i="2"/>
  <c r="N306" i="2"/>
  <c r="N2099" i="2"/>
  <c r="N915" i="2"/>
  <c r="N1915" i="2"/>
  <c r="N1849" i="2"/>
  <c r="N2077" i="2"/>
  <c r="N1784" i="2"/>
  <c r="N2517" i="2"/>
  <c r="N1550" i="2"/>
  <c r="N1694" i="2"/>
  <c r="N1804" i="2"/>
  <c r="N1990" i="2"/>
  <c r="N989" i="2"/>
  <c r="N916" i="2"/>
  <c r="N1551" i="2"/>
  <c r="N1722" i="2"/>
  <c r="N2823" i="2"/>
  <c r="N1891" i="2"/>
  <c r="N940" i="2"/>
  <c r="N1071" i="2"/>
  <c r="N1168" i="2"/>
  <c r="N1255" i="2"/>
  <c r="N2058" i="2"/>
  <c r="N1932" i="2"/>
  <c r="N2282" i="2"/>
  <c r="N1436" i="2"/>
  <c r="N2887" i="2"/>
  <c r="N2189" i="2"/>
  <c r="N2078" i="2"/>
  <c r="N1283" i="2"/>
  <c r="N1169" i="2"/>
  <c r="N2122" i="2"/>
  <c r="N2488" i="2"/>
  <c r="N1170" i="2"/>
  <c r="N853" i="2"/>
  <c r="N815" i="2"/>
  <c r="N3185" i="2"/>
  <c r="N2270" i="2"/>
  <c r="N1850" i="2"/>
  <c r="N2661" i="2"/>
  <c r="N941" i="2"/>
  <c r="N1485" i="2"/>
  <c r="N3130" i="2"/>
  <c r="N635" i="2"/>
  <c r="N1284" i="2"/>
  <c r="N218" i="2"/>
  <c r="N2628" i="2"/>
  <c r="N636" i="2"/>
  <c r="N353" i="2"/>
  <c r="N307" i="2"/>
  <c r="N1976" i="2"/>
  <c r="N1198" i="2"/>
  <c r="N354" i="2"/>
  <c r="N694" i="2"/>
  <c r="N2568" i="2"/>
  <c r="N2929" i="2"/>
  <c r="N532" i="2"/>
  <c r="N2009" i="2"/>
  <c r="N730" i="2"/>
  <c r="N261" i="2"/>
  <c r="N2378" i="2"/>
  <c r="N1072" i="2"/>
  <c r="N2010" i="2"/>
  <c r="N3073" i="2"/>
  <c r="N2967" i="2"/>
  <c r="N2974" i="2"/>
  <c r="N1805" i="2"/>
  <c r="N2352" i="2"/>
  <c r="N2353" i="2"/>
  <c r="N731" i="2"/>
  <c r="N1230" i="2"/>
  <c r="N2896" i="2"/>
  <c r="N2852" i="2"/>
  <c r="N1523" i="2"/>
  <c r="N308" i="2"/>
  <c r="N885" i="2"/>
  <c r="N669" i="2"/>
  <c r="N917" i="2"/>
  <c r="N262" i="2"/>
  <c r="N441" i="2"/>
  <c r="N22" i="2"/>
  <c r="N732" i="2"/>
  <c r="N29" i="2"/>
  <c r="N3050" i="2"/>
  <c r="N3103" i="2"/>
  <c r="N1741" i="2"/>
  <c r="N3215" i="2"/>
  <c r="N132" i="2"/>
  <c r="N1638" i="2"/>
  <c r="N1285" i="2"/>
  <c r="N2391" i="2"/>
  <c r="N2687" i="2"/>
  <c r="N1369" i="2"/>
  <c r="N614" i="2"/>
  <c r="N2748" i="2"/>
  <c r="N1339" i="2"/>
  <c r="N816" i="2"/>
  <c r="N733" i="2"/>
  <c r="N3220" i="2"/>
  <c r="N3101" i="2"/>
  <c r="N562" i="2"/>
  <c r="N1046" i="2"/>
  <c r="N1308" i="2"/>
  <c r="N637" i="2"/>
  <c r="N2059" i="2"/>
  <c r="N1639" i="2"/>
  <c r="N2123" i="2"/>
  <c r="N2592" i="2"/>
  <c r="N1620" i="2"/>
  <c r="N2100" i="2"/>
  <c r="N1785" i="2"/>
  <c r="N3016" i="2"/>
  <c r="N2543" i="2"/>
  <c r="N1695" i="2"/>
  <c r="N2979" i="2"/>
  <c r="N2673" i="2"/>
  <c r="N2764" i="2"/>
  <c r="N2330" i="2"/>
  <c r="N442" i="2"/>
  <c r="N533" i="2"/>
  <c r="N2214" i="2"/>
  <c r="N2706" i="2"/>
  <c r="N2402" i="2"/>
  <c r="N2392" i="2"/>
  <c r="N2797" i="2"/>
  <c r="N2863" i="2"/>
  <c r="N2139" i="2"/>
  <c r="N309" i="2"/>
  <c r="N355" i="2"/>
  <c r="N179" i="2"/>
  <c r="N310" i="2"/>
  <c r="N2593" i="2"/>
  <c r="N2341" i="2"/>
  <c r="N99" i="2"/>
  <c r="N534" i="2"/>
  <c r="N1696" i="2"/>
  <c r="N399" i="2"/>
  <c r="N2271" i="2"/>
  <c r="N2968" i="2"/>
  <c r="N886" i="2"/>
  <c r="N23" i="2"/>
  <c r="N734" i="2"/>
  <c r="N2544" i="2"/>
  <c r="N2725" i="2"/>
  <c r="N1256" i="2"/>
  <c r="N563" i="2"/>
  <c r="N2649" i="2"/>
  <c r="N1851" i="2"/>
  <c r="N3074" i="2"/>
  <c r="N2425" i="2"/>
  <c r="N311" i="2"/>
  <c r="N2305" i="2"/>
  <c r="N443" i="2"/>
  <c r="N817" i="2"/>
  <c r="N312" i="2"/>
  <c r="N1257" i="2"/>
  <c r="N961" i="2"/>
  <c r="N505" i="2"/>
  <c r="N638" i="2"/>
  <c r="N1870" i="2"/>
  <c r="N2527" i="2"/>
  <c r="N2773" i="2"/>
  <c r="N760" i="2"/>
  <c r="N887" i="2"/>
  <c r="N2028" i="2"/>
  <c r="N1199" i="2"/>
  <c r="N1200" i="2"/>
  <c r="N1658" i="2"/>
  <c r="N1852" i="2"/>
  <c r="N1573" i="2"/>
  <c r="N2247" i="2"/>
  <c r="N1659" i="2"/>
  <c r="N2477" i="2"/>
  <c r="N1601" i="2"/>
  <c r="N1892" i="2"/>
  <c r="N3191" i="2"/>
  <c r="N2248" i="2"/>
  <c r="N1853" i="2"/>
  <c r="N1949" i="2"/>
  <c r="N506" i="2"/>
  <c r="N2783" i="2"/>
  <c r="N735" i="2"/>
  <c r="N1258" i="2"/>
  <c r="N1102" i="2"/>
  <c r="N2881" i="2"/>
  <c r="N2726" i="2"/>
  <c r="N1103" i="2"/>
  <c r="N888" i="2"/>
  <c r="N2331" i="2"/>
  <c r="N2011" i="2"/>
  <c r="N2229" i="2"/>
  <c r="N3113" i="2"/>
  <c r="N1893" i="2"/>
  <c r="N990" i="2"/>
  <c r="N2306" i="2"/>
  <c r="N444" i="2"/>
  <c r="N2696" i="2"/>
  <c r="N889" i="2"/>
  <c r="N2961" i="2"/>
  <c r="N1660" i="2"/>
  <c r="N1012" i="2"/>
  <c r="N2501" i="2"/>
  <c r="N356" i="2"/>
  <c r="N1574" i="2"/>
  <c r="N1047" i="2"/>
  <c r="N2873" i="2"/>
  <c r="N942" i="2"/>
  <c r="N2101" i="2"/>
  <c r="N1828" i="2"/>
  <c r="N2079" i="2"/>
  <c r="N3207" i="2"/>
  <c r="N3109" i="2"/>
  <c r="N72" i="2"/>
  <c r="N535" i="2"/>
  <c r="N670" i="2"/>
  <c r="N1661" i="2"/>
  <c r="N2430" i="2"/>
  <c r="N2743" i="2"/>
  <c r="N2528" i="2"/>
  <c r="N918" i="2"/>
  <c r="N2581" i="2"/>
  <c r="N564" i="2"/>
  <c r="N400" i="2"/>
  <c r="N736" i="2"/>
  <c r="N854" i="2"/>
  <c r="N3160" i="2"/>
  <c r="N890" i="2"/>
  <c r="N2913" i="2"/>
  <c r="N2529" i="2"/>
  <c r="N3000" i="2"/>
  <c r="N2080" i="2"/>
  <c r="N2697" i="2"/>
  <c r="N3040" i="2"/>
  <c r="N1464" i="2"/>
  <c r="N2886" i="2"/>
  <c r="N73" i="2"/>
  <c r="N100" i="2"/>
  <c r="N101" i="2"/>
  <c r="N313" i="2"/>
  <c r="N102" i="2"/>
  <c r="N3140" i="2"/>
  <c r="N445" i="2"/>
  <c r="N263" i="2"/>
  <c r="N3086" i="2"/>
  <c r="N1286" i="2"/>
  <c r="N1287" i="2"/>
  <c r="N133" i="2"/>
  <c r="N219" i="2"/>
  <c r="N2545" i="2"/>
  <c r="N565" i="2"/>
  <c r="N2175" i="2"/>
  <c r="N991" i="2"/>
  <c r="N943" i="2"/>
  <c r="N2727" i="2"/>
  <c r="N2792" i="2"/>
  <c r="N2924" i="2"/>
  <c r="N2205" i="2"/>
  <c r="N962" i="2"/>
  <c r="N1678" i="2"/>
  <c r="N615" i="2"/>
  <c r="N1506" i="2"/>
  <c r="N2190" i="2"/>
  <c r="N1602" i="2"/>
  <c r="N357" i="2"/>
  <c r="N264" i="2"/>
  <c r="N220" i="2"/>
  <c r="N314" i="2"/>
  <c r="N1640" i="2"/>
  <c r="N1575" i="2"/>
  <c r="N1603" i="2"/>
  <c r="N446" i="2"/>
  <c r="N616" i="2"/>
  <c r="N2112" i="2"/>
  <c r="N1742" i="2"/>
  <c r="N1576" i="2"/>
  <c r="N1073" i="2"/>
  <c r="N2307" i="2"/>
  <c r="N566" i="2"/>
  <c r="N447" i="2"/>
  <c r="N180" i="2"/>
  <c r="N2954" i="2"/>
  <c r="N2124" i="2"/>
  <c r="N1259" i="2"/>
  <c r="N3099" i="2"/>
  <c r="N1410" i="2"/>
  <c r="N265" i="2"/>
  <c r="N507" i="2"/>
  <c r="N1577" i="2"/>
  <c r="N1524" i="2"/>
  <c r="N2319" i="2"/>
  <c r="N1786" i="2"/>
  <c r="N2698" i="2"/>
  <c r="N1411" i="2"/>
  <c r="N2759" i="2"/>
  <c r="N639" i="2"/>
  <c r="N508" i="2"/>
  <c r="N781" i="2"/>
  <c r="N1552" i="2"/>
  <c r="N992" i="2"/>
  <c r="N782" i="2"/>
  <c r="N401" i="2"/>
  <c r="N1743" i="2"/>
  <c r="N1465" i="2"/>
  <c r="N1486" i="2"/>
  <c r="N1787" i="2"/>
  <c r="N2466" i="2"/>
  <c r="N671" i="2"/>
  <c r="N1437" i="2"/>
  <c r="N1387" i="2"/>
  <c r="N3087" i="2"/>
  <c r="N695" i="2"/>
  <c r="N672" i="2"/>
  <c r="N536" i="2"/>
  <c r="N1201" i="2"/>
  <c r="N1388" i="2"/>
  <c r="N221" i="2"/>
  <c r="N1231" i="2"/>
  <c r="N537" i="2"/>
  <c r="N266" i="2"/>
  <c r="N19" i="2"/>
  <c r="N2944" i="2"/>
  <c r="N402" i="2"/>
  <c r="N737" i="2"/>
  <c r="N1309" i="2"/>
  <c r="N2412" i="2"/>
  <c r="N2413" i="2"/>
  <c r="N1048" i="2"/>
  <c r="N222" i="2"/>
  <c r="N1370" i="2"/>
  <c r="N181" i="2"/>
  <c r="N38" i="2"/>
  <c r="N476" i="2"/>
  <c r="N3066" i="2"/>
  <c r="N1641" i="2"/>
  <c r="N2176" i="2"/>
  <c r="N538" i="2"/>
  <c r="N477" i="2"/>
  <c r="N2518" i="2"/>
  <c r="N1525" i="2"/>
  <c r="N891" i="2"/>
  <c r="N2978" i="2"/>
  <c r="N1104" i="2"/>
  <c r="N1013" i="2"/>
  <c r="N1662" i="2"/>
  <c r="N1991" i="2"/>
  <c r="N12" i="2"/>
  <c r="N1933" i="2"/>
  <c r="N1871" i="2"/>
  <c r="N2662" i="2"/>
  <c r="N673" i="2"/>
  <c r="N3044" i="2"/>
  <c r="N3137" i="2"/>
  <c r="N855" i="2"/>
  <c r="N1894" i="2"/>
  <c r="N1621" i="2"/>
  <c r="N1934" i="2"/>
  <c r="N1895" i="2"/>
  <c r="N2414" i="2"/>
  <c r="N1074" i="2"/>
  <c r="N3143" i="2"/>
  <c r="N2320" i="2"/>
  <c r="N1014" i="2"/>
  <c r="N1604" i="2"/>
  <c r="N567" i="2"/>
  <c r="N2426" i="2"/>
  <c r="N1935" i="2"/>
  <c r="N403" i="2"/>
  <c r="N1553" i="2"/>
  <c r="N1723" i="2"/>
  <c r="N1141" i="2"/>
  <c r="N404" i="2"/>
  <c r="N48" i="2"/>
  <c r="N696" i="2"/>
  <c r="N182" i="2"/>
  <c r="N405" i="2"/>
  <c r="N30" i="2"/>
  <c r="N1310" i="2"/>
  <c r="N1371" i="2"/>
  <c r="N2230" i="2"/>
  <c r="N267" i="2"/>
  <c r="N13" i="2"/>
  <c r="N963" i="2"/>
  <c r="N588" i="2"/>
  <c r="N509" i="2"/>
  <c r="N49" i="2"/>
  <c r="N1075" i="2"/>
  <c r="N478" i="2"/>
  <c r="N3017" i="2"/>
  <c r="N1015" i="2"/>
  <c r="N74" i="2"/>
  <c r="N75" i="2"/>
  <c r="N1340" i="2"/>
  <c r="N315" i="2"/>
  <c r="N76" i="2"/>
  <c r="N1806" i="2"/>
  <c r="N3117" i="2"/>
  <c r="N697" i="2"/>
  <c r="N2663" i="2"/>
  <c r="N783" i="2"/>
  <c r="N892" i="2"/>
  <c r="N2629" i="2"/>
  <c r="N1578" i="2"/>
  <c r="N2874" i="2"/>
  <c r="N964" i="2"/>
  <c r="N1579" i="2"/>
  <c r="N2674" i="2"/>
  <c r="N2707" i="2"/>
  <c r="N2437" i="2"/>
  <c r="N1049" i="2"/>
  <c r="N2519" i="2"/>
  <c r="N1412" i="2"/>
  <c r="N1171" i="2"/>
  <c r="N944" i="2"/>
  <c r="N1605" i="2"/>
  <c r="N1016" i="2"/>
  <c r="N1697" i="2"/>
  <c r="N1372" i="2"/>
  <c r="N1341" i="2"/>
  <c r="N1202" i="2"/>
  <c r="N77" i="2"/>
  <c r="N2675" i="2"/>
  <c r="N2853" i="2"/>
  <c r="N2846" i="2"/>
  <c r="N1017" i="2"/>
  <c r="N2888" i="2"/>
  <c r="N2930" i="2"/>
  <c r="N3210" i="2"/>
  <c r="N1977" i="2"/>
  <c r="N784" i="2"/>
  <c r="N1142" i="2"/>
  <c r="N1260" i="2"/>
  <c r="N2403" i="2"/>
  <c r="N2354" i="2"/>
  <c r="N1487" i="2"/>
  <c r="N2641" i="2"/>
  <c r="N2125" i="2"/>
  <c r="N2618" i="2"/>
  <c r="N134" i="2"/>
  <c r="N2765" i="2"/>
  <c r="N818" i="2"/>
  <c r="N785" i="2"/>
  <c r="N2559" i="2"/>
  <c r="N1143" i="2"/>
  <c r="N2983" i="2"/>
  <c r="N268" i="2"/>
  <c r="N2798" i="2"/>
  <c r="N406" i="2"/>
  <c r="N3028" i="2"/>
  <c r="N819" i="2"/>
  <c r="N78" i="2"/>
  <c r="N2431" i="2"/>
  <c r="N2688" i="2"/>
  <c r="N893" i="2"/>
  <c r="N2450" i="2"/>
  <c r="N316" i="2"/>
  <c r="N407" i="2"/>
  <c r="N856" i="2"/>
  <c r="N3100" i="2"/>
  <c r="N1288" i="2"/>
  <c r="N2113" i="2"/>
  <c r="N2766" i="2"/>
  <c r="N965" i="2"/>
  <c r="N1788" i="2"/>
  <c r="N1663" i="2"/>
  <c r="N479" i="2"/>
  <c r="N2060" i="2"/>
  <c r="N2847" i="2"/>
  <c r="N1916" i="2"/>
  <c r="N589" i="2"/>
  <c r="N408" i="2"/>
  <c r="N269" i="2"/>
  <c r="N480" i="2"/>
  <c r="N1829" i="2"/>
  <c r="N1896" i="2"/>
  <c r="N1917" i="2"/>
  <c r="N2126" i="2"/>
  <c r="N1105" i="2"/>
  <c r="N2415" i="2"/>
  <c r="N2191" i="2"/>
  <c r="N738" i="2"/>
  <c r="N2569" i="2"/>
  <c r="N2689" i="2"/>
  <c r="N135" i="2"/>
  <c r="N358" i="2"/>
  <c r="N2594" i="2"/>
  <c r="N2546" i="2"/>
  <c r="N50" i="2"/>
  <c r="N2560" i="2"/>
  <c r="N2249" i="2"/>
  <c r="N2931" i="2"/>
  <c r="N698" i="2"/>
  <c r="N2932" i="2"/>
  <c r="N640" i="2"/>
  <c r="N2570" i="2"/>
  <c r="N3188" i="2"/>
  <c r="N2177" i="2"/>
  <c r="N2676" i="2"/>
  <c r="N2416" i="2"/>
  <c r="N2192" i="2"/>
  <c r="N1488" i="2"/>
  <c r="N894" i="2"/>
  <c r="N1413" i="2"/>
  <c r="N2836" i="2"/>
  <c r="N2840" i="2"/>
  <c r="N1580" i="2"/>
  <c r="N2728" i="2"/>
  <c r="N2942" i="2"/>
  <c r="N3029" i="2"/>
  <c r="N993" i="2"/>
  <c r="N1172" i="2"/>
  <c r="N1414" i="2"/>
  <c r="N1415" i="2"/>
  <c r="N2650" i="2"/>
  <c r="N1807" i="2"/>
  <c r="N2321" i="2"/>
  <c r="N2460" i="2"/>
  <c r="N2046" i="2"/>
  <c r="N739" i="2"/>
  <c r="N3227" i="2"/>
  <c r="N3225" i="2"/>
  <c r="N2605" i="2"/>
  <c r="N2774" i="2"/>
  <c r="N510" i="2"/>
  <c r="N895" i="2"/>
  <c r="N1808" i="2"/>
  <c r="N103" i="2"/>
  <c r="N1438" i="2"/>
  <c r="N3005" i="2"/>
  <c r="N1173" i="2"/>
  <c r="N2937" i="2"/>
  <c r="N223" i="2"/>
  <c r="N224" i="2"/>
  <c r="N409" i="2"/>
  <c r="N1642" i="2"/>
  <c r="N1789" i="2"/>
  <c r="N2793" i="2"/>
  <c r="N1724" i="2"/>
  <c r="N2308" i="2"/>
  <c r="N641" i="2"/>
  <c r="N1050" i="2"/>
  <c r="N448" i="2"/>
  <c r="N1018" i="2"/>
  <c r="N1809" i="2"/>
  <c r="N2744" i="2"/>
  <c r="N3115" i="2"/>
  <c r="N2867" i="2"/>
  <c r="N270" i="2"/>
  <c r="N761" i="2"/>
  <c r="N1554" i="2"/>
  <c r="N3182" i="2"/>
  <c r="N3" i="2"/>
  <c r="N2502" i="2"/>
  <c r="N2417" i="2"/>
  <c r="N857" i="2"/>
  <c r="N1106" i="2"/>
  <c r="N1758" i="2"/>
  <c r="N2012" i="2"/>
  <c r="N136" i="2"/>
  <c r="N225" i="2"/>
  <c r="N104" i="2"/>
  <c r="N1051" i="2"/>
  <c r="N410" i="2"/>
  <c r="N183" i="2"/>
  <c r="N51" i="2"/>
  <c r="N511" i="2"/>
  <c r="N1555" i="2"/>
  <c r="N11" i="2"/>
  <c r="N3025" i="2"/>
  <c r="N642" i="2"/>
  <c r="N3065" i="2"/>
  <c r="N2642" i="2"/>
  <c r="N762" i="2"/>
  <c r="N643" i="2"/>
  <c r="N481" i="2"/>
  <c r="N740" i="2"/>
  <c r="N1174" i="2"/>
  <c r="N34" i="2"/>
  <c r="N3218" i="2"/>
  <c r="N919" i="2"/>
  <c r="N1526" i="2"/>
  <c r="N786" i="2"/>
  <c r="N1144" i="2"/>
  <c r="N1107" i="2"/>
  <c r="N2047" i="2"/>
  <c r="N2081" i="2"/>
  <c r="N2864" i="2"/>
  <c r="N966" i="2"/>
  <c r="N3155" i="2"/>
  <c r="N1950" i="2"/>
  <c r="N3079" i="2"/>
  <c r="N1175" i="2"/>
  <c r="N674" i="2"/>
  <c r="N644" i="2"/>
  <c r="N1076" i="2"/>
  <c r="N1581" i="2"/>
  <c r="N2503" i="2"/>
  <c r="N787" i="2"/>
  <c r="N1232" i="2"/>
  <c r="N1810" i="2"/>
  <c r="N2902" i="2"/>
  <c r="N271" i="2"/>
  <c r="N1311" i="2"/>
  <c r="N699" i="2"/>
  <c r="N1507" i="2"/>
  <c r="N2159" i="2"/>
  <c r="N3056" i="2"/>
  <c r="N1203" i="2"/>
  <c r="N1204" i="2"/>
  <c r="N920" i="2"/>
  <c r="N3195" i="2"/>
  <c r="N2029" i="2"/>
  <c r="N2729" i="2"/>
  <c r="N2806" i="2"/>
  <c r="N2160" i="2"/>
  <c r="N411" i="2"/>
  <c r="N449" i="2"/>
  <c r="N2355" i="2"/>
  <c r="N590" i="2"/>
  <c r="N412" i="2"/>
  <c r="N617" i="2"/>
  <c r="N591" i="2"/>
  <c r="N2451" i="2"/>
  <c r="N1077" i="2"/>
  <c r="N994" i="2"/>
  <c r="N2309" i="2"/>
  <c r="N2530" i="2"/>
  <c r="N1052" i="2"/>
  <c r="N1527" i="2"/>
  <c r="N2825" i="2"/>
  <c r="N137" i="2"/>
  <c r="N2206" i="2"/>
  <c r="N2991" i="2"/>
  <c r="N921" i="2"/>
  <c r="N1897" i="2"/>
  <c r="N2140" i="2"/>
  <c r="N2404" i="2"/>
  <c r="N2082" i="2"/>
  <c r="N3179" i="2"/>
  <c r="N820" i="2"/>
  <c r="N2061" i="2"/>
  <c r="N1233" i="2"/>
  <c r="N359" i="2"/>
  <c r="N1978" i="2"/>
  <c r="N1416" i="2"/>
  <c r="N450" i="2"/>
  <c r="N482" i="2"/>
  <c r="N1176" i="2"/>
  <c r="N2356" i="2"/>
  <c r="N3112" i="2"/>
  <c r="N568" i="2"/>
  <c r="N483" i="2"/>
  <c r="N413" i="2"/>
  <c r="N484" i="2"/>
  <c r="N226" i="2"/>
  <c r="N922" i="2"/>
  <c r="N272" i="2"/>
  <c r="N414" i="2"/>
  <c r="N592" i="2"/>
  <c r="N2784" i="2"/>
  <c r="N593" i="2"/>
  <c r="N2161" i="2"/>
  <c r="N2547" i="2"/>
  <c r="N1918" i="2"/>
  <c r="N2127" i="2"/>
  <c r="N1312" i="2"/>
  <c r="N485" i="2"/>
  <c r="N2162" i="2"/>
  <c r="N1373" i="2"/>
  <c r="N3106" i="2"/>
  <c r="N1019" i="2"/>
  <c r="N2699" i="2"/>
  <c r="N3116" i="2"/>
  <c r="N2897" i="2"/>
  <c r="N2750" i="2"/>
  <c r="N569" i="2"/>
  <c r="N788" i="2"/>
  <c r="N1508" i="2"/>
  <c r="N2467" i="2"/>
  <c r="N1342" i="2"/>
  <c r="N2215" i="2"/>
  <c r="N1261" i="2"/>
  <c r="N1466" i="2"/>
  <c r="N2438" i="2"/>
  <c r="N1439" i="2"/>
  <c r="N618" i="2"/>
  <c r="N2272" i="2"/>
  <c r="N3041" i="2"/>
  <c r="N1965" i="2"/>
  <c r="N2083" i="2"/>
  <c r="N2677" i="2"/>
  <c r="N2048" i="2"/>
  <c r="N945" i="2"/>
  <c r="N3183" i="2"/>
  <c r="N2216" i="2"/>
  <c r="N3018" i="2"/>
  <c r="N1898" i="2"/>
  <c r="N2751" i="2"/>
  <c r="N1830" i="2"/>
  <c r="N1919" i="2"/>
  <c r="N2824" i="2"/>
  <c r="N1725" i="2"/>
  <c r="N1622" i="2"/>
  <c r="N2854" i="2"/>
  <c r="N1854" i="2"/>
  <c r="N2811" i="2"/>
  <c r="N3189" i="2"/>
  <c r="N1606" i="2"/>
  <c r="N1698" i="2"/>
  <c r="N2114" i="2"/>
  <c r="N2779" i="2"/>
  <c r="N1053" i="2"/>
  <c r="N923" i="2"/>
  <c r="N1440" i="2"/>
  <c r="N1262" i="2"/>
  <c r="N227" i="2"/>
  <c r="N317" i="2"/>
  <c r="N184" i="2"/>
  <c r="N1489" i="2"/>
  <c r="N451" i="2"/>
  <c r="N228" i="2"/>
  <c r="N700" i="2"/>
  <c r="N2489" i="2"/>
  <c r="N1389" i="2"/>
  <c r="N2730" i="2"/>
  <c r="N2217" i="2"/>
  <c r="N2520" i="2"/>
  <c r="N645" i="2"/>
  <c r="N1920" i="2"/>
  <c r="N594" i="2"/>
  <c r="N1417" i="2"/>
  <c r="N741" i="2"/>
  <c r="N701" i="2"/>
  <c r="N763" i="2"/>
  <c r="N924" i="2"/>
  <c r="N360" i="2"/>
  <c r="N821" i="2"/>
  <c r="N2295" i="2"/>
  <c r="N1020" i="2"/>
  <c r="N2062" i="2"/>
  <c r="N1467" i="2"/>
  <c r="N2049" i="2"/>
  <c r="N3020" i="2"/>
  <c r="N3222" i="2"/>
  <c r="N1289" i="2"/>
  <c r="N2752" i="2"/>
  <c r="N273" i="2"/>
  <c r="N2606" i="2"/>
  <c r="N2785" i="2"/>
  <c r="N2826" i="2"/>
  <c r="N2799" i="2"/>
  <c r="N1582" i="2"/>
  <c r="N742" i="2"/>
  <c r="N1234" i="2"/>
  <c r="N3131" i="2"/>
  <c r="N1263" i="2"/>
  <c r="N3166" i="2"/>
  <c r="N1744" i="2"/>
  <c r="N2478" i="2"/>
  <c r="N1679" i="2"/>
  <c r="N3127" i="2"/>
  <c r="N702" i="2"/>
  <c r="N1726" i="2"/>
  <c r="N2753" i="2"/>
  <c r="N764" i="2"/>
  <c r="N2050" i="2"/>
  <c r="N1607" i="2"/>
  <c r="N2678" i="2"/>
  <c r="N1855" i="2"/>
  <c r="N2868" i="2"/>
  <c r="N3110" i="2"/>
  <c r="N2218" i="2"/>
  <c r="N1145" i="2"/>
  <c r="N789" i="2"/>
  <c r="N925" i="2"/>
  <c r="N703" i="2"/>
  <c r="N1177" i="2"/>
  <c r="N1872" i="2"/>
  <c r="N2178" i="2"/>
  <c r="N1831" i="2"/>
  <c r="N743" i="2"/>
  <c r="N2357" i="2"/>
  <c r="N2938" i="2"/>
  <c r="N1745" i="2"/>
  <c r="N570" i="2"/>
  <c r="N2332" i="2"/>
  <c r="N3173" i="2"/>
  <c r="N2812" i="2"/>
  <c r="N2700" i="2"/>
  <c r="N2735" i="2"/>
  <c r="N967" i="2"/>
  <c r="N2708" i="2"/>
  <c r="N2848" i="2"/>
  <c r="N2141" i="2"/>
  <c r="N1205" i="2"/>
  <c r="N2490" i="2"/>
  <c r="N1528" i="2"/>
  <c r="N2405" i="2"/>
  <c r="N571" i="2"/>
  <c r="N512" i="2"/>
  <c r="N1509" i="2"/>
  <c r="N274" i="2"/>
  <c r="N229" i="2"/>
  <c r="N1899" i="2"/>
  <c r="N822" i="2"/>
  <c r="N1699" i="2"/>
  <c r="N968" i="2"/>
  <c r="N646" i="2"/>
  <c r="N2406" i="2"/>
  <c r="N1146" i="2"/>
  <c r="N1235" i="2"/>
  <c r="N2358" i="2"/>
  <c r="N1759" i="2"/>
  <c r="N3031" i="2"/>
  <c r="N1583" i="2"/>
  <c r="N704" i="2"/>
  <c r="N619" i="2"/>
  <c r="N361" i="2"/>
  <c r="N415" i="2"/>
  <c r="N823" i="2"/>
  <c r="N1206" i="2"/>
  <c r="N1700" i="2"/>
  <c r="N185" i="2"/>
  <c r="N2709" i="2"/>
  <c r="N1529" i="2"/>
  <c r="N2193" i="2"/>
  <c r="N1664" i="2"/>
  <c r="N647" i="2"/>
  <c r="N1390" i="2"/>
  <c r="N1207" i="2"/>
  <c r="N2207" i="2"/>
  <c r="N2439" i="2"/>
  <c r="N452" i="2"/>
  <c r="N620" i="2"/>
  <c r="N3174" i="2"/>
  <c r="N858" i="2"/>
  <c r="N3001" i="2"/>
  <c r="N1760" i="2"/>
  <c r="N2855" i="2"/>
  <c r="N859" i="2"/>
  <c r="N1021" i="2"/>
  <c r="N1022" i="2"/>
  <c r="N2418" i="2"/>
  <c r="N1418" i="2"/>
  <c r="N744" i="2"/>
  <c r="N2875" i="2"/>
  <c r="N2128" i="2"/>
  <c r="N230" i="2"/>
  <c r="N896" i="2"/>
  <c r="N2994" i="2"/>
  <c r="N3013" i="2"/>
  <c r="N1530" i="2"/>
  <c r="N2084" i="2"/>
  <c r="N453" i="2"/>
  <c r="N969" i="2"/>
  <c r="N1108" i="2"/>
  <c r="N1811" i="2"/>
  <c r="N1023" i="2"/>
  <c r="N2342" i="2"/>
  <c r="N1054" i="2"/>
  <c r="N1556" i="2"/>
  <c r="N824" i="2"/>
  <c r="N1147" i="2"/>
  <c r="N318" i="2"/>
  <c r="N416" i="2"/>
  <c r="N417" i="2"/>
  <c r="N3208" i="2"/>
  <c r="N1812" i="2"/>
  <c r="N2194" i="2"/>
  <c r="N970" i="2"/>
  <c r="N860" i="2"/>
  <c r="N1921" i="2"/>
  <c r="N2468" i="2"/>
  <c r="N1531" i="2"/>
  <c r="N1055" i="2"/>
  <c r="N275" i="2"/>
  <c r="N790" i="2"/>
  <c r="N705" i="2"/>
  <c r="N1343" i="2"/>
  <c r="N2841" i="2"/>
  <c r="N706" i="2"/>
  <c r="N362" i="2"/>
  <c r="N418" i="2"/>
  <c r="N1623" i="2"/>
  <c r="N1344" i="2"/>
  <c r="N971" i="2"/>
  <c r="N1148" i="2"/>
  <c r="N2051" i="2"/>
  <c r="N1608" i="2"/>
  <c r="N2310" i="2"/>
  <c r="N2619" i="2"/>
  <c r="N1832" i="2"/>
  <c r="N186" i="2"/>
  <c r="N861" i="2"/>
  <c r="N513" i="2"/>
  <c r="N2432" i="2"/>
  <c r="N1236" i="2"/>
  <c r="N187" i="2"/>
  <c r="N972" i="2"/>
  <c r="N188" i="2"/>
  <c r="N2710" i="2"/>
  <c r="N363" i="2"/>
  <c r="N419" i="2"/>
  <c r="N1966" i="2"/>
  <c r="N1391" i="2"/>
  <c r="N862" i="2"/>
  <c r="N2521" i="2"/>
  <c r="N276" i="2"/>
  <c r="N3194" i="2"/>
  <c r="N420" i="2"/>
  <c r="N2163" i="2"/>
  <c r="N486" i="2"/>
  <c r="N2780" i="2"/>
  <c r="N52" i="2"/>
  <c r="N1665" i="2"/>
  <c r="N2643" i="2"/>
  <c r="N2849" i="2"/>
  <c r="N3158" i="2"/>
  <c r="N825" i="2"/>
  <c r="N1313" i="2"/>
  <c r="N1813" i="2"/>
  <c r="N2882" i="2"/>
  <c r="N3061" i="2"/>
  <c r="N53" i="2"/>
  <c r="N364" i="2"/>
  <c r="N189" i="2"/>
  <c r="N791" i="2"/>
  <c r="N514" i="2"/>
  <c r="N2296" i="2"/>
  <c r="N277" i="2"/>
  <c r="N1078" i="2"/>
  <c r="N1441" i="2"/>
  <c r="N1584" i="2"/>
  <c r="N1345" i="2"/>
  <c r="N1761" i="2"/>
  <c r="N2063" i="2"/>
  <c r="N1314" i="2"/>
  <c r="N3008" i="2"/>
  <c r="N973" i="2"/>
  <c r="N3154" i="2"/>
  <c r="N2208" i="2"/>
  <c r="N1237" i="2"/>
  <c r="N319" i="2"/>
  <c r="N231" i="2"/>
  <c r="N2813" i="2"/>
  <c r="N1727" i="2"/>
  <c r="N2969" i="2"/>
  <c r="N1392" i="2"/>
  <c r="N926" i="2"/>
  <c r="N2311" i="2"/>
  <c r="N3187" i="2"/>
  <c r="N1762" i="2"/>
  <c r="N1079" i="2"/>
  <c r="N2651" i="2"/>
  <c r="N826" i="2"/>
  <c r="N1680" i="2"/>
  <c r="N1490" i="2"/>
  <c r="N1315" i="2"/>
  <c r="N2427" i="2"/>
  <c r="N1666" i="2"/>
  <c r="N232" i="2"/>
  <c r="N974" i="2"/>
  <c r="N1393" i="2"/>
  <c r="N1790" i="2"/>
  <c r="N2970" i="2"/>
  <c r="N648" i="2"/>
  <c r="N1080" i="2"/>
  <c r="N2030" i="2"/>
  <c r="N1510" i="2"/>
  <c r="N233" i="2"/>
  <c r="N3177" i="2"/>
  <c r="N1081" i="2"/>
  <c r="N487" i="2"/>
  <c r="N1951" i="2"/>
  <c r="N1763" i="2"/>
  <c r="N320" i="2"/>
  <c r="N1833" i="2"/>
  <c r="N1419" i="2"/>
  <c r="N946" i="2"/>
  <c r="N515" i="2"/>
  <c r="N927" i="2"/>
  <c r="N2644" i="2"/>
  <c r="N1585" i="2"/>
  <c r="N1420" i="2"/>
  <c r="N1109" i="2"/>
  <c r="N2992" i="2"/>
  <c r="N2856" i="2"/>
  <c r="N2719" i="2"/>
  <c r="N1764" i="2"/>
  <c r="N138" i="2"/>
  <c r="N1765" i="2"/>
  <c r="N539" i="2"/>
  <c r="N488" i="2"/>
  <c r="N675" i="2"/>
  <c r="N792" i="2"/>
  <c r="N2939" i="2"/>
  <c r="N1814" i="2"/>
  <c r="N2504" i="2"/>
  <c r="N1511" i="2"/>
  <c r="N234" i="2"/>
  <c r="N278" i="2"/>
  <c r="N2807" i="2"/>
  <c r="N2951" i="2"/>
  <c r="N1491" i="2"/>
  <c r="N2102" i="2"/>
  <c r="N2548" i="2"/>
  <c r="N139" i="2"/>
  <c r="N140" i="2"/>
  <c r="N863" i="2"/>
  <c r="N2607" i="2"/>
  <c r="N1992" i="2"/>
  <c r="N3156" i="2"/>
  <c r="N1316" i="2"/>
  <c r="N2085" i="2"/>
  <c r="N2767" i="2"/>
  <c r="N3096" i="2"/>
  <c r="N1346" i="2"/>
  <c r="N3092" i="2"/>
  <c r="N2786" i="2"/>
  <c r="N2469" i="2"/>
  <c r="N1208" i="2"/>
  <c r="N365" i="2"/>
  <c r="N79" i="2"/>
  <c r="N2461" i="2"/>
  <c r="N1532" i="2"/>
  <c r="N80" i="2"/>
  <c r="N3026" i="2"/>
  <c r="N3192" i="2"/>
  <c r="N3199" i="2"/>
  <c r="N516" i="2"/>
  <c r="N1922" i="2"/>
  <c r="N1701" i="2"/>
  <c r="N995" i="2"/>
  <c r="N141" i="2"/>
  <c r="N105" i="2"/>
  <c r="N765" i="2"/>
  <c r="N3152" i="2"/>
  <c r="N1290" i="2"/>
  <c r="N2630" i="2"/>
  <c r="N1492" i="2"/>
  <c r="N2283" i="2"/>
  <c r="N142" i="2"/>
  <c r="N1586" i="2"/>
  <c r="N190" i="2"/>
  <c r="N81" i="2"/>
  <c r="N1512" i="2"/>
  <c r="N3240" i="2"/>
  <c r="N1967" i="2"/>
  <c r="N1394" i="2"/>
  <c r="N2142" i="2"/>
  <c r="N827" i="2"/>
  <c r="N82" i="2"/>
  <c r="N31" i="2"/>
  <c r="N366" i="2"/>
  <c r="N17" i="2"/>
  <c r="N2440" i="2"/>
  <c r="N1815" i="2"/>
  <c r="N2505" i="2"/>
  <c r="N2452" i="2"/>
  <c r="N2808" i="2"/>
  <c r="N595" i="2"/>
  <c r="N2943" i="2"/>
  <c r="N2711" i="2"/>
  <c r="N1587" i="2"/>
  <c r="N3132" i="2"/>
  <c r="N1513" i="2"/>
  <c r="N3080" i="2"/>
  <c r="N676" i="2"/>
  <c r="N2086" i="2"/>
  <c r="N3146" i="2"/>
  <c r="N766" i="2"/>
  <c r="N2865" i="2"/>
  <c r="N1024" i="2"/>
  <c r="N489" i="2"/>
  <c r="N2064" i="2"/>
  <c r="N1514" i="2"/>
  <c r="N2645" i="2"/>
  <c r="N2720" i="2"/>
  <c r="N2209" i="2"/>
  <c r="N321" i="2"/>
  <c r="N540" i="2"/>
  <c r="N1588" i="2"/>
  <c r="N1395" i="2"/>
  <c r="N1149" i="2"/>
  <c r="N191" i="2"/>
  <c r="N143" i="2"/>
  <c r="N2736" i="2"/>
  <c r="N2903" i="2"/>
  <c r="N1110" i="2"/>
  <c r="N2322" i="2"/>
  <c r="N1317" i="2"/>
  <c r="N541" i="2"/>
  <c r="N572" i="2"/>
  <c r="N2933" i="2"/>
  <c r="N2631" i="2"/>
  <c r="N1209" i="2"/>
  <c r="N1468" i="2"/>
  <c r="N1952" i="2"/>
  <c r="N1873" i="2"/>
  <c r="N897" i="2"/>
  <c r="N1533" i="2"/>
  <c r="N1624" i="2"/>
  <c r="N2013" i="2"/>
  <c r="N2379" i="2"/>
  <c r="N2419" i="2"/>
  <c r="N2980" i="2"/>
  <c r="N2420" i="2"/>
  <c r="N1318" i="2"/>
  <c r="N1856" i="2"/>
  <c r="N2103" i="2"/>
  <c r="N1625" i="2"/>
  <c r="N2428" i="2"/>
  <c r="N517" i="2"/>
  <c r="N596" i="2"/>
  <c r="N1291" i="2"/>
  <c r="N1589" i="2"/>
  <c r="N1874" i="2"/>
  <c r="N1834" i="2"/>
  <c r="N2506" i="2"/>
  <c r="N542" i="2"/>
  <c r="N1900" i="2"/>
  <c r="N1979" i="2"/>
  <c r="N2760" i="2"/>
  <c r="N2582" i="2"/>
  <c r="N1609" i="2"/>
  <c r="N6" i="2"/>
  <c r="N5" i="2"/>
  <c r="N2837" i="2"/>
  <c r="N649" i="2"/>
  <c r="N543" i="2"/>
  <c r="N1728" i="2"/>
  <c r="N192" i="2"/>
  <c r="N279" i="2"/>
  <c r="N322" i="2"/>
  <c r="N367" i="2"/>
  <c r="N144" i="2"/>
  <c r="N145" i="2"/>
  <c r="N280" i="2"/>
  <c r="N1901" i="2"/>
  <c r="N1702" i="2"/>
  <c r="N828" i="2"/>
  <c r="N1347" i="2"/>
  <c r="N2850" i="2"/>
  <c r="N1348" i="2"/>
  <c r="N1980" i="2"/>
  <c r="N1264" i="2"/>
  <c r="N2549" i="2"/>
  <c r="N2679" i="2"/>
  <c r="N1875" i="2"/>
  <c r="N1150" i="2"/>
  <c r="N2284" i="2"/>
  <c r="N2333" i="2"/>
  <c r="N2195" i="2"/>
  <c r="N2250" i="2"/>
  <c r="N1082" i="2"/>
  <c r="N1993" i="2"/>
  <c r="N864" i="2"/>
  <c r="N24" i="2"/>
  <c r="N1178" i="2"/>
  <c r="N1876" i="2"/>
  <c r="N2690" i="2"/>
  <c r="N83" i="2"/>
  <c r="N281" i="2"/>
  <c r="N928" i="2"/>
  <c r="N2380" i="2"/>
  <c r="N2571" i="2"/>
  <c r="N2196" i="2"/>
  <c r="N707" i="2"/>
  <c r="N1025" i="2"/>
  <c r="N3234" i="2"/>
  <c r="N3124" i="2"/>
  <c r="N1292" i="2"/>
  <c r="N1151" i="2"/>
  <c r="N793" i="2"/>
  <c r="N1626" i="2"/>
  <c r="N1681" i="2"/>
  <c r="N1493" i="2"/>
  <c r="N1442" i="2"/>
  <c r="N650" i="2"/>
  <c r="N1994" i="2"/>
  <c r="N829" i="2"/>
  <c r="N929" i="2"/>
  <c r="N1923" i="2"/>
  <c r="N2381" i="2"/>
  <c r="N1766" i="2"/>
  <c r="N2393" i="2"/>
  <c r="N1179" i="2"/>
  <c r="N1902" i="2"/>
  <c r="N1729" i="2"/>
  <c r="N368" i="2"/>
  <c r="N1610" i="2"/>
  <c r="N2608" i="2"/>
  <c r="N3081" i="2"/>
  <c r="N1936" i="2"/>
  <c r="N7" i="2"/>
  <c r="N1026" i="2"/>
  <c r="N745" i="2"/>
  <c r="N2441" i="2"/>
  <c r="N1469" i="2"/>
  <c r="N1730" i="2"/>
  <c r="N794" i="2"/>
  <c r="N830" i="2"/>
  <c r="N1557" i="2"/>
  <c r="N323" i="2"/>
  <c r="N369" i="2"/>
  <c r="N1857" i="2"/>
  <c r="N2479" i="2"/>
  <c r="N2231" i="2"/>
  <c r="N3232" i="2"/>
  <c r="N544" i="2"/>
  <c r="N490" i="2"/>
  <c r="N1152" i="2"/>
  <c r="N235" i="2"/>
  <c r="N708" i="2"/>
  <c r="N518" i="2"/>
  <c r="N573" i="2"/>
  <c r="N1712" i="2"/>
  <c r="N597" i="2"/>
  <c r="N54" i="2"/>
  <c r="N1877" i="2"/>
  <c r="N2143" i="2"/>
  <c r="N2522" i="2"/>
  <c r="N3212" i="2"/>
  <c r="N2971" i="2"/>
  <c r="N2550" i="2"/>
  <c r="N1995" i="2"/>
  <c r="N1667" i="2"/>
  <c r="N930" i="2"/>
  <c r="N1027" i="2"/>
  <c r="N454" i="2"/>
  <c r="N1878" i="2"/>
  <c r="N1319" i="2"/>
  <c r="N1643" i="2"/>
  <c r="N282" i="2"/>
  <c r="N2343" i="2"/>
  <c r="N2737" i="2"/>
  <c r="N746" i="2"/>
  <c r="N1816" i="2"/>
  <c r="N1443" i="2"/>
  <c r="N55" i="2"/>
  <c r="N1111" i="2"/>
  <c r="N1112" i="2"/>
  <c r="N1113" i="2"/>
  <c r="N3035" i="2"/>
  <c r="N106" i="2"/>
  <c r="N2738" i="2"/>
  <c r="N3032" i="2"/>
  <c r="N2907" i="2"/>
  <c r="N947" i="2"/>
  <c r="N1903" i="2"/>
  <c r="N2572" i="2"/>
  <c r="N107" i="2"/>
  <c r="N14" i="2"/>
  <c r="N1210" i="2"/>
  <c r="N3172" i="2"/>
  <c r="N3204" i="2"/>
  <c r="N1494" i="2"/>
  <c r="N3186" i="2"/>
  <c r="N3011" i="2"/>
  <c r="N2646" i="2"/>
  <c r="N236" i="2"/>
  <c r="N370" i="2"/>
  <c r="N519" i="2"/>
  <c r="N2367" i="2"/>
  <c r="N1731" i="2"/>
  <c r="N2382" i="2"/>
  <c r="N39" i="2"/>
  <c r="N1879" i="2"/>
  <c r="N1114" i="2"/>
  <c r="N3224" i="2"/>
  <c r="N3190" i="2"/>
  <c r="N2800" i="2"/>
  <c r="N2453" i="2"/>
  <c r="N2031" i="2"/>
  <c r="N1115" i="2"/>
  <c r="N2945" i="2"/>
  <c r="N1515" i="2"/>
  <c r="N2273" i="2"/>
  <c r="N2787" i="2"/>
  <c r="N2962" i="2"/>
  <c r="N1937" i="2"/>
  <c r="N1153" i="2"/>
  <c r="N1904" i="2"/>
  <c r="N1791" i="2"/>
  <c r="N621" i="2"/>
  <c r="N2257" i="2"/>
  <c r="N1792" i="2"/>
  <c r="N2442" i="2"/>
  <c r="N1083" i="2"/>
  <c r="N1116" i="2"/>
  <c r="N3217" i="2"/>
  <c r="N2032" i="2"/>
  <c r="N455" i="2"/>
  <c r="N1421" i="2"/>
  <c r="N2691" i="2"/>
  <c r="N1858" i="2"/>
  <c r="N1981" i="2"/>
  <c r="N1668" i="2"/>
  <c r="N622" i="2"/>
  <c r="N865" i="2"/>
  <c r="N491" i="2"/>
  <c r="N2975" i="2"/>
  <c r="N1084" i="2"/>
  <c r="N2551" i="2"/>
  <c r="N1154" i="2"/>
  <c r="N1117" i="2"/>
  <c r="N1611" i="2"/>
  <c r="N1905" i="2"/>
  <c r="N456" i="2"/>
  <c r="N146" i="2"/>
  <c r="N40" i="2"/>
  <c r="N108" i="2"/>
  <c r="N2033" i="2"/>
  <c r="N1211" i="2"/>
  <c r="N1028" i="2"/>
  <c r="N866" i="2"/>
  <c r="N3139" i="2"/>
  <c r="N2179" i="2"/>
  <c r="N3091" i="2"/>
  <c r="N1767" i="2"/>
  <c r="N1238" i="2"/>
  <c r="N3042" i="2"/>
  <c r="N545" i="2"/>
  <c r="N1817" i="2"/>
  <c r="N1293" i="2"/>
  <c r="N623" i="2"/>
  <c r="N996" i="2"/>
  <c r="N193" i="2"/>
  <c r="N324" i="2"/>
  <c r="N2889" i="2"/>
  <c r="N1085" i="2"/>
  <c r="N747" i="2"/>
  <c r="N1768" i="2"/>
  <c r="N1029" i="2"/>
  <c r="N2164" i="2"/>
  <c r="N2507" i="2"/>
  <c r="N3147" i="2"/>
  <c r="N748" i="2"/>
  <c r="N2721" i="2"/>
  <c r="N2470" i="2"/>
  <c r="N2508" i="2"/>
  <c r="N2995" i="2"/>
  <c r="N1713" i="2"/>
  <c r="N1968" i="2"/>
  <c r="N1906" i="2"/>
  <c r="N1349" i="2"/>
  <c r="N2197" i="2"/>
  <c r="N2429" i="2"/>
  <c r="N1534" i="2"/>
  <c r="N1535" i="2"/>
  <c r="N1212" i="2"/>
  <c r="N867" i="2"/>
  <c r="N1859" i="2"/>
  <c r="N2368" i="2"/>
  <c r="N3033" i="2"/>
  <c r="N2609" i="2"/>
  <c r="N2251" i="2"/>
  <c r="N3236" i="2"/>
  <c r="N1444" i="2"/>
  <c r="N2712" i="2"/>
  <c r="N975" i="2"/>
  <c r="N1030" i="2"/>
  <c r="N1155" i="2"/>
  <c r="N2297" i="2"/>
  <c r="N1969" i="2"/>
  <c r="N898" i="2"/>
  <c r="N2344" i="2"/>
  <c r="N624" i="2"/>
  <c r="N1669" i="2"/>
  <c r="N931" i="2"/>
  <c r="N3097" i="2"/>
  <c r="N1350" i="2"/>
  <c r="N1793" i="2"/>
  <c r="N1374" i="2"/>
  <c r="N2454" i="2"/>
  <c r="N3036" i="2"/>
  <c r="N3136" i="2"/>
  <c r="N546" i="2"/>
  <c r="N3019" i="2"/>
  <c r="N997" i="2"/>
  <c r="N2940" i="2"/>
  <c r="N2285" i="2"/>
  <c r="N976" i="2"/>
  <c r="N1239" i="2"/>
  <c r="N2087" i="2"/>
  <c r="N2232" i="2"/>
  <c r="N2144" i="2"/>
  <c r="N2258" i="2"/>
  <c r="N1180" i="2"/>
  <c r="N948" i="2"/>
  <c r="N2252" i="2"/>
  <c r="N977" i="2"/>
  <c r="N3138" i="2"/>
  <c r="N3238" i="2"/>
  <c r="N84" i="2"/>
  <c r="N2652" i="2"/>
  <c r="N1056" i="2"/>
  <c r="N1703" i="2"/>
  <c r="N625" i="2"/>
  <c r="N325" i="2"/>
  <c r="N1057" i="2"/>
  <c r="N2491" i="2"/>
  <c r="N1240" i="2"/>
  <c r="N1375" i="2"/>
  <c r="N2492" i="2"/>
  <c r="N2768" i="2"/>
  <c r="N56" i="2"/>
  <c r="N3200" i="2"/>
  <c r="N85" i="2"/>
  <c r="N237" i="2"/>
  <c r="N1794" i="2"/>
  <c r="N3193" i="2"/>
  <c r="N421" i="2"/>
  <c r="N457" i="2"/>
  <c r="N1445" i="2"/>
  <c r="N1880" i="2"/>
  <c r="N1644" i="2"/>
  <c r="N2129" i="2"/>
  <c r="N1612" i="2"/>
  <c r="N2722" i="2"/>
  <c r="N2052" i="2"/>
  <c r="N283" i="2"/>
  <c r="N1732" i="2"/>
  <c r="N1769" i="2"/>
  <c r="N1446" i="2"/>
  <c r="N1996" i="2"/>
  <c r="N1590" i="2"/>
  <c r="N3206" i="2"/>
  <c r="N2088" i="2"/>
  <c r="N3043" i="2"/>
  <c r="N574" i="2"/>
  <c r="N868" i="2"/>
  <c r="N1953" i="2"/>
  <c r="N2065" i="2"/>
  <c r="N1645" i="2"/>
  <c r="N2053" i="2"/>
  <c r="N547" i="2"/>
  <c r="N1447" i="2"/>
  <c r="N2664" i="2"/>
  <c r="N932" i="2"/>
  <c r="N575" i="2"/>
  <c r="N458" i="2"/>
  <c r="N626" i="2"/>
  <c r="N998" i="2"/>
  <c r="N1733" i="2"/>
  <c r="N1320" i="2"/>
  <c r="N1982" i="2"/>
  <c r="N2334" i="2"/>
  <c r="N3009" i="2"/>
  <c r="N2876" i="2"/>
  <c r="N2323" i="2"/>
  <c r="N677" i="2"/>
  <c r="N2130" i="2"/>
  <c r="N326" i="2"/>
  <c r="N371" i="2"/>
  <c r="N1448" i="2"/>
  <c r="N709" i="2"/>
  <c r="N869" i="2"/>
  <c r="N1181" i="2"/>
  <c r="N1470" i="2"/>
  <c r="N2595" i="2"/>
  <c r="N3088" i="2"/>
  <c r="N1881" i="2"/>
  <c r="N1882" i="2"/>
  <c r="N1449" i="2"/>
  <c r="N1294" i="2"/>
  <c r="N548" i="2"/>
  <c r="N1450" i="2"/>
  <c r="N1682" i="2"/>
  <c r="N1396" i="2"/>
  <c r="N1558" i="2"/>
  <c r="N978" i="2"/>
  <c r="N1321" i="2"/>
  <c r="N1241" i="2"/>
  <c r="N2180" i="2"/>
  <c r="N1086" i="2"/>
  <c r="N1322" i="2"/>
  <c r="N1118" i="2"/>
  <c r="N2934" i="2"/>
  <c r="N1770" i="2"/>
  <c r="N32" i="2"/>
  <c r="N3015" i="2"/>
  <c r="N2573" i="2"/>
  <c r="N2165" i="2"/>
  <c r="N2054" i="2"/>
  <c r="N2745" i="2"/>
  <c r="N3161" i="2"/>
  <c r="N949" i="2"/>
  <c r="N3163" i="2"/>
  <c r="N899" i="2"/>
  <c r="N1451" i="2"/>
  <c r="N492" i="2"/>
  <c r="N1422" i="2"/>
  <c r="N831" i="2"/>
  <c r="N2583" i="2"/>
  <c r="N870" i="2"/>
  <c r="N327" i="2"/>
  <c r="N1213" i="2"/>
  <c r="N767" i="2"/>
  <c r="N372" i="2"/>
  <c r="N373" i="2"/>
  <c r="N1214" i="2"/>
  <c r="N1795" i="2"/>
  <c r="N1376" i="2"/>
  <c r="N950" i="2"/>
  <c r="N1627" i="2"/>
  <c r="N2181" i="2"/>
  <c r="N2253" i="2"/>
  <c r="N1860" i="2"/>
  <c r="N1182" i="2"/>
  <c r="N1242" i="2"/>
  <c r="N1495" i="2"/>
  <c r="N2632" i="2"/>
  <c r="N3169" i="2"/>
  <c r="N2665" i="2"/>
  <c r="N2713" i="2"/>
  <c r="N2714" i="2"/>
  <c r="N832" i="2"/>
  <c r="N2233" i="2"/>
  <c r="N2531" i="2"/>
  <c r="N3149" i="2"/>
  <c r="N1423" i="2"/>
  <c r="N1954" i="2"/>
  <c r="N2480" i="2"/>
  <c r="N1295" i="2"/>
  <c r="N9" i="2"/>
  <c r="N1031" i="2"/>
  <c r="N951" i="2"/>
  <c r="N2034" i="2"/>
  <c r="N1215" i="2"/>
  <c r="N1704" i="2"/>
  <c r="N1265" i="2"/>
  <c r="N2532" i="2"/>
  <c r="N1058" i="2"/>
  <c r="N651" i="2"/>
  <c r="N1032" i="2"/>
  <c r="N1683" i="2"/>
  <c r="N1771" i="2"/>
  <c r="N2715" i="2"/>
  <c r="N2680" i="2"/>
  <c r="N1796" i="2"/>
  <c r="N952" i="2"/>
  <c r="N1536" i="2"/>
  <c r="N3144" i="2"/>
  <c r="N1537" i="2"/>
  <c r="N25" i="2"/>
  <c r="N749" i="2"/>
  <c r="N1033" i="2"/>
  <c r="N2089" i="2"/>
  <c r="N3211" i="2"/>
  <c r="N2035" i="2"/>
  <c r="N549" i="2"/>
  <c r="N2471" i="2"/>
  <c r="N2908" i="2"/>
  <c r="N1538" i="2"/>
  <c r="N979" i="2"/>
  <c r="N1714" i="2"/>
  <c r="N2369" i="2"/>
  <c r="N2596" i="2"/>
  <c r="N2274" i="2"/>
  <c r="N2666" i="2"/>
  <c r="N900" i="2"/>
  <c r="N1266" i="2"/>
  <c r="N1684" i="2"/>
  <c r="N1034" i="2"/>
  <c r="N1516" i="2"/>
  <c r="N2509" i="2"/>
  <c r="N1351" i="2"/>
  <c r="N1955" i="2"/>
  <c r="N3170" i="2"/>
  <c r="N3145" i="2"/>
  <c r="N2421" i="2"/>
  <c r="N2066" i="2"/>
  <c r="N328" i="2"/>
  <c r="N750" i="2"/>
  <c r="N1835" i="2"/>
  <c r="N1559" i="2"/>
  <c r="N1924" i="2"/>
  <c r="N2842" i="2"/>
  <c r="N999" i="2"/>
  <c r="N3118" i="2"/>
  <c r="N1087" i="2"/>
  <c r="N2692" i="2"/>
  <c r="N2014" i="2"/>
  <c r="N1243" i="2"/>
  <c r="N1797" i="2"/>
  <c r="N1059" i="2"/>
  <c r="N710" i="2"/>
  <c r="N2394" i="2"/>
  <c r="N652" i="2"/>
  <c r="N1539" i="2"/>
  <c r="N1997" i="2"/>
  <c r="N1397" i="2"/>
  <c r="N459" i="2"/>
  <c r="N26" i="2"/>
  <c r="N3128" i="2"/>
  <c r="N3070" i="2"/>
  <c r="N2407" i="2"/>
  <c r="N329" i="2"/>
  <c r="N460" i="2"/>
  <c r="N194" i="2"/>
  <c r="N980" i="2"/>
  <c r="N1060" i="2"/>
  <c r="N2633" i="2"/>
  <c r="N627" i="2"/>
  <c r="N2145" i="2"/>
  <c r="N2610" i="2"/>
  <c r="N284" i="2"/>
  <c r="N374" i="2"/>
  <c r="N768" i="2"/>
  <c r="N1244" i="2"/>
  <c r="N109" i="2"/>
  <c r="N238" i="2"/>
  <c r="N1267" i="2"/>
  <c r="N1119" i="2"/>
  <c r="N1352" i="2"/>
  <c r="N2681" i="2"/>
  <c r="N769" i="2"/>
  <c r="N1956" i="2"/>
  <c r="N1907" i="2"/>
  <c r="N2493" i="2"/>
  <c r="N1798" i="2"/>
  <c r="N1646" i="2"/>
  <c r="N2871" i="2"/>
  <c r="N711" i="2"/>
  <c r="N2693" i="2"/>
  <c r="N2667" i="2"/>
  <c r="N2898" i="2"/>
  <c r="N2182" i="2"/>
  <c r="N1560" i="2"/>
  <c r="N3002" i="2"/>
  <c r="N953" i="2"/>
  <c r="N3093" i="2"/>
  <c r="N330" i="2"/>
  <c r="N2259" i="2"/>
  <c r="N2877" i="2"/>
  <c r="N598" i="2"/>
  <c r="N57" i="2"/>
  <c r="N2395" i="2"/>
  <c r="N493" i="2"/>
  <c r="N1861" i="2"/>
  <c r="N1471" i="2"/>
  <c r="N2481" i="2"/>
  <c r="N2769" i="2"/>
  <c r="N1296" i="2"/>
  <c r="N1088" i="2"/>
  <c r="N1496" i="2"/>
  <c r="N2794" i="2"/>
  <c r="N2234" i="2"/>
  <c r="N1089" i="2"/>
  <c r="N1497" i="2"/>
  <c r="N1323" i="2"/>
  <c r="N494" i="2"/>
  <c r="N770" i="2"/>
  <c r="N2254" i="2"/>
  <c r="N2260" i="2"/>
  <c r="N3230" i="2"/>
  <c r="N771" i="2"/>
  <c r="N795" i="2"/>
  <c r="N2166" i="2"/>
  <c r="N1715" i="2"/>
  <c r="N2814" i="2"/>
  <c r="N1061" i="2"/>
  <c r="N1062" i="2"/>
  <c r="N2597" i="2"/>
  <c r="N285" i="2"/>
  <c r="N1591" i="2"/>
  <c r="N195" i="2"/>
  <c r="N1063" i="2"/>
  <c r="N1090" i="2"/>
  <c r="N833" i="2"/>
  <c r="N2584" i="2"/>
  <c r="N2925" i="2"/>
  <c r="N375" i="2"/>
  <c r="N599" i="2"/>
  <c r="N576" i="2"/>
  <c r="N1498" i="2"/>
  <c r="N2146" i="2"/>
  <c r="N2754" i="2"/>
  <c r="N2701" i="2"/>
  <c r="N1035" i="2"/>
  <c r="N901" i="2"/>
  <c r="N41" i="2"/>
  <c r="N2261" i="2"/>
  <c r="N2533" i="2"/>
  <c r="N933" i="2"/>
  <c r="N86" i="2"/>
  <c r="N1647" i="2"/>
  <c r="N2827" i="2"/>
  <c r="N2647" i="2"/>
  <c r="N2611" i="2"/>
  <c r="N2335" i="2"/>
  <c r="N2104" i="2"/>
  <c r="N3010" i="2"/>
  <c r="N2090" i="2"/>
  <c r="N2105" i="2"/>
  <c r="N2286" i="2"/>
  <c r="N2036" i="2"/>
  <c r="N1970" i="2"/>
  <c r="N58" i="2"/>
  <c r="N796" i="2"/>
  <c r="N2115" i="2"/>
  <c r="N2904" i="2"/>
  <c r="N2408" i="2"/>
  <c r="N2312" i="2"/>
  <c r="N2482" i="2"/>
  <c r="N1183" i="2"/>
  <c r="N2984" i="2"/>
  <c r="N772" i="2"/>
  <c r="N2147" i="2"/>
  <c r="N239" i="2"/>
  <c r="N1746" i="2"/>
  <c r="N110" i="2"/>
  <c r="N376" i="2"/>
  <c r="N2746" i="2"/>
  <c r="N2370" i="2"/>
  <c r="N42" i="2"/>
  <c r="N1036" i="2"/>
  <c r="N3167" i="2"/>
  <c r="N461" i="2"/>
  <c r="N1592" i="2"/>
  <c r="N1268" i="2"/>
  <c r="N1628" i="2"/>
  <c r="N1517" i="2"/>
  <c r="N1037" i="2"/>
  <c r="N1540" i="2"/>
  <c r="N3205" i="2"/>
  <c r="N2552" i="2"/>
  <c r="N1216" i="2"/>
  <c r="N2067" i="2"/>
  <c r="N1398" i="2"/>
  <c r="N871" i="2"/>
  <c r="N3241" i="2"/>
  <c r="N3052" i="2"/>
  <c r="N2167" i="2"/>
  <c r="N3196" i="2"/>
  <c r="N2534" i="2"/>
  <c r="N1925" i="2"/>
  <c r="N1772" i="2"/>
  <c r="N2235" i="2"/>
  <c r="N111" i="2"/>
  <c r="N2585" i="2"/>
  <c r="N1064" i="2"/>
  <c r="N377" i="2"/>
  <c r="N1734" i="2"/>
  <c r="N1156" i="2"/>
  <c r="N1613" i="2"/>
  <c r="N462" i="2"/>
  <c r="N1424" i="2"/>
  <c r="N2620" i="2"/>
  <c r="N2148" i="2"/>
  <c r="N2788" i="2"/>
  <c r="N87" i="2"/>
  <c r="N520" i="2"/>
  <c r="N147" i="2"/>
  <c r="N331" i="2"/>
  <c r="N240" i="2"/>
  <c r="N378" i="2"/>
  <c r="N1883" i="2"/>
  <c r="N27" i="2"/>
  <c r="N286" i="2"/>
  <c r="N287" i="2"/>
  <c r="N3030" i="2"/>
  <c r="N1324" i="2"/>
  <c r="N712" i="2"/>
  <c r="N2324" i="2"/>
  <c r="N332" i="2"/>
  <c r="N463" i="2"/>
  <c r="N288" i="2"/>
  <c r="N3094" i="2"/>
  <c r="N3102" i="2"/>
  <c r="N422" i="2"/>
  <c r="N1773" i="2"/>
  <c r="N3082" i="2"/>
  <c r="N600" i="2"/>
  <c r="N3006" i="2"/>
  <c r="N2131" i="2"/>
  <c r="N289" i="2"/>
  <c r="N2168" i="2"/>
  <c r="N2183" i="2"/>
  <c r="N3178" i="2"/>
  <c r="N1091" i="2"/>
  <c r="N1399" i="2"/>
  <c r="N148" i="2"/>
  <c r="N1297" i="2"/>
  <c r="N1614" i="2"/>
  <c r="N495" i="2"/>
  <c r="N2396" i="2"/>
  <c r="N751" i="2"/>
  <c r="N2553" i="2"/>
  <c r="N59" i="2"/>
  <c r="N149" i="2"/>
  <c r="N2535" i="2"/>
  <c r="N2149" i="2"/>
  <c r="N2554" i="2"/>
  <c r="N2037" i="2"/>
  <c r="N3045" i="2"/>
  <c r="N3219" i="2"/>
  <c r="N1685" i="2"/>
  <c r="N2555" i="2"/>
  <c r="N2345" i="2"/>
  <c r="N333" i="2"/>
  <c r="N3003" i="2"/>
  <c r="N1541" i="2"/>
  <c r="N1269" i="2"/>
  <c r="N1629" i="2"/>
  <c r="N1862" i="2"/>
  <c r="N2198" i="2"/>
  <c r="N2556" i="2"/>
  <c r="N2106" i="2"/>
  <c r="N2184" i="2"/>
  <c r="N1400" i="2"/>
  <c r="N1561" i="2"/>
  <c r="N1705" i="2"/>
  <c r="N3151" i="2"/>
  <c r="N1184" i="2"/>
  <c r="N1998" i="2"/>
  <c r="N1092" i="2"/>
  <c r="N2371" i="2"/>
  <c r="N1298" i="2"/>
  <c r="N902" i="2"/>
  <c r="N1000" i="2"/>
  <c r="N834" i="2"/>
  <c r="N2116" i="2"/>
  <c r="N379" i="2"/>
  <c r="N2472" i="2"/>
  <c r="N2586" i="2"/>
  <c r="N2739" i="2"/>
  <c r="N1648" i="2"/>
  <c r="N713" i="2"/>
  <c r="N773" i="2"/>
  <c r="N2668" i="2"/>
  <c r="N2091" i="2"/>
  <c r="N2150" i="2"/>
  <c r="N1120" i="2"/>
  <c r="N2536" i="2"/>
  <c r="N1401" i="2"/>
  <c r="N2" i="2"/>
  <c r="N1425" i="2"/>
  <c r="N1562" i="2"/>
  <c r="N241" i="2"/>
  <c r="N2828" i="2"/>
  <c r="N1563" i="2"/>
  <c r="N2815" i="2"/>
  <c r="N1774" i="2"/>
  <c r="N1706" i="2"/>
  <c r="N2653" i="2"/>
  <c r="N2761" i="2"/>
  <c r="N2494" i="2"/>
  <c r="N2383" i="2"/>
  <c r="N2132" i="2"/>
  <c r="N2959" i="2"/>
  <c r="N2236" i="2"/>
  <c r="N2275" i="2"/>
  <c r="N1564" i="2"/>
  <c r="N2133" i="2"/>
  <c r="N1836" i="2"/>
  <c r="N2654" i="2"/>
  <c r="N290" i="2"/>
  <c r="N2462" i="2"/>
  <c r="N1565" i="2"/>
  <c r="N1566" i="2"/>
  <c r="N1157" i="2"/>
  <c r="N1747" i="2"/>
  <c r="N1325" i="2"/>
  <c r="N2055" i="2"/>
  <c r="N3231" i="2"/>
  <c r="N2325" i="2"/>
  <c r="N2346" i="2"/>
  <c r="N1818" i="2"/>
  <c r="N1707" i="2"/>
  <c r="N2909" i="2"/>
  <c r="N2056" i="2"/>
  <c r="N1748" i="2"/>
  <c r="N2612" i="2"/>
  <c r="N653" i="2"/>
  <c r="N60" i="2"/>
  <c r="N872" i="2"/>
  <c r="N1971" i="2"/>
  <c r="N1426" i="2"/>
  <c r="N797" i="2"/>
  <c r="N601" i="2"/>
  <c r="N654" i="2"/>
  <c r="N2976" i="2"/>
  <c r="N1957" i="2"/>
  <c r="N798" i="2"/>
  <c r="N714" i="2"/>
  <c r="N2347" i="2"/>
  <c r="N602" i="2"/>
  <c r="N1716" i="2"/>
  <c r="N2397" i="2"/>
  <c r="N2199" i="2"/>
  <c r="N873" i="2"/>
  <c r="N242" i="2"/>
  <c r="N2015" i="2"/>
  <c r="N715" i="2"/>
  <c r="N2872" i="2"/>
  <c r="N2561" i="2"/>
  <c r="N3201" i="2"/>
  <c r="N423" i="2"/>
  <c r="N2981" i="2"/>
  <c r="N1670" i="2"/>
  <c r="N464" i="2"/>
  <c r="N1001" i="2"/>
  <c r="N1299" i="2"/>
  <c r="N1819" i="2"/>
  <c r="N380" i="2"/>
  <c r="N1121" i="2"/>
  <c r="N424" i="2"/>
  <c r="N2287" i="2"/>
  <c r="N20" i="2"/>
  <c r="N835" i="2"/>
  <c r="N716" i="2"/>
  <c r="N1775" i="2"/>
  <c r="N752" i="2"/>
  <c r="N1185" i="2"/>
  <c r="N1002" i="2"/>
  <c r="N1452" i="2"/>
  <c r="N717" i="2"/>
  <c r="N1958" i="2"/>
  <c r="N1377" i="2"/>
  <c r="N2200" i="2"/>
  <c r="N1749" i="2"/>
  <c r="N1122" i="2"/>
  <c r="N753" i="2"/>
  <c r="N1649" i="2"/>
  <c r="N2613" i="2"/>
  <c r="N3021" i="2"/>
  <c r="N2262" i="2"/>
  <c r="N1908" i="2"/>
  <c r="N2985" i="2"/>
  <c r="N2473" i="2"/>
  <c r="N577" i="2"/>
  <c r="N1938" i="2"/>
  <c r="N3078" i="2"/>
  <c r="N678" i="2"/>
  <c r="N679" i="2"/>
  <c r="N718" i="2"/>
  <c r="N1820" i="2"/>
  <c r="N2890" i="2"/>
  <c r="N1750" i="2"/>
  <c r="N1567" i="2"/>
  <c r="N334" i="2"/>
  <c r="N1630" i="2"/>
  <c r="N2801" i="2"/>
  <c r="N2655" i="2"/>
  <c r="N1821" i="2"/>
  <c r="N1837" i="2"/>
  <c r="N2986" i="2"/>
  <c r="N1353" i="2"/>
  <c r="N1300" i="2"/>
  <c r="N1472" i="2"/>
  <c r="N2313" i="2"/>
  <c r="N2326" i="2"/>
  <c r="N2869" i="2"/>
  <c r="N2857" i="2"/>
  <c r="N1217" i="2"/>
  <c r="N2016" i="2"/>
  <c r="N2770" i="2"/>
  <c r="N2038" i="2"/>
  <c r="N1473" i="2"/>
  <c r="N1123" i="2"/>
  <c r="N1542" i="2"/>
  <c r="N2952" i="2"/>
  <c r="N2219" i="2"/>
  <c r="N2117" i="2"/>
  <c r="N874" i="2"/>
  <c r="N3062" i="2"/>
  <c r="N1671" i="2"/>
  <c r="N836" i="2"/>
  <c r="N2775" i="2"/>
  <c r="N628" i="2"/>
  <c r="N1003" i="2"/>
  <c r="N2829" i="2"/>
  <c r="N1354" i="2"/>
  <c r="N1427" i="2"/>
  <c r="N3213" i="2"/>
  <c r="N2755" i="2"/>
  <c r="N2107" i="2"/>
  <c r="N2891" i="2"/>
  <c r="N1326" i="2"/>
  <c r="N88" i="2"/>
  <c r="N112" i="2"/>
  <c r="N113" i="2"/>
  <c r="N2359" i="2"/>
  <c r="N2201" i="2"/>
  <c r="N2740" i="2"/>
  <c r="N2398" i="2"/>
  <c r="N1863" i="2"/>
  <c r="N2151" i="2"/>
  <c r="N981" i="2"/>
  <c r="N2762" i="2"/>
  <c r="N1218" i="2"/>
  <c r="N934" i="2"/>
  <c r="N3141" i="2"/>
  <c r="N1270" i="2"/>
  <c r="N196" i="2"/>
  <c r="N43" i="2"/>
  <c r="N837" i="2"/>
  <c r="N1158" i="2"/>
  <c r="N680" i="2"/>
  <c r="N1568" i="2"/>
  <c r="N465" i="2"/>
  <c r="N982" i="2"/>
  <c r="N150" i="2"/>
  <c r="N151" i="2"/>
  <c r="N1631" i="2"/>
  <c r="N3104" i="2"/>
  <c r="N3142" i="2"/>
  <c r="N1686" i="2"/>
  <c r="N1065" i="2"/>
  <c r="N2288" i="2"/>
  <c r="N2816" i="2"/>
  <c r="N1219" i="2"/>
  <c r="N2039" i="2"/>
  <c r="N2237" i="2"/>
  <c r="N1453" i="2"/>
  <c r="N2892" i="2"/>
  <c r="N2723" i="2"/>
  <c r="N2731" i="2"/>
  <c r="N2474" i="2"/>
  <c r="N1735" i="2"/>
  <c r="N44" i="2"/>
  <c r="N2510" i="2"/>
  <c r="N550" i="2"/>
  <c r="N603" i="2"/>
  <c r="N335" i="2"/>
  <c r="N2587" i="2"/>
  <c r="N719" i="2"/>
  <c r="N875" i="2"/>
  <c r="N1983" i="2"/>
  <c r="N114" i="2"/>
  <c r="N3105" i="2"/>
  <c r="N1124" i="2"/>
  <c r="N3034" i="2"/>
  <c r="N2982" i="2"/>
  <c r="N2634" i="2"/>
  <c r="N2776" i="2"/>
  <c r="N1593" i="2"/>
  <c r="N1650" i="2"/>
  <c r="N2298" i="2"/>
  <c r="N754" i="2"/>
  <c r="N2574" i="2"/>
  <c r="N3089" i="2"/>
  <c r="N1454" i="2"/>
  <c r="N1327" i="2"/>
  <c r="N2656" i="2"/>
  <c r="N1093" i="2"/>
  <c r="N2185" i="2"/>
  <c r="N1776" i="2"/>
  <c r="N2202" i="2"/>
  <c r="N1838" i="2"/>
  <c r="N3060" i="2"/>
  <c r="N1159" i="2"/>
  <c r="N2017" i="2"/>
  <c r="N838" i="2"/>
  <c r="N1909" i="2"/>
  <c r="N2360" i="2"/>
  <c r="N2899" i="2"/>
  <c r="N2018" i="2"/>
  <c r="N2900" i="2"/>
  <c r="N1999" i="2"/>
  <c r="N1972" i="2"/>
  <c r="N3239" i="2"/>
  <c r="N1973" i="2"/>
  <c r="N1355" i="2"/>
  <c r="N876" i="2"/>
  <c r="N3157" i="2"/>
  <c r="N2068" i="2"/>
  <c r="N2858" i="2"/>
  <c r="N604" i="2"/>
  <c r="N1926" i="2"/>
  <c r="N983" i="2"/>
  <c r="N1356" i="2"/>
  <c r="N197" i="2"/>
  <c r="N954" i="2"/>
  <c r="N2289" i="2"/>
  <c r="N1220" i="2"/>
  <c r="N681" i="2"/>
  <c r="N1632" i="2"/>
  <c r="N1751" i="2"/>
  <c r="N774" i="2"/>
  <c r="N2953" i="2"/>
  <c r="N720" i="2"/>
  <c r="N1499" i="2"/>
  <c r="N1569" i="2"/>
  <c r="N1984" i="2"/>
  <c r="N903" i="2"/>
  <c r="N496" i="2"/>
  <c r="N1378" i="2"/>
  <c r="N1615" i="2"/>
  <c r="N2210" i="2"/>
  <c r="N1474" i="2"/>
  <c r="N1125" i="2"/>
  <c r="N721" i="2"/>
  <c r="N629" i="2"/>
  <c r="N291" i="2"/>
  <c r="N2238" i="2"/>
  <c r="N839" i="2"/>
  <c r="N1543" i="2"/>
  <c r="N152" i="2"/>
  <c r="N1500" i="2"/>
  <c r="N1402" i="2"/>
  <c r="N2575" i="2"/>
  <c r="N1839" i="2"/>
  <c r="N15" i="2"/>
  <c r="N2963" i="2"/>
  <c r="N1126" i="2"/>
  <c r="N3119" i="2"/>
  <c r="N2621" i="2"/>
  <c r="N8" i="2"/>
  <c r="N2000" i="2"/>
  <c r="N466" i="2"/>
  <c r="N2635" i="2"/>
  <c r="N840" i="2"/>
  <c r="N1594" i="2"/>
  <c r="N2001" i="2"/>
  <c r="N3046" i="2"/>
  <c r="N1708" i="2"/>
  <c r="N2859" i="2"/>
  <c r="N1094" i="2"/>
  <c r="N2422" i="2"/>
  <c r="N1271" i="2"/>
  <c r="N1328" i="2"/>
  <c r="N1455" i="2"/>
  <c r="N2495" i="2"/>
  <c r="N2290" i="2"/>
  <c r="N1777" i="2"/>
  <c r="N2878" i="2"/>
  <c r="N2789" i="2"/>
  <c r="N2622" i="2"/>
  <c r="N3233" i="2"/>
  <c r="N1428" i="2"/>
  <c r="N2636" i="2"/>
  <c r="N1709" i="2"/>
  <c r="N2598" i="2"/>
  <c r="N1379" i="2"/>
  <c r="N2019" i="2"/>
  <c r="N799" i="2"/>
  <c r="N904" i="2"/>
  <c r="N775" i="2"/>
  <c r="N1864" i="2"/>
  <c r="N1959" i="2"/>
  <c r="N2276" i="2"/>
  <c r="N551" i="2"/>
  <c r="N3037" i="2"/>
  <c r="N2361" i="2"/>
  <c r="N1501" i="2"/>
  <c r="N2914" i="2"/>
  <c r="N1865" i="2"/>
  <c r="N2443" i="2"/>
  <c r="N1403" i="2"/>
  <c r="N2263" i="2"/>
  <c r="N2239" i="2"/>
  <c r="N2987" i="2"/>
  <c r="N3133" i="2"/>
  <c r="N3053" i="2"/>
  <c r="N2409" i="2"/>
  <c r="N2433" i="2"/>
  <c r="N2702" i="2"/>
  <c r="N3059" i="2"/>
  <c r="N3069" i="2"/>
  <c r="N2741" i="2"/>
  <c r="N2910" i="2"/>
  <c r="N2434" i="2"/>
  <c r="N3214" i="2"/>
  <c r="N2496" i="2"/>
  <c r="N1475" i="2"/>
  <c r="N1752" i="2"/>
  <c r="N1245" i="2"/>
  <c r="N1687" i="2"/>
  <c r="N2511" i="2"/>
  <c r="N2277" i="2"/>
  <c r="N3085" i="2"/>
  <c r="N336" i="2"/>
  <c r="N3235" i="2"/>
  <c r="N337" i="2"/>
  <c r="N682" i="2"/>
  <c r="N2682" i="2"/>
  <c r="N1004" i="2"/>
  <c r="N1221" i="2"/>
  <c r="N1939" i="2"/>
  <c r="N1778" i="2"/>
  <c r="N1272" i="2"/>
  <c r="N2996" i="2"/>
  <c r="N198" i="2"/>
  <c r="N381" i="2"/>
  <c r="N655" i="2"/>
  <c r="N18" i="2"/>
  <c r="N722" i="2"/>
  <c r="N1127" i="2"/>
  <c r="N89" i="2"/>
  <c r="N1005" i="2"/>
  <c r="N382" i="2"/>
  <c r="N1066" i="2"/>
  <c r="N1940" i="2"/>
  <c r="N35" i="2"/>
  <c r="N3075" i="2"/>
  <c r="N905" i="2"/>
  <c r="N800" i="2"/>
  <c r="N801" i="2"/>
  <c r="N2926" i="2"/>
  <c r="N1616" i="2"/>
  <c r="N935" i="2"/>
  <c r="N1186" i="2"/>
  <c r="N2809" i="2"/>
  <c r="N1095" i="2"/>
  <c r="N2795" i="2"/>
  <c r="N1544" i="2"/>
  <c r="N1617" i="2"/>
  <c r="N656" i="2"/>
  <c r="N2905" i="2"/>
  <c r="N3242" i="2"/>
  <c r="N2410" i="2"/>
  <c r="V3242" i="2" s="1"/>
  <c r="N2915" i="2"/>
  <c r="N2384" i="2"/>
  <c r="N1822" i="2"/>
  <c r="N3181" i="2"/>
  <c r="N3171" i="2"/>
  <c r="N1404" i="2"/>
  <c r="N2972" i="2"/>
  <c r="N2843" i="2"/>
  <c r="N2988" i="2"/>
  <c r="N383" i="2"/>
  <c r="N723" i="2"/>
  <c r="N552" i="2"/>
  <c r="N384" i="2"/>
  <c r="N2523" i="2"/>
  <c r="N877" i="2"/>
  <c r="N1717" i="2"/>
  <c r="N1618" i="2"/>
  <c r="N2220" i="2"/>
  <c r="N724" i="2"/>
  <c r="N1823" i="2"/>
  <c r="N1476" i="2"/>
  <c r="N1753" i="2"/>
  <c r="N1633" i="2"/>
  <c r="N1840" i="2"/>
  <c r="N1595" i="2"/>
  <c r="N2977" i="2"/>
  <c r="N1841" i="2"/>
  <c r="N1866" i="2"/>
  <c r="N2817" i="2"/>
  <c r="N2240" i="2"/>
  <c r="N1329" i="2"/>
  <c r="N1187" i="2"/>
  <c r="N2562" i="2"/>
  <c r="N2002" i="2"/>
  <c r="N2069" i="2"/>
  <c r="N2879" i="2"/>
  <c r="N2362" i="2"/>
  <c r="N878" i="2"/>
  <c r="N2092" i="2"/>
  <c r="N521" i="2"/>
  <c r="N2134" i="2"/>
  <c r="N3228" i="2"/>
  <c r="N2372" i="2"/>
  <c r="N522" i="2"/>
  <c r="N3007" i="2"/>
  <c r="N1456" i="2"/>
  <c r="N1188" i="2"/>
  <c r="N2152" i="2"/>
  <c r="N2291" i="2"/>
  <c r="N2756" i="2"/>
  <c r="N1545" i="2"/>
  <c r="N2916" i="2"/>
  <c r="N1824" i="2"/>
  <c r="N3090" i="2"/>
  <c r="N1718" i="2"/>
  <c r="N1884" i="2"/>
  <c r="N1502" i="2"/>
  <c r="N2455" i="2"/>
  <c r="N1885" i="2"/>
  <c r="N2153" i="2"/>
  <c r="N2336" i="2"/>
  <c r="N2337" i="2"/>
  <c r="N2771" i="2"/>
  <c r="N2483" i="2"/>
  <c r="N1974" i="2"/>
  <c r="N1330" i="2"/>
  <c r="N1189" i="2"/>
  <c r="N2648" i="2"/>
  <c r="N1672" i="2"/>
  <c r="N2093" i="2"/>
  <c r="N3223" i="2"/>
  <c r="N2557" i="2"/>
  <c r="N2537" i="2"/>
  <c r="N802" i="2"/>
  <c r="N1246" i="2"/>
  <c r="N906" i="2"/>
  <c r="N1779" i="2"/>
  <c r="N1842" i="2"/>
  <c r="N2373" i="2"/>
  <c r="N1719" i="2"/>
  <c r="N2917" i="2"/>
  <c r="N4" i="2"/>
  <c r="N2964" i="2"/>
  <c r="N2732" i="2"/>
  <c r="N2154" i="2"/>
  <c r="N1405" i="2"/>
  <c r="N2497" i="2"/>
  <c r="N2040" i="2"/>
  <c r="N725" i="2"/>
  <c r="N1429" i="2"/>
  <c r="N1301" i="2"/>
  <c r="N2669" i="2"/>
  <c r="N1673" i="2"/>
  <c r="N2338" i="2"/>
  <c r="N2094" i="2"/>
  <c r="N2911" i="2"/>
  <c r="N1477" i="2"/>
  <c r="N936" i="2"/>
  <c r="N1503" i="2"/>
  <c r="N2946" i="2"/>
  <c r="N2374" i="2"/>
  <c r="N1096" i="2"/>
  <c r="N1430" i="2"/>
  <c r="N10" i="2"/>
  <c r="N2790" i="2"/>
  <c r="N1478" i="2"/>
  <c r="N1457" i="2"/>
  <c r="N2444" i="2"/>
  <c r="N61" i="2"/>
  <c r="N683" i="2"/>
  <c r="N2186" i="2"/>
  <c r="N115" i="2"/>
  <c r="N3022" i="2"/>
  <c r="N2020" i="2"/>
  <c r="N1799" i="2"/>
  <c r="Y803" i="2"/>
  <c r="Y1222" i="2"/>
  <c r="Y2070" i="2"/>
  <c r="Y2683" i="2"/>
  <c r="Y2670" i="2"/>
  <c r="Y3148" i="2"/>
  <c r="Y1431" i="2"/>
  <c r="Y1406" i="2"/>
  <c r="Y1546" i="2"/>
  <c r="Y2003" i="2"/>
  <c r="Y2203" i="2"/>
  <c r="Y2135" i="2"/>
  <c r="Y1800" i="2"/>
  <c r="Y2363" i="2"/>
  <c r="Y2599" i="2"/>
  <c r="Y1331" i="2"/>
  <c r="Y2221" i="2"/>
  <c r="Y1067" i="2"/>
  <c r="Y2684" i="2"/>
  <c r="Y2851" i="2"/>
  <c r="Y3023" i="2"/>
  <c r="Y2385" i="2"/>
  <c r="Y2241" i="2"/>
  <c r="Y2456" i="2"/>
  <c r="Y3226" i="2"/>
  <c r="Y1674" i="2"/>
  <c r="Y1504" i="2"/>
  <c r="Y2364" i="2"/>
  <c r="Y1688" i="2"/>
  <c r="Y2512" i="2"/>
  <c r="Y1223" i="2"/>
  <c r="Y2264" i="2"/>
  <c r="Y1867" i="2"/>
  <c r="Y2278" i="2"/>
  <c r="Y2637" i="2"/>
  <c r="Y2279" i="2"/>
  <c r="Y2445" i="2"/>
  <c r="Y2733" i="2"/>
  <c r="Y2600" i="2"/>
  <c r="Y2703" i="2"/>
  <c r="Y1960" i="2"/>
  <c r="Y2071" i="2"/>
  <c r="Y1843" i="2"/>
  <c r="Y2601" i="2"/>
  <c r="Y3004" i="2"/>
  <c r="Y2446" i="2"/>
  <c r="Y2072" i="2"/>
  <c r="Y1825" i="2"/>
  <c r="Y2860" i="2"/>
  <c r="Y2108" i="2"/>
  <c r="Y2242" i="2"/>
  <c r="Y1357" i="2"/>
  <c r="Y1224" i="2"/>
  <c r="Y2538" i="2"/>
  <c r="Y2883" i="2"/>
  <c r="Y2965" i="2"/>
  <c r="Y955" i="2"/>
  <c r="Y2155" i="2"/>
  <c r="Y1961" i="2"/>
  <c r="Y1985" i="2"/>
  <c r="Y984" i="2"/>
  <c r="Y1675" i="2"/>
  <c r="Y2280" i="2"/>
  <c r="Y199" i="2"/>
  <c r="Y1689" i="2"/>
  <c r="Y2136" i="2"/>
  <c r="Y2947" i="2"/>
  <c r="Y3076" i="2"/>
  <c r="Y3057" i="2"/>
  <c r="Y1380" i="2"/>
  <c r="Y3129" i="2"/>
  <c r="Y2187" i="2"/>
  <c r="Y2435" i="2"/>
  <c r="Y657" i="2"/>
  <c r="Y841" i="2"/>
  <c r="Y2997" i="2"/>
  <c r="Y2004" i="2"/>
  <c r="Y2830" i="2"/>
  <c r="Y1927" i="2"/>
  <c r="Y1128" i="2"/>
  <c r="Y1736" i="2"/>
  <c r="Y1886" i="2"/>
  <c r="Y2757" i="2"/>
  <c r="Y2614" i="2"/>
  <c r="Y2893" i="2"/>
  <c r="Y2041" i="2"/>
  <c r="Y2299" i="2"/>
  <c r="Y1887" i="2"/>
  <c r="Y1160" i="2"/>
  <c r="Y2348" i="2"/>
  <c r="Y2265" i="2"/>
  <c r="Y2831" i="2"/>
  <c r="Y2314" i="2"/>
  <c r="Y2300" i="2"/>
  <c r="Y2301" i="2"/>
  <c r="Y2802" i="2"/>
  <c r="Y2563" i="2"/>
  <c r="Y2623" i="2"/>
  <c r="Y2671" i="2"/>
  <c r="Y2657" i="2"/>
  <c r="Y3077" i="2"/>
  <c r="Y1505" i="2"/>
  <c r="Y153" i="2"/>
  <c r="Y1358" i="2"/>
  <c r="Y2539" i="2"/>
  <c r="Y2918" i="2"/>
  <c r="Y1273" i="2"/>
  <c r="Y684" i="2"/>
  <c r="Y2558" i="2"/>
  <c r="Y200" i="2"/>
  <c r="Y2832" i="2"/>
  <c r="Y1458" i="2"/>
  <c r="Y1129" i="2"/>
  <c r="Y1479" i="2"/>
  <c r="Y2901" i="2"/>
  <c r="Y2672" i="2"/>
  <c r="Y201" i="2"/>
  <c r="Y907" i="2"/>
  <c r="Y985" i="2"/>
  <c r="Y1910" i="2"/>
  <c r="Y1381" i="2"/>
  <c r="Y1737" i="2"/>
  <c r="Y243" i="2"/>
  <c r="Y385" i="2"/>
  <c r="Y244" i="2"/>
  <c r="Y776" i="2"/>
  <c r="Y1596" i="2"/>
  <c r="Y2861" i="2"/>
  <c r="Y1868" i="2"/>
  <c r="Y2796" i="2"/>
  <c r="Y2638" i="2"/>
  <c r="Y2919" i="2"/>
  <c r="Y2095" i="2"/>
  <c r="Y202" i="2"/>
  <c r="Y1247" i="2"/>
  <c r="Y578" i="2"/>
  <c r="Y28" i="2"/>
  <c r="Y2524" i="2"/>
  <c r="Y2772" i="2"/>
  <c r="Y154" i="2"/>
  <c r="Y1038" i="2"/>
  <c r="Y2513" i="2"/>
  <c r="Y842" i="2"/>
  <c r="Y2906" i="2"/>
  <c r="Y1006" i="2"/>
  <c r="Y3038" i="2"/>
  <c r="Y2243" i="2"/>
  <c r="Y523" i="2"/>
  <c r="Y155" i="2"/>
  <c r="Y1480" i="2"/>
  <c r="Y2365" i="2"/>
  <c r="Y1161" i="2"/>
  <c r="Y755" i="2"/>
  <c r="Y338" i="2"/>
  <c r="Y1888" i="2"/>
  <c r="Y339" i="2"/>
  <c r="Y804" i="2"/>
  <c r="Y2576" i="2"/>
  <c r="Y90" i="2"/>
  <c r="Y2042" i="2"/>
  <c r="Y1302" i="2"/>
  <c r="Y2292" i="2"/>
  <c r="Y2096" i="2"/>
  <c r="Y843" i="2"/>
  <c r="Y630" i="2"/>
  <c r="Y986" i="2"/>
  <c r="Y2998" i="2"/>
  <c r="Y1039" i="2"/>
  <c r="Y2577" i="2"/>
  <c r="Y2716" i="2"/>
  <c r="Y3168" i="2"/>
  <c r="Y2564" i="2"/>
  <c r="Y425" i="2"/>
  <c r="Y156" i="2"/>
  <c r="Y45" i="2"/>
  <c r="Y157" i="2"/>
  <c r="Y1303" i="2"/>
  <c r="Y658" i="2"/>
  <c r="Y579" i="2"/>
  <c r="Y580" i="2"/>
  <c r="Y203" i="2"/>
  <c r="Y158" i="2"/>
  <c r="Y62" i="2"/>
  <c r="Y204" i="2"/>
  <c r="Y159" i="2"/>
  <c r="Y1941" i="2"/>
  <c r="Y2922" i="2"/>
  <c r="Y2540" i="2"/>
  <c r="Y3123" i="2"/>
  <c r="Y3134" i="2"/>
  <c r="Y659" i="2"/>
  <c r="Y3120" i="2"/>
  <c r="Y2057" i="2"/>
  <c r="Y879" i="2"/>
  <c r="Y805" i="2"/>
  <c r="Y1597" i="2"/>
  <c r="Y2222" i="2"/>
  <c r="Y160" i="2"/>
  <c r="Y426" i="2"/>
  <c r="Y581" i="2"/>
  <c r="Y386" i="2"/>
  <c r="Y726" i="2"/>
  <c r="Y292" i="2"/>
  <c r="Y1942" i="2"/>
  <c r="Y1130" i="2"/>
  <c r="Y293" i="2"/>
  <c r="Y660" i="2"/>
  <c r="Y387" i="2"/>
  <c r="Y727" i="2"/>
  <c r="Y2327" i="2"/>
  <c r="Y2742" i="2"/>
  <c r="Y1162" i="2"/>
  <c r="Y2315" i="2"/>
  <c r="Y2803" i="2"/>
  <c r="Y1459" i="2"/>
  <c r="Y908" i="2"/>
  <c r="Y2747" i="2"/>
  <c r="Y685" i="2"/>
  <c r="Y686" i="2"/>
  <c r="Y1131" i="2"/>
  <c r="Y2484" i="2"/>
  <c r="Y205" i="2"/>
  <c r="Y1975" i="2"/>
  <c r="Y427" i="2"/>
  <c r="Y2021" i="2"/>
  <c r="Y909" i="2"/>
  <c r="Y3083" i="2"/>
  <c r="Y2169" i="2"/>
  <c r="Y161" i="2"/>
  <c r="Y1844" i="2"/>
  <c r="Y1928" i="2"/>
  <c r="Y2328" i="2"/>
  <c r="Y2717" i="2"/>
  <c r="Y1132" i="2"/>
  <c r="Y3047" i="2"/>
  <c r="Y937" i="2"/>
  <c r="Y1304" i="2"/>
  <c r="Y2223" i="2"/>
  <c r="Y553" i="2"/>
  <c r="Y524" i="2"/>
  <c r="Y2293" i="2"/>
  <c r="Y844" i="2"/>
  <c r="Y2912" i="2"/>
  <c r="Y1460" i="2"/>
  <c r="Y1007" i="2"/>
  <c r="Y3024" i="2"/>
  <c r="Y2833" i="2"/>
  <c r="Y340" i="2"/>
  <c r="Y2685" i="2"/>
  <c r="Y2724" i="2"/>
  <c r="Y2834" i="2"/>
  <c r="Y2224" i="2"/>
  <c r="Y2781" i="2"/>
  <c r="Y3014" i="2"/>
  <c r="Y1481" i="2"/>
  <c r="Y1407" i="2"/>
  <c r="Y341" i="2"/>
  <c r="Y91" i="2"/>
  <c r="Y116" i="2"/>
  <c r="Y63" i="2"/>
  <c r="Y206" i="2"/>
  <c r="Y294" i="2"/>
  <c r="Y428" i="2"/>
  <c r="Y554" i="2"/>
  <c r="Y467" i="2"/>
  <c r="Y1889" i="2"/>
  <c r="Y1040" i="2"/>
  <c r="Y2835" i="2"/>
  <c r="Y910" i="2"/>
  <c r="Y2694" i="2"/>
  <c r="Y2704" i="2"/>
  <c r="Y687" i="2"/>
  <c r="Y1133" i="2"/>
  <c r="Y2109" i="2"/>
  <c r="Y605" i="2"/>
  <c r="Y92" i="2"/>
  <c r="Y342" i="2"/>
  <c r="Y429" i="2"/>
  <c r="Y555" i="2"/>
  <c r="Y162" i="2"/>
  <c r="Y207" i="2"/>
  <c r="Y245" i="2"/>
  <c r="Y661" i="2"/>
  <c r="Y2005" i="2"/>
  <c r="Y2973" i="2"/>
  <c r="Y1754" i="2"/>
  <c r="Y388" i="2"/>
  <c r="Y295" i="2"/>
  <c r="Y1570" i="2"/>
  <c r="Y36" i="2"/>
  <c r="Y756" i="2"/>
  <c r="Y163" i="2"/>
  <c r="Y246" i="2"/>
  <c r="Y806" i="2"/>
  <c r="Y2658" i="2"/>
  <c r="Y2894" i="2"/>
  <c r="Y164" i="2"/>
  <c r="Y389" i="2"/>
  <c r="Y2266" i="2"/>
  <c r="Y3153" i="2"/>
  <c r="Y807" i="2"/>
  <c r="Y2844" i="2"/>
  <c r="Y2966" i="2"/>
  <c r="Y390" i="2"/>
  <c r="Y1986" i="2"/>
  <c r="Y662" i="2"/>
  <c r="Y606" i="2"/>
  <c r="Y3203" i="2"/>
  <c r="Y2457" i="2"/>
  <c r="Y2948" i="2"/>
  <c r="Y2804" i="2"/>
  <c r="Y2225" i="2"/>
  <c r="Y3229" i="2"/>
  <c r="Y2386" i="2"/>
  <c r="Y2349" i="2"/>
  <c r="Y3098" i="2"/>
  <c r="Y1134" i="2"/>
  <c r="Y2615" i="2"/>
  <c r="Y956" i="2"/>
  <c r="Y37" i="2"/>
  <c r="Y2927" i="2"/>
  <c r="Y430" i="2"/>
  <c r="Y296" i="2"/>
  <c r="Y64" i="2"/>
  <c r="Y247" i="2"/>
  <c r="Y2463" i="2"/>
  <c r="Y1869" i="2"/>
  <c r="Y1432" i="2"/>
  <c r="Y208" i="2"/>
  <c r="Y688" i="2"/>
  <c r="Y2043" i="2"/>
  <c r="Y3107" i="2"/>
  <c r="Y689" i="2"/>
  <c r="Y1163" i="2"/>
  <c r="Y1041" i="2"/>
  <c r="Y343" i="2"/>
  <c r="Y1008" i="2"/>
  <c r="Y757" i="2"/>
  <c r="Y1274" i="2"/>
  <c r="Y1359" i="2"/>
  <c r="Y2110" i="2"/>
  <c r="Y957" i="2"/>
  <c r="Y938" i="2"/>
  <c r="Y1651" i="2"/>
  <c r="Y1826" i="2"/>
  <c r="Y1190" i="2"/>
  <c r="Y2375" i="2"/>
  <c r="Y1009" i="2"/>
  <c r="Y1720" i="2"/>
  <c r="Y1068" i="2"/>
  <c r="Y845" i="2"/>
  <c r="Y1332" i="2"/>
  <c r="Y690" i="2"/>
  <c r="Y2226" i="2"/>
  <c r="Y3221" i="2"/>
  <c r="Y3202" i="2"/>
  <c r="Y3064" i="2"/>
  <c r="Y3054" i="2"/>
  <c r="Y939" i="2"/>
  <c r="Y880" i="2"/>
  <c r="Y2399" i="2"/>
  <c r="Y556" i="2"/>
  <c r="Y2805" i="2"/>
  <c r="Y1738" i="2"/>
  <c r="Y3135" i="2"/>
  <c r="Y808" i="2"/>
  <c r="Y468" i="2"/>
  <c r="Y93" i="2"/>
  <c r="Y2436" i="2"/>
  <c r="Y431" i="2"/>
  <c r="Y117" i="2"/>
  <c r="Y2156" i="2"/>
  <c r="Y391" i="2"/>
  <c r="Y3108" i="2"/>
  <c r="Y497" i="2"/>
  <c r="Y2170" i="2"/>
  <c r="Y248" i="2"/>
  <c r="Y249" i="2"/>
  <c r="Y958" i="2"/>
  <c r="Y809" i="2"/>
  <c r="Y1360" i="2"/>
  <c r="Y2957" i="2"/>
  <c r="Y2791" i="2"/>
  <c r="Y1097" i="2"/>
  <c r="Y3198" i="2"/>
  <c r="Y3063" i="2"/>
  <c r="Y2955" i="2"/>
  <c r="Y2777" i="2"/>
  <c r="Y2616" i="2"/>
  <c r="Y2617" i="2"/>
  <c r="Y3027" i="2"/>
  <c r="Y2171" i="2"/>
  <c r="Y2316" i="2"/>
  <c r="Y3055" i="2"/>
  <c r="Y1361" i="2"/>
  <c r="Y2862" i="2"/>
  <c r="Y469" i="2"/>
  <c r="Y2376" i="2"/>
  <c r="Y2172" i="2"/>
  <c r="Y344" i="2"/>
  <c r="Y2525" i="2"/>
  <c r="Y1333" i="2"/>
  <c r="Y1382" i="2"/>
  <c r="Y118" i="2"/>
  <c r="Y2935" i="2"/>
  <c r="Y607" i="2"/>
  <c r="Y2958" i="2"/>
  <c r="Y1739" i="2"/>
  <c r="Y1598" i="2"/>
  <c r="Y846" i="2"/>
  <c r="Y2157" i="2"/>
  <c r="Y65" i="2"/>
  <c r="Y345" i="2"/>
  <c r="Y2602" i="2"/>
  <c r="Y2624" i="2"/>
  <c r="Y2211" i="2"/>
  <c r="Y2625" i="2"/>
  <c r="Y1845" i="2"/>
  <c r="Y392" i="2"/>
  <c r="Y165" i="2"/>
  <c r="Y1248" i="2"/>
  <c r="Y1010" i="2"/>
  <c r="Y1518" i="2"/>
  <c r="Y2137" i="2"/>
  <c r="Y2989" i="2"/>
  <c r="Y2514" i="2"/>
  <c r="Y1690" i="2"/>
  <c r="Y1911" i="2"/>
  <c r="Y1249" i="2"/>
  <c r="Y119" i="2"/>
  <c r="Y250" i="2"/>
  <c r="Y498" i="2"/>
  <c r="Y1461" i="2"/>
  <c r="Y2485" i="2"/>
  <c r="Y3072" i="2"/>
  <c r="Y1362" i="2"/>
  <c r="Y2515" i="2"/>
  <c r="Y1599" i="2"/>
  <c r="Y2447" i="2"/>
  <c r="Y3197" i="2"/>
  <c r="Y1846" i="2"/>
  <c r="Y582" i="2"/>
  <c r="Y2244" i="2"/>
  <c r="Y166" i="2"/>
  <c r="Y583" i="2"/>
  <c r="Y499" i="2"/>
  <c r="Y1225" i="2"/>
  <c r="Y251" i="2"/>
  <c r="Y911" i="2"/>
  <c r="Y584" i="2"/>
  <c r="Y631" i="2"/>
  <c r="Y3150" i="2"/>
  <c r="Y1098" i="2"/>
  <c r="Y1275" i="2"/>
  <c r="Y1433" i="2"/>
  <c r="Y2659" i="2"/>
  <c r="Y2866" i="2"/>
  <c r="Y777" i="2"/>
  <c r="Y500" i="2"/>
  <c r="Y2267" i="2"/>
  <c r="Y2458" i="2"/>
  <c r="Y2022" i="2"/>
  <c r="Y1780" i="2"/>
  <c r="Y2377" i="2"/>
  <c r="Y2118" i="2"/>
  <c r="Y1191" i="2"/>
  <c r="Y432" i="2"/>
  <c r="Y120" i="2"/>
  <c r="Y525" i="2"/>
  <c r="Y1571" i="2"/>
  <c r="Y663" i="2"/>
  <c r="Y46" i="2"/>
  <c r="Y1710" i="2"/>
  <c r="Y1801" i="2"/>
  <c r="Y881" i="2"/>
  <c r="Y1164" i="2"/>
  <c r="Y470" i="2"/>
  <c r="Y608" i="2"/>
  <c r="Y557" i="2"/>
  <c r="Y252" i="2"/>
  <c r="Y2006" i="2"/>
  <c r="Y2387" i="2"/>
  <c r="Y1572" i="2"/>
  <c r="Y2578" i="2"/>
  <c r="Y1890" i="2"/>
  <c r="Y987" i="2"/>
  <c r="Y758" i="2"/>
  <c r="Y2475" i="2"/>
  <c r="Y3164" i="2"/>
  <c r="Y2329" i="2"/>
  <c r="Y1192" i="2"/>
  <c r="Y1755" i="2"/>
  <c r="Y2941" i="2"/>
  <c r="Y1652" i="2"/>
  <c r="Y1740" i="2"/>
  <c r="Y2281" i="2"/>
  <c r="Y1383" i="2"/>
  <c r="Y1250" i="2"/>
  <c r="Y1334" i="2"/>
  <c r="Y691" i="2"/>
  <c r="Y810" i="2"/>
  <c r="Y1276" i="2"/>
  <c r="Y1462" i="2"/>
  <c r="Y121" i="2"/>
  <c r="Y167" i="2"/>
  <c r="Y2173" i="2"/>
  <c r="Y209" i="2"/>
  <c r="Y122" i="2"/>
  <c r="Y3125" i="2"/>
  <c r="Y1226" i="2"/>
  <c r="Y2464" i="2"/>
  <c r="Y558" i="2"/>
  <c r="Y1227" i="2"/>
  <c r="Y728" i="2"/>
  <c r="Y1482" i="2"/>
  <c r="Y2541" i="2"/>
  <c r="Y2838" i="2"/>
  <c r="Y433" i="2"/>
  <c r="Y1135" i="2"/>
  <c r="Y609" i="2"/>
  <c r="Y1099" i="2"/>
  <c r="Y297" i="2"/>
  <c r="Y526" i="2"/>
  <c r="Y3165" i="2"/>
  <c r="Y2949" i="2"/>
  <c r="Y298" i="2"/>
  <c r="Y664" i="2"/>
  <c r="Y1251" i="2"/>
  <c r="Y66" i="2"/>
  <c r="Y168" i="2"/>
  <c r="Y210" i="2"/>
  <c r="Y2565" i="2"/>
  <c r="Y665" i="2"/>
  <c r="Y2588" i="2"/>
  <c r="Y527" i="2"/>
  <c r="Y2350" i="2"/>
  <c r="Y2845" i="2"/>
  <c r="Y501" i="2"/>
  <c r="Y1943" i="2"/>
  <c r="Y2763" i="2"/>
  <c r="Y3114" i="2"/>
  <c r="Y811" i="2"/>
  <c r="Y559" i="2"/>
  <c r="Y3209" i="2"/>
  <c r="Y1165" i="2"/>
  <c r="Y1653" i="2"/>
  <c r="Y2526" i="2"/>
  <c r="Y2870" i="2"/>
  <c r="Y2920" i="2"/>
  <c r="Y2448" i="2"/>
  <c r="Y2400" i="2"/>
  <c r="Y471" i="2"/>
  <c r="Y692" i="2"/>
  <c r="Y1987" i="2"/>
  <c r="Y1912" i="2"/>
  <c r="Y1944" i="2"/>
  <c r="Y1691" i="2"/>
  <c r="Y3048" i="2"/>
  <c r="Y1408" i="2"/>
  <c r="Y912" i="2"/>
  <c r="Y253" i="2"/>
  <c r="Y254" i="2"/>
  <c r="Y2999" i="2"/>
  <c r="Y1042" i="2"/>
  <c r="Y1913" i="2"/>
  <c r="Y2204" i="2"/>
  <c r="Y211" i="2"/>
  <c r="Y1043" i="2"/>
  <c r="Y3084" i="2"/>
  <c r="Y1962" i="2"/>
  <c r="Y255" i="2"/>
  <c r="Y666" i="2"/>
  <c r="Y1945" i="2"/>
  <c r="Y1335" i="2"/>
  <c r="Y1929" i="2"/>
  <c r="Y1277" i="2"/>
  <c r="Y2044" i="2"/>
  <c r="Y1847" i="2"/>
  <c r="Y1193" i="2"/>
  <c r="Y502" i="2"/>
  <c r="Y1519" i="2"/>
  <c r="Y1520" i="2"/>
  <c r="Y1363" i="2"/>
  <c r="Y2498" i="2"/>
  <c r="Y759" i="2"/>
  <c r="Y2499" i="2"/>
  <c r="Y503" i="2"/>
  <c r="Y667" i="2"/>
  <c r="Y2639" i="2"/>
  <c r="Y2579" i="2"/>
  <c r="Y1547" i="2"/>
  <c r="Y123" i="2"/>
  <c r="Y560" i="2"/>
  <c r="Y1364" i="2"/>
  <c r="Y169" i="2"/>
  <c r="Y212" i="2"/>
  <c r="Y528" i="2"/>
  <c r="Y2423" i="2"/>
  <c r="Y346" i="2"/>
  <c r="Y256" i="2"/>
  <c r="Y847" i="2"/>
  <c r="Y3058" i="2"/>
  <c r="Y94" i="2"/>
  <c r="Y347" i="2"/>
  <c r="Y472" i="2"/>
  <c r="Y1365" i="2"/>
  <c r="Y2566" i="2"/>
  <c r="Y2950" i="2"/>
  <c r="Y393" i="2"/>
  <c r="Y1521" i="2"/>
  <c r="Y16" i="2"/>
  <c r="Y3121" i="2"/>
  <c r="Y33" i="2"/>
  <c r="Y504" i="2"/>
  <c r="Y434" i="2"/>
  <c r="Y2486" i="2"/>
  <c r="Y435" i="2"/>
  <c r="Y882" i="2"/>
  <c r="Y2500" i="2"/>
  <c r="Y3122" i="2"/>
  <c r="Y1336" i="2"/>
  <c r="Y3067" i="2"/>
  <c r="Y529" i="2"/>
  <c r="Y299" i="2"/>
  <c r="Y2302" i="2"/>
  <c r="Y2818" i="2"/>
  <c r="Y1100" i="2"/>
  <c r="Y2268" i="2"/>
  <c r="Y2023" i="2"/>
  <c r="Y2188" i="2"/>
  <c r="Y394" i="2"/>
  <c r="Y1011" i="2"/>
  <c r="Y848" i="2"/>
  <c r="Y213" i="2"/>
  <c r="Y1946" i="2"/>
  <c r="Y2424" i="2"/>
  <c r="Y2686" i="2"/>
  <c r="Y257" i="2"/>
  <c r="Y2097" i="2"/>
  <c r="Y2960" i="2"/>
  <c r="Y170" i="2"/>
  <c r="Y959" i="2"/>
  <c r="Y1166" i="2"/>
  <c r="Y124" i="2"/>
  <c r="Y610" i="2"/>
  <c r="Y2227" i="2"/>
  <c r="Y2603" i="2"/>
  <c r="Y67" i="2"/>
  <c r="Y2819" i="2"/>
  <c r="Y1756" i="2"/>
  <c r="Y913" i="2"/>
  <c r="Y1781" i="2"/>
  <c r="Y95" i="2"/>
  <c r="Y125" i="2"/>
  <c r="Y2839" i="2"/>
  <c r="Y171" i="2"/>
  <c r="Y1634" i="2"/>
  <c r="Y172" i="2"/>
  <c r="Y849" i="2"/>
  <c r="Y2212" i="2"/>
  <c r="Y473" i="2"/>
  <c r="Y561" i="2"/>
  <c r="Y2626" i="2"/>
  <c r="Y2213" i="2"/>
  <c r="Y214" i="2"/>
  <c r="Y2923" i="2"/>
  <c r="Y1548" i="2"/>
  <c r="Y173" i="2"/>
  <c r="Y1136" i="2"/>
  <c r="Y174" i="2"/>
  <c r="Y3184" i="2"/>
  <c r="Y215" i="2"/>
  <c r="Y2255" i="2"/>
  <c r="Y632" i="2"/>
  <c r="Y436" i="2"/>
  <c r="Y96" i="2"/>
  <c r="Y258" i="2"/>
  <c r="Y611" i="2"/>
  <c r="Y2073" i="2"/>
  <c r="Y2465" i="2"/>
  <c r="Y1137" i="2"/>
  <c r="Y3111" i="2"/>
  <c r="Y1366" i="2"/>
  <c r="Y3051" i="2"/>
  <c r="Y1337" i="2"/>
  <c r="Y2388" i="2"/>
  <c r="Y2516" i="2"/>
  <c r="Y1782" i="2"/>
  <c r="Y2567" i="2"/>
  <c r="Y2487" i="2"/>
  <c r="Y437" i="2"/>
  <c r="Y348" i="2"/>
  <c r="Y1384" i="2"/>
  <c r="Y960" i="2"/>
  <c r="Y3159" i="2"/>
  <c r="Y47" i="2"/>
  <c r="Y97" i="2"/>
  <c r="Y175" i="2"/>
  <c r="Y68" i="2"/>
  <c r="Y2627" i="2"/>
  <c r="Y216" i="2"/>
  <c r="Y2269" i="2"/>
  <c r="Y1549" i="2"/>
  <c r="Y2778" i="2"/>
  <c r="Y1947" i="2"/>
  <c r="Y1167" i="2"/>
  <c r="Y2401" i="2"/>
  <c r="Y2303" i="2"/>
  <c r="Y1635" i="2"/>
  <c r="Y126" i="2"/>
  <c r="Y349" i="2"/>
  <c r="Y2074" i="2"/>
  <c r="Y1305" i="2"/>
  <c r="Y300" i="2"/>
  <c r="Y1948" i="2"/>
  <c r="Y633" i="2"/>
  <c r="Y1636" i="2"/>
  <c r="Y2075" i="2"/>
  <c r="Y2459" i="2"/>
  <c r="Y2339" i="2"/>
  <c r="Y1434" i="2"/>
  <c r="Y1194" i="2"/>
  <c r="Y2304" i="2"/>
  <c r="Y1692" i="2"/>
  <c r="Y1306" i="2"/>
  <c r="Y1195" i="2"/>
  <c r="Y176" i="2"/>
  <c r="Y127" i="2"/>
  <c r="Y301" i="2"/>
  <c r="Y1435" i="2"/>
  <c r="Y1914" i="2"/>
  <c r="Y729" i="2"/>
  <c r="Y395" i="2"/>
  <c r="Y2119" i="2"/>
  <c r="Y1278" i="2"/>
  <c r="Y1385" i="2"/>
  <c r="Y2098" i="2"/>
  <c r="Y2921" i="2"/>
  <c r="Y2956" i="2"/>
  <c r="Y3216" i="2"/>
  <c r="Y530" i="2"/>
  <c r="Y3162" i="2"/>
  <c r="Y3180" i="2"/>
  <c r="Y1930" i="2"/>
  <c r="Y1654" i="2"/>
  <c r="Y2820" i="2"/>
  <c r="Y1619" i="2"/>
  <c r="Y2695" i="2"/>
  <c r="Y1693" i="2"/>
  <c r="Y2928" i="2"/>
  <c r="Y3126" i="2"/>
  <c r="Y1338" i="2"/>
  <c r="Y585" i="2"/>
  <c r="Y1386" i="2"/>
  <c r="Y396" i="2"/>
  <c r="Y1044" i="2"/>
  <c r="Y883" i="2"/>
  <c r="Y778" i="2"/>
  <c r="Y2542" i="2"/>
  <c r="Y2024" i="2"/>
  <c r="Y850" i="2"/>
  <c r="Y2749" i="2"/>
  <c r="Y1483" i="2"/>
  <c r="Y302" i="2"/>
  <c r="Y397" i="2"/>
  <c r="Y350" i="2"/>
  <c r="Y128" i="2"/>
  <c r="Y69" i="2"/>
  <c r="Y129" i="2"/>
  <c r="Y177" i="2"/>
  <c r="Y259" i="2"/>
  <c r="Y812" i="2"/>
  <c r="Y2993" i="2"/>
  <c r="Y1045" i="2"/>
  <c r="Y1279" i="2"/>
  <c r="Y2317" i="2"/>
  <c r="Y586" i="2"/>
  <c r="Y2880" i="2"/>
  <c r="Y1600" i="2"/>
  <c r="Y2120" i="2"/>
  <c r="Y2389" i="2"/>
  <c r="Y2884" i="2"/>
  <c r="Y1988" i="2"/>
  <c r="Y779" i="2"/>
  <c r="Y474" i="2"/>
  <c r="Y2076" i="2"/>
  <c r="Y2256" i="2"/>
  <c r="Y1676" i="2"/>
  <c r="Y2390" i="2"/>
  <c r="Y2718" i="2"/>
  <c r="Y1827" i="2"/>
  <c r="Y2228" i="2"/>
  <c r="Y1367" i="2"/>
  <c r="Y1848" i="2"/>
  <c r="Y3039" i="2"/>
  <c r="Y1280" i="2"/>
  <c r="Y1138" i="2"/>
  <c r="Y2604" i="2"/>
  <c r="Y2589" i="2"/>
  <c r="Y2640" i="2"/>
  <c r="Y851" i="2"/>
  <c r="Y3175" i="2"/>
  <c r="Y1252" i="2"/>
  <c r="Y1637" i="2"/>
  <c r="Y2810" i="2"/>
  <c r="Y1963" i="2"/>
  <c r="Y1931" i="2"/>
  <c r="Y2936" i="2"/>
  <c r="Y587" i="2"/>
  <c r="Y3176" i="2"/>
  <c r="Y260" i="2"/>
  <c r="Y2660" i="2"/>
  <c r="Y2045" i="2"/>
  <c r="Y1802" i="2"/>
  <c r="Y3049" i="2"/>
  <c r="Y2111" i="2"/>
  <c r="Y1757" i="2"/>
  <c r="Y303" i="2"/>
  <c r="Y1196" i="2"/>
  <c r="Y21" i="2"/>
  <c r="Y2121" i="2"/>
  <c r="Y1139" i="2"/>
  <c r="Y2245" i="2"/>
  <c r="Y914" i="2"/>
  <c r="Y612" i="2"/>
  <c r="Y1228" i="2"/>
  <c r="Y1197" i="2"/>
  <c r="Y1964" i="2"/>
  <c r="Y2246" i="2"/>
  <c r="Y1655" i="2"/>
  <c r="Y2990" i="2"/>
  <c r="Y2340" i="2"/>
  <c r="Y1484" i="2"/>
  <c r="Y1281" i="2"/>
  <c r="Y1101" i="2"/>
  <c r="Y178" i="2"/>
  <c r="Y70" i="2"/>
  <c r="Y1368" i="2"/>
  <c r="Y2821" i="2"/>
  <c r="Y3068" i="2"/>
  <c r="Y438" i="2"/>
  <c r="Y693" i="2"/>
  <c r="Y2007" i="2"/>
  <c r="Y1721" i="2"/>
  <c r="Y304" i="2"/>
  <c r="Y2025" i="2"/>
  <c r="Y1229" i="2"/>
  <c r="Y813" i="2"/>
  <c r="Y3071" i="2"/>
  <c r="Y1711" i="2"/>
  <c r="Y988" i="2"/>
  <c r="Y1140" i="2"/>
  <c r="Y2885" i="2"/>
  <c r="Y2026" i="2"/>
  <c r="Y2174" i="2"/>
  <c r="Y634" i="2"/>
  <c r="Y780" i="2"/>
  <c r="Y3095" i="2"/>
  <c r="Y2008" i="2"/>
  <c r="Y2590" i="2"/>
  <c r="Y1656" i="2"/>
  <c r="Y2158" i="2"/>
  <c r="Y305" i="2"/>
  <c r="Y2782" i="2"/>
  <c r="Y1282" i="2"/>
  <c r="Y2580" i="2"/>
  <c r="Y2411" i="2"/>
  <c r="Y98" i="2"/>
  <c r="Y2351" i="2"/>
  <c r="Y1677" i="2"/>
  <c r="Y2705" i="2"/>
  <c r="Y439" i="2"/>
  <c r="Y2758" i="2"/>
  <c r="Y1307" i="2"/>
  <c r="Y398" i="2"/>
  <c r="Y2476" i="2"/>
  <c r="Y1253" i="2"/>
  <c r="Y852" i="2"/>
  <c r="Y531" i="2"/>
  <c r="Y475" i="2"/>
  <c r="Y1989" i="2"/>
  <c r="Y2734" i="2"/>
  <c r="Y3237" i="2"/>
  <c r="Y1069" i="2"/>
  <c r="Y2366" i="2"/>
  <c r="Y814" i="2"/>
  <c r="Y2027" i="2"/>
  <c r="Y1463" i="2"/>
  <c r="Y2449" i="2"/>
  <c r="Y1070" i="2"/>
  <c r="Y2138" i="2"/>
  <c r="Y1803" i="2"/>
  <c r="Y440" i="2"/>
  <c r="Y2591" i="2"/>
  <c r="Y3012" i="2"/>
  <c r="Y884" i="2"/>
  <c r="Y1522" i="2"/>
  <c r="Y613" i="2"/>
  <c r="Y1657" i="2"/>
  <c r="Y1409" i="2"/>
  <c r="Y2822" i="2"/>
  <c r="Y2294" i="2"/>
  <c r="Y668" i="2"/>
  <c r="Y2318" i="2"/>
  <c r="Y1783" i="2"/>
  <c r="Y2895" i="2"/>
  <c r="Y1254" i="2"/>
  <c r="Y71" i="2"/>
  <c r="Y130" i="2"/>
  <c r="Y217" i="2"/>
  <c r="Y131" i="2"/>
  <c r="Y351" i="2"/>
  <c r="Y352" i="2"/>
  <c r="Y306" i="2"/>
  <c r="Y2099" i="2"/>
  <c r="Y915" i="2"/>
  <c r="Y1915" i="2"/>
  <c r="Y1849" i="2"/>
  <c r="Y2077" i="2"/>
  <c r="Y1784" i="2"/>
  <c r="Y2517" i="2"/>
  <c r="Y1550" i="2"/>
  <c r="Y1694" i="2"/>
  <c r="Y1804" i="2"/>
  <c r="Y1990" i="2"/>
  <c r="Y989" i="2"/>
  <c r="Y916" i="2"/>
  <c r="Y1551" i="2"/>
  <c r="Y1722" i="2"/>
  <c r="Y2823" i="2"/>
  <c r="Y1891" i="2"/>
  <c r="Y940" i="2"/>
  <c r="Y1071" i="2"/>
  <c r="Y1168" i="2"/>
  <c r="Y1255" i="2"/>
  <c r="Y2058" i="2"/>
  <c r="Y1932" i="2"/>
  <c r="Y2282" i="2"/>
  <c r="Y1436" i="2"/>
  <c r="Y2887" i="2"/>
  <c r="Y2189" i="2"/>
  <c r="Y2078" i="2"/>
  <c r="Y1283" i="2"/>
  <c r="Y1169" i="2"/>
  <c r="Y2122" i="2"/>
  <c r="Y2488" i="2"/>
  <c r="Y1170" i="2"/>
  <c r="Y853" i="2"/>
  <c r="Y815" i="2"/>
  <c r="Y3185" i="2"/>
  <c r="Y2270" i="2"/>
  <c r="Y1850" i="2"/>
  <c r="Y2661" i="2"/>
  <c r="Y941" i="2"/>
  <c r="Y1485" i="2"/>
  <c r="Y3130" i="2"/>
  <c r="Y635" i="2"/>
  <c r="Y1284" i="2"/>
  <c r="Y218" i="2"/>
  <c r="Y2628" i="2"/>
  <c r="Y636" i="2"/>
  <c r="Y353" i="2"/>
  <c r="Y307" i="2"/>
  <c r="Y1976" i="2"/>
  <c r="Y1198" i="2"/>
  <c r="Y354" i="2"/>
  <c r="Y694" i="2"/>
  <c r="Y2568" i="2"/>
  <c r="Y2929" i="2"/>
  <c r="Y532" i="2"/>
  <c r="Y2009" i="2"/>
  <c r="Y730" i="2"/>
  <c r="Y261" i="2"/>
  <c r="Y2378" i="2"/>
  <c r="Y1072" i="2"/>
  <c r="Y2010" i="2"/>
  <c r="Y3073" i="2"/>
  <c r="Y2967" i="2"/>
  <c r="Y2974" i="2"/>
  <c r="Y1805" i="2"/>
  <c r="Y2352" i="2"/>
  <c r="Y2353" i="2"/>
  <c r="Y731" i="2"/>
  <c r="Y1230" i="2"/>
  <c r="Y2896" i="2"/>
  <c r="Y2852" i="2"/>
  <c r="Y1523" i="2"/>
  <c r="Y308" i="2"/>
  <c r="Y885" i="2"/>
  <c r="Y669" i="2"/>
  <c r="Y917" i="2"/>
  <c r="Y262" i="2"/>
  <c r="Y441" i="2"/>
  <c r="Y22" i="2"/>
  <c r="Y732" i="2"/>
  <c r="Y29" i="2"/>
  <c r="Y3050" i="2"/>
  <c r="Y3103" i="2"/>
  <c r="Y1741" i="2"/>
  <c r="Y3215" i="2"/>
  <c r="Y132" i="2"/>
  <c r="Y1638" i="2"/>
  <c r="Y1285" i="2"/>
  <c r="Y2391" i="2"/>
  <c r="Y2687" i="2"/>
  <c r="Y1369" i="2"/>
  <c r="Y614" i="2"/>
  <c r="Y2748" i="2"/>
  <c r="Y1339" i="2"/>
  <c r="Y816" i="2"/>
  <c r="Y733" i="2"/>
  <c r="Y3220" i="2"/>
  <c r="Y3101" i="2"/>
  <c r="Y562" i="2"/>
  <c r="Y1046" i="2"/>
  <c r="Y1308" i="2"/>
  <c r="Y637" i="2"/>
  <c r="Y2059" i="2"/>
  <c r="Y1639" i="2"/>
  <c r="Y2123" i="2"/>
  <c r="Y2592" i="2"/>
  <c r="Y1620" i="2"/>
  <c r="Y2100" i="2"/>
  <c r="Y1785" i="2"/>
  <c r="Y3016" i="2"/>
  <c r="Y2543" i="2"/>
  <c r="Y1695" i="2"/>
  <c r="Y2979" i="2"/>
  <c r="Y2673" i="2"/>
  <c r="Y2764" i="2"/>
  <c r="Y2330" i="2"/>
  <c r="Y442" i="2"/>
  <c r="Y533" i="2"/>
  <c r="Y2214" i="2"/>
  <c r="Y2706" i="2"/>
  <c r="Y2402" i="2"/>
  <c r="Y2392" i="2"/>
  <c r="Y2797" i="2"/>
  <c r="Y2863" i="2"/>
  <c r="Y2139" i="2"/>
  <c r="Y309" i="2"/>
  <c r="Y355" i="2"/>
  <c r="Y179" i="2"/>
  <c r="Y310" i="2"/>
  <c r="Y2593" i="2"/>
  <c r="Y2341" i="2"/>
  <c r="Y99" i="2"/>
  <c r="Y534" i="2"/>
  <c r="Y1696" i="2"/>
  <c r="Y399" i="2"/>
  <c r="Y2271" i="2"/>
  <c r="Y2968" i="2"/>
  <c r="Y886" i="2"/>
  <c r="Y23" i="2"/>
  <c r="Y734" i="2"/>
  <c r="Y2544" i="2"/>
  <c r="Y2725" i="2"/>
  <c r="Y1256" i="2"/>
  <c r="Y563" i="2"/>
  <c r="Y2649" i="2"/>
  <c r="Y1851" i="2"/>
  <c r="Y3074" i="2"/>
  <c r="Y2425" i="2"/>
  <c r="Y311" i="2"/>
  <c r="Y2305" i="2"/>
  <c r="Y443" i="2"/>
  <c r="Y817" i="2"/>
  <c r="Y312" i="2"/>
  <c r="Y1257" i="2"/>
  <c r="Y961" i="2"/>
  <c r="Y505" i="2"/>
  <c r="Y638" i="2"/>
  <c r="Y1870" i="2"/>
  <c r="Y2527" i="2"/>
  <c r="Y2773" i="2"/>
  <c r="Y760" i="2"/>
  <c r="Y887" i="2"/>
  <c r="Y2028" i="2"/>
  <c r="Y1199" i="2"/>
  <c r="Y1200" i="2"/>
  <c r="Y1658" i="2"/>
  <c r="Y1852" i="2"/>
  <c r="Y1573" i="2"/>
  <c r="Y2247" i="2"/>
  <c r="Y1659" i="2"/>
  <c r="Y2477" i="2"/>
  <c r="Y1601" i="2"/>
  <c r="Y1892" i="2"/>
  <c r="Y3191" i="2"/>
  <c r="Y2248" i="2"/>
  <c r="Y1853" i="2"/>
  <c r="Y1949" i="2"/>
  <c r="Y506" i="2"/>
  <c r="Y2783" i="2"/>
  <c r="Y735" i="2"/>
  <c r="Y1258" i="2"/>
  <c r="Y1102" i="2"/>
  <c r="Y2881" i="2"/>
  <c r="Y2726" i="2"/>
  <c r="Y1103" i="2"/>
  <c r="Y888" i="2"/>
  <c r="Y2331" i="2"/>
  <c r="Y2011" i="2"/>
  <c r="Y2229" i="2"/>
  <c r="Y3113" i="2"/>
  <c r="Y1893" i="2"/>
  <c r="Y990" i="2"/>
  <c r="Y2306" i="2"/>
  <c r="Y444" i="2"/>
  <c r="Y2696" i="2"/>
  <c r="Y889" i="2"/>
  <c r="Y2961" i="2"/>
  <c r="Y1660" i="2"/>
  <c r="Y1012" i="2"/>
  <c r="Y2501" i="2"/>
  <c r="Y356" i="2"/>
  <c r="Y1574" i="2"/>
  <c r="Y1047" i="2"/>
  <c r="Y2873" i="2"/>
  <c r="Y942" i="2"/>
  <c r="Y2101" i="2"/>
  <c r="Y1828" i="2"/>
  <c r="Y2079" i="2"/>
  <c r="Y3207" i="2"/>
  <c r="Y3109" i="2"/>
  <c r="Y72" i="2"/>
  <c r="Y535" i="2"/>
  <c r="Y670" i="2"/>
  <c r="Y1661" i="2"/>
  <c r="Y2430" i="2"/>
  <c r="Y2743" i="2"/>
  <c r="Y2528" i="2"/>
  <c r="Y918" i="2"/>
  <c r="Y2581" i="2"/>
  <c r="Y564" i="2"/>
  <c r="Y400" i="2"/>
  <c r="Y736" i="2"/>
  <c r="Y854" i="2"/>
  <c r="Y3160" i="2"/>
  <c r="Y890" i="2"/>
  <c r="Y2913" i="2"/>
  <c r="Y2529" i="2"/>
  <c r="Y3000" i="2"/>
  <c r="Y2080" i="2"/>
  <c r="Y2697" i="2"/>
  <c r="Y3040" i="2"/>
  <c r="Y1464" i="2"/>
  <c r="Y2886" i="2"/>
  <c r="Y73" i="2"/>
  <c r="Y100" i="2"/>
  <c r="Y101" i="2"/>
  <c r="Y313" i="2"/>
  <c r="Y102" i="2"/>
  <c r="Y3140" i="2"/>
  <c r="Y445" i="2"/>
  <c r="Y263" i="2"/>
  <c r="Y3086" i="2"/>
  <c r="Y1286" i="2"/>
  <c r="Y1287" i="2"/>
  <c r="Y133" i="2"/>
  <c r="Y219" i="2"/>
  <c r="Y2545" i="2"/>
  <c r="Y565" i="2"/>
  <c r="Y2175" i="2"/>
  <c r="Y991" i="2"/>
  <c r="Y943" i="2"/>
  <c r="Y2727" i="2"/>
  <c r="Y2792" i="2"/>
  <c r="Y2924" i="2"/>
  <c r="Y2205" i="2"/>
  <c r="Y962" i="2"/>
  <c r="Y1678" i="2"/>
  <c r="Y615" i="2"/>
  <c r="Y1506" i="2"/>
  <c r="Y2190" i="2"/>
  <c r="Y1602" i="2"/>
  <c r="Y357" i="2"/>
  <c r="Y264" i="2"/>
  <c r="Y220" i="2"/>
  <c r="Y314" i="2"/>
  <c r="Y1640" i="2"/>
  <c r="Y1575" i="2"/>
  <c r="Y1603" i="2"/>
  <c r="Y446" i="2"/>
  <c r="Y616" i="2"/>
  <c r="Y2112" i="2"/>
  <c r="Y1742" i="2"/>
  <c r="Y1576" i="2"/>
  <c r="Y1073" i="2"/>
  <c r="Y2307" i="2"/>
  <c r="Y566" i="2"/>
  <c r="Y447" i="2"/>
  <c r="Y180" i="2"/>
  <c r="Y2954" i="2"/>
  <c r="Y2124" i="2"/>
  <c r="Y1259" i="2"/>
  <c r="Y3099" i="2"/>
  <c r="Y1410" i="2"/>
  <c r="Y265" i="2"/>
  <c r="Y507" i="2"/>
  <c r="Y1577" i="2"/>
  <c r="Y1524" i="2"/>
  <c r="Y2319" i="2"/>
  <c r="Y1786" i="2"/>
  <c r="Y2698" i="2"/>
  <c r="Y1411" i="2"/>
  <c r="Y2759" i="2"/>
  <c r="Y639" i="2"/>
  <c r="Y508" i="2"/>
  <c r="Y781" i="2"/>
  <c r="Y1552" i="2"/>
  <c r="Y992" i="2"/>
  <c r="Y782" i="2"/>
  <c r="Y401" i="2"/>
  <c r="Y1743" i="2"/>
  <c r="Y1465" i="2"/>
  <c r="Y1486" i="2"/>
  <c r="Y1787" i="2"/>
  <c r="Y2466" i="2"/>
  <c r="Y671" i="2"/>
  <c r="Y1437" i="2"/>
  <c r="Y1387" i="2"/>
  <c r="Y3087" i="2"/>
  <c r="Y695" i="2"/>
  <c r="Y672" i="2"/>
  <c r="Y536" i="2"/>
  <c r="Y1201" i="2"/>
  <c r="Y1388" i="2"/>
  <c r="Y221" i="2"/>
  <c r="Y1231" i="2"/>
  <c r="Y537" i="2"/>
  <c r="Y266" i="2"/>
  <c r="Y19" i="2"/>
  <c r="Y2944" i="2"/>
  <c r="Y402" i="2"/>
  <c r="Y737" i="2"/>
  <c r="Y1309" i="2"/>
  <c r="Y2412" i="2"/>
  <c r="Y2413" i="2"/>
  <c r="Y1048" i="2"/>
  <c r="Y222" i="2"/>
  <c r="Y1370" i="2"/>
  <c r="Y181" i="2"/>
  <c r="Y38" i="2"/>
  <c r="Y476" i="2"/>
  <c r="Y3066" i="2"/>
  <c r="Y1641" i="2"/>
  <c r="Y2176" i="2"/>
  <c r="Y538" i="2"/>
  <c r="Y477" i="2"/>
  <c r="Y2518" i="2"/>
  <c r="Y1525" i="2"/>
  <c r="Y891" i="2"/>
  <c r="Y2978" i="2"/>
  <c r="Y1104" i="2"/>
  <c r="Y1013" i="2"/>
  <c r="Y1662" i="2"/>
  <c r="Y1991" i="2"/>
  <c r="Y12" i="2"/>
  <c r="Y1933" i="2"/>
  <c r="Y1871" i="2"/>
  <c r="Y2662" i="2"/>
  <c r="Y673" i="2"/>
  <c r="Y3044" i="2"/>
  <c r="Y3137" i="2"/>
  <c r="Y855" i="2"/>
  <c r="Y1894" i="2"/>
  <c r="Y1621" i="2"/>
  <c r="Y1934" i="2"/>
  <c r="Y1895" i="2"/>
  <c r="Y2414" i="2"/>
  <c r="Y1074" i="2"/>
  <c r="Y3143" i="2"/>
  <c r="Y2320" i="2"/>
  <c r="Y1014" i="2"/>
  <c r="Y1604" i="2"/>
  <c r="Y567" i="2"/>
  <c r="Y2426" i="2"/>
  <c r="Y1935" i="2"/>
  <c r="Y403" i="2"/>
  <c r="Y1553" i="2"/>
  <c r="Y1723" i="2"/>
  <c r="Y1141" i="2"/>
  <c r="Y404" i="2"/>
  <c r="Y48" i="2"/>
  <c r="Y696" i="2"/>
  <c r="Y182" i="2"/>
  <c r="Y405" i="2"/>
  <c r="Y30" i="2"/>
  <c r="Y1310" i="2"/>
  <c r="Y1371" i="2"/>
  <c r="Y2230" i="2"/>
  <c r="Y267" i="2"/>
  <c r="Y13" i="2"/>
  <c r="Y963" i="2"/>
  <c r="Y588" i="2"/>
  <c r="Y509" i="2"/>
  <c r="Y49" i="2"/>
  <c r="Y1075" i="2"/>
  <c r="Y478" i="2"/>
  <c r="Y3017" i="2"/>
  <c r="Y1015" i="2"/>
  <c r="Y74" i="2"/>
  <c r="Y75" i="2"/>
  <c r="Y1340" i="2"/>
  <c r="Y315" i="2"/>
  <c r="Y76" i="2"/>
  <c r="Y1806" i="2"/>
  <c r="Y3117" i="2"/>
  <c r="Y697" i="2"/>
  <c r="Y2663" i="2"/>
  <c r="Y783" i="2"/>
  <c r="Y892" i="2"/>
  <c r="Y2629" i="2"/>
  <c r="Y1578" i="2"/>
  <c r="Y2874" i="2"/>
  <c r="Y964" i="2"/>
  <c r="Y1579" i="2"/>
  <c r="Y2674" i="2"/>
  <c r="Y2707" i="2"/>
  <c r="Y2437" i="2"/>
  <c r="Y1049" i="2"/>
  <c r="Y2519" i="2"/>
  <c r="Y1412" i="2"/>
  <c r="Y1171" i="2"/>
  <c r="Y944" i="2"/>
  <c r="Y1605" i="2"/>
  <c r="Y1016" i="2"/>
  <c r="Y1697" i="2"/>
  <c r="Y1372" i="2"/>
  <c r="Y1341" i="2"/>
  <c r="Y1202" i="2"/>
  <c r="Y77" i="2"/>
  <c r="Y2675" i="2"/>
  <c r="Y2853" i="2"/>
  <c r="Y2846" i="2"/>
  <c r="Y1017" i="2"/>
  <c r="Y2888" i="2"/>
  <c r="Y2930" i="2"/>
  <c r="Y3210" i="2"/>
  <c r="Y1977" i="2"/>
  <c r="Y784" i="2"/>
  <c r="Y1142" i="2"/>
  <c r="Y1260" i="2"/>
  <c r="Y2403" i="2"/>
  <c r="Y2354" i="2"/>
  <c r="Y1487" i="2"/>
  <c r="Y2641" i="2"/>
  <c r="Y2125" i="2"/>
  <c r="Y2618" i="2"/>
  <c r="Y134" i="2"/>
  <c r="Y2765" i="2"/>
  <c r="Y818" i="2"/>
  <c r="Y785" i="2"/>
  <c r="Y2559" i="2"/>
  <c r="Y1143" i="2"/>
  <c r="Y2983" i="2"/>
  <c r="Y268" i="2"/>
  <c r="Y2798" i="2"/>
  <c r="Y406" i="2"/>
  <c r="Y3028" i="2"/>
  <c r="Y819" i="2"/>
  <c r="Y78" i="2"/>
  <c r="Y2431" i="2"/>
  <c r="Y2688" i="2"/>
  <c r="Y893" i="2"/>
  <c r="Y2450" i="2"/>
  <c r="Y316" i="2"/>
  <c r="Y407" i="2"/>
  <c r="Y856" i="2"/>
  <c r="Y3100" i="2"/>
  <c r="Y1288" i="2"/>
  <c r="Y2113" i="2"/>
  <c r="Y2766" i="2"/>
  <c r="Y965" i="2"/>
  <c r="Y1788" i="2"/>
  <c r="Y1663" i="2"/>
  <c r="Y479" i="2"/>
  <c r="Y2060" i="2"/>
  <c r="Y2847" i="2"/>
  <c r="Y1916" i="2"/>
  <c r="Y589" i="2"/>
  <c r="Y408" i="2"/>
  <c r="Y269" i="2"/>
  <c r="Y480" i="2"/>
  <c r="Y1829" i="2"/>
  <c r="Y1896" i="2"/>
  <c r="Y1917" i="2"/>
  <c r="Y2126" i="2"/>
  <c r="Y1105" i="2"/>
  <c r="Y2415" i="2"/>
  <c r="Y2191" i="2"/>
  <c r="Y738" i="2"/>
  <c r="Y2569" i="2"/>
  <c r="Y2689" i="2"/>
  <c r="Y135" i="2"/>
  <c r="Y358" i="2"/>
  <c r="Y2594" i="2"/>
  <c r="Y2546" i="2"/>
  <c r="Y50" i="2"/>
  <c r="Y2560" i="2"/>
  <c r="Y2249" i="2"/>
  <c r="Y2931" i="2"/>
  <c r="Y698" i="2"/>
  <c r="Y2932" i="2"/>
  <c r="Y640" i="2"/>
  <c r="Y2570" i="2"/>
  <c r="Y3188" i="2"/>
  <c r="Y2177" i="2"/>
  <c r="Y2676" i="2"/>
  <c r="Y2416" i="2"/>
  <c r="Y2192" i="2"/>
  <c r="Y1488" i="2"/>
  <c r="Y894" i="2"/>
  <c r="Y1413" i="2"/>
  <c r="Y2836" i="2"/>
  <c r="Y2840" i="2"/>
  <c r="Y1580" i="2"/>
  <c r="Y2728" i="2"/>
  <c r="Y2942" i="2"/>
  <c r="Y3029" i="2"/>
  <c r="Y993" i="2"/>
  <c r="Y1172" i="2"/>
  <c r="Y1414" i="2"/>
  <c r="Y1415" i="2"/>
  <c r="Y2650" i="2"/>
  <c r="Y1807" i="2"/>
  <c r="Y2321" i="2"/>
  <c r="Y2460" i="2"/>
  <c r="Y2046" i="2"/>
  <c r="Y739" i="2"/>
  <c r="Y3227" i="2"/>
  <c r="Y3225" i="2"/>
  <c r="Y2605" i="2"/>
  <c r="Y2774" i="2"/>
  <c r="Y510" i="2"/>
  <c r="Y895" i="2"/>
  <c r="Y1808" i="2"/>
  <c r="Y103" i="2"/>
  <c r="Y1438" i="2"/>
  <c r="Y3005" i="2"/>
  <c r="Y1173" i="2"/>
  <c r="Y2937" i="2"/>
  <c r="Y223" i="2"/>
  <c r="Y224" i="2"/>
  <c r="Y409" i="2"/>
  <c r="Y1642" i="2"/>
  <c r="Y1789" i="2"/>
  <c r="Y2793" i="2"/>
  <c r="Y1724" i="2"/>
  <c r="Y2308" i="2"/>
  <c r="Y641" i="2"/>
  <c r="Y1050" i="2"/>
  <c r="Y448" i="2"/>
  <c r="Y1018" i="2"/>
  <c r="Y1809" i="2"/>
  <c r="Y2744" i="2"/>
  <c r="Y3115" i="2"/>
  <c r="Y2867" i="2"/>
  <c r="Y270" i="2"/>
  <c r="Y761" i="2"/>
  <c r="Y1554" i="2"/>
  <c r="Y3182" i="2"/>
  <c r="Y3" i="2"/>
  <c r="Y2502" i="2"/>
  <c r="Y2417" i="2"/>
  <c r="Y857" i="2"/>
  <c r="Y1106" i="2"/>
  <c r="Y1758" i="2"/>
  <c r="Y2012" i="2"/>
  <c r="Y136" i="2"/>
  <c r="Y225" i="2"/>
  <c r="Y104" i="2"/>
  <c r="Y1051" i="2"/>
  <c r="Y410" i="2"/>
  <c r="Y183" i="2"/>
  <c r="Y51" i="2"/>
  <c r="Y511" i="2"/>
  <c r="Y1555" i="2"/>
  <c r="Y11" i="2"/>
  <c r="Y3025" i="2"/>
  <c r="Y642" i="2"/>
  <c r="Y3065" i="2"/>
  <c r="Y2642" i="2"/>
  <c r="Y762" i="2"/>
  <c r="Y643" i="2"/>
  <c r="Y481" i="2"/>
  <c r="Y740" i="2"/>
  <c r="Y1174" i="2"/>
  <c r="Y34" i="2"/>
  <c r="Y3218" i="2"/>
  <c r="Y919" i="2"/>
  <c r="Y1526" i="2"/>
  <c r="Y786" i="2"/>
  <c r="Y1144" i="2"/>
  <c r="Y1107" i="2"/>
  <c r="Y2047" i="2"/>
  <c r="Y2081" i="2"/>
  <c r="Y2864" i="2"/>
  <c r="Y966" i="2"/>
  <c r="Y3155" i="2"/>
  <c r="Y1950" i="2"/>
  <c r="Y3079" i="2"/>
  <c r="Y1175" i="2"/>
  <c r="Y674" i="2"/>
  <c r="Y644" i="2"/>
  <c r="Y1076" i="2"/>
  <c r="Y1581" i="2"/>
  <c r="Y2503" i="2"/>
  <c r="Y787" i="2"/>
  <c r="Y1232" i="2"/>
  <c r="Y1810" i="2"/>
  <c r="Y2902" i="2"/>
  <c r="Y271" i="2"/>
  <c r="Y1311" i="2"/>
  <c r="Y699" i="2"/>
  <c r="Y1507" i="2"/>
  <c r="Y2159" i="2"/>
  <c r="Y3056" i="2"/>
  <c r="Y1203" i="2"/>
  <c r="Y1204" i="2"/>
  <c r="Y920" i="2"/>
  <c r="Y3195" i="2"/>
  <c r="Y2029" i="2"/>
  <c r="Y2729" i="2"/>
  <c r="Y2806" i="2"/>
  <c r="Y2160" i="2"/>
  <c r="Y411" i="2"/>
  <c r="Y449" i="2"/>
  <c r="Y2355" i="2"/>
  <c r="Y590" i="2"/>
  <c r="Y412" i="2"/>
  <c r="Y617" i="2"/>
  <c r="Y591" i="2"/>
  <c r="Y2451" i="2"/>
  <c r="Y1077" i="2"/>
  <c r="Y994" i="2"/>
  <c r="Y2309" i="2"/>
  <c r="Y2530" i="2"/>
  <c r="Y1052" i="2"/>
  <c r="Y1527" i="2"/>
  <c r="Y2825" i="2"/>
  <c r="Y137" i="2"/>
  <c r="Y2206" i="2"/>
  <c r="Y2991" i="2"/>
  <c r="Y921" i="2"/>
  <c r="Y1897" i="2"/>
  <c r="Y2140" i="2"/>
  <c r="Y2404" i="2"/>
  <c r="Y2082" i="2"/>
  <c r="Y3179" i="2"/>
  <c r="Y820" i="2"/>
  <c r="Y2061" i="2"/>
  <c r="Y1233" i="2"/>
  <c r="Y359" i="2"/>
  <c r="Y1978" i="2"/>
  <c r="Y1416" i="2"/>
  <c r="Y450" i="2"/>
  <c r="Y482" i="2"/>
  <c r="Y1176" i="2"/>
  <c r="Y2356" i="2"/>
  <c r="Y3112" i="2"/>
  <c r="Y568" i="2"/>
  <c r="Y483" i="2"/>
  <c r="Y413" i="2"/>
  <c r="Y484" i="2"/>
  <c r="Y226" i="2"/>
  <c r="Y922" i="2"/>
  <c r="Y272" i="2"/>
  <c r="Y414" i="2"/>
  <c r="Y592" i="2"/>
  <c r="Y2784" i="2"/>
  <c r="Y593" i="2"/>
  <c r="Y2161" i="2"/>
  <c r="Y2547" i="2"/>
  <c r="Y1918" i="2"/>
  <c r="Y2127" i="2"/>
  <c r="Y1312" i="2"/>
  <c r="Y485" i="2"/>
  <c r="Y2162" i="2"/>
  <c r="Y1373" i="2"/>
  <c r="Y3106" i="2"/>
  <c r="Y1019" i="2"/>
  <c r="Y2699" i="2"/>
  <c r="Y3116" i="2"/>
  <c r="Y2897" i="2"/>
  <c r="Y2750" i="2"/>
  <c r="Y569" i="2"/>
  <c r="Y788" i="2"/>
  <c r="Y1508" i="2"/>
  <c r="Y2467" i="2"/>
  <c r="Y1342" i="2"/>
  <c r="Y2215" i="2"/>
  <c r="Y1261" i="2"/>
  <c r="Y1466" i="2"/>
  <c r="Y2438" i="2"/>
  <c r="Y1439" i="2"/>
  <c r="Y618" i="2"/>
  <c r="Y2272" i="2"/>
  <c r="Y3041" i="2"/>
  <c r="Y1965" i="2"/>
  <c r="Y2083" i="2"/>
  <c r="Y2677" i="2"/>
  <c r="Y2048" i="2"/>
  <c r="Y945" i="2"/>
  <c r="Y3183" i="2"/>
  <c r="Y2216" i="2"/>
  <c r="Y3018" i="2"/>
  <c r="Y1898" i="2"/>
  <c r="Y2751" i="2"/>
  <c r="Y1830" i="2"/>
  <c r="Y1919" i="2"/>
  <c r="Y2824" i="2"/>
  <c r="Y1725" i="2"/>
  <c r="Y1622" i="2"/>
  <c r="Y2854" i="2"/>
  <c r="Y1854" i="2"/>
  <c r="Y2811" i="2"/>
  <c r="Y3189" i="2"/>
  <c r="Y1606" i="2"/>
  <c r="Y1698" i="2"/>
  <c r="Y2114" i="2"/>
  <c r="Y2779" i="2"/>
  <c r="Y1053" i="2"/>
  <c r="Y923" i="2"/>
  <c r="Y1440" i="2"/>
  <c r="Y1262" i="2"/>
  <c r="Y227" i="2"/>
  <c r="Y317" i="2"/>
  <c r="Y184" i="2"/>
  <c r="Y1489" i="2"/>
  <c r="Y451" i="2"/>
  <c r="Y228" i="2"/>
  <c r="Y700" i="2"/>
  <c r="Y2489" i="2"/>
  <c r="Y1389" i="2"/>
  <c r="Y2730" i="2"/>
  <c r="Y2217" i="2"/>
  <c r="Y2520" i="2"/>
  <c r="Y645" i="2"/>
  <c r="Y1920" i="2"/>
  <c r="Y594" i="2"/>
  <c r="Y1417" i="2"/>
  <c r="Y741" i="2"/>
  <c r="Y701" i="2"/>
  <c r="Y763" i="2"/>
  <c r="Y924" i="2"/>
  <c r="Y360" i="2"/>
  <c r="Y821" i="2"/>
  <c r="Y2295" i="2"/>
  <c r="Y1020" i="2"/>
  <c r="Y2062" i="2"/>
  <c r="Y1467" i="2"/>
  <c r="Y2049" i="2"/>
  <c r="Y3020" i="2"/>
  <c r="Y3222" i="2"/>
  <c r="Y1289" i="2"/>
  <c r="Y2752" i="2"/>
  <c r="Y273" i="2"/>
  <c r="Y2606" i="2"/>
  <c r="Y2785" i="2"/>
  <c r="Y2826" i="2"/>
  <c r="Y2799" i="2"/>
  <c r="Y1582" i="2"/>
  <c r="Y742" i="2"/>
  <c r="Y1234" i="2"/>
  <c r="Y3131" i="2"/>
  <c r="Y1263" i="2"/>
  <c r="Y3166" i="2"/>
  <c r="Y1744" i="2"/>
  <c r="Y2478" i="2"/>
  <c r="Y1679" i="2"/>
  <c r="Y3127" i="2"/>
  <c r="Y702" i="2"/>
  <c r="Y1726" i="2"/>
  <c r="Y2753" i="2"/>
  <c r="Y764" i="2"/>
  <c r="Y2050" i="2"/>
  <c r="Y1607" i="2"/>
  <c r="Y2678" i="2"/>
  <c r="Y1855" i="2"/>
  <c r="Y2868" i="2"/>
  <c r="Y3110" i="2"/>
  <c r="Y2218" i="2"/>
  <c r="Y1145" i="2"/>
  <c r="Y789" i="2"/>
  <c r="Y925" i="2"/>
  <c r="Y703" i="2"/>
  <c r="Y1177" i="2"/>
  <c r="Y1872" i="2"/>
  <c r="Y2178" i="2"/>
  <c r="Y1831" i="2"/>
  <c r="Y743" i="2"/>
  <c r="Y2357" i="2"/>
  <c r="Y2938" i="2"/>
  <c r="Y1745" i="2"/>
  <c r="Y570" i="2"/>
  <c r="Y2332" i="2"/>
  <c r="Y3173" i="2"/>
  <c r="Y2812" i="2"/>
  <c r="Y2700" i="2"/>
  <c r="Y2735" i="2"/>
  <c r="Y967" i="2"/>
  <c r="Y2708" i="2"/>
  <c r="Y2848" i="2"/>
  <c r="Y2141" i="2"/>
  <c r="Y1205" i="2"/>
  <c r="Y2490" i="2"/>
  <c r="Y1528" i="2"/>
  <c r="Y2405" i="2"/>
  <c r="Y571" i="2"/>
  <c r="Y512" i="2"/>
  <c r="Y1509" i="2"/>
  <c r="Y274" i="2"/>
  <c r="Y229" i="2"/>
  <c r="Y1899" i="2"/>
  <c r="Y822" i="2"/>
  <c r="Y1699" i="2"/>
  <c r="Y968" i="2"/>
  <c r="Y646" i="2"/>
  <c r="Y2406" i="2"/>
  <c r="Y1146" i="2"/>
  <c r="Y1235" i="2"/>
  <c r="Y2358" i="2"/>
  <c r="Y1759" i="2"/>
  <c r="Y3031" i="2"/>
  <c r="Y1583" i="2"/>
  <c r="Y704" i="2"/>
  <c r="Y619" i="2"/>
  <c r="Y361" i="2"/>
  <c r="Y415" i="2"/>
  <c r="Y823" i="2"/>
  <c r="Y1206" i="2"/>
  <c r="Y1700" i="2"/>
  <c r="Y185" i="2"/>
  <c r="Y2709" i="2"/>
  <c r="Y1529" i="2"/>
  <c r="Y2193" i="2"/>
  <c r="Y1664" i="2"/>
  <c r="Y647" i="2"/>
  <c r="Y1390" i="2"/>
  <c r="Y1207" i="2"/>
  <c r="Y2207" i="2"/>
  <c r="Y2439" i="2"/>
  <c r="Y452" i="2"/>
  <c r="Y620" i="2"/>
  <c r="Y3174" i="2"/>
  <c r="Y858" i="2"/>
  <c r="Y3001" i="2"/>
  <c r="Y1760" i="2"/>
  <c r="Y2855" i="2"/>
  <c r="Y859" i="2"/>
  <c r="Y1021" i="2"/>
  <c r="Y1022" i="2"/>
  <c r="Y2418" i="2"/>
  <c r="Y1418" i="2"/>
  <c r="Y744" i="2"/>
  <c r="Y2875" i="2"/>
  <c r="Y2128" i="2"/>
  <c r="Y230" i="2"/>
  <c r="Y896" i="2"/>
  <c r="Y2994" i="2"/>
  <c r="Y3013" i="2"/>
  <c r="Y1530" i="2"/>
  <c r="Y2084" i="2"/>
  <c r="Y453" i="2"/>
  <c r="Y969" i="2"/>
  <c r="Y1108" i="2"/>
  <c r="Y1811" i="2"/>
  <c r="Y1023" i="2"/>
  <c r="Y2342" i="2"/>
  <c r="Y1054" i="2"/>
  <c r="Y1556" i="2"/>
  <c r="Y824" i="2"/>
  <c r="Y1147" i="2"/>
  <c r="Y318" i="2"/>
  <c r="Y416" i="2"/>
  <c r="Y417" i="2"/>
  <c r="Y3208" i="2"/>
  <c r="Y1812" i="2"/>
  <c r="Y2194" i="2"/>
  <c r="Y970" i="2"/>
  <c r="Y860" i="2"/>
  <c r="Y1921" i="2"/>
  <c r="Y2468" i="2"/>
  <c r="Y1531" i="2"/>
  <c r="Y1055" i="2"/>
  <c r="Y275" i="2"/>
  <c r="Y790" i="2"/>
  <c r="Y705" i="2"/>
  <c r="Y1343" i="2"/>
  <c r="Y2841" i="2"/>
  <c r="Y706" i="2"/>
  <c r="Y362" i="2"/>
  <c r="Y418" i="2"/>
  <c r="Y1623" i="2"/>
  <c r="Y1344" i="2"/>
  <c r="Y971" i="2"/>
  <c r="Y1148" i="2"/>
  <c r="Y2051" i="2"/>
  <c r="Y1608" i="2"/>
  <c r="Y2310" i="2"/>
  <c r="Y2619" i="2"/>
  <c r="Y1832" i="2"/>
  <c r="Y186" i="2"/>
  <c r="Y861" i="2"/>
  <c r="Y513" i="2"/>
  <c r="Y2432" i="2"/>
  <c r="Y1236" i="2"/>
  <c r="Y187" i="2"/>
  <c r="Y972" i="2"/>
  <c r="Y188" i="2"/>
  <c r="Y2710" i="2"/>
  <c r="Y363" i="2"/>
  <c r="Y419" i="2"/>
  <c r="Y1966" i="2"/>
  <c r="Y1391" i="2"/>
  <c r="Y862" i="2"/>
  <c r="Y2521" i="2"/>
  <c r="Y276" i="2"/>
  <c r="Y3194" i="2"/>
  <c r="Y420" i="2"/>
  <c r="Y2163" i="2"/>
  <c r="Y486" i="2"/>
  <c r="Y2780" i="2"/>
  <c r="Y52" i="2"/>
  <c r="Y1665" i="2"/>
  <c r="Y2643" i="2"/>
  <c r="Y2849" i="2"/>
  <c r="Y3158" i="2"/>
  <c r="Y825" i="2"/>
  <c r="Y1313" i="2"/>
  <c r="Y1813" i="2"/>
  <c r="Y2882" i="2"/>
  <c r="Y3061" i="2"/>
  <c r="Y53" i="2"/>
  <c r="Y364" i="2"/>
  <c r="Y189" i="2"/>
  <c r="Y791" i="2"/>
  <c r="Y514" i="2"/>
  <c r="Y2296" i="2"/>
  <c r="Y277" i="2"/>
  <c r="Y1078" i="2"/>
  <c r="Y1441" i="2"/>
  <c r="Y1584" i="2"/>
  <c r="Y1345" i="2"/>
  <c r="Y1761" i="2"/>
  <c r="Y2063" i="2"/>
  <c r="Y1314" i="2"/>
  <c r="Y3008" i="2"/>
  <c r="Y973" i="2"/>
  <c r="Y3154" i="2"/>
  <c r="Y2208" i="2"/>
  <c r="Y1237" i="2"/>
  <c r="Y319" i="2"/>
  <c r="Y231" i="2"/>
  <c r="Y2813" i="2"/>
  <c r="Y1727" i="2"/>
  <c r="Y2969" i="2"/>
  <c r="Y1392" i="2"/>
  <c r="Y926" i="2"/>
  <c r="Y2311" i="2"/>
  <c r="Y3187" i="2"/>
  <c r="Y1762" i="2"/>
  <c r="Y1079" i="2"/>
  <c r="Y2651" i="2"/>
  <c r="Y826" i="2"/>
  <c r="Y1680" i="2"/>
  <c r="Y1490" i="2"/>
  <c r="Y1315" i="2"/>
  <c r="Y2427" i="2"/>
  <c r="Y1666" i="2"/>
  <c r="Y232" i="2"/>
  <c r="Y974" i="2"/>
  <c r="Y1393" i="2"/>
  <c r="Y1790" i="2"/>
  <c r="Y2970" i="2"/>
  <c r="Y648" i="2"/>
  <c r="Y1080" i="2"/>
  <c r="Y2030" i="2"/>
  <c r="Y1510" i="2"/>
  <c r="Y233" i="2"/>
  <c r="Y3177" i="2"/>
  <c r="Y1081" i="2"/>
  <c r="Y487" i="2"/>
  <c r="Y1951" i="2"/>
  <c r="Y1763" i="2"/>
  <c r="Y320" i="2"/>
  <c r="Y1833" i="2"/>
  <c r="Y1419" i="2"/>
  <c r="Y946" i="2"/>
  <c r="Y515" i="2"/>
  <c r="Y927" i="2"/>
  <c r="Y2644" i="2"/>
  <c r="Y1585" i="2"/>
  <c r="Y1420" i="2"/>
  <c r="Y1109" i="2"/>
  <c r="Y2992" i="2"/>
  <c r="Y2856" i="2"/>
  <c r="Y2719" i="2"/>
  <c r="Y1764" i="2"/>
  <c r="Y138" i="2"/>
  <c r="Y1765" i="2"/>
  <c r="Y539" i="2"/>
  <c r="Y488" i="2"/>
  <c r="Y675" i="2"/>
  <c r="Y792" i="2"/>
  <c r="Y2939" i="2"/>
  <c r="Y1814" i="2"/>
  <c r="Y2504" i="2"/>
  <c r="Y1511" i="2"/>
  <c r="Y234" i="2"/>
  <c r="Y278" i="2"/>
  <c r="Y2807" i="2"/>
  <c r="Y2951" i="2"/>
  <c r="Y1491" i="2"/>
  <c r="Y2102" i="2"/>
  <c r="Y2548" i="2"/>
  <c r="Y139" i="2"/>
  <c r="Y140" i="2"/>
  <c r="Y863" i="2"/>
  <c r="Y2607" i="2"/>
  <c r="Y1992" i="2"/>
  <c r="Y3156" i="2"/>
  <c r="Y1316" i="2"/>
  <c r="Y2085" i="2"/>
  <c r="Y2767" i="2"/>
  <c r="Y3096" i="2"/>
  <c r="Y1346" i="2"/>
  <c r="Y3092" i="2"/>
  <c r="Y2786" i="2"/>
  <c r="Y2469" i="2"/>
  <c r="Y1208" i="2"/>
  <c r="Y365" i="2"/>
  <c r="Y79" i="2"/>
  <c r="Y2461" i="2"/>
  <c r="Y1532" i="2"/>
  <c r="Y80" i="2"/>
  <c r="Y3026" i="2"/>
  <c r="Y3192" i="2"/>
  <c r="Y3199" i="2"/>
  <c r="Y516" i="2"/>
  <c r="Y1922" i="2"/>
  <c r="Y1701" i="2"/>
  <c r="Y995" i="2"/>
  <c r="Y141" i="2"/>
  <c r="Y105" i="2"/>
  <c r="Y765" i="2"/>
  <c r="Y3152" i="2"/>
  <c r="Y1290" i="2"/>
  <c r="Y2630" i="2"/>
  <c r="Y1492" i="2"/>
  <c r="Y2283" i="2"/>
  <c r="Y142" i="2"/>
  <c r="Y1586" i="2"/>
  <c r="Y190" i="2"/>
  <c r="Y81" i="2"/>
  <c r="Y1512" i="2"/>
  <c r="Y3240" i="2"/>
  <c r="Y1967" i="2"/>
  <c r="Y1394" i="2"/>
  <c r="Y2142" i="2"/>
  <c r="Y827" i="2"/>
  <c r="Y82" i="2"/>
  <c r="Y31" i="2"/>
  <c r="Y366" i="2"/>
  <c r="Y17" i="2"/>
  <c r="Y2440" i="2"/>
  <c r="Y1815" i="2"/>
  <c r="Y2505" i="2"/>
  <c r="Y2452" i="2"/>
  <c r="Y2808" i="2"/>
  <c r="Y595" i="2"/>
  <c r="Y2943" i="2"/>
  <c r="Y2711" i="2"/>
  <c r="Y1587" i="2"/>
  <c r="Y3132" i="2"/>
  <c r="Y1513" i="2"/>
  <c r="Y3080" i="2"/>
  <c r="Y676" i="2"/>
  <c r="Y2086" i="2"/>
  <c r="Y3146" i="2"/>
  <c r="Y766" i="2"/>
  <c r="Y2865" i="2"/>
  <c r="Y1024" i="2"/>
  <c r="Y489" i="2"/>
  <c r="Y2064" i="2"/>
  <c r="Y1514" i="2"/>
  <c r="Y2645" i="2"/>
  <c r="Y2720" i="2"/>
  <c r="Y2209" i="2"/>
  <c r="Y321" i="2"/>
  <c r="Y540" i="2"/>
  <c r="Y1588" i="2"/>
  <c r="Y1395" i="2"/>
  <c r="Y1149" i="2"/>
  <c r="Y191" i="2"/>
  <c r="Y143" i="2"/>
  <c r="Y2736" i="2"/>
  <c r="Y2903" i="2"/>
  <c r="Y1110" i="2"/>
  <c r="Y2322" i="2"/>
  <c r="Y1317" i="2"/>
  <c r="Y541" i="2"/>
  <c r="Y572" i="2"/>
  <c r="Y2933" i="2"/>
  <c r="Y2631" i="2"/>
  <c r="Y1209" i="2"/>
  <c r="Y1468" i="2"/>
  <c r="Y1952" i="2"/>
  <c r="Y1873" i="2"/>
  <c r="Y897" i="2"/>
  <c r="Y1533" i="2"/>
  <c r="Y1624" i="2"/>
  <c r="Y2013" i="2"/>
  <c r="Y2379" i="2"/>
  <c r="Y2419" i="2"/>
  <c r="Y2980" i="2"/>
  <c r="Y2420" i="2"/>
  <c r="Y1318" i="2"/>
  <c r="Y1856" i="2"/>
  <c r="Y2103" i="2"/>
  <c r="Y1625" i="2"/>
  <c r="Y2428" i="2"/>
  <c r="Y517" i="2"/>
  <c r="Y596" i="2"/>
  <c r="Y1291" i="2"/>
  <c r="Y1589" i="2"/>
  <c r="Y1874" i="2"/>
  <c r="Y1834" i="2"/>
  <c r="Y2506" i="2"/>
  <c r="Y542" i="2"/>
  <c r="Y1900" i="2"/>
  <c r="Y1979" i="2"/>
  <c r="Y2760" i="2"/>
  <c r="Y2582" i="2"/>
  <c r="Y1609" i="2"/>
  <c r="Y6" i="2"/>
  <c r="Y5" i="2"/>
  <c r="Y2837" i="2"/>
  <c r="Y649" i="2"/>
  <c r="Y543" i="2"/>
  <c r="Y1728" i="2"/>
  <c r="Y192" i="2"/>
  <c r="Y279" i="2"/>
  <c r="Y322" i="2"/>
  <c r="Y367" i="2"/>
  <c r="Y144" i="2"/>
  <c r="Y145" i="2"/>
  <c r="Y280" i="2"/>
  <c r="Y1901" i="2"/>
  <c r="Y1702" i="2"/>
  <c r="Y828" i="2"/>
  <c r="Y1347" i="2"/>
  <c r="Y2850" i="2"/>
  <c r="Y1348" i="2"/>
  <c r="Y1980" i="2"/>
  <c r="Y1264" i="2"/>
  <c r="Y2549" i="2"/>
  <c r="Y2679" i="2"/>
  <c r="Y1875" i="2"/>
  <c r="Y1150" i="2"/>
  <c r="Y2284" i="2"/>
  <c r="Y2333" i="2"/>
  <c r="Y2195" i="2"/>
  <c r="Y2250" i="2"/>
  <c r="Y1082" i="2"/>
  <c r="Y1993" i="2"/>
  <c r="Y864" i="2"/>
  <c r="Y24" i="2"/>
  <c r="Y1178" i="2"/>
  <c r="Y1876" i="2"/>
  <c r="Y2690" i="2"/>
  <c r="Y83" i="2"/>
  <c r="Y281" i="2"/>
  <c r="Y928" i="2"/>
  <c r="Y2380" i="2"/>
  <c r="Y2571" i="2"/>
  <c r="Y2196" i="2"/>
  <c r="Y707" i="2"/>
  <c r="Y1025" i="2"/>
  <c r="Y3234" i="2"/>
  <c r="Y3124" i="2"/>
  <c r="Y1292" i="2"/>
  <c r="Y1151" i="2"/>
  <c r="Y793" i="2"/>
  <c r="Y1626" i="2"/>
  <c r="Y1681" i="2"/>
  <c r="Y1493" i="2"/>
  <c r="Y1442" i="2"/>
  <c r="Y650" i="2"/>
  <c r="Y1994" i="2"/>
  <c r="Y829" i="2"/>
  <c r="Y929" i="2"/>
  <c r="Y1923" i="2"/>
  <c r="Y2381" i="2"/>
  <c r="Y1766" i="2"/>
  <c r="Y2393" i="2"/>
  <c r="Y1179" i="2"/>
  <c r="Y1902" i="2"/>
  <c r="Y1729" i="2"/>
  <c r="Y368" i="2"/>
  <c r="Y1610" i="2"/>
  <c r="Y2608" i="2"/>
  <c r="Y3081" i="2"/>
  <c r="Y1936" i="2"/>
  <c r="Y7" i="2"/>
  <c r="Y1026" i="2"/>
  <c r="Y745" i="2"/>
  <c r="Y2441" i="2"/>
  <c r="Y1469" i="2"/>
  <c r="Y1730" i="2"/>
  <c r="Y794" i="2"/>
  <c r="Y830" i="2"/>
  <c r="Y1557" i="2"/>
  <c r="Y323" i="2"/>
  <c r="Y369" i="2"/>
  <c r="Y1857" i="2"/>
  <c r="Y2479" i="2"/>
  <c r="Y2231" i="2"/>
  <c r="Y3232" i="2"/>
  <c r="Y544" i="2"/>
  <c r="Y490" i="2"/>
  <c r="Y1152" i="2"/>
  <c r="Y235" i="2"/>
  <c r="Y708" i="2"/>
  <c r="Y518" i="2"/>
  <c r="Y573" i="2"/>
  <c r="Y1712" i="2"/>
  <c r="Y597" i="2"/>
  <c r="Y54" i="2"/>
  <c r="Y1877" i="2"/>
  <c r="Y2143" i="2"/>
  <c r="Y2522" i="2"/>
  <c r="Y3212" i="2"/>
  <c r="Y2971" i="2"/>
  <c r="Y2550" i="2"/>
  <c r="Y1995" i="2"/>
  <c r="Y1667" i="2"/>
  <c r="Y930" i="2"/>
  <c r="Y1027" i="2"/>
  <c r="Y454" i="2"/>
  <c r="Y1878" i="2"/>
  <c r="Y1319" i="2"/>
  <c r="Y1643" i="2"/>
  <c r="Y282" i="2"/>
  <c r="Y2343" i="2"/>
  <c r="Y2737" i="2"/>
  <c r="Y746" i="2"/>
  <c r="Y1816" i="2"/>
  <c r="Y1443" i="2"/>
  <c r="Y55" i="2"/>
  <c r="Y1111" i="2"/>
  <c r="Y1112" i="2"/>
  <c r="Y1113" i="2"/>
  <c r="Y3035" i="2"/>
  <c r="Y106" i="2"/>
  <c r="Y2738" i="2"/>
  <c r="Y3032" i="2"/>
  <c r="Y2907" i="2"/>
  <c r="Y947" i="2"/>
  <c r="Y1903" i="2"/>
  <c r="Y2572" i="2"/>
  <c r="Y107" i="2"/>
  <c r="Y14" i="2"/>
  <c r="Y1210" i="2"/>
  <c r="Y3172" i="2"/>
  <c r="Y3204" i="2"/>
  <c r="Y1494" i="2"/>
  <c r="Y3186" i="2"/>
  <c r="Y3011" i="2"/>
  <c r="Y2646" i="2"/>
  <c r="Y236" i="2"/>
  <c r="Y370" i="2"/>
  <c r="Y519" i="2"/>
  <c r="Y2367" i="2"/>
  <c r="Y1731" i="2"/>
  <c r="Y2382" i="2"/>
  <c r="Y39" i="2"/>
  <c r="Y1879" i="2"/>
  <c r="Y1114" i="2"/>
  <c r="Y3224" i="2"/>
  <c r="Y3190" i="2"/>
  <c r="Y2800" i="2"/>
  <c r="Y2453" i="2"/>
  <c r="Y2031" i="2"/>
  <c r="Y1115" i="2"/>
  <c r="Y2945" i="2"/>
  <c r="Y1515" i="2"/>
  <c r="Y2273" i="2"/>
  <c r="Y2787" i="2"/>
  <c r="Y2962" i="2"/>
  <c r="Y1937" i="2"/>
  <c r="Y1153" i="2"/>
  <c r="Y1904" i="2"/>
  <c r="Y1791" i="2"/>
  <c r="Y621" i="2"/>
  <c r="Y2257" i="2"/>
  <c r="Y1792" i="2"/>
  <c r="Y2442" i="2"/>
  <c r="Y1083" i="2"/>
  <c r="Y1116" i="2"/>
  <c r="Y3217" i="2"/>
  <c r="Y2032" i="2"/>
  <c r="Y455" i="2"/>
  <c r="Y1421" i="2"/>
  <c r="Y2691" i="2"/>
  <c r="Y1858" i="2"/>
  <c r="Y1981" i="2"/>
  <c r="Y1668" i="2"/>
  <c r="Y622" i="2"/>
  <c r="Y865" i="2"/>
  <c r="Y491" i="2"/>
  <c r="Y2975" i="2"/>
  <c r="Y1084" i="2"/>
  <c r="Y2551" i="2"/>
  <c r="Y1154" i="2"/>
  <c r="Y1117" i="2"/>
  <c r="Y1611" i="2"/>
  <c r="Y1905" i="2"/>
  <c r="Y456" i="2"/>
  <c r="Y146" i="2"/>
  <c r="Y40" i="2"/>
  <c r="Y108" i="2"/>
  <c r="Y2033" i="2"/>
  <c r="Y1211" i="2"/>
  <c r="Y1028" i="2"/>
  <c r="Y866" i="2"/>
  <c r="Y3139" i="2"/>
  <c r="Y2179" i="2"/>
  <c r="Y3091" i="2"/>
  <c r="Y1767" i="2"/>
  <c r="Y1238" i="2"/>
  <c r="Y3042" i="2"/>
  <c r="Y545" i="2"/>
  <c r="Y1817" i="2"/>
  <c r="Y1293" i="2"/>
  <c r="Y623" i="2"/>
  <c r="Y996" i="2"/>
  <c r="Y193" i="2"/>
  <c r="Y324" i="2"/>
  <c r="Y2889" i="2"/>
  <c r="Y1085" i="2"/>
  <c r="Y747" i="2"/>
  <c r="Y1768" i="2"/>
  <c r="Y1029" i="2"/>
  <c r="Y2164" i="2"/>
  <c r="Y2507" i="2"/>
  <c r="Y3147" i="2"/>
  <c r="Y748" i="2"/>
  <c r="Y2721" i="2"/>
  <c r="Y2470" i="2"/>
  <c r="Y2508" i="2"/>
  <c r="Y2995" i="2"/>
  <c r="Y1713" i="2"/>
  <c r="Y1968" i="2"/>
  <c r="Y1906" i="2"/>
  <c r="Y1349" i="2"/>
  <c r="Y2197" i="2"/>
  <c r="Y2429" i="2"/>
  <c r="Y1534" i="2"/>
  <c r="Y1535" i="2"/>
  <c r="Y1212" i="2"/>
  <c r="Y867" i="2"/>
  <c r="Y1859" i="2"/>
  <c r="Y2368" i="2"/>
  <c r="Y3033" i="2"/>
  <c r="Y2609" i="2"/>
  <c r="Y2251" i="2"/>
  <c r="Y3236" i="2"/>
  <c r="Y1444" i="2"/>
  <c r="Y2712" i="2"/>
  <c r="Y975" i="2"/>
  <c r="Y1030" i="2"/>
  <c r="Y1155" i="2"/>
  <c r="Y2297" i="2"/>
  <c r="Y1969" i="2"/>
  <c r="Y898" i="2"/>
  <c r="Y2344" i="2"/>
  <c r="Y624" i="2"/>
  <c r="Y1669" i="2"/>
  <c r="Y931" i="2"/>
  <c r="Y3097" i="2"/>
  <c r="Y1350" i="2"/>
  <c r="Y1793" i="2"/>
  <c r="Y1374" i="2"/>
  <c r="Y2454" i="2"/>
  <c r="Y3036" i="2"/>
  <c r="Y3136" i="2"/>
  <c r="Y546" i="2"/>
  <c r="Y3019" i="2"/>
  <c r="Y997" i="2"/>
  <c r="Y2940" i="2"/>
  <c r="Y2285" i="2"/>
  <c r="Y976" i="2"/>
  <c r="Y1239" i="2"/>
  <c r="Y2087" i="2"/>
  <c r="Y2232" i="2"/>
  <c r="Y2144" i="2"/>
  <c r="Y2258" i="2"/>
  <c r="Y1180" i="2"/>
  <c r="Y948" i="2"/>
  <c r="Y2252" i="2"/>
  <c r="Y977" i="2"/>
  <c r="Y3138" i="2"/>
  <c r="Y3238" i="2"/>
  <c r="Y84" i="2"/>
  <c r="Y2652" i="2"/>
  <c r="Y1056" i="2"/>
  <c r="Y1703" i="2"/>
  <c r="Y625" i="2"/>
  <c r="Y325" i="2"/>
  <c r="Y1057" i="2"/>
  <c r="Y2491" i="2"/>
  <c r="Y1240" i="2"/>
  <c r="Y1375" i="2"/>
  <c r="Y2492" i="2"/>
  <c r="Y2768" i="2"/>
  <c r="Y56" i="2"/>
  <c r="Y3200" i="2"/>
  <c r="Y85" i="2"/>
  <c r="Y237" i="2"/>
  <c r="Y1794" i="2"/>
  <c r="Y3193" i="2"/>
  <c r="Y421" i="2"/>
  <c r="Y457" i="2"/>
  <c r="Y1445" i="2"/>
  <c r="Y1880" i="2"/>
  <c r="Y1644" i="2"/>
  <c r="Y2129" i="2"/>
  <c r="Y1612" i="2"/>
  <c r="Y2722" i="2"/>
  <c r="Y2052" i="2"/>
  <c r="Y283" i="2"/>
  <c r="Y1732" i="2"/>
  <c r="Y1769" i="2"/>
  <c r="Y1446" i="2"/>
  <c r="Y1996" i="2"/>
  <c r="Y1590" i="2"/>
  <c r="Y3206" i="2"/>
  <c r="Y2088" i="2"/>
  <c r="Y3043" i="2"/>
  <c r="Y574" i="2"/>
  <c r="Y868" i="2"/>
  <c r="Y1953" i="2"/>
  <c r="Y2065" i="2"/>
  <c r="Y1645" i="2"/>
  <c r="Y2053" i="2"/>
  <c r="Y547" i="2"/>
  <c r="Y1447" i="2"/>
  <c r="Y2664" i="2"/>
  <c r="Y932" i="2"/>
  <c r="Y575" i="2"/>
  <c r="Y458" i="2"/>
  <c r="Y626" i="2"/>
  <c r="Y998" i="2"/>
  <c r="Y1733" i="2"/>
  <c r="Y1320" i="2"/>
  <c r="Y1982" i="2"/>
  <c r="Y2334" i="2"/>
  <c r="Y3009" i="2"/>
  <c r="Y2876" i="2"/>
  <c r="Y2323" i="2"/>
  <c r="Y677" i="2"/>
  <c r="Y2130" i="2"/>
  <c r="Y326" i="2"/>
  <c r="Y371" i="2"/>
  <c r="Y1448" i="2"/>
  <c r="Y709" i="2"/>
  <c r="Y869" i="2"/>
  <c r="Y1181" i="2"/>
  <c r="Y1470" i="2"/>
  <c r="Y2595" i="2"/>
  <c r="Y3088" i="2"/>
  <c r="Y1881" i="2"/>
  <c r="Y1882" i="2"/>
  <c r="Y1449" i="2"/>
  <c r="Y1294" i="2"/>
  <c r="Y548" i="2"/>
  <c r="Y1450" i="2"/>
  <c r="Y1682" i="2"/>
  <c r="Y1396" i="2"/>
  <c r="Y1558" i="2"/>
  <c r="Y978" i="2"/>
  <c r="Y1321" i="2"/>
  <c r="Y1241" i="2"/>
  <c r="Y2180" i="2"/>
  <c r="Y1086" i="2"/>
  <c r="Y1322" i="2"/>
  <c r="Y1118" i="2"/>
  <c r="Y2934" i="2"/>
  <c r="Y1770" i="2"/>
  <c r="Y32" i="2"/>
  <c r="Y3015" i="2"/>
  <c r="Y2573" i="2"/>
  <c r="Y2165" i="2"/>
  <c r="Y2054" i="2"/>
  <c r="Y2745" i="2"/>
  <c r="Y3161" i="2"/>
  <c r="Y949" i="2"/>
  <c r="Y3163" i="2"/>
  <c r="Y899" i="2"/>
  <c r="Y1451" i="2"/>
  <c r="Y492" i="2"/>
  <c r="Y1422" i="2"/>
  <c r="Y831" i="2"/>
  <c r="Y2583" i="2"/>
  <c r="Y870" i="2"/>
  <c r="Y327" i="2"/>
  <c r="Y1213" i="2"/>
  <c r="Y767" i="2"/>
  <c r="Y372" i="2"/>
  <c r="Y373" i="2"/>
  <c r="Y1214" i="2"/>
  <c r="Y1795" i="2"/>
  <c r="Y1376" i="2"/>
  <c r="Y950" i="2"/>
  <c r="Y1627" i="2"/>
  <c r="Y2181" i="2"/>
  <c r="Y2253" i="2"/>
  <c r="Y1860" i="2"/>
  <c r="Y1182" i="2"/>
  <c r="Y1242" i="2"/>
  <c r="Y1495" i="2"/>
  <c r="Y2632" i="2"/>
  <c r="Y3169" i="2"/>
  <c r="Y2665" i="2"/>
  <c r="Y2713" i="2"/>
  <c r="Y2714" i="2"/>
  <c r="Y832" i="2"/>
  <c r="Y2233" i="2"/>
  <c r="Y2531" i="2"/>
  <c r="Y3149" i="2"/>
  <c r="Y1423" i="2"/>
  <c r="Y1954" i="2"/>
  <c r="Y2480" i="2"/>
  <c r="Y1295" i="2"/>
  <c r="Y9" i="2"/>
  <c r="Y1031" i="2"/>
  <c r="Y951" i="2"/>
  <c r="Y2034" i="2"/>
  <c r="Y1215" i="2"/>
  <c r="Y1704" i="2"/>
  <c r="Y1265" i="2"/>
  <c r="Y2532" i="2"/>
  <c r="Y1058" i="2"/>
  <c r="Y651" i="2"/>
  <c r="Y1032" i="2"/>
  <c r="Y1683" i="2"/>
  <c r="Y1771" i="2"/>
  <c r="Y2715" i="2"/>
  <c r="Y2680" i="2"/>
  <c r="Y1796" i="2"/>
  <c r="Y952" i="2"/>
  <c r="Y1536" i="2"/>
  <c r="Y3144" i="2"/>
  <c r="Y1537" i="2"/>
  <c r="Y25" i="2"/>
  <c r="Y749" i="2"/>
  <c r="Y1033" i="2"/>
  <c r="Y2089" i="2"/>
  <c r="Y3211" i="2"/>
  <c r="Y2035" i="2"/>
  <c r="Y549" i="2"/>
  <c r="Y2471" i="2"/>
  <c r="Y2908" i="2"/>
  <c r="Y1538" i="2"/>
  <c r="Y979" i="2"/>
  <c r="Y1714" i="2"/>
  <c r="Y2369" i="2"/>
  <c r="Y2596" i="2"/>
  <c r="Y2274" i="2"/>
  <c r="Y2666" i="2"/>
  <c r="Y900" i="2"/>
  <c r="Y1266" i="2"/>
  <c r="Y1684" i="2"/>
  <c r="Y1034" i="2"/>
  <c r="Y1516" i="2"/>
  <c r="Y2509" i="2"/>
  <c r="Y1351" i="2"/>
  <c r="Y1955" i="2"/>
  <c r="Y3170" i="2"/>
  <c r="Y3145" i="2"/>
  <c r="Y2421" i="2"/>
  <c r="Y2066" i="2"/>
  <c r="Y328" i="2"/>
  <c r="Y750" i="2"/>
  <c r="Y1835" i="2"/>
  <c r="Y1559" i="2"/>
  <c r="Y1924" i="2"/>
  <c r="Y2842" i="2"/>
  <c r="Y999" i="2"/>
  <c r="Y3118" i="2"/>
  <c r="Y1087" i="2"/>
  <c r="Y2692" i="2"/>
  <c r="Y2014" i="2"/>
  <c r="Y1243" i="2"/>
  <c r="Y1797" i="2"/>
  <c r="Y1059" i="2"/>
  <c r="Y710" i="2"/>
  <c r="Y2394" i="2"/>
  <c r="Y652" i="2"/>
  <c r="Y1539" i="2"/>
  <c r="Y1997" i="2"/>
  <c r="Y1397" i="2"/>
  <c r="Y459" i="2"/>
  <c r="Y26" i="2"/>
  <c r="Y3128" i="2"/>
  <c r="Y3070" i="2"/>
  <c r="Y2407" i="2"/>
  <c r="Y329" i="2"/>
  <c r="Y460" i="2"/>
  <c r="Y194" i="2"/>
  <c r="Y980" i="2"/>
  <c r="Y1060" i="2"/>
  <c r="Y2633" i="2"/>
  <c r="Y627" i="2"/>
  <c r="Y2145" i="2"/>
  <c r="Y2610" i="2"/>
  <c r="Y284" i="2"/>
  <c r="Y374" i="2"/>
  <c r="Y768" i="2"/>
  <c r="Y1244" i="2"/>
  <c r="Y109" i="2"/>
  <c r="Y238" i="2"/>
  <c r="Y1267" i="2"/>
  <c r="Y1119" i="2"/>
  <c r="Y1352" i="2"/>
  <c r="Y2681" i="2"/>
  <c r="Y769" i="2"/>
  <c r="Y1956" i="2"/>
  <c r="Y1907" i="2"/>
  <c r="Y2493" i="2"/>
  <c r="Y1798" i="2"/>
  <c r="Y1646" i="2"/>
  <c r="Y2871" i="2"/>
  <c r="Y711" i="2"/>
  <c r="Y2693" i="2"/>
  <c r="Y2667" i="2"/>
  <c r="Y2898" i="2"/>
  <c r="Y2182" i="2"/>
  <c r="Y1560" i="2"/>
  <c r="Y3002" i="2"/>
  <c r="Y953" i="2"/>
  <c r="Y3093" i="2"/>
  <c r="Y330" i="2"/>
  <c r="Y2259" i="2"/>
  <c r="Y2877" i="2"/>
  <c r="Y598" i="2"/>
  <c r="Y57" i="2"/>
  <c r="Y2395" i="2"/>
  <c r="Y493" i="2"/>
  <c r="Y1861" i="2"/>
  <c r="Y1471" i="2"/>
  <c r="Y2481" i="2"/>
  <c r="Y2769" i="2"/>
  <c r="Y1296" i="2"/>
  <c r="Y1088" i="2"/>
  <c r="Y1496" i="2"/>
  <c r="Y2794" i="2"/>
  <c r="Y2234" i="2"/>
  <c r="Y1089" i="2"/>
  <c r="Y1497" i="2"/>
  <c r="Y1323" i="2"/>
  <c r="Y494" i="2"/>
  <c r="Y770" i="2"/>
  <c r="Y2254" i="2"/>
  <c r="Y2260" i="2"/>
  <c r="Y3230" i="2"/>
  <c r="Y771" i="2"/>
  <c r="Y795" i="2"/>
  <c r="Y2166" i="2"/>
  <c r="Y1715" i="2"/>
  <c r="Y2814" i="2"/>
  <c r="Y1061" i="2"/>
  <c r="Y1062" i="2"/>
  <c r="Y2597" i="2"/>
  <c r="Y285" i="2"/>
  <c r="Y1591" i="2"/>
  <c r="Y195" i="2"/>
  <c r="Y1063" i="2"/>
  <c r="Y1090" i="2"/>
  <c r="Y833" i="2"/>
  <c r="Y2584" i="2"/>
  <c r="Y2925" i="2"/>
  <c r="Y375" i="2"/>
  <c r="Y599" i="2"/>
  <c r="Y576" i="2"/>
  <c r="Y1498" i="2"/>
  <c r="Y2146" i="2"/>
  <c r="Y2754" i="2"/>
  <c r="Y2701" i="2"/>
  <c r="Y1035" i="2"/>
  <c r="Y901" i="2"/>
  <c r="Y41" i="2"/>
  <c r="Y2261" i="2"/>
  <c r="Y2533" i="2"/>
  <c r="Y933" i="2"/>
  <c r="Y86" i="2"/>
  <c r="Y1647" i="2"/>
  <c r="Y2827" i="2"/>
  <c r="Y2647" i="2"/>
  <c r="Y2611" i="2"/>
  <c r="Y2335" i="2"/>
  <c r="Y2104" i="2"/>
  <c r="Y3010" i="2"/>
  <c r="Y2090" i="2"/>
  <c r="Y2105" i="2"/>
  <c r="Y2286" i="2"/>
  <c r="Y2036" i="2"/>
  <c r="Y1970" i="2"/>
  <c r="Y58" i="2"/>
  <c r="Y796" i="2"/>
  <c r="Y2115" i="2"/>
  <c r="Y2904" i="2"/>
  <c r="Y2408" i="2"/>
  <c r="Y2312" i="2"/>
  <c r="Y2482" i="2"/>
  <c r="Y1183" i="2"/>
  <c r="Y2984" i="2"/>
  <c r="Y772" i="2"/>
  <c r="Y2147" i="2"/>
  <c r="Y239" i="2"/>
  <c r="Y1746" i="2"/>
  <c r="Y110" i="2"/>
  <c r="Y376" i="2"/>
  <c r="Y2746" i="2"/>
  <c r="Y2370" i="2"/>
  <c r="Y42" i="2"/>
  <c r="Y1036" i="2"/>
  <c r="Y3167" i="2"/>
  <c r="Y461" i="2"/>
  <c r="Y1592" i="2"/>
  <c r="Y1268" i="2"/>
  <c r="Y1628" i="2"/>
  <c r="Y1517" i="2"/>
  <c r="Y1037" i="2"/>
  <c r="Y1540" i="2"/>
  <c r="Y3205" i="2"/>
  <c r="Y2552" i="2"/>
  <c r="Y1216" i="2"/>
  <c r="Y2067" i="2"/>
  <c r="Y1398" i="2"/>
  <c r="Y871" i="2"/>
  <c r="Y3241" i="2"/>
  <c r="Y3052" i="2"/>
  <c r="Y2167" i="2"/>
  <c r="Y3196" i="2"/>
  <c r="Y2534" i="2"/>
  <c r="Y1925" i="2"/>
  <c r="Y1772" i="2"/>
  <c r="Y2235" i="2"/>
  <c r="Y111" i="2"/>
  <c r="Y2585" i="2"/>
  <c r="Y1064" i="2"/>
  <c r="Y377" i="2"/>
  <c r="Y1734" i="2"/>
  <c r="Y1156" i="2"/>
  <c r="Y1613" i="2"/>
  <c r="Y462" i="2"/>
  <c r="Y1424" i="2"/>
  <c r="Y2620" i="2"/>
  <c r="Y2148" i="2"/>
  <c r="Y2788" i="2"/>
  <c r="Y87" i="2"/>
  <c r="Y520" i="2"/>
  <c r="Y147" i="2"/>
  <c r="Y331" i="2"/>
  <c r="Y240" i="2"/>
  <c r="Y378" i="2"/>
  <c r="Y1883" i="2"/>
  <c r="Y27" i="2"/>
  <c r="Y286" i="2"/>
  <c r="Y287" i="2"/>
  <c r="Y3030" i="2"/>
  <c r="Y1324" i="2"/>
  <c r="Y712" i="2"/>
  <c r="Y2324" i="2"/>
  <c r="Y332" i="2"/>
  <c r="Y463" i="2"/>
  <c r="Y288" i="2"/>
  <c r="Y3094" i="2"/>
  <c r="Y3102" i="2"/>
  <c r="Y422" i="2"/>
  <c r="Y1773" i="2"/>
  <c r="Y3082" i="2"/>
  <c r="Y600" i="2"/>
  <c r="Y3006" i="2"/>
  <c r="Y2131" i="2"/>
  <c r="Y289" i="2"/>
  <c r="Y2168" i="2"/>
  <c r="Y2183" i="2"/>
  <c r="Y3178" i="2"/>
  <c r="Y1091" i="2"/>
  <c r="Y1399" i="2"/>
  <c r="Y148" i="2"/>
  <c r="Y1297" i="2"/>
  <c r="Y1614" i="2"/>
  <c r="Y495" i="2"/>
  <c r="Y2396" i="2"/>
  <c r="Y751" i="2"/>
  <c r="Y2553" i="2"/>
  <c r="Y59" i="2"/>
  <c r="Y149" i="2"/>
  <c r="Y2535" i="2"/>
  <c r="Y2149" i="2"/>
  <c r="Y2554" i="2"/>
  <c r="Y2037" i="2"/>
  <c r="Y3045" i="2"/>
  <c r="Y3219" i="2"/>
  <c r="Y1685" i="2"/>
  <c r="Y2555" i="2"/>
  <c r="Y2345" i="2"/>
  <c r="Y333" i="2"/>
  <c r="Y3003" i="2"/>
  <c r="Y1541" i="2"/>
  <c r="Y1269" i="2"/>
  <c r="Y1629" i="2"/>
  <c r="Y1862" i="2"/>
  <c r="Y2198" i="2"/>
  <c r="Y2556" i="2"/>
  <c r="Y2106" i="2"/>
  <c r="Y2184" i="2"/>
  <c r="Y1400" i="2"/>
  <c r="Y1561" i="2"/>
  <c r="Y1705" i="2"/>
  <c r="Y3151" i="2"/>
  <c r="Y1184" i="2"/>
  <c r="Y1998" i="2"/>
  <c r="Y1092" i="2"/>
  <c r="Y2371" i="2"/>
  <c r="Y1298" i="2"/>
  <c r="Y902" i="2"/>
  <c r="Y1000" i="2"/>
  <c r="Y834" i="2"/>
  <c r="Y2116" i="2"/>
  <c r="Y379" i="2"/>
  <c r="Y2472" i="2"/>
  <c r="Y2586" i="2"/>
  <c r="Y2739" i="2"/>
  <c r="Y1648" i="2"/>
  <c r="Y713" i="2"/>
  <c r="Y773" i="2"/>
  <c r="Y2668" i="2"/>
  <c r="Y2091" i="2"/>
  <c r="Y2150" i="2"/>
  <c r="Y1120" i="2"/>
  <c r="Y2536" i="2"/>
  <c r="Y1401" i="2"/>
  <c r="Y2" i="2"/>
  <c r="Y1425" i="2"/>
  <c r="Y1562" i="2"/>
  <c r="Y241" i="2"/>
  <c r="Y2828" i="2"/>
  <c r="Y1563" i="2"/>
  <c r="Y2815" i="2"/>
  <c r="Y1774" i="2"/>
  <c r="Y1706" i="2"/>
  <c r="Y2653" i="2"/>
  <c r="Y2761" i="2"/>
  <c r="Y2494" i="2"/>
  <c r="Y2383" i="2"/>
  <c r="Y2132" i="2"/>
  <c r="Y2959" i="2"/>
  <c r="Y2236" i="2"/>
  <c r="Y2275" i="2"/>
  <c r="Y1564" i="2"/>
  <c r="Y2133" i="2"/>
  <c r="Y1836" i="2"/>
  <c r="Y2654" i="2"/>
  <c r="Y290" i="2"/>
  <c r="Y2462" i="2"/>
  <c r="Y1565" i="2"/>
  <c r="Y1566" i="2"/>
  <c r="Y1157" i="2"/>
  <c r="Y1747" i="2"/>
  <c r="Y1325" i="2"/>
  <c r="Y2055" i="2"/>
  <c r="Y3231" i="2"/>
  <c r="Y2325" i="2"/>
  <c r="Y2346" i="2"/>
  <c r="Y1818" i="2"/>
  <c r="Y1707" i="2"/>
  <c r="Y2909" i="2"/>
  <c r="Y2056" i="2"/>
  <c r="Y1748" i="2"/>
  <c r="Y2612" i="2"/>
  <c r="Y653" i="2"/>
  <c r="Y60" i="2"/>
  <c r="Y872" i="2"/>
  <c r="Y1971" i="2"/>
  <c r="Y1426" i="2"/>
  <c r="Y797" i="2"/>
  <c r="Y601" i="2"/>
  <c r="Y654" i="2"/>
  <c r="Y2976" i="2"/>
  <c r="Y1957" i="2"/>
  <c r="Y798" i="2"/>
  <c r="Y714" i="2"/>
  <c r="Y2347" i="2"/>
  <c r="Y602" i="2"/>
  <c r="Y1716" i="2"/>
  <c r="Y2397" i="2"/>
  <c r="Y2199" i="2"/>
  <c r="Y873" i="2"/>
  <c r="Y242" i="2"/>
  <c r="Y2015" i="2"/>
  <c r="Y715" i="2"/>
  <c r="Y2872" i="2"/>
  <c r="Y2561" i="2"/>
  <c r="Y3201" i="2"/>
  <c r="Y423" i="2"/>
  <c r="Y2981" i="2"/>
  <c r="Y1670" i="2"/>
  <c r="Y464" i="2"/>
  <c r="Y1001" i="2"/>
  <c r="Y1299" i="2"/>
  <c r="Y1819" i="2"/>
  <c r="Y380" i="2"/>
  <c r="Y1121" i="2"/>
  <c r="Y424" i="2"/>
  <c r="Y2287" i="2"/>
  <c r="Y20" i="2"/>
  <c r="Y835" i="2"/>
  <c r="Y716" i="2"/>
  <c r="Y1775" i="2"/>
  <c r="Y752" i="2"/>
  <c r="Y1185" i="2"/>
  <c r="Y1002" i="2"/>
  <c r="Y1452" i="2"/>
  <c r="Y717" i="2"/>
  <c r="Y1958" i="2"/>
  <c r="Y1377" i="2"/>
  <c r="Y2200" i="2"/>
  <c r="Y1749" i="2"/>
  <c r="Y1122" i="2"/>
  <c r="Y753" i="2"/>
  <c r="Y1649" i="2"/>
  <c r="Y2613" i="2"/>
  <c r="Y3021" i="2"/>
  <c r="Y2262" i="2"/>
  <c r="Y1908" i="2"/>
  <c r="Y2985" i="2"/>
  <c r="Y2473" i="2"/>
  <c r="Y577" i="2"/>
  <c r="Y1938" i="2"/>
  <c r="Y3078" i="2"/>
  <c r="Y678" i="2"/>
  <c r="Y679" i="2"/>
  <c r="Y718" i="2"/>
  <c r="Y1820" i="2"/>
  <c r="Y2890" i="2"/>
  <c r="Y1750" i="2"/>
  <c r="Y1567" i="2"/>
  <c r="Y334" i="2"/>
  <c r="Y1630" i="2"/>
  <c r="Y2801" i="2"/>
  <c r="Y2655" i="2"/>
  <c r="Y1821" i="2"/>
  <c r="Y1837" i="2"/>
  <c r="Y2986" i="2"/>
  <c r="Y1353" i="2"/>
  <c r="Y1300" i="2"/>
  <c r="Y1472" i="2"/>
  <c r="Y2313" i="2"/>
  <c r="Y2326" i="2"/>
  <c r="Y2869" i="2"/>
  <c r="Y2857" i="2"/>
  <c r="Y1217" i="2"/>
  <c r="Y2016" i="2"/>
  <c r="Y2770" i="2"/>
  <c r="Y2038" i="2"/>
  <c r="Y1473" i="2"/>
  <c r="Y1123" i="2"/>
  <c r="Y1542" i="2"/>
  <c r="Y2952" i="2"/>
  <c r="Y2219" i="2"/>
  <c r="Y2117" i="2"/>
  <c r="Y874" i="2"/>
  <c r="Y3062" i="2"/>
  <c r="Y1671" i="2"/>
  <c r="Y836" i="2"/>
  <c r="Y2775" i="2"/>
  <c r="Y628" i="2"/>
  <c r="Y1003" i="2"/>
  <c r="Y2829" i="2"/>
  <c r="Y1354" i="2"/>
  <c r="Y1427" i="2"/>
  <c r="Y3213" i="2"/>
  <c r="Y2755" i="2"/>
  <c r="Y2107" i="2"/>
  <c r="Y2891" i="2"/>
  <c r="Y1326" i="2"/>
  <c r="Y88" i="2"/>
  <c r="Y112" i="2"/>
  <c r="Y113" i="2"/>
  <c r="Y2359" i="2"/>
  <c r="Y2201" i="2"/>
  <c r="Y2740" i="2"/>
  <c r="Y2398" i="2"/>
  <c r="Y1863" i="2"/>
  <c r="Y2151" i="2"/>
  <c r="Y981" i="2"/>
  <c r="Y2762" i="2"/>
  <c r="Y1218" i="2"/>
  <c r="Y934" i="2"/>
  <c r="Y3141" i="2"/>
  <c r="Y1270" i="2"/>
  <c r="Y196" i="2"/>
  <c r="Y43" i="2"/>
  <c r="Y837" i="2"/>
  <c r="Y1158" i="2"/>
  <c r="Y680" i="2"/>
  <c r="Y1568" i="2"/>
  <c r="Y465" i="2"/>
  <c r="Y982" i="2"/>
  <c r="Y150" i="2"/>
  <c r="Y151" i="2"/>
  <c r="Y1631" i="2"/>
  <c r="Y3104" i="2"/>
  <c r="Y3142" i="2"/>
  <c r="Y1686" i="2"/>
  <c r="Y1065" i="2"/>
  <c r="Y2288" i="2"/>
  <c r="Y2816" i="2"/>
  <c r="Y1219" i="2"/>
  <c r="Y2039" i="2"/>
  <c r="Y2237" i="2"/>
  <c r="Y1453" i="2"/>
  <c r="Y2892" i="2"/>
  <c r="Y2723" i="2"/>
  <c r="Y2731" i="2"/>
  <c r="Y2474" i="2"/>
  <c r="Y1735" i="2"/>
  <c r="Y44" i="2"/>
  <c r="Y2510" i="2"/>
  <c r="Y550" i="2"/>
  <c r="Y603" i="2"/>
  <c r="Y335" i="2"/>
  <c r="Y2587" i="2"/>
  <c r="Y719" i="2"/>
  <c r="Y875" i="2"/>
  <c r="Y1983" i="2"/>
  <c r="Y114" i="2"/>
  <c r="Y3105" i="2"/>
  <c r="Y1124" i="2"/>
  <c r="Y3034" i="2"/>
  <c r="Y2982" i="2"/>
  <c r="Y2634" i="2"/>
  <c r="Y2776" i="2"/>
  <c r="Y1593" i="2"/>
  <c r="Y1650" i="2"/>
  <c r="Y2298" i="2"/>
  <c r="Y754" i="2"/>
  <c r="Y2574" i="2"/>
  <c r="Y3089" i="2"/>
  <c r="Y1454" i="2"/>
  <c r="Y1327" i="2"/>
  <c r="Y2656" i="2"/>
  <c r="Y1093" i="2"/>
  <c r="Y2185" i="2"/>
  <c r="Y1776" i="2"/>
  <c r="Y2202" i="2"/>
  <c r="Y1838" i="2"/>
  <c r="Y3060" i="2"/>
  <c r="Y1159" i="2"/>
  <c r="Y2017" i="2"/>
  <c r="Y838" i="2"/>
  <c r="Y1909" i="2"/>
  <c r="Y2360" i="2"/>
  <c r="Y2899" i="2"/>
  <c r="Y2018" i="2"/>
  <c r="Y2900" i="2"/>
  <c r="Y1999" i="2"/>
  <c r="Y1972" i="2"/>
  <c r="Y3239" i="2"/>
  <c r="Y1973" i="2"/>
  <c r="Y1355" i="2"/>
  <c r="Y876" i="2"/>
  <c r="Y3157" i="2"/>
  <c r="Y2068" i="2"/>
  <c r="Y2858" i="2"/>
  <c r="Y604" i="2"/>
  <c r="Y1926" i="2"/>
  <c r="Y983" i="2"/>
  <c r="Y1356" i="2"/>
  <c r="Y197" i="2"/>
  <c r="Y954" i="2"/>
  <c r="Y2289" i="2"/>
  <c r="Y1220" i="2"/>
  <c r="Y681" i="2"/>
  <c r="Y1632" i="2"/>
  <c r="Y1751" i="2"/>
  <c r="Y774" i="2"/>
  <c r="Y2953" i="2"/>
  <c r="Y720" i="2"/>
  <c r="Y1499" i="2"/>
  <c r="Y1569" i="2"/>
  <c r="Y1984" i="2"/>
  <c r="Y903" i="2"/>
  <c r="Y496" i="2"/>
  <c r="Y1378" i="2"/>
  <c r="Y1615" i="2"/>
  <c r="Y2210" i="2"/>
  <c r="Y1474" i="2"/>
  <c r="Y1125" i="2"/>
  <c r="Y721" i="2"/>
  <c r="Y629" i="2"/>
  <c r="Y291" i="2"/>
  <c r="Y2238" i="2"/>
  <c r="Y839" i="2"/>
  <c r="Y1543" i="2"/>
  <c r="Y152" i="2"/>
  <c r="Y1500" i="2"/>
  <c r="Y1402" i="2"/>
  <c r="Y2575" i="2"/>
  <c r="Y1839" i="2"/>
  <c r="Y15" i="2"/>
  <c r="Y2963" i="2"/>
  <c r="Y1126" i="2"/>
  <c r="Y3119" i="2"/>
  <c r="Y2621" i="2"/>
  <c r="Y8" i="2"/>
  <c r="Y2000" i="2"/>
  <c r="Y466" i="2"/>
  <c r="Y2635" i="2"/>
  <c r="Y840" i="2"/>
  <c r="Y1594" i="2"/>
  <c r="Y2001" i="2"/>
  <c r="Y3046" i="2"/>
  <c r="Y1708" i="2"/>
  <c r="Y2859" i="2"/>
  <c r="Y1094" i="2"/>
  <c r="Y2422" i="2"/>
  <c r="Y1271" i="2"/>
  <c r="Y1328" i="2"/>
  <c r="Y1455" i="2"/>
  <c r="Y2495" i="2"/>
  <c r="Y2290" i="2"/>
  <c r="Y1777" i="2"/>
  <c r="Y2878" i="2"/>
  <c r="Y2789" i="2"/>
  <c r="Y2622" i="2"/>
  <c r="Y3233" i="2"/>
  <c r="Y1428" i="2"/>
  <c r="Y2636" i="2"/>
  <c r="Y1709" i="2"/>
  <c r="Y2598" i="2"/>
  <c r="Y1379" i="2"/>
  <c r="Y2019" i="2"/>
  <c r="Y799" i="2"/>
  <c r="Y904" i="2"/>
  <c r="Y775" i="2"/>
  <c r="Y1864" i="2"/>
  <c r="Y1959" i="2"/>
  <c r="Y2276" i="2"/>
  <c r="Y551" i="2"/>
  <c r="Y3037" i="2"/>
  <c r="Y2361" i="2"/>
  <c r="Y1501" i="2"/>
  <c r="Y2914" i="2"/>
  <c r="Y1865" i="2"/>
  <c r="Y2443" i="2"/>
  <c r="Y1403" i="2"/>
  <c r="Y2263" i="2"/>
  <c r="Y2239" i="2"/>
  <c r="Y2987" i="2"/>
  <c r="Y3133" i="2"/>
  <c r="Y3053" i="2"/>
  <c r="Y2409" i="2"/>
  <c r="Y2433" i="2"/>
  <c r="Y2702" i="2"/>
  <c r="Y3059" i="2"/>
  <c r="Y3069" i="2"/>
  <c r="Y2741" i="2"/>
  <c r="Y2910" i="2"/>
  <c r="Y2434" i="2"/>
  <c r="Y3214" i="2"/>
  <c r="Y2496" i="2"/>
  <c r="Y1475" i="2"/>
  <c r="Y1752" i="2"/>
  <c r="Y1245" i="2"/>
  <c r="Y1687" i="2"/>
  <c r="Y2511" i="2"/>
  <c r="Y2277" i="2"/>
  <c r="Y3085" i="2"/>
  <c r="Y336" i="2"/>
  <c r="Y3235" i="2"/>
  <c r="Y337" i="2"/>
  <c r="Y682" i="2"/>
  <c r="Y2682" i="2"/>
  <c r="Y1004" i="2"/>
  <c r="Y1221" i="2"/>
  <c r="Y1939" i="2"/>
  <c r="Y1778" i="2"/>
  <c r="Y1272" i="2"/>
  <c r="Y2996" i="2"/>
  <c r="Y198" i="2"/>
  <c r="Y381" i="2"/>
  <c r="Y655" i="2"/>
  <c r="Y18" i="2"/>
  <c r="Y722" i="2"/>
  <c r="Y1127" i="2"/>
  <c r="Y89" i="2"/>
  <c r="Y1005" i="2"/>
  <c r="Y382" i="2"/>
  <c r="Y1066" i="2"/>
  <c r="Y1940" i="2"/>
  <c r="Y35" i="2"/>
  <c r="Y3075" i="2"/>
  <c r="Y905" i="2"/>
  <c r="Y800" i="2"/>
  <c r="Y801" i="2"/>
  <c r="Y2926" i="2"/>
  <c r="Y1616" i="2"/>
  <c r="Y935" i="2"/>
  <c r="Y1186" i="2"/>
  <c r="Y2809" i="2"/>
  <c r="Y1095" i="2"/>
  <c r="Y2795" i="2"/>
  <c r="Y1544" i="2"/>
  <c r="Y1617" i="2"/>
  <c r="Y656" i="2"/>
  <c r="Y2905" i="2"/>
  <c r="Y3242" i="2"/>
  <c r="Y2410" i="2"/>
  <c r="Y2915" i="2"/>
  <c r="Y2384" i="2"/>
  <c r="Y1822" i="2"/>
  <c r="Y3181" i="2"/>
  <c r="Y3171" i="2"/>
  <c r="Y1404" i="2"/>
  <c r="Y2972" i="2"/>
  <c r="Y2843" i="2"/>
  <c r="Y2988" i="2"/>
  <c r="Y383" i="2"/>
  <c r="Y723" i="2"/>
  <c r="Y552" i="2"/>
  <c r="Y384" i="2"/>
  <c r="Y2523" i="2"/>
  <c r="Y877" i="2"/>
  <c r="Y1717" i="2"/>
  <c r="Y1618" i="2"/>
  <c r="Y2220" i="2"/>
  <c r="Y724" i="2"/>
  <c r="Y1823" i="2"/>
  <c r="Y1476" i="2"/>
  <c r="Y1753" i="2"/>
  <c r="Y1633" i="2"/>
  <c r="Y1840" i="2"/>
  <c r="Y1595" i="2"/>
  <c r="Y2977" i="2"/>
  <c r="Y1841" i="2"/>
  <c r="Y1866" i="2"/>
  <c r="Y2817" i="2"/>
  <c r="Y2240" i="2"/>
  <c r="Y1329" i="2"/>
  <c r="Y1187" i="2"/>
  <c r="Y2562" i="2"/>
  <c r="Y2002" i="2"/>
  <c r="Y2069" i="2"/>
  <c r="Y2879" i="2"/>
  <c r="Y2362" i="2"/>
  <c r="Y878" i="2"/>
  <c r="Y2092" i="2"/>
  <c r="Y521" i="2"/>
  <c r="Y2134" i="2"/>
  <c r="Y3228" i="2"/>
  <c r="Y2372" i="2"/>
  <c r="Y522" i="2"/>
  <c r="Y3007" i="2"/>
  <c r="Y1456" i="2"/>
  <c r="Y1188" i="2"/>
  <c r="Y2152" i="2"/>
  <c r="Y2291" i="2"/>
  <c r="Y2756" i="2"/>
  <c r="Y1545" i="2"/>
  <c r="Y2916" i="2"/>
  <c r="Y1824" i="2"/>
  <c r="Y3090" i="2"/>
  <c r="Y1718" i="2"/>
  <c r="Y1884" i="2"/>
  <c r="Y1502" i="2"/>
  <c r="Y2455" i="2"/>
  <c r="Y1885" i="2"/>
  <c r="Y2153" i="2"/>
  <c r="Y2336" i="2"/>
  <c r="Y2337" i="2"/>
  <c r="Y2771" i="2"/>
  <c r="Y2483" i="2"/>
  <c r="Y1974" i="2"/>
  <c r="Y1330" i="2"/>
  <c r="Y1189" i="2"/>
  <c r="Y2648" i="2"/>
  <c r="Y1672" i="2"/>
  <c r="Y2093" i="2"/>
  <c r="Y3223" i="2"/>
  <c r="Y2557" i="2"/>
  <c r="Y2537" i="2"/>
  <c r="Y802" i="2"/>
  <c r="Y1246" i="2"/>
  <c r="Y906" i="2"/>
  <c r="Y1779" i="2"/>
  <c r="Y1842" i="2"/>
  <c r="Y2373" i="2"/>
  <c r="Y1719" i="2"/>
  <c r="Y2917" i="2"/>
  <c r="Y4" i="2"/>
  <c r="Y2964" i="2"/>
  <c r="Y2732" i="2"/>
  <c r="Y2154" i="2"/>
  <c r="Y1405" i="2"/>
  <c r="Y2497" i="2"/>
  <c r="Y2040" i="2"/>
  <c r="Y725" i="2"/>
  <c r="Y1429" i="2"/>
  <c r="Y1301" i="2"/>
  <c r="Y2669" i="2"/>
  <c r="Y1673" i="2"/>
  <c r="Y2338" i="2"/>
  <c r="Y2094" i="2"/>
  <c r="Y2911" i="2"/>
  <c r="Y1477" i="2"/>
  <c r="Y936" i="2"/>
  <c r="Y1503" i="2"/>
  <c r="Y2946" i="2"/>
  <c r="Y2374" i="2"/>
  <c r="Y1096" i="2"/>
  <c r="Y1430" i="2"/>
  <c r="Y10" i="2"/>
  <c r="Y2790" i="2"/>
  <c r="Y1478" i="2"/>
  <c r="Y1457" i="2"/>
  <c r="Y2444" i="2"/>
  <c r="Y61" i="2"/>
  <c r="Y683" i="2"/>
  <c r="Y2186" i="2"/>
  <c r="Y115" i="2"/>
  <c r="Y3022" i="2"/>
  <c r="Y2020" i="2"/>
  <c r="Y1799" i="2"/>
  <c r="L1222" i="2"/>
  <c r="L2070" i="2"/>
  <c r="L2683" i="2"/>
  <c r="L2670" i="2"/>
  <c r="L3148" i="2"/>
  <c r="L1431" i="2"/>
  <c r="L1406" i="2"/>
  <c r="L1546" i="2"/>
  <c r="L2003" i="2"/>
  <c r="L2203" i="2"/>
  <c r="L2135" i="2"/>
  <c r="L1800" i="2"/>
  <c r="L2363" i="2"/>
  <c r="L2599" i="2"/>
  <c r="L1331" i="2"/>
  <c r="L2221" i="2"/>
  <c r="L1067" i="2"/>
  <c r="L2684" i="2"/>
  <c r="L2851" i="2"/>
  <c r="L3023" i="2"/>
  <c r="L2385" i="2"/>
  <c r="L2241" i="2"/>
  <c r="L2456" i="2"/>
  <c r="L3226" i="2"/>
  <c r="L1674" i="2"/>
  <c r="L1504" i="2"/>
  <c r="L2364" i="2"/>
  <c r="L1688" i="2"/>
  <c r="L2512" i="2"/>
  <c r="L1223" i="2"/>
  <c r="L2264" i="2"/>
  <c r="L1867" i="2"/>
  <c r="L2278" i="2"/>
  <c r="L2637" i="2"/>
  <c r="L2279" i="2"/>
  <c r="L2445" i="2"/>
  <c r="L2733" i="2"/>
  <c r="L2600" i="2"/>
  <c r="L2703" i="2"/>
  <c r="L1960" i="2"/>
  <c r="L2071" i="2"/>
  <c r="L1843" i="2"/>
  <c r="L2601" i="2"/>
  <c r="L3004" i="2"/>
  <c r="L2446" i="2"/>
  <c r="L2072" i="2"/>
  <c r="L1825" i="2"/>
  <c r="L2860" i="2"/>
  <c r="L2108" i="2"/>
  <c r="L2242" i="2"/>
  <c r="L1357" i="2"/>
  <c r="L1224" i="2"/>
  <c r="L2538" i="2"/>
  <c r="L2883" i="2"/>
  <c r="L2965" i="2"/>
  <c r="L955" i="2"/>
  <c r="L2155" i="2"/>
  <c r="L1961" i="2"/>
  <c r="L1985" i="2"/>
  <c r="L984" i="2"/>
  <c r="L1675" i="2"/>
  <c r="L2280" i="2"/>
  <c r="L199" i="2"/>
  <c r="L1689" i="2"/>
  <c r="L2136" i="2"/>
  <c r="L2947" i="2"/>
  <c r="L3076" i="2"/>
  <c r="L3057" i="2"/>
  <c r="L1380" i="2"/>
  <c r="L3129" i="2"/>
  <c r="L2187" i="2"/>
  <c r="L2435" i="2"/>
  <c r="L657" i="2"/>
  <c r="L841" i="2"/>
  <c r="L2997" i="2"/>
  <c r="L2004" i="2"/>
  <c r="L2830" i="2"/>
  <c r="L1927" i="2"/>
  <c r="L1128" i="2"/>
  <c r="L1736" i="2"/>
  <c r="L1886" i="2"/>
  <c r="L2757" i="2"/>
  <c r="L2614" i="2"/>
  <c r="L2893" i="2"/>
  <c r="L2041" i="2"/>
  <c r="L2299" i="2"/>
  <c r="L1887" i="2"/>
  <c r="L1160" i="2"/>
  <c r="L2348" i="2"/>
  <c r="L2265" i="2"/>
  <c r="L2831" i="2"/>
  <c r="L2314" i="2"/>
  <c r="L2300" i="2"/>
  <c r="L2301" i="2"/>
  <c r="L2802" i="2"/>
  <c r="L2563" i="2"/>
  <c r="L2623" i="2"/>
  <c r="L2671" i="2"/>
  <c r="L2657" i="2"/>
  <c r="L3077" i="2"/>
  <c r="L1505" i="2"/>
  <c r="L153" i="2"/>
  <c r="L1358" i="2"/>
  <c r="L2539" i="2"/>
  <c r="L2918" i="2"/>
  <c r="L1273" i="2"/>
  <c r="L684" i="2"/>
  <c r="L2558" i="2"/>
  <c r="L200" i="2"/>
  <c r="L2832" i="2"/>
  <c r="L1458" i="2"/>
  <c r="L1129" i="2"/>
  <c r="L1479" i="2"/>
  <c r="L2901" i="2"/>
  <c r="L2672" i="2"/>
  <c r="L201" i="2"/>
  <c r="L907" i="2"/>
  <c r="L985" i="2"/>
  <c r="L1910" i="2"/>
  <c r="L1381" i="2"/>
  <c r="L1737" i="2"/>
  <c r="L243" i="2"/>
  <c r="L385" i="2"/>
  <c r="L244" i="2"/>
  <c r="L776" i="2"/>
  <c r="L1596" i="2"/>
  <c r="L2861" i="2"/>
  <c r="L1868" i="2"/>
  <c r="L2796" i="2"/>
  <c r="L2638" i="2"/>
  <c r="L2919" i="2"/>
  <c r="L2095" i="2"/>
  <c r="L202" i="2"/>
  <c r="L1247" i="2"/>
  <c r="L578" i="2"/>
  <c r="L28" i="2"/>
  <c r="L2524" i="2"/>
  <c r="L2772" i="2"/>
  <c r="L154" i="2"/>
  <c r="L1038" i="2"/>
  <c r="L2513" i="2"/>
  <c r="L842" i="2"/>
  <c r="L2906" i="2"/>
  <c r="L1006" i="2"/>
  <c r="L3038" i="2"/>
  <c r="L2243" i="2"/>
  <c r="L523" i="2"/>
  <c r="L155" i="2"/>
  <c r="L1480" i="2"/>
  <c r="L2365" i="2"/>
  <c r="L1161" i="2"/>
  <c r="L755" i="2"/>
  <c r="L338" i="2"/>
  <c r="L1888" i="2"/>
  <c r="L339" i="2"/>
  <c r="L804" i="2"/>
  <c r="L2576" i="2"/>
  <c r="L90" i="2"/>
  <c r="L2042" i="2"/>
  <c r="L1302" i="2"/>
  <c r="L2292" i="2"/>
  <c r="L2096" i="2"/>
  <c r="L843" i="2"/>
  <c r="L630" i="2"/>
  <c r="L986" i="2"/>
  <c r="L2998" i="2"/>
  <c r="L1039" i="2"/>
  <c r="L2577" i="2"/>
  <c r="L2716" i="2"/>
  <c r="L3168" i="2"/>
  <c r="L2564" i="2"/>
  <c r="L425" i="2"/>
  <c r="L156" i="2"/>
  <c r="L45" i="2"/>
  <c r="L157" i="2"/>
  <c r="L1303" i="2"/>
  <c r="L658" i="2"/>
  <c r="L579" i="2"/>
  <c r="L580" i="2"/>
  <c r="L203" i="2"/>
  <c r="L158" i="2"/>
  <c r="L62" i="2"/>
  <c r="L204" i="2"/>
  <c r="L159" i="2"/>
  <c r="L1941" i="2"/>
  <c r="L2922" i="2"/>
  <c r="L2540" i="2"/>
  <c r="L3123" i="2"/>
  <c r="L3134" i="2"/>
  <c r="L659" i="2"/>
  <c r="L3120" i="2"/>
  <c r="L2057" i="2"/>
  <c r="L879" i="2"/>
  <c r="L805" i="2"/>
  <c r="L1597" i="2"/>
  <c r="L2222" i="2"/>
  <c r="L160" i="2"/>
  <c r="L426" i="2"/>
  <c r="L581" i="2"/>
  <c r="L386" i="2"/>
  <c r="L726" i="2"/>
  <c r="L292" i="2"/>
  <c r="L1942" i="2"/>
  <c r="L1130" i="2"/>
  <c r="L293" i="2"/>
  <c r="L660" i="2"/>
  <c r="L387" i="2"/>
  <c r="L727" i="2"/>
  <c r="L2327" i="2"/>
  <c r="L2742" i="2"/>
  <c r="L1162" i="2"/>
  <c r="L2315" i="2"/>
  <c r="L2803" i="2"/>
  <c r="L1459" i="2"/>
  <c r="L908" i="2"/>
  <c r="L2747" i="2"/>
  <c r="L685" i="2"/>
  <c r="L686" i="2"/>
  <c r="L1131" i="2"/>
  <c r="L2484" i="2"/>
  <c r="L205" i="2"/>
  <c r="L1975" i="2"/>
  <c r="L427" i="2"/>
  <c r="L2021" i="2"/>
  <c r="L909" i="2"/>
  <c r="L3083" i="2"/>
  <c r="L2169" i="2"/>
  <c r="L161" i="2"/>
  <c r="L1844" i="2"/>
  <c r="L1928" i="2"/>
  <c r="L2328" i="2"/>
  <c r="L2717" i="2"/>
  <c r="L1132" i="2"/>
  <c r="L3047" i="2"/>
  <c r="L937" i="2"/>
  <c r="L1304" i="2"/>
  <c r="L2223" i="2"/>
  <c r="L553" i="2"/>
  <c r="L524" i="2"/>
  <c r="L2293" i="2"/>
  <c r="L844" i="2"/>
  <c r="L2912" i="2"/>
  <c r="L1460" i="2"/>
  <c r="L1007" i="2"/>
  <c r="L3024" i="2"/>
  <c r="L2833" i="2"/>
  <c r="L340" i="2"/>
  <c r="L2685" i="2"/>
  <c r="L2724" i="2"/>
  <c r="L2834" i="2"/>
  <c r="L2224" i="2"/>
  <c r="L2781" i="2"/>
  <c r="L3014" i="2"/>
  <c r="L1481" i="2"/>
  <c r="L1407" i="2"/>
  <c r="L341" i="2"/>
  <c r="L91" i="2"/>
  <c r="L116" i="2"/>
  <c r="L63" i="2"/>
  <c r="L206" i="2"/>
  <c r="L294" i="2"/>
  <c r="L428" i="2"/>
  <c r="L554" i="2"/>
  <c r="L467" i="2"/>
  <c r="L1889" i="2"/>
  <c r="L1040" i="2"/>
  <c r="L2835" i="2"/>
  <c r="L910" i="2"/>
  <c r="L2694" i="2"/>
  <c r="L2704" i="2"/>
  <c r="L687" i="2"/>
  <c r="L1133" i="2"/>
  <c r="L2109" i="2"/>
  <c r="L605" i="2"/>
  <c r="L92" i="2"/>
  <c r="L342" i="2"/>
  <c r="L429" i="2"/>
  <c r="L555" i="2"/>
  <c r="L162" i="2"/>
  <c r="L207" i="2"/>
  <c r="L245" i="2"/>
  <c r="L661" i="2"/>
  <c r="L2005" i="2"/>
  <c r="L2973" i="2"/>
  <c r="L1754" i="2"/>
  <c r="L388" i="2"/>
  <c r="L295" i="2"/>
  <c r="L1570" i="2"/>
  <c r="L36" i="2"/>
  <c r="L756" i="2"/>
  <c r="L163" i="2"/>
  <c r="L246" i="2"/>
  <c r="L806" i="2"/>
  <c r="L2658" i="2"/>
  <c r="L2894" i="2"/>
  <c r="L164" i="2"/>
  <c r="L389" i="2"/>
  <c r="L2266" i="2"/>
  <c r="L3153" i="2"/>
  <c r="L807" i="2"/>
  <c r="L2844" i="2"/>
  <c r="L2966" i="2"/>
  <c r="L390" i="2"/>
  <c r="L1986" i="2"/>
  <c r="L662" i="2"/>
  <c r="L606" i="2"/>
  <c r="L3203" i="2"/>
  <c r="L2457" i="2"/>
  <c r="L2948" i="2"/>
  <c r="L2804" i="2"/>
  <c r="L2225" i="2"/>
  <c r="L3229" i="2"/>
  <c r="L2386" i="2"/>
  <c r="L2349" i="2"/>
  <c r="L3098" i="2"/>
  <c r="L1134" i="2"/>
  <c r="L2615" i="2"/>
  <c r="L956" i="2"/>
  <c r="L37" i="2"/>
  <c r="L2927" i="2"/>
  <c r="L430" i="2"/>
  <c r="L296" i="2"/>
  <c r="L64" i="2"/>
  <c r="L247" i="2"/>
  <c r="L2463" i="2"/>
  <c r="L1869" i="2"/>
  <c r="L1432" i="2"/>
  <c r="L208" i="2"/>
  <c r="L688" i="2"/>
  <c r="L2043" i="2"/>
  <c r="L3107" i="2"/>
  <c r="L689" i="2"/>
  <c r="L1163" i="2"/>
  <c r="L1041" i="2"/>
  <c r="L343" i="2"/>
  <c r="L1008" i="2"/>
  <c r="L757" i="2"/>
  <c r="L1274" i="2"/>
  <c r="L1359" i="2"/>
  <c r="L2110" i="2"/>
  <c r="L957" i="2"/>
  <c r="L938" i="2"/>
  <c r="L1651" i="2"/>
  <c r="L1826" i="2"/>
  <c r="L1190" i="2"/>
  <c r="L2375" i="2"/>
  <c r="L1009" i="2"/>
  <c r="L1720" i="2"/>
  <c r="L1068" i="2"/>
  <c r="L845" i="2"/>
  <c r="L1332" i="2"/>
  <c r="L690" i="2"/>
  <c r="L2226" i="2"/>
  <c r="L3221" i="2"/>
  <c r="L3202" i="2"/>
  <c r="L3064" i="2"/>
  <c r="L3054" i="2"/>
  <c r="L939" i="2"/>
  <c r="L880" i="2"/>
  <c r="L2399" i="2"/>
  <c r="L556" i="2"/>
  <c r="L2805" i="2"/>
  <c r="L1738" i="2"/>
  <c r="L3135" i="2"/>
  <c r="L808" i="2"/>
  <c r="L468" i="2"/>
  <c r="L93" i="2"/>
  <c r="L2436" i="2"/>
  <c r="L431" i="2"/>
  <c r="L117" i="2"/>
  <c r="L2156" i="2"/>
  <c r="L391" i="2"/>
  <c r="L3108" i="2"/>
  <c r="L497" i="2"/>
  <c r="L2170" i="2"/>
  <c r="L248" i="2"/>
  <c r="L249" i="2"/>
  <c r="L958" i="2"/>
  <c r="L809" i="2"/>
  <c r="L1360" i="2"/>
  <c r="L2957" i="2"/>
  <c r="L2791" i="2"/>
  <c r="L1097" i="2"/>
  <c r="L3198" i="2"/>
  <c r="L3063" i="2"/>
  <c r="L2955" i="2"/>
  <c r="L2777" i="2"/>
  <c r="L2616" i="2"/>
  <c r="L2617" i="2"/>
  <c r="L3027" i="2"/>
  <c r="L2171" i="2"/>
  <c r="L2316" i="2"/>
  <c r="L3055" i="2"/>
  <c r="L1361" i="2"/>
  <c r="L2862" i="2"/>
  <c r="L469" i="2"/>
  <c r="L2376" i="2"/>
  <c r="L2172" i="2"/>
  <c r="L344" i="2"/>
  <c r="L2525" i="2"/>
  <c r="L1333" i="2"/>
  <c r="L1382" i="2"/>
  <c r="L118" i="2"/>
  <c r="L2935" i="2"/>
  <c r="L607" i="2"/>
  <c r="L2958" i="2"/>
  <c r="L1739" i="2"/>
  <c r="L1598" i="2"/>
  <c r="L846" i="2"/>
  <c r="L2157" i="2"/>
  <c r="L65" i="2"/>
  <c r="L345" i="2"/>
  <c r="L2602" i="2"/>
  <c r="L2624" i="2"/>
  <c r="L2211" i="2"/>
  <c r="L2625" i="2"/>
  <c r="L1845" i="2"/>
  <c r="L392" i="2"/>
  <c r="L165" i="2"/>
  <c r="L1248" i="2"/>
  <c r="L1010" i="2"/>
  <c r="L1518" i="2"/>
  <c r="L2137" i="2"/>
  <c r="L2989" i="2"/>
  <c r="L2514" i="2"/>
  <c r="L1690" i="2"/>
  <c r="L1911" i="2"/>
  <c r="L1249" i="2"/>
  <c r="L119" i="2"/>
  <c r="L250" i="2"/>
  <c r="L498" i="2"/>
  <c r="L1461" i="2"/>
  <c r="L2485" i="2"/>
  <c r="L3072" i="2"/>
  <c r="L1362" i="2"/>
  <c r="L2515" i="2"/>
  <c r="L1599" i="2"/>
  <c r="L2447" i="2"/>
  <c r="L3197" i="2"/>
  <c r="L1846" i="2"/>
  <c r="L582" i="2"/>
  <c r="L2244" i="2"/>
  <c r="L166" i="2"/>
  <c r="L583" i="2"/>
  <c r="L499" i="2"/>
  <c r="L1225" i="2"/>
  <c r="L251" i="2"/>
  <c r="L911" i="2"/>
  <c r="L584" i="2"/>
  <c r="L631" i="2"/>
  <c r="L3150" i="2"/>
  <c r="L1098" i="2"/>
  <c r="L1275" i="2"/>
  <c r="L1433" i="2"/>
  <c r="L2659" i="2"/>
  <c r="L2866" i="2"/>
  <c r="L777" i="2"/>
  <c r="L500" i="2"/>
  <c r="L2267" i="2"/>
  <c r="L2458" i="2"/>
  <c r="L2022" i="2"/>
  <c r="L1780" i="2"/>
  <c r="L2377" i="2"/>
  <c r="L2118" i="2"/>
  <c r="L1191" i="2"/>
  <c r="L432" i="2"/>
  <c r="L120" i="2"/>
  <c r="L525" i="2"/>
  <c r="L1571" i="2"/>
  <c r="L663" i="2"/>
  <c r="L46" i="2"/>
  <c r="L1710" i="2"/>
  <c r="L1801" i="2"/>
  <c r="L881" i="2"/>
  <c r="L1164" i="2"/>
  <c r="L470" i="2"/>
  <c r="L608" i="2"/>
  <c r="L557" i="2"/>
  <c r="L252" i="2"/>
  <c r="L2006" i="2"/>
  <c r="L2387" i="2"/>
  <c r="L1572" i="2"/>
  <c r="L2578" i="2"/>
  <c r="L1890" i="2"/>
  <c r="L987" i="2"/>
  <c r="L758" i="2"/>
  <c r="L2475" i="2"/>
  <c r="L3164" i="2"/>
  <c r="L2329" i="2"/>
  <c r="L1192" i="2"/>
  <c r="L1755" i="2"/>
  <c r="L2941" i="2"/>
  <c r="L1652" i="2"/>
  <c r="L1740" i="2"/>
  <c r="L2281" i="2"/>
  <c r="L1383" i="2"/>
  <c r="L1250" i="2"/>
  <c r="L1334" i="2"/>
  <c r="L691" i="2"/>
  <c r="L810" i="2"/>
  <c r="L1276" i="2"/>
  <c r="L1462" i="2"/>
  <c r="L121" i="2"/>
  <c r="L167" i="2"/>
  <c r="L2173" i="2"/>
  <c r="L209" i="2"/>
  <c r="L122" i="2"/>
  <c r="L3125" i="2"/>
  <c r="L1226" i="2"/>
  <c r="L2464" i="2"/>
  <c r="L558" i="2"/>
  <c r="L1227" i="2"/>
  <c r="L728" i="2"/>
  <c r="L1482" i="2"/>
  <c r="L2541" i="2"/>
  <c r="L2838" i="2"/>
  <c r="L433" i="2"/>
  <c r="L1135" i="2"/>
  <c r="L609" i="2"/>
  <c r="L1099" i="2"/>
  <c r="L297" i="2"/>
  <c r="L526" i="2"/>
  <c r="L3165" i="2"/>
  <c r="L2949" i="2"/>
  <c r="L298" i="2"/>
  <c r="L664" i="2"/>
  <c r="L1251" i="2"/>
  <c r="L66" i="2"/>
  <c r="L168" i="2"/>
  <c r="L210" i="2"/>
  <c r="L2565" i="2"/>
  <c r="L665" i="2"/>
  <c r="L2588" i="2"/>
  <c r="L527" i="2"/>
  <c r="L2350" i="2"/>
  <c r="L2845" i="2"/>
  <c r="L501" i="2"/>
  <c r="L1943" i="2"/>
  <c r="L2763" i="2"/>
  <c r="L3114" i="2"/>
  <c r="L811" i="2"/>
  <c r="L559" i="2"/>
  <c r="L3209" i="2"/>
  <c r="L1165" i="2"/>
  <c r="L1653" i="2"/>
  <c r="L2526" i="2"/>
  <c r="L2870" i="2"/>
  <c r="L2920" i="2"/>
  <c r="L2448" i="2"/>
  <c r="L2400" i="2"/>
  <c r="L471" i="2"/>
  <c r="L692" i="2"/>
  <c r="L1987" i="2"/>
  <c r="L1912" i="2"/>
  <c r="L1944" i="2"/>
  <c r="L1691" i="2"/>
  <c r="L3048" i="2"/>
  <c r="L1408" i="2"/>
  <c r="L912" i="2"/>
  <c r="L253" i="2"/>
  <c r="L254" i="2"/>
  <c r="L2999" i="2"/>
  <c r="L1042" i="2"/>
  <c r="L1913" i="2"/>
  <c r="L2204" i="2"/>
  <c r="L211" i="2"/>
  <c r="L1043" i="2"/>
  <c r="L3084" i="2"/>
  <c r="L1962" i="2"/>
  <c r="L255" i="2"/>
  <c r="L666" i="2"/>
  <c r="L1945" i="2"/>
  <c r="L1335" i="2"/>
  <c r="L1929" i="2"/>
  <c r="L1277" i="2"/>
  <c r="L2044" i="2"/>
  <c r="L1847" i="2"/>
  <c r="L1193" i="2"/>
  <c r="L502" i="2"/>
  <c r="L1519" i="2"/>
  <c r="L1520" i="2"/>
  <c r="L1363" i="2"/>
  <c r="L2498" i="2"/>
  <c r="L759" i="2"/>
  <c r="L2499" i="2"/>
  <c r="L503" i="2"/>
  <c r="L667" i="2"/>
  <c r="L2639" i="2"/>
  <c r="L2579" i="2"/>
  <c r="L1547" i="2"/>
  <c r="L123" i="2"/>
  <c r="L560" i="2"/>
  <c r="L1364" i="2"/>
  <c r="L169" i="2"/>
  <c r="L212" i="2"/>
  <c r="L528" i="2"/>
  <c r="L2423" i="2"/>
  <c r="L346" i="2"/>
  <c r="L256" i="2"/>
  <c r="L847" i="2"/>
  <c r="L3058" i="2"/>
  <c r="L94" i="2"/>
  <c r="L347" i="2"/>
  <c r="L472" i="2"/>
  <c r="L1365" i="2"/>
  <c r="L2566" i="2"/>
  <c r="L2950" i="2"/>
  <c r="L393" i="2"/>
  <c r="L1521" i="2"/>
  <c r="L16" i="2"/>
  <c r="L3121" i="2"/>
  <c r="L33" i="2"/>
  <c r="L504" i="2"/>
  <c r="L434" i="2"/>
  <c r="L2486" i="2"/>
  <c r="L435" i="2"/>
  <c r="L882" i="2"/>
  <c r="L2500" i="2"/>
  <c r="L3122" i="2"/>
  <c r="L1336" i="2"/>
  <c r="L3067" i="2"/>
  <c r="L529" i="2"/>
  <c r="L299" i="2"/>
  <c r="L2302" i="2"/>
  <c r="L2818" i="2"/>
  <c r="L1100" i="2"/>
  <c r="L2268" i="2"/>
  <c r="L2023" i="2"/>
  <c r="L2188" i="2"/>
  <c r="L394" i="2"/>
  <c r="L1011" i="2"/>
  <c r="L848" i="2"/>
  <c r="L213" i="2"/>
  <c r="L1946" i="2"/>
  <c r="L2424" i="2"/>
  <c r="L2686" i="2"/>
  <c r="L257" i="2"/>
  <c r="L2097" i="2"/>
  <c r="L2960" i="2"/>
  <c r="L170" i="2"/>
  <c r="L959" i="2"/>
  <c r="L1166" i="2"/>
  <c r="L124" i="2"/>
  <c r="L610" i="2"/>
  <c r="L2227" i="2"/>
  <c r="L2603" i="2"/>
  <c r="L67" i="2"/>
  <c r="L2819" i="2"/>
  <c r="L1756" i="2"/>
  <c r="L913" i="2"/>
  <c r="L1781" i="2"/>
  <c r="L95" i="2"/>
  <c r="L125" i="2"/>
  <c r="L2839" i="2"/>
  <c r="L171" i="2"/>
  <c r="L1634" i="2"/>
  <c r="L172" i="2"/>
  <c r="L849" i="2"/>
  <c r="L2212" i="2"/>
  <c r="L473" i="2"/>
  <c r="L561" i="2"/>
  <c r="L2626" i="2"/>
  <c r="L2213" i="2"/>
  <c r="L214" i="2"/>
  <c r="L2923" i="2"/>
  <c r="L1548" i="2"/>
  <c r="L173" i="2"/>
  <c r="L1136" i="2"/>
  <c r="L174" i="2"/>
  <c r="L3184" i="2"/>
  <c r="L215" i="2"/>
  <c r="L2255" i="2"/>
  <c r="L632" i="2"/>
  <c r="L436" i="2"/>
  <c r="L96" i="2"/>
  <c r="L258" i="2"/>
  <c r="L611" i="2"/>
  <c r="L2073" i="2"/>
  <c r="L2465" i="2"/>
  <c r="L1137" i="2"/>
  <c r="L3111" i="2"/>
  <c r="L1366" i="2"/>
  <c r="L3051" i="2"/>
  <c r="L1337" i="2"/>
  <c r="L2388" i="2"/>
  <c r="L2516" i="2"/>
  <c r="L1782" i="2"/>
  <c r="L2567" i="2"/>
  <c r="L2487" i="2"/>
  <c r="L437" i="2"/>
  <c r="L348" i="2"/>
  <c r="L1384" i="2"/>
  <c r="L960" i="2"/>
  <c r="L3159" i="2"/>
  <c r="L47" i="2"/>
  <c r="L97" i="2"/>
  <c r="L175" i="2"/>
  <c r="L68" i="2"/>
  <c r="L2627" i="2"/>
  <c r="L216" i="2"/>
  <c r="L2269" i="2"/>
  <c r="L1549" i="2"/>
  <c r="L2778" i="2"/>
  <c r="L1947" i="2"/>
  <c r="L1167" i="2"/>
  <c r="L2401" i="2"/>
  <c r="L2303" i="2"/>
  <c r="L1635" i="2"/>
  <c r="L126" i="2"/>
  <c r="L349" i="2"/>
  <c r="L2074" i="2"/>
  <c r="L1305" i="2"/>
  <c r="L300" i="2"/>
  <c r="L1948" i="2"/>
  <c r="L633" i="2"/>
  <c r="L1636" i="2"/>
  <c r="L2075" i="2"/>
  <c r="L2459" i="2"/>
  <c r="L2339" i="2"/>
  <c r="L1434" i="2"/>
  <c r="L1194" i="2"/>
  <c r="L2304" i="2"/>
  <c r="L1692" i="2"/>
  <c r="L1306" i="2"/>
  <c r="L1195" i="2"/>
  <c r="L176" i="2"/>
  <c r="L127" i="2"/>
  <c r="L301" i="2"/>
  <c r="L1435" i="2"/>
  <c r="L1914" i="2"/>
  <c r="L729" i="2"/>
  <c r="L395" i="2"/>
  <c r="L2119" i="2"/>
  <c r="L1278" i="2"/>
  <c r="L1385" i="2"/>
  <c r="L2098" i="2"/>
  <c r="L2921" i="2"/>
  <c r="L2956" i="2"/>
  <c r="L3216" i="2"/>
  <c r="L530" i="2"/>
  <c r="L3162" i="2"/>
  <c r="L3180" i="2"/>
  <c r="L1930" i="2"/>
  <c r="L1654" i="2"/>
  <c r="L2820" i="2"/>
  <c r="L1619" i="2"/>
  <c r="L2695" i="2"/>
  <c r="L1693" i="2"/>
  <c r="L2928" i="2"/>
  <c r="L3126" i="2"/>
  <c r="L1338" i="2"/>
  <c r="L585" i="2"/>
  <c r="L1386" i="2"/>
  <c r="L396" i="2"/>
  <c r="L1044" i="2"/>
  <c r="L883" i="2"/>
  <c r="L778" i="2"/>
  <c r="L2542" i="2"/>
  <c r="L2024" i="2"/>
  <c r="L850" i="2"/>
  <c r="L2749" i="2"/>
  <c r="L1483" i="2"/>
  <c r="L302" i="2"/>
  <c r="L397" i="2"/>
  <c r="L350" i="2"/>
  <c r="L128" i="2"/>
  <c r="L69" i="2"/>
  <c r="L129" i="2"/>
  <c r="L177" i="2"/>
  <c r="L259" i="2"/>
  <c r="L812" i="2"/>
  <c r="L2993" i="2"/>
  <c r="L1045" i="2"/>
  <c r="L1279" i="2"/>
  <c r="L2317" i="2"/>
  <c r="L586" i="2"/>
  <c r="L2880" i="2"/>
  <c r="L1600" i="2"/>
  <c r="L2120" i="2"/>
  <c r="L2389" i="2"/>
  <c r="L2884" i="2"/>
  <c r="L1988" i="2"/>
  <c r="L779" i="2"/>
  <c r="L474" i="2"/>
  <c r="L2076" i="2"/>
  <c r="L2256" i="2"/>
  <c r="L1676" i="2"/>
  <c r="L2390" i="2"/>
  <c r="L2718" i="2"/>
  <c r="L1827" i="2"/>
  <c r="L2228" i="2"/>
  <c r="L1367" i="2"/>
  <c r="L1848" i="2"/>
  <c r="L3039" i="2"/>
  <c r="L1280" i="2"/>
  <c r="L1138" i="2"/>
  <c r="L2604" i="2"/>
  <c r="L2589" i="2"/>
  <c r="L2640" i="2"/>
  <c r="L851" i="2"/>
  <c r="L3175" i="2"/>
  <c r="L1252" i="2"/>
  <c r="L1637" i="2"/>
  <c r="L2810" i="2"/>
  <c r="L1963" i="2"/>
  <c r="L1931" i="2"/>
  <c r="L2936" i="2"/>
  <c r="L587" i="2"/>
  <c r="L3176" i="2"/>
  <c r="L260" i="2"/>
  <c r="L2660" i="2"/>
  <c r="L2045" i="2"/>
  <c r="L1802" i="2"/>
  <c r="L3049" i="2"/>
  <c r="L2111" i="2"/>
  <c r="L1757" i="2"/>
  <c r="L303" i="2"/>
  <c r="L1196" i="2"/>
  <c r="L21" i="2"/>
  <c r="L2121" i="2"/>
  <c r="L1139" i="2"/>
  <c r="L2245" i="2"/>
  <c r="L914" i="2"/>
  <c r="L612" i="2"/>
  <c r="L1228" i="2"/>
  <c r="L1197" i="2"/>
  <c r="L1964" i="2"/>
  <c r="L2246" i="2"/>
  <c r="L1655" i="2"/>
  <c r="L2990" i="2"/>
  <c r="L2340" i="2"/>
  <c r="L1484" i="2"/>
  <c r="L1281" i="2"/>
  <c r="L1101" i="2"/>
  <c r="L178" i="2"/>
  <c r="L70" i="2"/>
  <c r="L1368" i="2"/>
  <c r="L2821" i="2"/>
  <c r="L3068" i="2"/>
  <c r="L438" i="2"/>
  <c r="L693" i="2"/>
  <c r="L2007" i="2"/>
  <c r="L1721" i="2"/>
  <c r="L304" i="2"/>
  <c r="L2025" i="2"/>
  <c r="L1229" i="2"/>
  <c r="L813" i="2"/>
  <c r="L3071" i="2"/>
  <c r="L1711" i="2"/>
  <c r="L988" i="2"/>
  <c r="L1140" i="2"/>
  <c r="L2885" i="2"/>
  <c r="L2026" i="2"/>
  <c r="L2174" i="2"/>
  <c r="L634" i="2"/>
  <c r="L780" i="2"/>
  <c r="L3095" i="2"/>
  <c r="L2008" i="2"/>
  <c r="L2590" i="2"/>
  <c r="L1656" i="2"/>
  <c r="L2158" i="2"/>
  <c r="L305" i="2"/>
  <c r="L2782" i="2"/>
  <c r="L1282" i="2"/>
  <c r="L2580" i="2"/>
  <c r="L2411" i="2"/>
  <c r="L98" i="2"/>
  <c r="L2351" i="2"/>
  <c r="L1677" i="2"/>
  <c r="L2705" i="2"/>
  <c r="L439" i="2"/>
  <c r="L2758" i="2"/>
  <c r="L1307" i="2"/>
  <c r="L398" i="2"/>
  <c r="L2476" i="2"/>
  <c r="L1253" i="2"/>
  <c r="L852" i="2"/>
  <c r="L531" i="2"/>
  <c r="L475" i="2"/>
  <c r="L1989" i="2"/>
  <c r="L2734" i="2"/>
  <c r="L3237" i="2"/>
  <c r="L1069" i="2"/>
  <c r="L2366" i="2"/>
  <c r="L814" i="2"/>
  <c r="L2027" i="2"/>
  <c r="L1463" i="2"/>
  <c r="L2449" i="2"/>
  <c r="L1070" i="2"/>
  <c r="L2138" i="2"/>
  <c r="L1803" i="2"/>
  <c r="L440" i="2"/>
  <c r="L2591" i="2"/>
  <c r="L3012" i="2"/>
  <c r="L884" i="2"/>
  <c r="L1522" i="2"/>
  <c r="L613" i="2"/>
  <c r="L1657" i="2"/>
  <c r="L1409" i="2"/>
  <c r="L2822" i="2"/>
  <c r="L2294" i="2"/>
  <c r="L668" i="2"/>
  <c r="L2318" i="2"/>
  <c r="L1783" i="2"/>
  <c r="L2895" i="2"/>
  <c r="L1254" i="2"/>
  <c r="L71" i="2"/>
  <c r="L130" i="2"/>
  <c r="L217" i="2"/>
  <c r="L131" i="2"/>
  <c r="L351" i="2"/>
  <c r="L352" i="2"/>
  <c r="L306" i="2"/>
  <c r="L2099" i="2"/>
  <c r="L915" i="2"/>
  <c r="L1915" i="2"/>
  <c r="L1849" i="2"/>
  <c r="L2077" i="2"/>
  <c r="L1784" i="2"/>
  <c r="L2517" i="2"/>
  <c r="L1550" i="2"/>
  <c r="L1694" i="2"/>
  <c r="L1804" i="2"/>
  <c r="L1990" i="2"/>
  <c r="L989" i="2"/>
  <c r="L916" i="2"/>
  <c r="L1551" i="2"/>
  <c r="L1722" i="2"/>
  <c r="L2823" i="2"/>
  <c r="L1891" i="2"/>
  <c r="L940" i="2"/>
  <c r="L1071" i="2"/>
  <c r="L1168" i="2"/>
  <c r="L1255" i="2"/>
  <c r="L2058" i="2"/>
  <c r="L1932" i="2"/>
  <c r="L2282" i="2"/>
  <c r="L1436" i="2"/>
  <c r="L2887" i="2"/>
  <c r="L2189" i="2"/>
  <c r="L2078" i="2"/>
  <c r="L1283" i="2"/>
  <c r="L1169" i="2"/>
  <c r="L2122" i="2"/>
  <c r="L2488" i="2"/>
  <c r="L1170" i="2"/>
  <c r="L853" i="2"/>
  <c r="L815" i="2"/>
  <c r="L3185" i="2"/>
  <c r="L2270" i="2"/>
  <c r="L1850" i="2"/>
  <c r="L2661" i="2"/>
  <c r="L941" i="2"/>
  <c r="L1485" i="2"/>
  <c r="L3130" i="2"/>
  <c r="L635" i="2"/>
  <c r="L1284" i="2"/>
  <c r="L218" i="2"/>
  <c r="L2628" i="2"/>
  <c r="L636" i="2"/>
  <c r="L353" i="2"/>
  <c r="L307" i="2"/>
  <c r="L1976" i="2"/>
  <c r="L1198" i="2"/>
  <c r="L354" i="2"/>
  <c r="L694" i="2"/>
  <c r="L2568" i="2"/>
  <c r="L2929" i="2"/>
  <c r="L532" i="2"/>
  <c r="L2009" i="2"/>
  <c r="L730" i="2"/>
  <c r="L261" i="2"/>
  <c r="L2378" i="2"/>
  <c r="L1072" i="2"/>
  <c r="L2010" i="2"/>
  <c r="L3073" i="2"/>
  <c r="L2967" i="2"/>
  <c r="L2974" i="2"/>
  <c r="L1805" i="2"/>
  <c r="L2352" i="2"/>
  <c r="L2353" i="2"/>
  <c r="L731" i="2"/>
  <c r="L1230" i="2"/>
  <c r="L2896" i="2"/>
  <c r="L2852" i="2"/>
  <c r="L1523" i="2"/>
  <c r="L308" i="2"/>
  <c r="L885" i="2"/>
  <c r="L669" i="2"/>
  <c r="L917" i="2"/>
  <c r="L262" i="2"/>
  <c r="L441" i="2"/>
  <c r="L22" i="2"/>
  <c r="L732" i="2"/>
  <c r="L29" i="2"/>
  <c r="L3050" i="2"/>
  <c r="L3103" i="2"/>
  <c r="L1741" i="2"/>
  <c r="L3215" i="2"/>
  <c r="L132" i="2"/>
  <c r="L1638" i="2"/>
  <c r="L1285" i="2"/>
  <c r="L2391" i="2"/>
  <c r="L2687" i="2"/>
  <c r="L1369" i="2"/>
  <c r="L614" i="2"/>
  <c r="L2748" i="2"/>
  <c r="L1339" i="2"/>
  <c r="L816" i="2"/>
  <c r="L733" i="2"/>
  <c r="L3220" i="2"/>
  <c r="L3101" i="2"/>
  <c r="L562" i="2"/>
  <c r="L1046" i="2"/>
  <c r="L1308" i="2"/>
  <c r="L637" i="2"/>
  <c r="L2059" i="2"/>
  <c r="L1639" i="2"/>
  <c r="L2123" i="2"/>
  <c r="L2592" i="2"/>
  <c r="L1620" i="2"/>
  <c r="L2100" i="2"/>
  <c r="L1785" i="2"/>
  <c r="L3016" i="2"/>
  <c r="L2543" i="2"/>
  <c r="L1695" i="2"/>
  <c r="L2979" i="2"/>
  <c r="L2673" i="2"/>
  <c r="L2764" i="2"/>
  <c r="L2330" i="2"/>
  <c r="L442" i="2"/>
  <c r="L533" i="2"/>
  <c r="L2214" i="2"/>
  <c r="L2706" i="2"/>
  <c r="L2402" i="2"/>
  <c r="L2392" i="2"/>
  <c r="L2797" i="2"/>
  <c r="L2863" i="2"/>
  <c r="L2139" i="2"/>
  <c r="L309" i="2"/>
  <c r="L355" i="2"/>
  <c r="L179" i="2"/>
  <c r="L310" i="2"/>
  <c r="L2593" i="2"/>
  <c r="L2341" i="2"/>
  <c r="L99" i="2"/>
  <c r="L534" i="2"/>
  <c r="L1696" i="2"/>
  <c r="L399" i="2"/>
  <c r="L2271" i="2"/>
  <c r="L2968" i="2"/>
  <c r="L886" i="2"/>
  <c r="L23" i="2"/>
  <c r="L734" i="2"/>
  <c r="L2544" i="2"/>
  <c r="L2725" i="2"/>
  <c r="L1256" i="2"/>
  <c r="L563" i="2"/>
  <c r="L2649" i="2"/>
  <c r="L1851" i="2"/>
  <c r="L3074" i="2"/>
  <c r="L2425" i="2"/>
  <c r="L311" i="2"/>
  <c r="L2305" i="2"/>
  <c r="L443" i="2"/>
  <c r="L817" i="2"/>
  <c r="L312" i="2"/>
  <c r="L1257" i="2"/>
  <c r="L961" i="2"/>
  <c r="L505" i="2"/>
  <c r="L638" i="2"/>
  <c r="L1870" i="2"/>
  <c r="L2527" i="2"/>
  <c r="L2773" i="2"/>
  <c r="L760" i="2"/>
  <c r="L887" i="2"/>
  <c r="L2028" i="2"/>
  <c r="L1199" i="2"/>
  <c r="L1200" i="2"/>
  <c r="L1658" i="2"/>
  <c r="L1852" i="2"/>
  <c r="L1573" i="2"/>
  <c r="L2247" i="2"/>
  <c r="L1659" i="2"/>
  <c r="L2477" i="2"/>
  <c r="L1601" i="2"/>
  <c r="L1892" i="2"/>
  <c r="L3191" i="2"/>
  <c r="L2248" i="2"/>
  <c r="L1853" i="2"/>
  <c r="L1949" i="2"/>
  <c r="L506" i="2"/>
  <c r="L2783" i="2"/>
  <c r="L735" i="2"/>
  <c r="L1258" i="2"/>
  <c r="L1102" i="2"/>
  <c r="L2881" i="2"/>
  <c r="L2726" i="2"/>
  <c r="L1103" i="2"/>
  <c r="L888" i="2"/>
  <c r="L2331" i="2"/>
  <c r="L2011" i="2"/>
  <c r="L2229" i="2"/>
  <c r="L3113" i="2"/>
  <c r="L1893" i="2"/>
  <c r="L990" i="2"/>
  <c r="L2306" i="2"/>
  <c r="L444" i="2"/>
  <c r="L2696" i="2"/>
  <c r="L889" i="2"/>
  <c r="L2961" i="2"/>
  <c r="L1660" i="2"/>
  <c r="L1012" i="2"/>
  <c r="L2501" i="2"/>
  <c r="L356" i="2"/>
  <c r="L1574" i="2"/>
  <c r="L1047" i="2"/>
  <c r="L2873" i="2"/>
  <c r="L942" i="2"/>
  <c r="L2101" i="2"/>
  <c r="L1828" i="2"/>
  <c r="L2079" i="2"/>
  <c r="L3207" i="2"/>
  <c r="L3109" i="2"/>
  <c r="L72" i="2"/>
  <c r="L535" i="2"/>
  <c r="L670" i="2"/>
  <c r="L1661" i="2"/>
  <c r="L2430" i="2"/>
  <c r="L2743" i="2"/>
  <c r="L2528" i="2"/>
  <c r="L918" i="2"/>
  <c r="L2581" i="2"/>
  <c r="L564" i="2"/>
  <c r="L400" i="2"/>
  <c r="L736" i="2"/>
  <c r="L854" i="2"/>
  <c r="L3160" i="2"/>
  <c r="L890" i="2"/>
  <c r="L2913" i="2"/>
  <c r="L2529" i="2"/>
  <c r="L3000" i="2"/>
  <c r="L2080" i="2"/>
  <c r="L2697" i="2"/>
  <c r="L3040" i="2"/>
  <c r="L1464" i="2"/>
  <c r="L2886" i="2"/>
  <c r="L73" i="2"/>
  <c r="L100" i="2"/>
  <c r="L101" i="2"/>
  <c r="L313" i="2"/>
  <c r="L102" i="2"/>
  <c r="L3140" i="2"/>
  <c r="L445" i="2"/>
  <c r="L263" i="2"/>
  <c r="L3086" i="2"/>
  <c r="L1286" i="2"/>
  <c r="L1287" i="2"/>
  <c r="L133" i="2"/>
  <c r="L219" i="2"/>
  <c r="L2545" i="2"/>
  <c r="L565" i="2"/>
  <c r="L2175" i="2"/>
  <c r="L991" i="2"/>
  <c r="L943" i="2"/>
  <c r="L2727" i="2"/>
  <c r="L2792" i="2"/>
  <c r="L2924" i="2"/>
  <c r="L2205" i="2"/>
  <c r="L962" i="2"/>
  <c r="L1678" i="2"/>
  <c r="L615" i="2"/>
  <c r="L1506" i="2"/>
  <c r="L2190" i="2"/>
  <c r="L1602" i="2"/>
  <c r="L357" i="2"/>
  <c r="L264" i="2"/>
  <c r="L220" i="2"/>
  <c r="L314" i="2"/>
  <c r="L1640" i="2"/>
  <c r="L1575" i="2"/>
  <c r="L1603" i="2"/>
  <c r="L446" i="2"/>
  <c r="L616" i="2"/>
  <c r="L2112" i="2"/>
  <c r="L1742" i="2"/>
  <c r="L1576" i="2"/>
  <c r="L1073" i="2"/>
  <c r="L2307" i="2"/>
  <c r="L566" i="2"/>
  <c r="L447" i="2"/>
  <c r="L180" i="2"/>
  <c r="L2954" i="2"/>
  <c r="L2124" i="2"/>
  <c r="L1259" i="2"/>
  <c r="L3099" i="2"/>
  <c r="L1410" i="2"/>
  <c r="L265" i="2"/>
  <c r="L507" i="2"/>
  <c r="L1577" i="2"/>
  <c r="L1524" i="2"/>
  <c r="L2319" i="2"/>
  <c r="L1786" i="2"/>
  <c r="L2698" i="2"/>
  <c r="L1411" i="2"/>
  <c r="L2759" i="2"/>
  <c r="L639" i="2"/>
  <c r="L508" i="2"/>
  <c r="L781" i="2"/>
  <c r="L1552" i="2"/>
  <c r="L992" i="2"/>
  <c r="L782" i="2"/>
  <c r="L401" i="2"/>
  <c r="L1743" i="2"/>
  <c r="L1465" i="2"/>
  <c r="L1486" i="2"/>
  <c r="L1787" i="2"/>
  <c r="L2466" i="2"/>
  <c r="L671" i="2"/>
  <c r="L1437" i="2"/>
  <c r="L1387" i="2"/>
  <c r="L3087" i="2"/>
  <c r="L695" i="2"/>
  <c r="L672" i="2"/>
  <c r="L536" i="2"/>
  <c r="L1201" i="2"/>
  <c r="L1388" i="2"/>
  <c r="L221" i="2"/>
  <c r="L1231" i="2"/>
  <c r="L537" i="2"/>
  <c r="L266" i="2"/>
  <c r="L19" i="2"/>
  <c r="L2944" i="2"/>
  <c r="L402" i="2"/>
  <c r="L737" i="2"/>
  <c r="L1309" i="2"/>
  <c r="L2412" i="2"/>
  <c r="L2413" i="2"/>
  <c r="L1048" i="2"/>
  <c r="L222" i="2"/>
  <c r="L1370" i="2"/>
  <c r="L181" i="2"/>
  <c r="L38" i="2"/>
  <c r="L476" i="2"/>
  <c r="L3066" i="2"/>
  <c r="L1641" i="2"/>
  <c r="L2176" i="2"/>
  <c r="L538" i="2"/>
  <c r="L477" i="2"/>
  <c r="L2518" i="2"/>
  <c r="L1525" i="2"/>
  <c r="L891" i="2"/>
  <c r="L2978" i="2"/>
  <c r="L1104" i="2"/>
  <c r="L1013" i="2"/>
  <c r="L1662" i="2"/>
  <c r="L1991" i="2"/>
  <c r="L12" i="2"/>
  <c r="L1933" i="2"/>
  <c r="L1871" i="2"/>
  <c r="L2662" i="2"/>
  <c r="L673" i="2"/>
  <c r="L3044" i="2"/>
  <c r="L3137" i="2"/>
  <c r="L855" i="2"/>
  <c r="L1894" i="2"/>
  <c r="L1621" i="2"/>
  <c r="L1934" i="2"/>
  <c r="L1895" i="2"/>
  <c r="L2414" i="2"/>
  <c r="L1074" i="2"/>
  <c r="L3143" i="2"/>
  <c r="L2320" i="2"/>
  <c r="L1014" i="2"/>
  <c r="L1604" i="2"/>
  <c r="L567" i="2"/>
  <c r="L2426" i="2"/>
  <c r="L1935" i="2"/>
  <c r="L403" i="2"/>
  <c r="L1553" i="2"/>
  <c r="L1723" i="2"/>
  <c r="L1141" i="2"/>
  <c r="L404" i="2"/>
  <c r="L48" i="2"/>
  <c r="L696" i="2"/>
  <c r="L182" i="2"/>
  <c r="L405" i="2"/>
  <c r="L30" i="2"/>
  <c r="L1310" i="2"/>
  <c r="L1371" i="2"/>
  <c r="L2230" i="2"/>
  <c r="L267" i="2"/>
  <c r="L13" i="2"/>
  <c r="L963" i="2"/>
  <c r="L588" i="2"/>
  <c r="L509" i="2"/>
  <c r="L49" i="2"/>
  <c r="L1075" i="2"/>
  <c r="L478" i="2"/>
  <c r="L3017" i="2"/>
  <c r="L1015" i="2"/>
  <c r="L74" i="2"/>
  <c r="L75" i="2"/>
  <c r="L1340" i="2"/>
  <c r="L315" i="2"/>
  <c r="L76" i="2"/>
  <c r="L1806" i="2"/>
  <c r="L3117" i="2"/>
  <c r="L697" i="2"/>
  <c r="L2663" i="2"/>
  <c r="L783" i="2"/>
  <c r="L892" i="2"/>
  <c r="L2629" i="2"/>
  <c r="L1578" i="2"/>
  <c r="L2874" i="2"/>
  <c r="L964" i="2"/>
  <c r="L1579" i="2"/>
  <c r="L2674" i="2"/>
  <c r="L2707" i="2"/>
  <c r="L2437" i="2"/>
  <c r="L1049" i="2"/>
  <c r="L2519" i="2"/>
  <c r="L1412" i="2"/>
  <c r="L1171" i="2"/>
  <c r="L944" i="2"/>
  <c r="L1605" i="2"/>
  <c r="L1016" i="2"/>
  <c r="L1697" i="2"/>
  <c r="L1372" i="2"/>
  <c r="L1341" i="2"/>
  <c r="L1202" i="2"/>
  <c r="L77" i="2"/>
  <c r="L2675" i="2"/>
  <c r="L2853" i="2"/>
  <c r="L2846" i="2"/>
  <c r="L1017" i="2"/>
  <c r="L2888" i="2"/>
  <c r="L2930" i="2"/>
  <c r="L3210" i="2"/>
  <c r="L1977" i="2"/>
  <c r="L784" i="2"/>
  <c r="L1142" i="2"/>
  <c r="L1260" i="2"/>
  <c r="L2403" i="2"/>
  <c r="L2354" i="2"/>
  <c r="L1487" i="2"/>
  <c r="L2641" i="2"/>
  <c r="L2125" i="2"/>
  <c r="L2618" i="2"/>
  <c r="L134" i="2"/>
  <c r="L2765" i="2"/>
  <c r="L818" i="2"/>
  <c r="L785" i="2"/>
  <c r="L2559" i="2"/>
  <c r="L1143" i="2"/>
  <c r="L2983" i="2"/>
  <c r="L268" i="2"/>
  <c r="L2798" i="2"/>
  <c r="L406" i="2"/>
  <c r="L3028" i="2"/>
  <c r="L819" i="2"/>
  <c r="L78" i="2"/>
  <c r="L2431" i="2"/>
  <c r="L2688" i="2"/>
  <c r="L893" i="2"/>
  <c r="L2450" i="2"/>
  <c r="L316" i="2"/>
  <c r="L407" i="2"/>
  <c r="L856" i="2"/>
  <c r="L3100" i="2"/>
  <c r="L1288" i="2"/>
  <c r="L2113" i="2"/>
  <c r="L2766" i="2"/>
  <c r="L965" i="2"/>
  <c r="L1788" i="2"/>
  <c r="L1663" i="2"/>
  <c r="L479" i="2"/>
  <c r="L2060" i="2"/>
  <c r="L2847" i="2"/>
  <c r="L1916" i="2"/>
  <c r="L589" i="2"/>
  <c r="L408" i="2"/>
  <c r="L269" i="2"/>
  <c r="L480" i="2"/>
  <c r="L1829" i="2"/>
  <c r="L1896" i="2"/>
  <c r="L1917" i="2"/>
  <c r="L2126" i="2"/>
  <c r="L1105" i="2"/>
  <c r="L2415" i="2"/>
  <c r="L2191" i="2"/>
  <c r="L738" i="2"/>
  <c r="L2569" i="2"/>
  <c r="L2689" i="2"/>
  <c r="L135" i="2"/>
  <c r="L358" i="2"/>
  <c r="L2594" i="2"/>
  <c r="L2546" i="2"/>
  <c r="L50" i="2"/>
  <c r="L2560" i="2"/>
  <c r="L2249" i="2"/>
  <c r="L2931" i="2"/>
  <c r="L698" i="2"/>
  <c r="L2932" i="2"/>
  <c r="L640" i="2"/>
  <c r="L2570" i="2"/>
  <c r="L3188" i="2"/>
  <c r="L2177" i="2"/>
  <c r="L2676" i="2"/>
  <c r="L2416" i="2"/>
  <c r="L2192" i="2"/>
  <c r="L1488" i="2"/>
  <c r="L894" i="2"/>
  <c r="L1413" i="2"/>
  <c r="L2836" i="2"/>
  <c r="L2840" i="2"/>
  <c r="L1580" i="2"/>
  <c r="L2728" i="2"/>
  <c r="L2942" i="2"/>
  <c r="L3029" i="2"/>
  <c r="L993" i="2"/>
  <c r="L1172" i="2"/>
  <c r="L1414" i="2"/>
  <c r="L1415" i="2"/>
  <c r="L2650" i="2"/>
  <c r="L1807" i="2"/>
  <c r="L2321" i="2"/>
  <c r="L2460" i="2"/>
  <c r="L2046" i="2"/>
  <c r="L739" i="2"/>
  <c r="L3227" i="2"/>
  <c r="L3225" i="2"/>
  <c r="L2605" i="2"/>
  <c r="L2774" i="2"/>
  <c r="L510" i="2"/>
  <c r="L895" i="2"/>
  <c r="L1808" i="2"/>
  <c r="L103" i="2"/>
  <c r="L1438" i="2"/>
  <c r="L3005" i="2"/>
  <c r="L1173" i="2"/>
  <c r="L2937" i="2"/>
  <c r="L223" i="2"/>
  <c r="L224" i="2"/>
  <c r="L409" i="2"/>
  <c r="L1642" i="2"/>
  <c r="L1789" i="2"/>
  <c r="L2793" i="2"/>
  <c r="L1724" i="2"/>
  <c r="L2308" i="2"/>
  <c r="L641" i="2"/>
  <c r="L1050" i="2"/>
  <c r="L448" i="2"/>
  <c r="L1018" i="2"/>
  <c r="L1809" i="2"/>
  <c r="L2744" i="2"/>
  <c r="L3115" i="2"/>
  <c r="L2867" i="2"/>
  <c r="L270" i="2"/>
  <c r="L761" i="2"/>
  <c r="L1554" i="2"/>
  <c r="L3182" i="2"/>
  <c r="L3" i="2"/>
  <c r="L2502" i="2"/>
  <c r="L2417" i="2"/>
  <c r="L857" i="2"/>
  <c r="L1106" i="2"/>
  <c r="L1758" i="2"/>
  <c r="L2012" i="2"/>
  <c r="L136" i="2"/>
  <c r="L225" i="2"/>
  <c r="L104" i="2"/>
  <c r="L1051" i="2"/>
  <c r="L410" i="2"/>
  <c r="L183" i="2"/>
  <c r="L51" i="2"/>
  <c r="L511" i="2"/>
  <c r="L1555" i="2"/>
  <c r="L3025" i="2"/>
  <c r="L642" i="2"/>
  <c r="L3065" i="2"/>
  <c r="L2642" i="2"/>
  <c r="L762" i="2"/>
  <c r="L643" i="2"/>
  <c r="L481" i="2"/>
  <c r="L740" i="2"/>
  <c r="L1174" i="2"/>
  <c r="L34" i="2"/>
  <c r="L3218" i="2"/>
  <c r="L919" i="2"/>
  <c r="L1526" i="2"/>
  <c r="L786" i="2"/>
  <c r="L1144" i="2"/>
  <c r="L1107" i="2"/>
  <c r="L2047" i="2"/>
  <c r="L2081" i="2"/>
  <c r="L2864" i="2"/>
  <c r="L966" i="2"/>
  <c r="L3155" i="2"/>
  <c r="L1950" i="2"/>
  <c r="L3079" i="2"/>
  <c r="L1175" i="2"/>
  <c r="L674" i="2"/>
  <c r="L644" i="2"/>
  <c r="L1076" i="2"/>
  <c r="L1581" i="2"/>
  <c r="L2503" i="2"/>
  <c r="L787" i="2"/>
  <c r="L1232" i="2"/>
  <c r="L1810" i="2"/>
  <c r="L2902" i="2"/>
  <c r="L271" i="2"/>
  <c r="L1311" i="2"/>
  <c r="L699" i="2"/>
  <c r="L1507" i="2"/>
  <c r="L2159" i="2"/>
  <c r="L3056" i="2"/>
  <c r="L1203" i="2"/>
  <c r="L1204" i="2"/>
  <c r="L920" i="2"/>
  <c r="L3195" i="2"/>
  <c r="L2029" i="2"/>
  <c r="L2729" i="2"/>
  <c r="L2806" i="2"/>
  <c r="L2160" i="2"/>
  <c r="L411" i="2"/>
  <c r="L449" i="2"/>
  <c r="L2355" i="2"/>
  <c r="L590" i="2"/>
  <c r="L412" i="2"/>
  <c r="L617" i="2"/>
  <c r="L591" i="2"/>
  <c r="L2451" i="2"/>
  <c r="L1077" i="2"/>
  <c r="L994" i="2"/>
  <c r="L2309" i="2"/>
  <c r="L2530" i="2"/>
  <c r="L1052" i="2"/>
  <c r="L1527" i="2"/>
  <c r="L2825" i="2"/>
  <c r="L137" i="2"/>
  <c r="L2206" i="2"/>
  <c r="L2991" i="2"/>
  <c r="L921" i="2"/>
  <c r="L1897" i="2"/>
  <c r="L2140" i="2"/>
  <c r="L2404" i="2"/>
  <c r="L2082" i="2"/>
  <c r="L3179" i="2"/>
  <c r="L820" i="2"/>
  <c r="L2061" i="2"/>
  <c r="L1233" i="2"/>
  <c r="L359" i="2"/>
  <c r="L1978" i="2"/>
  <c r="L1416" i="2"/>
  <c r="L450" i="2"/>
  <c r="L482" i="2"/>
  <c r="L1176" i="2"/>
  <c r="L2356" i="2"/>
  <c r="L3112" i="2"/>
  <c r="L568" i="2"/>
  <c r="L483" i="2"/>
  <c r="L413" i="2"/>
  <c r="L484" i="2"/>
  <c r="L226" i="2"/>
  <c r="L922" i="2"/>
  <c r="L272" i="2"/>
  <c r="L414" i="2"/>
  <c r="L592" i="2"/>
  <c r="L2784" i="2"/>
  <c r="L593" i="2"/>
  <c r="L2161" i="2"/>
  <c r="L2547" i="2"/>
  <c r="L1918" i="2"/>
  <c r="L2127" i="2"/>
  <c r="L1312" i="2"/>
  <c r="L485" i="2"/>
  <c r="L2162" i="2"/>
  <c r="L1373" i="2"/>
  <c r="L3106" i="2"/>
  <c r="L1019" i="2"/>
  <c r="L2699" i="2"/>
  <c r="L3116" i="2"/>
  <c r="L2897" i="2"/>
  <c r="L2750" i="2"/>
  <c r="L569" i="2"/>
  <c r="L788" i="2"/>
  <c r="L1508" i="2"/>
  <c r="L2467" i="2"/>
  <c r="L1342" i="2"/>
  <c r="L2215" i="2"/>
  <c r="L1261" i="2"/>
  <c r="L1466" i="2"/>
  <c r="L2438" i="2"/>
  <c r="L1439" i="2"/>
  <c r="L618" i="2"/>
  <c r="L2272" i="2"/>
  <c r="L3041" i="2"/>
  <c r="L1965" i="2"/>
  <c r="L2083" i="2"/>
  <c r="L2677" i="2"/>
  <c r="L2048" i="2"/>
  <c r="L945" i="2"/>
  <c r="L3183" i="2"/>
  <c r="L2216" i="2"/>
  <c r="L3018" i="2"/>
  <c r="L1898" i="2"/>
  <c r="L2751" i="2"/>
  <c r="L1830" i="2"/>
  <c r="L1919" i="2"/>
  <c r="L2824" i="2"/>
  <c r="L1725" i="2"/>
  <c r="L1622" i="2"/>
  <c r="L2854" i="2"/>
  <c r="L1854" i="2"/>
  <c r="L2811" i="2"/>
  <c r="L3189" i="2"/>
  <c r="L1606" i="2"/>
  <c r="L1698" i="2"/>
  <c r="L2114" i="2"/>
  <c r="L2779" i="2"/>
  <c r="L1053" i="2"/>
  <c r="L923" i="2"/>
  <c r="L1440" i="2"/>
  <c r="L1262" i="2"/>
  <c r="L227" i="2"/>
  <c r="L317" i="2"/>
  <c r="L184" i="2"/>
  <c r="L1489" i="2"/>
  <c r="L451" i="2"/>
  <c r="L228" i="2"/>
  <c r="L700" i="2"/>
  <c r="L2489" i="2"/>
  <c r="L1389" i="2"/>
  <c r="L2730" i="2"/>
  <c r="L2217" i="2"/>
  <c r="L2520" i="2"/>
  <c r="L645" i="2"/>
  <c r="L1920" i="2"/>
  <c r="L594" i="2"/>
  <c r="L1417" i="2"/>
  <c r="L741" i="2"/>
  <c r="L701" i="2"/>
  <c r="L763" i="2"/>
  <c r="L924" i="2"/>
  <c r="L360" i="2"/>
  <c r="L821" i="2"/>
  <c r="L2295" i="2"/>
  <c r="L1020" i="2"/>
  <c r="L2062" i="2"/>
  <c r="L1467" i="2"/>
  <c r="L2049" i="2"/>
  <c r="L3020" i="2"/>
  <c r="L3222" i="2"/>
  <c r="L1289" i="2"/>
  <c r="L2752" i="2"/>
  <c r="L273" i="2"/>
  <c r="L2606" i="2"/>
  <c r="L2785" i="2"/>
  <c r="L2826" i="2"/>
  <c r="L2799" i="2"/>
  <c r="L1582" i="2"/>
  <c r="L742" i="2"/>
  <c r="L1234" i="2"/>
  <c r="L3131" i="2"/>
  <c r="L1263" i="2"/>
  <c r="L3166" i="2"/>
  <c r="L1744" i="2"/>
  <c r="L2478" i="2"/>
  <c r="L1679" i="2"/>
  <c r="L3127" i="2"/>
  <c r="L702" i="2"/>
  <c r="L1726" i="2"/>
  <c r="L2753" i="2"/>
  <c r="L764" i="2"/>
  <c r="L2050" i="2"/>
  <c r="L1607" i="2"/>
  <c r="L2678" i="2"/>
  <c r="L1855" i="2"/>
  <c r="L2868" i="2"/>
  <c r="L3110" i="2"/>
  <c r="L2218" i="2"/>
  <c r="L1145" i="2"/>
  <c r="L789" i="2"/>
  <c r="L925" i="2"/>
  <c r="L703" i="2"/>
  <c r="L1177" i="2"/>
  <c r="L1872" i="2"/>
  <c r="L2178" i="2"/>
  <c r="L1831" i="2"/>
  <c r="L743" i="2"/>
  <c r="L2357" i="2"/>
  <c r="L2938" i="2"/>
  <c r="L1745" i="2"/>
  <c r="L570" i="2"/>
  <c r="L2332" i="2"/>
  <c r="L3173" i="2"/>
  <c r="L2812" i="2"/>
  <c r="L2700" i="2"/>
  <c r="L2735" i="2"/>
  <c r="L967" i="2"/>
  <c r="L2708" i="2"/>
  <c r="L2848" i="2"/>
  <c r="L2141" i="2"/>
  <c r="L1205" i="2"/>
  <c r="L2490" i="2"/>
  <c r="L1528" i="2"/>
  <c r="L2405" i="2"/>
  <c r="L571" i="2"/>
  <c r="L512" i="2"/>
  <c r="L1509" i="2"/>
  <c r="L274" i="2"/>
  <c r="L229" i="2"/>
  <c r="L1899" i="2"/>
  <c r="L822" i="2"/>
  <c r="L1699" i="2"/>
  <c r="L968" i="2"/>
  <c r="L646" i="2"/>
  <c r="L2406" i="2"/>
  <c r="L1146" i="2"/>
  <c r="L1235" i="2"/>
  <c r="L2358" i="2"/>
  <c r="L1759" i="2"/>
  <c r="L3031" i="2"/>
  <c r="L1583" i="2"/>
  <c r="L704" i="2"/>
  <c r="L619" i="2"/>
  <c r="L361" i="2"/>
  <c r="L415" i="2"/>
  <c r="L823" i="2"/>
  <c r="L1206" i="2"/>
  <c r="L1700" i="2"/>
  <c r="L185" i="2"/>
  <c r="L2709" i="2"/>
  <c r="L1529" i="2"/>
  <c r="L2193" i="2"/>
  <c r="L1664" i="2"/>
  <c r="L647" i="2"/>
  <c r="L1390" i="2"/>
  <c r="L1207" i="2"/>
  <c r="L2207" i="2"/>
  <c r="L2439" i="2"/>
  <c r="L452" i="2"/>
  <c r="L620" i="2"/>
  <c r="L3174" i="2"/>
  <c r="L858" i="2"/>
  <c r="L3001" i="2"/>
  <c r="L1760" i="2"/>
  <c r="L2855" i="2"/>
  <c r="L859" i="2"/>
  <c r="L1021" i="2"/>
  <c r="L1022" i="2"/>
  <c r="L2418" i="2"/>
  <c r="L1418" i="2"/>
  <c r="L744" i="2"/>
  <c r="L2875" i="2"/>
  <c r="L2128" i="2"/>
  <c r="L230" i="2"/>
  <c r="L896" i="2"/>
  <c r="L2994" i="2"/>
  <c r="L3013" i="2"/>
  <c r="L1530" i="2"/>
  <c r="L2084" i="2"/>
  <c r="L453" i="2"/>
  <c r="L969" i="2"/>
  <c r="L1108" i="2"/>
  <c r="L1811" i="2"/>
  <c r="L1023" i="2"/>
  <c r="L2342" i="2"/>
  <c r="L1054" i="2"/>
  <c r="L1556" i="2"/>
  <c r="L824" i="2"/>
  <c r="L1147" i="2"/>
  <c r="L318" i="2"/>
  <c r="L416" i="2"/>
  <c r="L417" i="2"/>
  <c r="L3208" i="2"/>
  <c r="L1812" i="2"/>
  <c r="L2194" i="2"/>
  <c r="L970" i="2"/>
  <c r="L860" i="2"/>
  <c r="L1921" i="2"/>
  <c r="L2468" i="2"/>
  <c r="L1531" i="2"/>
  <c r="L1055" i="2"/>
  <c r="L275" i="2"/>
  <c r="L790" i="2"/>
  <c r="L705" i="2"/>
  <c r="L1343" i="2"/>
  <c r="L2841" i="2"/>
  <c r="L706" i="2"/>
  <c r="L362" i="2"/>
  <c r="L418" i="2"/>
  <c r="L1623" i="2"/>
  <c r="L1344" i="2"/>
  <c r="L971" i="2"/>
  <c r="L1148" i="2"/>
  <c r="L2051" i="2"/>
  <c r="L1608" i="2"/>
  <c r="L2310" i="2"/>
  <c r="L2619" i="2"/>
  <c r="L1832" i="2"/>
  <c r="L186" i="2"/>
  <c r="L861" i="2"/>
  <c r="L513" i="2"/>
  <c r="L2432" i="2"/>
  <c r="L1236" i="2"/>
  <c r="L187" i="2"/>
  <c r="L972" i="2"/>
  <c r="L188" i="2"/>
  <c r="L2710" i="2"/>
  <c r="L363" i="2"/>
  <c r="L419" i="2"/>
  <c r="L1966" i="2"/>
  <c r="L1391" i="2"/>
  <c r="L862" i="2"/>
  <c r="L2521" i="2"/>
  <c r="L276" i="2"/>
  <c r="L3194" i="2"/>
  <c r="L420" i="2"/>
  <c r="L2163" i="2"/>
  <c r="L486" i="2"/>
  <c r="L2780" i="2"/>
  <c r="L52" i="2"/>
  <c r="L1665" i="2"/>
  <c r="L2643" i="2"/>
  <c r="L2849" i="2"/>
  <c r="L3158" i="2"/>
  <c r="L825" i="2"/>
  <c r="L1313" i="2"/>
  <c r="L1813" i="2"/>
  <c r="L2882" i="2"/>
  <c r="L3061" i="2"/>
  <c r="L53" i="2"/>
  <c r="L364" i="2"/>
  <c r="L189" i="2"/>
  <c r="L791" i="2"/>
  <c r="L514" i="2"/>
  <c r="L2296" i="2"/>
  <c r="L277" i="2"/>
  <c r="L1078" i="2"/>
  <c r="L1441" i="2"/>
  <c r="L1584" i="2"/>
  <c r="L1345" i="2"/>
  <c r="L1761" i="2"/>
  <c r="L2063" i="2"/>
  <c r="L1314" i="2"/>
  <c r="L3008" i="2"/>
  <c r="L973" i="2"/>
  <c r="L3154" i="2"/>
  <c r="L2208" i="2"/>
  <c r="L1237" i="2"/>
  <c r="L319" i="2"/>
  <c r="L231" i="2"/>
  <c r="L2813" i="2"/>
  <c r="L1727" i="2"/>
  <c r="L2969" i="2"/>
  <c r="L1392" i="2"/>
  <c r="L926" i="2"/>
  <c r="L2311" i="2"/>
  <c r="L3187" i="2"/>
  <c r="L1762" i="2"/>
  <c r="L1079" i="2"/>
  <c r="L2651" i="2"/>
  <c r="L826" i="2"/>
  <c r="L1680" i="2"/>
  <c r="L1490" i="2"/>
  <c r="L1315" i="2"/>
  <c r="L2427" i="2"/>
  <c r="L1666" i="2"/>
  <c r="L232" i="2"/>
  <c r="L974" i="2"/>
  <c r="L1393" i="2"/>
  <c r="L1790" i="2"/>
  <c r="L2970" i="2"/>
  <c r="L648" i="2"/>
  <c r="L1080" i="2"/>
  <c r="L2030" i="2"/>
  <c r="L1510" i="2"/>
  <c r="L233" i="2"/>
  <c r="L3177" i="2"/>
  <c r="L1081" i="2"/>
  <c r="L487" i="2"/>
  <c r="L1951" i="2"/>
  <c r="L1763" i="2"/>
  <c r="L320" i="2"/>
  <c r="L1833" i="2"/>
  <c r="L1419" i="2"/>
  <c r="L946" i="2"/>
  <c r="L515" i="2"/>
  <c r="L927" i="2"/>
  <c r="L2644" i="2"/>
  <c r="L1585" i="2"/>
  <c r="L1420" i="2"/>
  <c r="L1109" i="2"/>
  <c r="L2992" i="2"/>
  <c r="L2856" i="2"/>
  <c r="L2719" i="2"/>
  <c r="L1764" i="2"/>
  <c r="L138" i="2"/>
  <c r="L1765" i="2"/>
  <c r="L539" i="2"/>
  <c r="L488" i="2"/>
  <c r="L675" i="2"/>
  <c r="L792" i="2"/>
  <c r="L2939" i="2"/>
  <c r="L1814" i="2"/>
  <c r="L2504" i="2"/>
  <c r="L1511" i="2"/>
  <c r="L234" i="2"/>
  <c r="L278" i="2"/>
  <c r="L2807" i="2"/>
  <c r="L2951" i="2"/>
  <c r="L1491" i="2"/>
  <c r="L2102" i="2"/>
  <c r="L2548" i="2"/>
  <c r="L139" i="2"/>
  <c r="L140" i="2"/>
  <c r="L863" i="2"/>
  <c r="L2607" i="2"/>
  <c r="L1992" i="2"/>
  <c r="L3156" i="2"/>
  <c r="L1316" i="2"/>
  <c r="L2085" i="2"/>
  <c r="L2767" i="2"/>
  <c r="L3096" i="2"/>
  <c r="L1346" i="2"/>
  <c r="L3092" i="2"/>
  <c r="L2786" i="2"/>
  <c r="L2469" i="2"/>
  <c r="L1208" i="2"/>
  <c r="L365" i="2"/>
  <c r="L79" i="2"/>
  <c r="L2461" i="2"/>
  <c r="L1532" i="2"/>
  <c r="L80" i="2"/>
  <c r="L3026" i="2"/>
  <c r="L3192" i="2"/>
  <c r="L3199" i="2"/>
  <c r="L516" i="2"/>
  <c r="L1922" i="2"/>
  <c r="L1701" i="2"/>
  <c r="L995" i="2"/>
  <c r="L141" i="2"/>
  <c r="L105" i="2"/>
  <c r="L765" i="2"/>
  <c r="L3152" i="2"/>
  <c r="L1290" i="2"/>
  <c r="L2630" i="2"/>
  <c r="L1492" i="2"/>
  <c r="L2283" i="2"/>
  <c r="L142" i="2"/>
  <c r="L1586" i="2"/>
  <c r="L190" i="2"/>
  <c r="L81" i="2"/>
  <c r="L1512" i="2"/>
  <c r="L3240" i="2"/>
  <c r="L1967" i="2"/>
  <c r="L1394" i="2"/>
  <c r="L2142" i="2"/>
  <c r="L827" i="2"/>
  <c r="L82" i="2"/>
  <c r="L31" i="2"/>
  <c r="L366" i="2"/>
  <c r="L17" i="2"/>
  <c r="L2440" i="2"/>
  <c r="L1815" i="2"/>
  <c r="L2505" i="2"/>
  <c r="L2452" i="2"/>
  <c r="L2808" i="2"/>
  <c r="L595" i="2"/>
  <c r="L2943" i="2"/>
  <c r="L2711" i="2"/>
  <c r="L1587" i="2"/>
  <c r="L3132" i="2"/>
  <c r="L1513" i="2"/>
  <c r="L3080" i="2"/>
  <c r="L676" i="2"/>
  <c r="L2086" i="2"/>
  <c r="L3146" i="2"/>
  <c r="L766" i="2"/>
  <c r="L2865" i="2"/>
  <c r="L1024" i="2"/>
  <c r="L489" i="2"/>
  <c r="L2064" i="2"/>
  <c r="L1514" i="2"/>
  <c r="L2645" i="2"/>
  <c r="L2720" i="2"/>
  <c r="L2209" i="2"/>
  <c r="L321" i="2"/>
  <c r="L540" i="2"/>
  <c r="L1588" i="2"/>
  <c r="L1395" i="2"/>
  <c r="L1149" i="2"/>
  <c r="L191" i="2"/>
  <c r="L143" i="2"/>
  <c r="L2736" i="2"/>
  <c r="L2903" i="2"/>
  <c r="L1110" i="2"/>
  <c r="L2322" i="2"/>
  <c r="L1317" i="2"/>
  <c r="L541" i="2"/>
  <c r="L572" i="2"/>
  <c r="L2933" i="2"/>
  <c r="L2631" i="2"/>
  <c r="L1209" i="2"/>
  <c r="L1468" i="2"/>
  <c r="L1952" i="2"/>
  <c r="L1873" i="2"/>
  <c r="L897" i="2"/>
  <c r="L1533" i="2"/>
  <c r="L1624" i="2"/>
  <c r="L2013" i="2"/>
  <c r="L2379" i="2"/>
  <c r="L2419" i="2"/>
  <c r="L2980" i="2"/>
  <c r="L2420" i="2"/>
  <c r="L1318" i="2"/>
  <c r="L1856" i="2"/>
  <c r="L2103" i="2"/>
  <c r="L1625" i="2"/>
  <c r="L2428" i="2"/>
  <c r="L517" i="2"/>
  <c r="L596" i="2"/>
  <c r="L1291" i="2"/>
  <c r="L1589" i="2"/>
  <c r="L1874" i="2"/>
  <c r="L1834" i="2"/>
  <c r="L2506" i="2"/>
  <c r="L542" i="2"/>
  <c r="L1900" i="2"/>
  <c r="L1979" i="2"/>
  <c r="L2760" i="2"/>
  <c r="L2582" i="2"/>
  <c r="L1609" i="2"/>
  <c r="L6" i="2"/>
  <c r="L5" i="2"/>
  <c r="L2837" i="2"/>
  <c r="L649" i="2"/>
  <c r="L543" i="2"/>
  <c r="L1728" i="2"/>
  <c r="L192" i="2"/>
  <c r="L279" i="2"/>
  <c r="L322" i="2"/>
  <c r="L367" i="2"/>
  <c r="L144" i="2"/>
  <c r="L145" i="2"/>
  <c r="L280" i="2"/>
  <c r="L1901" i="2"/>
  <c r="L1702" i="2"/>
  <c r="L828" i="2"/>
  <c r="L1347" i="2"/>
  <c r="L2850" i="2"/>
  <c r="L1348" i="2"/>
  <c r="L1980" i="2"/>
  <c r="L1264" i="2"/>
  <c r="L2549" i="2"/>
  <c r="L2679" i="2"/>
  <c r="L1875" i="2"/>
  <c r="L1150" i="2"/>
  <c r="L2284" i="2"/>
  <c r="L2333" i="2"/>
  <c r="L2195" i="2"/>
  <c r="L2250" i="2"/>
  <c r="L1082" i="2"/>
  <c r="L1993" i="2"/>
  <c r="L864" i="2"/>
  <c r="L24" i="2"/>
  <c r="L1178" i="2"/>
  <c r="L1876" i="2"/>
  <c r="L2690" i="2"/>
  <c r="L83" i="2"/>
  <c r="L281" i="2"/>
  <c r="L928" i="2"/>
  <c r="L2380" i="2"/>
  <c r="L2571" i="2"/>
  <c r="L2196" i="2"/>
  <c r="L707" i="2"/>
  <c r="L1025" i="2"/>
  <c r="L3234" i="2"/>
  <c r="L3124" i="2"/>
  <c r="L1292" i="2"/>
  <c r="L1151" i="2"/>
  <c r="L793" i="2"/>
  <c r="L1626" i="2"/>
  <c r="L1681" i="2"/>
  <c r="L1493" i="2"/>
  <c r="L1442" i="2"/>
  <c r="L650" i="2"/>
  <c r="L1994" i="2"/>
  <c r="L829" i="2"/>
  <c r="L929" i="2"/>
  <c r="L1923" i="2"/>
  <c r="L2381" i="2"/>
  <c r="L1766" i="2"/>
  <c r="L2393" i="2"/>
  <c r="L1179" i="2"/>
  <c r="L1902" i="2"/>
  <c r="L1729" i="2"/>
  <c r="L368" i="2"/>
  <c r="L1610" i="2"/>
  <c r="L2608" i="2"/>
  <c r="L3081" i="2"/>
  <c r="L1936" i="2"/>
  <c r="L7" i="2"/>
  <c r="L1026" i="2"/>
  <c r="L745" i="2"/>
  <c r="L2441" i="2"/>
  <c r="L1469" i="2"/>
  <c r="L1730" i="2"/>
  <c r="L794" i="2"/>
  <c r="L830" i="2"/>
  <c r="L1557" i="2"/>
  <c r="L323" i="2"/>
  <c r="L369" i="2"/>
  <c r="L1857" i="2"/>
  <c r="L2479" i="2"/>
  <c r="L2231" i="2"/>
  <c r="L3232" i="2"/>
  <c r="L544" i="2"/>
  <c r="L490" i="2"/>
  <c r="L1152" i="2"/>
  <c r="L235" i="2"/>
  <c r="L708" i="2"/>
  <c r="L518" i="2"/>
  <c r="L573" i="2"/>
  <c r="L1712" i="2"/>
  <c r="L597" i="2"/>
  <c r="L54" i="2"/>
  <c r="L1877" i="2"/>
  <c r="L2143" i="2"/>
  <c r="L2522" i="2"/>
  <c r="L3212" i="2"/>
  <c r="L2971" i="2"/>
  <c r="L2550" i="2"/>
  <c r="L1995" i="2"/>
  <c r="L1667" i="2"/>
  <c r="L930" i="2"/>
  <c r="L1027" i="2"/>
  <c r="L454" i="2"/>
  <c r="L1878" i="2"/>
  <c r="L1319" i="2"/>
  <c r="L1643" i="2"/>
  <c r="L282" i="2"/>
  <c r="L2343" i="2"/>
  <c r="L2737" i="2"/>
  <c r="L746" i="2"/>
  <c r="L1816" i="2"/>
  <c r="L1443" i="2"/>
  <c r="L55" i="2"/>
  <c r="L1111" i="2"/>
  <c r="L1112" i="2"/>
  <c r="L1113" i="2"/>
  <c r="L3035" i="2"/>
  <c r="L106" i="2"/>
  <c r="L2738" i="2"/>
  <c r="L3032" i="2"/>
  <c r="L2907" i="2"/>
  <c r="L947" i="2"/>
  <c r="L1903" i="2"/>
  <c r="L2572" i="2"/>
  <c r="L107" i="2"/>
  <c r="L14" i="2"/>
  <c r="L1210" i="2"/>
  <c r="L3172" i="2"/>
  <c r="L3204" i="2"/>
  <c r="L1494" i="2"/>
  <c r="L3186" i="2"/>
  <c r="L3011" i="2"/>
  <c r="L2646" i="2"/>
  <c r="L236" i="2"/>
  <c r="L370" i="2"/>
  <c r="L519" i="2"/>
  <c r="L2367" i="2"/>
  <c r="L1731" i="2"/>
  <c r="L2382" i="2"/>
  <c r="L39" i="2"/>
  <c r="L1879" i="2"/>
  <c r="L1114" i="2"/>
  <c r="L3224" i="2"/>
  <c r="L3190" i="2"/>
  <c r="L2800" i="2"/>
  <c r="L2453" i="2"/>
  <c r="L2031" i="2"/>
  <c r="L1115" i="2"/>
  <c r="L2945" i="2"/>
  <c r="L1515" i="2"/>
  <c r="L2273" i="2"/>
  <c r="L2787" i="2"/>
  <c r="L2962" i="2"/>
  <c r="L1937" i="2"/>
  <c r="L1153" i="2"/>
  <c r="L1904" i="2"/>
  <c r="L1791" i="2"/>
  <c r="L621" i="2"/>
  <c r="L2257" i="2"/>
  <c r="L1792" i="2"/>
  <c r="L2442" i="2"/>
  <c r="L1083" i="2"/>
  <c r="L1116" i="2"/>
  <c r="L3217" i="2"/>
  <c r="L2032" i="2"/>
  <c r="L455" i="2"/>
  <c r="L1421" i="2"/>
  <c r="L2691" i="2"/>
  <c r="L1858" i="2"/>
  <c r="L1981" i="2"/>
  <c r="L1668" i="2"/>
  <c r="L622" i="2"/>
  <c r="L865" i="2"/>
  <c r="L491" i="2"/>
  <c r="L2975" i="2"/>
  <c r="L1084" i="2"/>
  <c r="L2551" i="2"/>
  <c r="L1154" i="2"/>
  <c r="L1117" i="2"/>
  <c r="L1611" i="2"/>
  <c r="L1905" i="2"/>
  <c r="L456" i="2"/>
  <c r="L146" i="2"/>
  <c r="L40" i="2"/>
  <c r="L108" i="2"/>
  <c r="L2033" i="2"/>
  <c r="L1211" i="2"/>
  <c r="L1028" i="2"/>
  <c r="L866" i="2"/>
  <c r="L3139" i="2"/>
  <c r="L2179" i="2"/>
  <c r="L3091" i="2"/>
  <c r="L1767" i="2"/>
  <c r="L1238" i="2"/>
  <c r="L3042" i="2"/>
  <c r="L545" i="2"/>
  <c r="L1817" i="2"/>
  <c r="L1293" i="2"/>
  <c r="L623" i="2"/>
  <c r="L996" i="2"/>
  <c r="L193" i="2"/>
  <c r="L324" i="2"/>
  <c r="L2889" i="2"/>
  <c r="L1085" i="2"/>
  <c r="L747" i="2"/>
  <c r="L1768" i="2"/>
  <c r="L1029" i="2"/>
  <c r="L2164" i="2"/>
  <c r="L2507" i="2"/>
  <c r="L3147" i="2"/>
  <c r="L748" i="2"/>
  <c r="L2721" i="2"/>
  <c r="L2470" i="2"/>
  <c r="L2508" i="2"/>
  <c r="L2995" i="2"/>
  <c r="L1713" i="2"/>
  <c r="L1968" i="2"/>
  <c r="L1906" i="2"/>
  <c r="L1349" i="2"/>
  <c r="L2197" i="2"/>
  <c r="L2429" i="2"/>
  <c r="L1534" i="2"/>
  <c r="L1535" i="2"/>
  <c r="L1212" i="2"/>
  <c r="L867" i="2"/>
  <c r="L1859" i="2"/>
  <c r="L2368" i="2"/>
  <c r="L3033" i="2"/>
  <c r="L2609" i="2"/>
  <c r="L2251" i="2"/>
  <c r="L3236" i="2"/>
  <c r="L1444" i="2"/>
  <c r="L2712" i="2"/>
  <c r="L975" i="2"/>
  <c r="L1030" i="2"/>
  <c r="L1155" i="2"/>
  <c r="L2297" i="2"/>
  <c r="L1969" i="2"/>
  <c r="L898" i="2"/>
  <c r="L2344" i="2"/>
  <c r="L624" i="2"/>
  <c r="L1669" i="2"/>
  <c r="L931" i="2"/>
  <c r="L3097" i="2"/>
  <c r="L1350" i="2"/>
  <c r="L1793" i="2"/>
  <c r="L1374" i="2"/>
  <c r="L2454" i="2"/>
  <c r="L3036" i="2"/>
  <c r="L3136" i="2"/>
  <c r="L546" i="2"/>
  <c r="L3019" i="2"/>
  <c r="L997" i="2"/>
  <c r="L2940" i="2"/>
  <c r="L2285" i="2"/>
  <c r="L976" i="2"/>
  <c r="L1239" i="2"/>
  <c r="L2087" i="2"/>
  <c r="L2232" i="2"/>
  <c r="L2144" i="2"/>
  <c r="L2258" i="2"/>
  <c r="L1180" i="2"/>
  <c r="L948" i="2"/>
  <c r="L2252" i="2"/>
  <c r="L977" i="2"/>
  <c r="L3138" i="2"/>
  <c r="L3238" i="2"/>
  <c r="L84" i="2"/>
  <c r="L2652" i="2"/>
  <c r="L1056" i="2"/>
  <c r="L1703" i="2"/>
  <c r="L625" i="2"/>
  <c r="L325" i="2"/>
  <c r="L1057" i="2"/>
  <c r="L2491" i="2"/>
  <c r="L1240" i="2"/>
  <c r="L1375" i="2"/>
  <c r="L2492" i="2"/>
  <c r="L2768" i="2"/>
  <c r="L56" i="2"/>
  <c r="L3200" i="2"/>
  <c r="L85" i="2"/>
  <c r="L237" i="2"/>
  <c r="L1794" i="2"/>
  <c r="L3193" i="2"/>
  <c r="L421" i="2"/>
  <c r="L457" i="2"/>
  <c r="L1445" i="2"/>
  <c r="L1880" i="2"/>
  <c r="L1644" i="2"/>
  <c r="L2129" i="2"/>
  <c r="L1612" i="2"/>
  <c r="L2722" i="2"/>
  <c r="L2052" i="2"/>
  <c r="L283" i="2"/>
  <c r="L1732" i="2"/>
  <c r="L1769" i="2"/>
  <c r="L1446" i="2"/>
  <c r="L1996" i="2"/>
  <c r="L1590" i="2"/>
  <c r="L3206" i="2"/>
  <c r="L2088" i="2"/>
  <c r="L3043" i="2"/>
  <c r="L574" i="2"/>
  <c r="L868" i="2"/>
  <c r="L1953" i="2"/>
  <c r="L2065" i="2"/>
  <c r="L1645" i="2"/>
  <c r="L2053" i="2"/>
  <c r="L547" i="2"/>
  <c r="L1447" i="2"/>
  <c r="L2664" i="2"/>
  <c r="L932" i="2"/>
  <c r="L575" i="2"/>
  <c r="L458" i="2"/>
  <c r="L626" i="2"/>
  <c r="L998" i="2"/>
  <c r="L1733" i="2"/>
  <c r="L1320" i="2"/>
  <c r="L1982" i="2"/>
  <c r="L2334" i="2"/>
  <c r="L3009" i="2"/>
  <c r="L2876" i="2"/>
  <c r="L2323" i="2"/>
  <c r="L677" i="2"/>
  <c r="L2130" i="2"/>
  <c r="L326" i="2"/>
  <c r="L371" i="2"/>
  <c r="L1448" i="2"/>
  <c r="L709" i="2"/>
  <c r="L869" i="2"/>
  <c r="L1181" i="2"/>
  <c r="L1470" i="2"/>
  <c r="L2595" i="2"/>
  <c r="L3088" i="2"/>
  <c r="L1881" i="2"/>
  <c r="L1882" i="2"/>
  <c r="L1449" i="2"/>
  <c r="L1294" i="2"/>
  <c r="L548" i="2"/>
  <c r="L1450" i="2"/>
  <c r="L1682" i="2"/>
  <c r="L1396" i="2"/>
  <c r="L1558" i="2"/>
  <c r="L978" i="2"/>
  <c r="L1321" i="2"/>
  <c r="L1241" i="2"/>
  <c r="L2180" i="2"/>
  <c r="L1086" i="2"/>
  <c r="L1322" i="2"/>
  <c r="L1118" i="2"/>
  <c r="L2934" i="2"/>
  <c r="L1770" i="2"/>
  <c r="L32" i="2"/>
  <c r="L3015" i="2"/>
  <c r="L2573" i="2"/>
  <c r="L2165" i="2"/>
  <c r="L2054" i="2"/>
  <c r="L2745" i="2"/>
  <c r="L3161" i="2"/>
  <c r="L949" i="2"/>
  <c r="L3163" i="2"/>
  <c r="L899" i="2"/>
  <c r="L1451" i="2"/>
  <c r="L492" i="2"/>
  <c r="L1422" i="2"/>
  <c r="L831" i="2"/>
  <c r="L2583" i="2"/>
  <c r="L870" i="2"/>
  <c r="L327" i="2"/>
  <c r="L1213" i="2"/>
  <c r="L767" i="2"/>
  <c r="L372" i="2"/>
  <c r="L373" i="2"/>
  <c r="L1214" i="2"/>
  <c r="L1795" i="2"/>
  <c r="L1376" i="2"/>
  <c r="L950" i="2"/>
  <c r="L1627" i="2"/>
  <c r="L2181" i="2"/>
  <c r="L2253" i="2"/>
  <c r="L1860" i="2"/>
  <c r="L1182" i="2"/>
  <c r="L1242" i="2"/>
  <c r="L1495" i="2"/>
  <c r="L2632" i="2"/>
  <c r="L3169" i="2"/>
  <c r="L2665" i="2"/>
  <c r="L2713" i="2"/>
  <c r="L2714" i="2"/>
  <c r="L832" i="2"/>
  <c r="L2233" i="2"/>
  <c r="L2531" i="2"/>
  <c r="L3149" i="2"/>
  <c r="L1423" i="2"/>
  <c r="L1954" i="2"/>
  <c r="L2480" i="2"/>
  <c r="L1295" i="2"/>
  <c r="L9" i="2"/>
  <c r="L1031" i="2"/>
  <c r="L951" i="2"/>
  <c r="L2034" i="2"/>
  <c r="L1215" i="2"/>
  <c r="L1704" i="2"/>
  <c r="L1265" i="2"/>
  <c r="L2532" i="2"/>
  <c r="L1058" i="2"/>
  <c r="L651" i="2"/>
  <c r="L1032" i="2"/>
  <c r="L1683" i="2"/>
  <c r="L1771" i="2"/>
  <c r="L2715" i="2"/>
  <c r="L2680" i="2"/>
  <c r="L1796" i="2"/>
  <c r="L952" i="2"/>
  <c r="L1536" i="2"/>
  <c r="L3144" i="2"/>
  <c r="L1537" i="2"/>
  <c r="L25" i="2"/>
  <c r="L749" i="2"/>
  <c r="L1033" i="2"/>
  <c r="L2089" i="2"/>
  <c r="L3211" i="2"/>
  <c r="L2035" i="2"/>
  <c r="L549" i="2"/>
  <c r="L2471" i="2"/>
  <c r="L2908" i="2"/>
  <c r="L1538" i="2"/>
  <c r="L979" i="2"/>
  <c r="L1714" i="2"/>
  <c r="L2369" i="2"/>
  <c r="L2596" i="2"/>
  <c r="L2274" i="2"/>
  <c r="L2666" i="2"/>
  <c r="L900" i="2"/>
  <c r="L1266" i="2"/>
  <c r="L1684" i="2"/>
  <c r="L1034" i="2"/>
  <c r="L1516" i="2"/>
  <c r="L2509" i="2"/>
  <c r="L1351" i="2"/>
  <c r="L1955" i="2"/>
  <c r="L3170" i="2"/>
  <c r="L3145" i="2"/>
  <c r="L2421" i="2"/>
  <c r="L2066" i="2"/>
  <c r="L328" i="2"/>
  <c r="L750" i="2"/>
  <c r="L1835" i="2"/>
  <c r="L1559" i="2"/>
  <c r="L1924" i="2"/>
  <c r="L2842" i="2"/>
  <c r="L999" i="2"/>
  <c r="L3118" i="2"/>
  <c r="L1087" i="2"/>
  <c r="L2692" i="2"/>
  <c r="L2014" i="2"/>
  <c r="L1243" i="2"/>
  <c r="L1797" i="2"/>
  <c r="L1059" i="2"/>
  <c r="L710" i="2"/>
  <c r="L2394" i="2"/>
  <c r="L652" i="2"/>
  <c r="L1539" i="2"/>
  <c r="L1997" i="2"/>
  <c r="L1397" i="2"/>
  <c r="L459" i="2"/>
  <c r="L26" i="2"/>
  <c r="L3128" i="2"/>
  <c r="L3070" i="2"/>
  <c r="L2407" i="2"/>
  <c r="L329" i="2"/>
  <c r="L460" i="2"/>
  <c r="L194" i="2"/>
  <c r="L980" i="2"/>
  <c r="L1060" i="2"/>
  <c r="L2633" i="2"/>
  <c r="L627" i="2"/>
  <c r="L2145" i="2"/>
  <c r="L2610" i="2"/>
  <c r="L284" i="2"/>
  <c r="L374" i="2"/>
  <c r="L768" i="2"/>
  <c r="L1244" i="2"/>
  <c r="L109" i="2"/>
  <c r="L238" i="2"/>
  <c r="L1267" i="2"/>
  <c r="L1119" i="2"/>
  <c r="L1352" i="2"/>
  <c r="L2681" i="2"/>
  <c r="L769" i="2"/>
  <c r="L1956" i="2"/>
  <c r="L1907" i="2"/>
  <c r="L2493" i="2"/>
  <c r="L1798" i="2"/>
  <c r="L1646" i="2"/>
  <c r="L2871" i="2"/>
  <c r="L711" i="2"/>
  <c r="L2693" i="2"/>
  <c r="L2667" i="2"/>
  <c r="L2898" i="2"/>
  <c r="L2182" i="2"/>
  <c r="L1560" i="2"/>
  <c r="L3002" i="2"/>
  <c r="L953" i="2"/>
  <c r="L3093" i="2"/>
  <c r="L330" i="2"/>
  <c r="L2259" i="2"/>
  <c r="L2877" i="2"/>
  <c r="L598" i="2"/>
  <c r="L57" i="2"/>
  <c r="L2395" i="2"/>
  <c r="L493" i="2"/>
  <c r="L1861" i="2"/>
  <c r="L1471" i="2"/>
  <c r="L2481" i="2"/>
  <c r="L2769" i="2"/>
  <c r="L1296" i="2"/>
  <c r="L1088" i="2"/>
  <c r="L1496" i="2"/>
  <c r="L2794" i="2"/>
  <c r="L2234" i="2"/>
  <c r="L1089" i="2"/>
  <c r="L1497" i="2"/>
  <c r="L1323" i="2"/>
  <c r="L494" i="2"/>
  <c r="L770" i="2"/>
  <c r="L2254" i="2"/>
  <c r="L2260" i="2"/>
  <c r="L3230" i="2"/>
  <c r="L771" i="2"/>
  <c r="L795" i="2"/>
  <c r="L2166" i="2"/>
  <c r="L1715" i="2"/>
  <c r="L2814" i="2"/>
  <c r="L1061" i="2"/>
  <c r="L1062" i="2"/>
  <c r="L2597" i="2"/>
  <c r="L285" i="2"/>
  <c r="L1591" i="2"/>
  <c r="L195" i="2"/>
  <c r="L1063" i="2"/>
  <c r="L1090" i="2"/>
  <c r="L833" i="2"/>
  <c r="L2584" i="2"/>
  <c r="L2925" i="2"/>
  <c r="L375" i="2"/>
  <c r="L599" i="2"/>
  <c r="L576" i="2"/>
  <c r="L1498" i="2"/>
  <c r="L2146" i="2"/>
  <c r="L2754" i="2"/>
  <c r="L2701" i="2"/>
  <c r="L1035" i="2"/>
  <c r="L901" i="2"/>
  <c r="L41" i="2"/>
  <c r="L2261" i="2"/>
  <c r="L2533" i="2"/>
  <c r="L933" i="2"/>
  <c r="L86" i="2"/>
  <c r="L1647" i="2"/>
  <c r="L2827" i="2"/>
  <c r="L2647" i="2"/>
  <c r="L2611" i="2"/>
  <c r="L2335" i="2"/>
  <c r="L2104" i="2"/>
  <c r="L3010" i="2"/>
  <c r="L2090" i="2"/>
  <c r="L2105" i="2"/>
  <c r="L2286" i="2"/>
  <c r="L2036" i="2"/>
  <c r="L1970" i="2"/>
  <c r="L58" i="2"/>
  <c r="L796" i="2"/>
  <c r="L2115" i="2"/>
  <c r="L2904" i="2"/>
  <c r="L2408" i="2"/>
  <c r="L2312" i="2"/>
  <c r="L2482" i="2"/>
  <c r="L1183" i="2"/>
  <c r="L2984" i="2"/>
  <c r="L772" i="2"/>
  <c r="L2147" i="2"/>
  <c r="L239" i="2"/>
  <c r="L1746" i="2"/>
  <c r="L110" i="2"/>
  <c r="L376" i="2"/>
  <c r="L2746" i="2"/>
  <c r="L2370" i="2"/>
  <c r="L42" i="2"/>
  <c r="L1036" i="2"/>
  <c r="L3167" i="2"/>
  <c r="L461" i="2"/>
  <c r="L1592" i="2"/>
  <c r="L1268" i="2"/>
  <c r="L1628" i="2"/>
  <c r="L1517" i="2"/>
  <c r="L1037" i="2"/>
  <c r="L1540" i="2"/>
  <c r="L3205" i="2"/>
  <c r="L2552" i="2"/>
  <c r="L1216" i="2"/>
  <c r="L2067" i="2"/>
  <c r="L1398" i="2"/>
  <c r="L871" i="2"/>
  <c r="L3241" i="2"/>
  <c r="L3052" i="2"/>
  <c r="L2167" i="2"/>
  <c r="L3196" i="2"/>
  <c r="L2534" i="2"/>
  <c r="L1925" i="2"/>
  <c r="L1772" i="2"/>
  <c r="L2235" i="2"/>
  <c r="L111" i="2"/>
  <c r="L2585" i="2"/>
  <c r="L1064" i="2"/>
  <c r="L377" i="2"/>
  <c r="L1734" i="2"/>
  <c r="L1156" i="2"/>
  <c r="L1613" i="2"/>
  <c r="L462" i="2"/>
  <c r="L1424" i="2"/>
  <c r="L2620" i="2"/>
  <c r="L2148" i="2"/>
  <c r="L2788" i="2"/>
  <c r="L87" i="2"/>
  <c r="L520" i="2"/>
  <c r="L147" i="2"/>
  <c r="L331" i="2"/>
  <c r="L240" i="2"/>
  <c r="L378" i="2"/>
  <c r="L1883" i="2"/>
  <c r="L27" i="2"/>
  <c r="L286" i="2"/>
  <c r="L287" i="2"/>
  <c r="L3030" i="2"/>
  <c r="L1324" i="2"/>
  <c r="L712" i="2"/>
  <c r="L2324" i="2"/>
  <c r="L332" i="2"/>
  <c r="L463" i="2"/>
  <c r="L288" i="2"/>
  <c r="L3094" i="2"/>
  <c r="L3102" i="2"/>
  <c r="L422" i="2"/>
  <c r="L1773" i="2"/>
  <c r="L3082" i="2"/>
  <c r="L600" i="2"/>
  <c r="L3006" i="2"/>
  <c r="L2131" i="2"/>
  <c r="L289" i="2"/>
  <c r="L2168" i="2"/>
  <c r="L2183" i="2"/>
  <c r="L3178" i="2"/>
  <c r="L1091" i="2"/>
  <c r="L1399" i="2"/>
  <c r="L148" i="2"/>
  <c r="L1297" i="2"/>
  <c r="L1614" i="2"/>
  <c r="L495" i="2"/>
  <c r="L2396" i="2"/>
  <c r="L751" i="2"/>
  <c r="L2553" i="2"/>
  <c r="L59" i="2"/>
  <c r="L149" i="2"/>
  <c r="L2535" i="2"/>
  <c r="L2149" i="2"/>
  <c r="L2554" i="2"/>
  <c r="L2037" i="2"/>
  <c r="L3045" i="2"/>
  <c r="L3219" i="2"/>
  <c r="L1685" i="2"/>
  <c r="L2555" i="2"/>
  <c r="L2345" i="2"/>
  <c r="L333" i="2"/>
  <c r="L3003" i="2"/>
  <c r="L1541" i="2"/>
  <c r="L1269" i="2"/>
  <c r="L1629" i="2"/>
  <c r="L1862" i="2"/>
  <c r="L2198" i="2"/>
  <c r="L2556" i="2"/>
  <c r="L2106" i="2"/>
  <c r="L2184" i="2"/>
  <c r="L1400" i="2"/>
  <c r="L1561" i="2"/>
  <c r="L1705" i="2"/>
  <c r="L3151" i="2"/>
  <c r="L1184" i="2"/>
  <c r="L1998" i="2"/>
  <c r="L1092" i="2"/>
  <c r="L2371" i="2"/>
  <c r="L1298" i="2"/>
  <c r="L902" i="2"/>
  <c r="L1000" i="2"/>
  <c r="L834" i="2"/>
  <c r="L2116" i="2"/>
  <c r="L379" i="2"/>
  <c r="L2472" i="2"/>
  <c r="L2586" i="2"/>
  <c r="L2739" i="2"/>
  <c r="L1648" i="2"/>
  <c r="L713" i="2"/>
  <c r="L773" i="2"/>
  <c r="L2668" i="2"/>
  <c r="L2091" i="2"/>
  <c r="L2150" i="2"/>
  <c r="L1120" i="2"/>
  <c r="L2536" i="2"/>
  <c r="L1401" i="2"/>
  <c r="L2" i="2"/>
  <c r="L1425" i="2"/>
  <c r="L1562" i="2"/>
  <c r="L241" i="2"/>
  <c r="L2828" i="2"/>
  <c r="L1563" i="2"/>
  <c r="L2815" i="2"/>
  <c r="L1774" i="2"/>
  <c r="L1706" i="2"/>
  <c r="L2653" i="2"/>
  <c r="L2761" i="2"/>
  <c r="L2494" i="2"/>
  <c r="L2383" i="2"/>
  <c r="L2132" i="2"/>
  <c r="L2959" i="2"/>
  <c r="L2236" i="2"/>
  <c r="L2275" i="2"/>
  <c r="L1564" i="2"/>
  <c r="L2133" i="2"/>
  <c r="L1836" i="2"/>
  <c r="L2654" i="2"/>
  <c r="L290" i="2"/>
  <c r="L2462" i="2"/>
  <c r="L1565" i="2"/>
  <c r="L1566" i="2"/>
  <c r="L1157" i="2"/>
  <c r="L1747" i="2"/>
  <c r="L1325" i="2"/>
  <c r="L2055" i="2"/>
  <c r="L3231" i="2"/>
  <c r="L2325" i="2"/>
  <c r="L2346" i="2"/>
  <c r="L1818" i="2"/>
  <c r="L1707" i="2"/>
  <c r="L2909" i="2"/>
  <c r="L2056" i="2"/>
  <c r="L1748" i="2"/>
  <c r="L2612" i="2"/>
  <c r="L653" i="2"/>
  <c r="L60" i="2"/>
  <c r="L872" i="2"/>
  <c r="L1971" i="2"/>
  <c r="L1426" i="2"/>
  <c r="L797" i="2"/>
  <c r="L601" i="2"/>
  <c r="L654" i="2"/>
  <c r="L2976" i="2"/>
  <c r="L1957" i="2"/>
  <c r="L798" i="2"/>
  <c r="L714" i="2"/>
  <c r="L2347" i="2"/>
  <c r="L602" i="2"/>
  <c r="L1716" i="2"/>
  <c r="L2397" i="2"/>
  <c r="L2199" i="2"/>
  <c r="L873" i="2"/>
  <c r="L242" i="2"/>
  <c r="L2015" i="2"/>
  <c r="L715" i="2"/>
  <c r="L2872" i="2"/>
  <c r="L2561" i="2"/>
  <c r="L3201" i="2"/>
  <c r="L423" i="2"/>
  <c r="L2981" i="2"/>
  <c r="L1670" i="2"/>
  <c r="L464" i="2"/>
  <c r="L1001" i="2"/>
  <c r="L1299" i="2"/>
  <c r="L1819" i="2"/>
  <c r="L380" i="2"/>
  <c r="L1121" i="2"/>
  <c r="L424" i="2"/>
  <c r="L2287" i="2"/>
  <c r="L20" i="2"/>
  <c r="L835" i="2"/>
  <c r="L716" i="2"/>
  <c r="L1775" i="2"/>
  <c r="L752" i="2"/>
  <c r="L1185" i="2"/>
  <c r="L1002" i="2"/>
  <c r="L1452" i="2"/>
  <c r="L717" i="2"/>
  <c r="L1958" i="2"/>
  <c r="L1377" i="2"/>
  <c r="L2200" i="2"/>
  <c r="L1749" i="2"/>
  <c r="L1122" i="2"/>
  <c r="L753" i="2"/>
  <c r="L1649" i="2"/>
  <c r="L2613" i="2"/>
  <c r="L3021" i="2"/>
  <c r="L2262" i="2"/>
  <c r="L1908" i="2"/>
  <c r="L2985" i="2"/>
  <c r="L2473" i="2"/>
  <c r="L577" i="2"/>
  <c r="L1938" i="2"/>
  <c r="L3078" i="2"/>
  <c r="L678" i="2"/>
  <c r="L679" i="2"/>
  <c r="L718" i="2"/>
  <c r="L1820" i="2"/>
  <c r="L2890" i="2"/>
  <c r="L1750" i="2"/>
  <c r="L1567" i="2"/>
  <c r="L334" i="2"/>
  <c r="L1630" i="2"/>
  <c r="L2801" i="2"/>
  <c r="L2655" i="2"/>
  <c r="L1821" i="2"/>
  <c r="L1837" i="2"/>
  <c r="L2986" i="2"/>
  <c r="L1353" i="2"/>
  <c r="L1300" i="2"/>
  <c r="L1472" i="2"/>
  <c r="L2313" i="2"/>
  <c r="L2326" i="2"/>
  <c r="L2869" i="2"/>
  <c r="L2857" i="2"/>
  <c r="L1217" i="2"/>
  <c r="L2016" i="2"/>
  <c r="L2770" i="2"/>
  <c r="L2038" i="2"/>
  <c r="L1473" i="2"/>
  <c r="L1123" i="2"/>
  <c r="L1542" i="2"/>
  <c r="L2952" i="2"/>
  <c r="L2219" i="2"/>
  <c r="L2117" i="2"/>
  <c r="L874" i="2"/>
  <c r="L3062" i="2"/>
  <c r="L1671" i="2"/>
  <c r="L836" i="2"/>
  <c r="L2775" i="2"/>
  <c r="L628" i="2"/>
  <c r="L1003" i="2"/>
  <c r="L2829" i="2"/>
  <c r="L1354" i="2"/>
  <c r="L1427" i="2"/>
  <c r="L3213" i="2"/>
  <c r="L2755" i="2"/>
  <c r="L2107" i="2"/>
  <c r="L2891" i="2"/>
  <c r="L1326" i="2"/>
  <c r="L88" i="2"/>
  <c r="L112" i="2"/>
  <c r="L113" i="2"/>
  <c r="L2359" i="2"/>
  <c r="L2201" i="2"/>
  <c r="L2740" i="2"/>
  <c r="L2398" i="2"/>
  <c r="L1863" i="2"/>
  <c r="L2151" i="2"/>
  <c r="L981" i="2"/>
  <c r="L2762" i="2"/>
  <c r="L1218" i="2"/>
  <c r="L934" i="2"/>
  <c r="L3141" i="2"/>
  <c r="L1270" i="2"/>
  <c r="L196" i="2"/>
  <c r="L43" i="2"/>
  <c r="L837" i="2"/>
  <c r="L1158" i="2"/>
  <c r="L680" i="2"/>
  <c r="L1568" i="2"/>
  <c r="L465" i="2"/>
  <c r="L982" i="2"/>
  <c r="L150" i="2"/>
  <c r="L151" i="2"/>
  <c r="L1631" i="2"/>
  <c r="L3104" i="2"/>
  <c r="L3142" i="2"/>
  <c r="L1686" i="2"/>
  <c r="L1065" i="2"/>
  <c r="L2288" i="2"/>
  <c r="L2816" i="2"/>
  <c r="L1219" i="2"/>
  <c r="L2039" i="2"/>
  <c r="L2237" i="2"/>
  <c r="L1453" i="2"/>
  <c r="L2892" i="2"/>
  <c r="L2723" i="2"/>
  <c r="L2731" i="2"/>
  <c r="L2474" i="2"/>
  <c r="L1735" i="2"/>
  <c r="L44" i="2"/>
  <c r="L2510" i="2"/>
  <c r="L550" i="2"/>
  <c r="L603" i="2"/>
  <c r="L335" i="2"/>
  <c r="L2587" i="2"/>
  <c r="L719" i="2"/>
  <c r="L875" i="2"/>
  <c r="L1983" i="2"/>
  <c r="L114" i="2"/>
  <c r="L3105" i="2"/>
  <c r="L1124" i="2"/>
  <c r="L3034" i="2"/>
  <c r="L2982" i="2"/>
  <c r="L2634" i="2"/>
  <c r="L2776" i="2"/>
  <c r="L1593" i="2"/>
  <c r="L1650" i="2"/>
  <c r="L2298" i="2"/>
  <c r="L754" i="2"/>
  <c r="L2574" i="2"/>
  <c r="L3089" i="2"/>
  <c r="L1454" i="2"/>
  <c r="L1327" i="2"/>
  <c r="L2656" i="2"/>
  <c r="L1093" i="2"/>
  <c r="L2185" i="2"/>
  <c r="L1776" i="2"/>
  <c r="L2202" i="2"/>
  <c r="L1838" i="2"/>
  <c r="L3060" i="2"/>
  <c r="L1159" i="2"/>
  <c r="L2017" i="2"/>
  <c r="L838" i="2"/>
  <c r="L1909" i="2"/>
  <c r="L2360" i="2"/>
  <c r="L2899" i="2"/>
  <c r="L2018" i="2"/>
  <c r="L2900" i="2"/>
  <c r="L1999" i="2"/>
  <c r="L1972" i="2"/>
  <c r="L3239" i="2"/>
  <c r="L1973" i="2"/>
  <c r="L1355" i="2"/>
  <c r="L876" i="2"/>
  <c r="L3157" i="2"/>
  <c r="L2068" i="2"/>
  <c r="L2858" i="2"/>
  <c r="L604" i="2"/>
  <c r="L1926" i="2"/>
  <c r="L983" i="2"/>
  <c r="L1356" i="2"/>
  <c r="L197" i="2"/>
  <c r="L954" i="2"/>
  <c r="L2289" i="2"/>
  <c r="L1220" i="2"/>
  <c r="L681" i="2"/>
  <c r="L1632" i="2"/>
  <c r="L1751" i="2"/>
  <c r="L774" i="2"/>
  <c r="L2953" i="2"/>
  <c r="L720" i="2"/>
  <c r="L1499" i="2"/>
  <c r="L1569" i="2"/>
  <c r="L1984" i="2"/>
  <c r="L903" i="2"/>
  <c r="L496" i="2"/>
  <c r="L1378" i="2"/>
  <c r="L1615" i="2"/>
  <c r="L2210" i="2"/>
  <c r="L1474" i="2"/>
  <c r="L1125" i="2"/>
  <c r="L721" i="2"/>
  <c r="L629" i="2"/>
  <c r="L291" i="2"/>
  <c r="L2238" i="2"/>
  <c r="L839" i="2"/>
  <c r="L1543" i="2"/>
  <c r="L152" i="2"/>
  <c r="L1500" i="2"/>
  <c r="L1402" i="2"/>
  <c r="L2575" i="2"/>
  <c r="L1839" i="2"/>
  <c r="L15" i="2"/>
  <c r="L2963" i="2"/>
  <c r="L1126" i="2"/>
  <c r="L3119" i="2"/>
  <c r="L2621" i="2"/>
  <c r="L8" i="2"/>
  <c r="L2000" i="2"/>
  <c r="L466" i="2"/>
  <c r="L2635" i="2"/>
  <c r="L840" i="2"/>
  <c r="L1594" i="2"/>
  <c r="L2001" i="2"/>
  <c r="L3046" i="2"/>
  <c r="L1708" i="2"/>
  <c r="L2859" i="2"/>
  <c r="L1094" i="2"/>
  <c r="L2422" i="2"/>
  <c r="L1271" i="2"/>
  <c r="L1328" i="2"/>
  <c r="L1455" i="2"/>
  <c r="L2495" i="2"/>
  <c r="L2290" i="2"/>
  <c r="L1777" i="2"/>
  <c r="L2878" i="2"/>
  <c r="L2789" i="2"/>
  <c r="L2622" i="2"/>
  <c r="L3233" i="2"/>
  <c r="L1428" i="2"/>
  <c r="L2636" i="2"/>
  <c r="L1709" i="2"/>
  <c r="L2598" i="2"/>
  <c r="L1379" i="2"/>
  <c r="L2019" i="2"/>
  <c r="L799" i="2"/>
  <c r="L904" i="2"/>
  <c r="L775" i="2"/>
  <c r="L1864" i="2"/>
  <c r="L1959" i="2"/>
  <c r="L2276" i="2"/>
  <c r="L551" i="2"/>
  <c r="L3037" i="2"/>
  <c r="L2361" i="2"/>
  <c r="L1501" i="2"/>
  <c r="L2914" i="2"/>
  <c r="L1865" i="2"/>
  <c r="L2443" i="2"/>
  <c r="L1403" i="2"/>
  <c r="L2263" i="2"/>
  <c r="L2239" i="2"/>
  <c r="L2987" i="2"/>
  <c r="L3133" i="2"/>
  <c r="L3053" i="2"/>
  <c r="L2409" i="2"/>
  <c r="L2433" i="2"/>
  <c r="L2702" i="2"/>
  <c r="L3059" i="2"/>
  <c r="L3069" i="2"/>
  <c r="L2741" i="2"/>
  <c r="L2910" i="2"/>
  <c r="L2434" i="2"/>
  <c r="L3214" i="2"/>
  <c r="L2496" i="2"/>
  <c r="L1475" i="2"/>
  <c r="L1752" i="2"/>
  <c r="L1245" i="2"/>
  <c r="L1687" i="2"/>
  <c r="L2511" i="2"/>
  <c r="L2277" i="2"/>
  <c r="L3085" i="2"/>
  <c r="L336" i="2"/>
  <c r="L3235" i="2"/>
  <c r="L337" i="2"/>
  <c r="L682" i="2"/>
  <c r="L2682" i="2"/>
  <c r="L1004" i="2"/>
  <c r="L1221" i="2"/>
  <c r="L1939" i="2"/>
  <c r="L1778" i="2"/>
  <c r="L1272" i="2"/>
  <c r="L2996" i="2"/>
  <c r="L198" i="2"/>
  <c r="L381" i="2"/>
  <c r="L655" i="2"/>
  <c r="L18" i="2"/>
  <c r="L722" i="2"/>
  <c r="L1127" i="2"/>
  <c r="L89" i="2"/>
  <c r="L1005" i="2"/>
  <c r="L382" i="2"/>
  <c r="L1066" i="2"/>
  <c r="L1940" i="2"/>
  <c r="L35" i="2"/>
  <c r="L3075" i="2"/>
  <c r="L905" i="2"/>
  <c r="L800" i="2"/>
  <c r="L801" i="2"/>
  <c r="L2926" i="2"/>
  <c r="L1616" i="2"/>
  <c r="L935" i="2"/>
  <c r="L1186" i="2"/>
  <c r="L2809" i="2"/>
  <c r="L1095" i="2"/>
  <c r="L2795" i="2"/>
  <c r="L1544" i="2"/>
  <c r="L1617" i="2"/>
  <c r="L656" i="2"/>
  <c r="L2905" i="2"/>
  <c r="L3242" i="2"/>
  <c r="L2410" i="2"/>
  <c r="L2915" i="2"/>
  <c r="L2384" i="2"/>
  <c r="L1822" i="2"/>
  <c r="L3181" i="2"/>
  <c r="L3171" i="2"/>
  <c r="L1404" i="2"/>
  <c r="L2972" i="2"/>
  <c r="L2843" i="2"/>
  <c r="L2988" i="2"/>
  <c r="L383" i="2"/>
  <c r="L723" i="2"/>
  <c r="L552" i="2"/>
  <c r="L384" i="2"/>
  <c r="L2523" i="2"/>
  <c r="L877" i="2"/>
  <c r="L1717" i="2"/>
  <c r="L1618" i="2"/>
  <c r="L2220" i="2"/>
  <c r="L724" i="2"/>
  <c r="L1823" i="2"/>
  <c r="L1476" i="2"/>
  <c r="L1753" i="2"/>
  <c r="L1633" i="2"/>
  <c r="L1840" i="2"/>
  <c r="L1595" i="2"/>
  <c r="L2977" i="2"/>
  <c r="L1841" i="2"/>
  <c r="L1866" i="2"/>
  <c r="L2817" i="2"/>
  <c r="L2240" i="2"/>
  <c r="L1329" i="2"/>
  <c r="L1187" i="2"/>
  <c r="L2562" i="2"/>
  <c r="L2002" i="2"/>
  <c r="L2069" i="2"/>
  <c r="L2879" i="2"/>
  <c r="L2362" i="2"/>
  <c r="L878" i="2"/>
  <c r="L2092" i="2"/>
  <c r="L521" i="2"/>
  <c r="L2134" i="2"/>
  <c r="L3228" i="2"/>
  <c r="L2372" i="2"/>
  <c r="L522" i="2"/>
  <c r="L3007" i="2"/>
  <c r="L1456" i="2"/>
  <c r="L1188" i="2"/>
  <c r="L2152" i="2"/>
  <c r="L2291" i="2"/>
  <c r="L2756" i="2"/>
  <c r="L1545" i="2"/>
  <c r="L2916" i="2"/>
  <c r="L1824" i="2"/>
  <c r="L3090" i="2"/>
  <c r="L1718" i="2"/>
  <c r="L1884" i="2"/>
  <c r="L1502" i="2"/>
  <c r="L2455" i="2"/>
  <c r="L1885" i="2"/>
  <c r="L2153" i="2"/>
  <c r="L2336" i="2"/>
  <c r="L2337" i="2"/>
  <c r="L2771" i="2"/>
  <c r="L2483" i="2"/>
  <c r="L1974" i="2"/>
  <c r="L1330" i="2"/>
  <c r="L1189" i="2"/>
  <c r="L2648" i="2"/>
  <c r="L1672" i="2"/>
  <c r="L2093" i="2"/>
  <c r="L3223" i="2"/>
  <c r="L2557" i="2"/>
  <c r="L2537" i="2"/>
  <c r="L802" i="2"/>
  <c r="L1246" i="2"/>
  <c r="L906" i="2"/>
  <c r="L1779" i="2"/>
  <c r="L1842" i="2"/>
  <c r="L2373" i="2"/>
  <c r="L1719" i="2"/>
  <c r="L2917" i="2"/>
  <c r="L4" i="2"/>
  <c r="L2964" i="2"/>
  <c r="L2732" i="2"/>
  <c r="L2154" i="2"/>
  <c r="L1405" i="2"/>
  <c r="L2497" i="2"/>
  <c r="L2040" i="2"/>
  <c r="L725" i="2"/>
  <c r="L1429" i="2"/>
  <c r="L1301" i="2"/>
  <c r="L2669" i="2"/>
  <c r="L1673" i="2"/>
  <c r="L2338" i="2"/>
  <c r="L2094" i="2"/>
  <c r="L2911" i="2"/>
  <c r="L1477" i="2"/>
  <c r="L936" i="2"/>
  <c r="L1503" i="2"/>
  <c r="L2946" i="2"/>
  <c r="L2374" i="2"/>
  <c r="L1096" i="2"/>
  <c r="L1430" i="2"/>
  <c r="L10" i="2"/>
  <c r="L2790" i="2"/>
  <c r="L1478" i="2"/>
  <c r="L1457" i="2"/>
  <c r="L2444" i="2"/>
  <c r="L61" i="2"/>
  <c r="L683" i="2"/>
  <c r="L2186" i="2"/>
  <c r="L115" i="2"/>
  <c r="L3022" i="2"/>
  <c r="L2020" i="2"/>
  <c r="L803" i="2"/>
  <c r="L1799" i="2"/>
  <c r="E2020" i="2"/>
  <c r="E3022" i="2"/>
  <c r="E115" i="2"/>
  <c r="E2186" i="2"/>
  <c r="E683" i="2"/>
  <c r="E61" i="2"/>
  <c r="E2444" i="2"/>
  <c r="E1457" i="2"/>
  <c r="E1478" i="2"/>
  <c r="E2790" i="2"/>
  <c r="E10" i="2"/>
  <c r="E1430" i="2"/>
  <c r="E1096" i="2"/>
  <c r="E2374" i="2"/>
  <c r="E2946" i="2"/>
  <c r="E1503" i="2"/>
  <c r="E936" i="2"/>
  <c r="E1477" i="2"/>
  <c r="E2911" i="2"/>
  <c r="E2094" i="2"/>
  <c r="E2338" i="2"/>
  <c r="E1673" i="2"/>
  <c r="E2669" i="2"/>
  <c r="E1301" i="2"/>
  <c r="E1429" i="2"/>
  <c r="E725" i="2"/>
  <c r="E2040" i="2"/>
  <c r="E2497" i="2"/>
  <c r="E1405" i="2"/>
  <c r="E2154" i="2"/>
  <c r="E2732" i="2"/>
  <c r="E2964" i="2"/>
  <c r="E4" i="2"/>
  <c r="E2917" i="2"/>
  <c r="E1719" i="2"/>
  <c r="E2373" i="2"/>
  <c r="E1842" i="2"/>
  <c r="E1779" i="2"/>
  <c r="E906" i="2"/>
  <c r="E1246" i="2"/>
  <c r="E802" i="2"/>
  <c r="E2537" i="2"/>
  <c r="E2557" i="2"/>
  <c r="E3223" i="2"/>
  <c r="E2093" i="2"/>
  <c r="E1672" i="2"/>
  <c r="E2648" i="2"/>
  <c r="E1189" i="2"/>
  <c r="E1330" i="2"/>
  <c r="E1974" i="2"/>
  <c r="E2483" i="2"/>
  <c r="E2771" i="2"/>
  <c r="E2337" i="2"/>
  <c r="E2336" i="2"/>
  <c r="E2153" i="2"/>
  <c r="E1885" i="2"/>
  <c r="E2455" i="2"/>
  <c r="E1502" i="2"/>
  <c r="E1884" i="2"/>
  <c r="E1718" i="2"/>
  <c r="E3090" i="2"/>
  <c r="E1824" i="2"/>
  <c r="E2916" i="2"/>
  <c r="E1545" i="2"/>
  <c r="E2756" i="2"/>
  <c r="E2291" i="2"/>
  <c r="E2152" i="2"/>
  <c r="E1188" i="2"/>
  <c r="E1456" i="2"/>
  <c r="E3007" i="2"/>
  <c r="E522" i="2"/>
  <c r="E2372" i="2"/>
  <c r="E3228" i="2"/>
  <c r="E2134" i="2"/>
  <c r="E521" i="2"/>
  <c r="E2092" i="2"/>
  <c r="E878" i="2"/>
  <c r="E2362" i="2"/>
  <c r="E2879" i="2"/>
  <c r="E2069" i="2"/>
  <c r="E2002" i="2"/>
  <c r="E2562" i="2"/>
  <c r="E1187" i="2"/>
  <c r="E1329" i="2"/>
  <c r="E2240" i="2"/>
  <c r="E2817" i="2"/>
  <c r="E1866" i="2"/>
  <c r="E1841" i="2"/>
  <c r="E2977" i="2"/>
  <c r="E1595" i="2"/>
  <c r="E1840" i="2"/>
  <c r="E1633" i="2"/>
  <c r="E1753" i="2"/>
  <c r="E1476" i="2"/>
  <c r="E1823" i="2"/>
  <c r="E724" i="2"/>
  <c r="E2220" i="2"/>
  <c r="E1618" i="2"/>
  <c r="E1717" i="2"/>
  <c r="E877" i="2"/>
  <c r="E2523" i="2"/>
  <c r="E384" i="2"/>
  <c r="E552" i="2"/>
  <c r="E723" i="2"/>
  <c r="E383" i="2"/>
  <c r="E2988" i="2"/>
  <c r="E2843" i="2"/>
  <c r="E2972" i="2"/>
  <c r="E1404" i="2"/>
  <c r="E3171" i="2"/>
  <c r="E3181" i="2"/>
  <c r="E1822" i="2"/>
  <c r="E2384" i="2"/>
  <c r="E2915" i="2"/>
  <c r="E2410" i="2"/>
  <c r="E3242" i="2"/>
  <c r="E2905" i="2"/>
  <c r="E656" i="2"/>
  <c r="E1617" i="2"/>
  <c r="E1544" i="2"/>
  <c r="E2795" i="2"/>
  <c r="E1095" i="2"/>
  <c r="E2809" i="2"/>
  <c r="E1186" i="2"/>
  <c r="E935" i="2"/>
  <c r="E1616" i="2"/>
  <c r="E2926" i="2"/>
  <c r="E801" i="2"/>
  <c r="E800" i="2"/>
  <c r="E905" i="2"/>
  <c r="E3075" i="2"/>
  <c r="E35" i="2"/>
  <c r="E1940" i="2"/>
  <c r="E1066" i="2"/>
  <c r="E382" i="2"/>
  <c r="E1005" i="2"/>
  <c r="E89" i="2"/>
  <c r="E1127" i="2"/>
  <c r="E722" i="2"/>
  <c r="E18" i="2"/>
  <c r="E655" i="2"/>
  <c r="E381" i="2"/>
  <c r="E198" i="2"/>
  <c r="E2996" i="2"/>
  <c r="E1272" i="2"/>
  <c r="E1778" i="2"/>
  <c r="E1939" i="2"/>
  <c r="E1221" i="2"/>
  <c r="E1004" i="2"/>
  <c r="E2682" i="2"/>
  <c r="E682" i="2"/>
  <c r="E337" i="2"/>
  <c r="E3235" i="2"/>
  <c r="E336" i="2"/>
  <c r="E3085" i="2"/>
  <c r="E2277" i="2"/>
  <c r="E2511" i="2"/>
  <c r="E1687" i="2"/>
  <c r="E1245" i="2"/>
  <c r="E1752" i="2"/>
  <c r="E1475" i="2"/>
  <c r="E2496" i="2"/>
  <c r="E3214" i="2"/>
  <c r="E2434" i="2"/>
  <c r="E2910" i="2"/>
  <c r="E2741" i="2"/>
  <c r="E3069" i="2"/>
  <c r="E3059" i="2"/>
  <c r="E2702" i="2"/>
  <c r="E2433" i="2"/>
  <c r="E2409" i="2"/>
  <c r="E3053" i="2"/>
  <c r="E3133" i="2"/>
  <c r="E2987" i="2"/>
  <c r="E2239" i="2"/>
  <c r="E2263" i="2"/>
  <c r="E1403" i="2"/>
  <c r="E2443" i="2"/>
  <c r="E1865" i="2"/>
  <c r="E2914" i="2"/>
  <c r="E1501" i="2"/>
  <c r="E2361" i="2"/>
  <c r="E3037" i="2"/>
  <c r="E551" i="2"/>
  <c r="E2276" i="2"/>
  <c r="E1959" i="2"/>
  <c r="E1864" i="2"/>
  <c r="E775" i="2"/>
  <c r="E904" i="2"/>
  <c r="E799" i="2"/>
  <c r="E2019" i="2"/>
  <c r="E1379" i="2"/>
  <c r="E2598" i="2"/>
  <c r="E1709" i="2"/>
  <c r="E2636" i="2"/>
  <c r="E1428" i="2"/>
  <c r="E3233" i="2"/>
  <c r="E2622" i="2"/>
  <c r="E2789" i="2"/>
  <c r="E2878" i="2"/>
  <c r="E1777" i="2"/>
  <c r="E2290" i="2"/>
  <c r="E2495" i="2"/>
  <c r="E1455" i="2"/>
  <c r="E1328" i="2"/>
  <c r="E1271" i="2"/>
  <c r="E2422" i="2"/>
  <c r="E1094" i="2"/>
  <c r="E2859" i="2"/>
  <c r="E1708" i="2"/>
  <c r="E3046" i="2"/>
  <c r="E2001" i="2"/>
  <c r="E1594" i="2"/>
  <c r="E840" i="2"/>
  <c r="E2635" i="2"/>
  <c r="E466" i="2"/>
  <c r="E2000" i="2"/>
  <c r="E8" i="2"/>
  <c r="E2621" i="2"/>
  <c r="E3119" i="2"/>
  <c r="E1126" i="2"/>
  <c r="E2963" i="2"/>
  <c r="E15" i="2"/>
  <c r="E1839" i="2"/>
  <c r="E2575" i="2"/>
  <c r="E1402" i="2"/>
  <c r="E1500" i="2"/>
  <c r="E152" i="2"/>
  <c r="E1543" i="2"/>
  <c r="E839" i="2"/>
  <c r="E2238" i="2"/>
  <c r="E291" i="2"/>
  <c r="E629" i="2"/>
  <c r="E721" i="2"/>
  <c r="E1125" i="2"/>
  <c r="E1474" i="2"/>
  <c r="E2210" i="2"/>
  <c r="E1615" i="2"/>
  <c r="E1378" i="2"/>
  <c r="E496" i="2"/>
  <c r="E903" i="2"/>
  <c r="E1984" i="2"/>
  <c r="E1569" i="2"/>
  <c r="E1499" i="2"/>
  <c r="E720" i="2"/>
  <c r="E2953" i="2"/>
  <c r="E774" i="2"/>
  <c r="E1751" i="2"/>
  <c r="E1632" i="2"/>
  <c r="E681" i="2"/>
  <c r="E1220" i="2"/>
  <c r="E2289" i="2"/>
  <c r="E954" i="2"/>
  <c r="E197" i="2"/>
  <c r="E1356" i="2"/>
  <c r="E983" i="2"/>
  <c r="E1926" i="2"/>
  <c r="E604" i="2"/>
  <c r="E2858" i="2"/>
  <c r="E2068" i="2"/>
  <c r="E3157" i="2"/>
  <c r="E876" i="2"/>
  <c r="E1355" i="2"/>
  <c r="E1973" i="2"/>
  <c r="E3239" i="2"/>
  <c r="E1972" i="2"/>
  <c r="E1999" i="2"/>
  <c r="E2900" i="2"/>
  <c r="E2018" i="2"/>
  <c r="E2899" i="2"/>
  <c r="E2360" i="2"/>
  <c r="E1909" i="2"/>
  <c r="E838" i="2"/>
  <c r="E2017" i="2"/>
  <c r="E1159" i="2"/>
  <c r="E3060" i="2"/>
  <c r="E1838" i="2"/>
  <c r="E2202" i="2"/>
  <c r="E1776" i="2"/>
  <c r="E2185" i="2"/>
  <c r="E1093" i="2"/>
  <c r="E2656" i="2"/>
  <c r="E1327" i="2"/>
  <c r="E1454" i="2"/>
  <c r="E3089" i="2"/>
  <c r="E2574" i="2"/>
  <c r="E754" i="2"/>
  <c r="E2298" i="2"/>
  <c r="E1650" i="2"/>
  <c r="E1593" i="2"/>
  <c r="E2776" i="2"/>
  <c r="E2634" i="2"/>
  <c r="E2982" i="2"/>
  <c r="E3034" i="2"/>
  <c r="E1124" i="2"/>
  <c r="E3105" i="2"/>
  <c r="E114" i="2"/>
  <c r="E1983" i="2"/>
  <c r="E875" i="2"/>
  <c r="E719" i="2"/>
  <c r="E2587" i="2"/>
  <c r="E335" i="2"/>
  <c r="E603" i="2"/>
  <c r="E550" i="2"/>
  <c r="E2510" i="2"/>
  <c r="E44" i="2"/>
  <c r="E1735" i="2"/>
  <c r="E2474" i="2"/>
  <c r="E2731" i="2"/>
  <c r="E2723" i="2"/>
  <c r="E2892" i="2"/>
  <c r="E1453" i="2"/>
  <c r="E2237" i="2"/>
  <c r="E2039" i="2"/>
  <c r="E1219" i="2"/>
  <c r="E2816" i="2"/>
  <c r="E2288" i="2"/>
  <c r="E1065" i="2"/>
  <c r="E1686" i="2"/>
  <c r="E3142" i="2"/>
  <c r="E3104" i="2"/>
  <c r="E1631" i="2"/>
  <c r="E151" i="2"/>
  <c r="E150" i="2"/>
  <c r="E982" i="2"/>
  <c r="E465" i="2"/>
  <c r="E1568" i="2"/>
  <c r="E680" i="2"/>
  <c r="E1158" i="2"/>
  <c r="E837" i="2"/>
  <c r="E43" i="2"/>
  <c r="E196" i="2"/>
  <c r="E1270" i="2"/>
  <c r="E3141" i="2"/>
  <c r="E934" i="2"/>
  <c r="E1218" i="2"/>
  <c r="E2762" i="2"/>
  <c r="E981" i="2"/>
  <c r="E2151" i="2"/>
  <c r="E1863" i="2"/>
  <c r="E2398" i="2"/>
  <c r="E2740" i="2"/>
  <c r="E2201" i="2"/>
  <c r="E2359" i="2"/>
  <c r="E113" i="2"/>
  <c r="E112" i="2"/>
  <c r="E88" i="2"/>
  <c r="E1326" i="2"/>
  <c r="E2891" i="2"/>
  <c r="E2107" i="2"/>
  <c r="E2755" i="2"/>
  <c r="E3213" i="2"/>
  <c r="E1427" i="2"/>
  <c r="E1354" i="2"/>
  <c r="E2829" i="2"/>
  <c r="E1003" i="2"/>
  <c r="E628" i="2"/>
  <c r="E2775" i="2"/>
  <c r="E836" i="2"/>
  <c r="E1671" i="2"/>
  <c r="E3062" i="2"/>
  <c r="E874" i="2"/>
  <c r="E2117" i="2"/>
  <c r="E2219" i="2"/>
  <c r="E2952" i="2"/>
  <c r="E1542" i="2"/>
  <c r="E1123" i="2"/>
  <c r="E1473" i="2"/>
  <c r="E2038" i="2"/>
  <c r="E2770" i="2"/>
  <c r="E2016" i="2"/>
  <c r="E1217" i="2"/>
  <c r="E2857" i="2"/>
  <c r="E2869" i="2"/>
  <c r="E2326" i="2"/>
  <c r="E2313" i="2"/>
  <c r="E1472" i="2"/>
  <c r="E1300" i="2"/>
  <c r="E1353" i="2"/>
  <c r="E2986" i="2"/>
  <c r="E1837" i="2"/>
  <c r="E1821" i="2"/>
  <c r="E2655" i="2"/>
  <c r="E2801" i="2"/>
  <c r="E1630" i="2"/>
  <c r="E334" i="2"/>
  <c r="E1567" i="2"/>
  <c r="E1750" i="2"/>
  <c r="E2890" i="2"/>
  <c r="E1820" i="2"/>
  <c r="E718" i="2"/>
  <c r="E679" i="2"/>
  <c r="E678" i="2"/>
  <c r="E3078" i="2"/>
  <c r="E1938" i="2"/>
  <c r="E577" i="2"/>
  <c r="E2473" i="2"/>
  <c r="E2985" i="2"/>
  <c r="E1908" i="2"/>
  <c r="E2262" i="2"/>
  <c r="E3021" i="2"/>
  <c r="E2613" i="2"/>
  <c r="E1649" i="2"/>
  <c r="E753" i="2"/>
  <c r="E1122" i="2"/>
  <c r="E1749" i="2"/>
  <c r="E2200" i="2"/>
  <c r="E1377" i="2"/>
  <c r="E1958" i="2"/>
  <c r="E717" i="2"/>
  <c r="E1452" i="2"/>
  <c r="E1002" i="2"/>
  <c r="E1185" i="2"/>
  <c r="E752" i="2"/>
  <c r="E1775" i="2"/>
  <c r="E716" i="2"/>
  <c r="E835" i="2"/>
  <c r="E20" i="2"/>
  <c r="E2287" i="2"/>
  <c r="E424" i="2"/>
  <c r="E1121" i="2"/>
  <c r="E380" i="2"/>
  <c r="E1819" i="2"/>
  <c r="E1299" i="2"/>
  <c r="E1001" i="2"/>
  <c r="E464" i="2"/>
  <c r="E1670" i="2"/>
  <c r="E2981" i="2"/>
  <c r="E423" i="2"/>
  <c r="E3201" i="2"/>
  <c r="E2561" i="2"/>
  <c r="E2872" i="2"/>
  <c r="E715" i="2"/>
  <c r="E2015" i="2"/>
  <c r="E242" i="2"/>
  <c r="E873" i="2"/>
  <c r="E2199" i="2"/>
  <c r="E2397" i="2"/>
  <c r="E1716" i="2"/>
  <c r="E602" i="2"/>
  <c r="E2347" i="2"/>
  <c r="E714" i="2"/>
  <c r="E798" i="2"/>
  <c r="E1957" i="2"/>
  <c r="E2976" i="2"/>
  <c r="E654" i="2"/>
  <c r="E601" i="2"/>
  <c r="E797" i="2"/>
  <c r="E1426" i="2"/>
  <c r="E1971" i="2"/>
  <c r="E872" i="2"/>
  <c r="E60" i="2"/>
  <c r="E653" i="2"/>
  <c r="E2612" i="2"/>
  <c r="E1748" i="2"/>
  <c r="E2056" i="2"/>
  <c r="E2909" i="2"/>
  <c r="E1707" i="2"/>
  <c r="E1818" i="2"/>
  <c r="E2346" i="2"/>
  <c r="E2325" i="2"/>
  <c r="E3231" i="2"/>
  <c r="E2055" i="2"/>
  <c r="E1325" i="2"/>
  <c r="E1747" i="2"/>
  <c r="E1157" i="2"/>
  <c r="E1566" i="2"/>
  <c r="E1565" i="2"/>
  <c r="E2462" i="2"/>
  <c r="E290" i="2"/>
  <c r="E2654" i="2"/>
  <c r="E1836" i="2"/>
  <c r="E2133" i="2"/>
  <c r="E1564" i="2"/>
  <c r="E2275" i="2"/>
  <c r="E2236" i="2"/>
  <c r="E2959" i="2"/>
  <c r="E2132" i="2"/>
  <c r="E2383" i="2"/>
  <c r="E2494" i="2"/>
  <c r="E2761" i="2"/>
  <c r="E2653" i="2"/>
  <c r="E1706" i="2"/>
  <c r="E1774" i="2"/>
  <c r="E2815" i="2"/>
  <c r="E1563" i="2"/>
  <c r="E2828" i="2"/>
  <c r="E241" i="2"/>
  <c r="E1562" i="2"/>
  <c r="E1425" i="2"/>
  <c r="E2" i="2"/>
  <c r="E1401" i="2"/>
  <c r="E2536" i="2"/>
  <c r="E1120" i="2"/>
  <c r="E2150" i="2"/>
  <c r="E2091" i="2"/>
  <c r="E2668" i="2"/>
  <c r="E773" i="2"/>
  <c r="E713" i="2"/>
  <c r="E1648" i="2"/>
  <c r="E2739" i="2"/>
  <c r="E2586" i="2"/>
  <c r="E2472" i="2"/>
  <c r="E379" i="2"/>
  <c r="E2116" i="2"/>
  <c r="E834" i="2"/>
  <c r="E1000" i="2"/>
  <c r="E902" i="2"/>
  <c r="E1298" i="2"/>
  <c r="E2371" i="2"/>
  <c r="E1092" i="2"/>
  <c r="E1998" i="2"/>
  <c r="E1184" i="2"/>
  <c r="E3151" i="2"/>
  <c r="E1705" i="2"/>
  <c r="E1561" i="2"/>
  <c r="E1400" i="2"/>
  <c r="E2184" i="2"/>
  <c r="E2106" i="2"/>
  <c r="E2556" i="2"/>
  <c r="E2198" i="2"/>
  <c r="E1862" i="2"/>
  <c r="E1629" i="2"/>
  <c r="E1269" i="2"/>
  <c r="E1541" i="2"/>
  <c r="E3003" i="2"/>
  <c r="E333" i="2"/>
  <c r="E2345" i="2"/>
  <c r="E2555" i="2"/>
  <c r="E1685" i="2"/>
  <c r="E3219" i="2"/>
  <c r="E3045" i="2"/>
  <c r="E2037" i="2"/>
  <c r="E2554" i="2"/>
  <c r="E2149" i="2"/>
  <c r="E2535" i="2"/>
  <c r="E149" i="2"/>
  <c r="E59" i="2"/>
  <c r="E2553" i="2"/>
  <c r="E751" i="2"/>
  <c r="E2396" i="2"/>
  <c r="E495" i="2"/>
  <c r="E1614" i="2"/>
  <c r="E1297" i="2"/>
  <c r="E148" i="2"/>
  <c r="E1399" i="2"/>
  <c r="E1091" i="2"/>
  <c r="E3178" i="2"/>
  <c r="E2183" i="2"/>
  <c r="E2168" i="2"/>
  <c r="E289" i="2"/>
  <c r="E2131" i="2"/>
  <c r="E3006" i="2"/>
  <c r="E600" i="2"/>
  <c r="E3082" i="2"/>
  <c r="E1773" i="2"/>
  <c r="E422" i="2"/>
  <c r="E3102" i="2"/>
  <c r="E3094" i="2"/>
  <c r="E288" i="2"/>
  <c r="E463" i="2"/>
  <c r="E332" i="2"/>
  <c r="E2324" i="2"/>
  <c r="E712" i="2"/>
  <c r="E1324" i="2"/>
  <c r="E3030" i="2"/>
  <c r="E287" i="2"/>
  <c r="E286" i="2"/>
  <c r="E27" i="2"/>
  <c r="E1883" i="2"/>
  <c r="E378" i="2"/>
  <c r="E240" i="2"/>
  <c r="E331" i="2"/>
  <c r="E147" i="2"/>
  <c r="E520" i="2"/>
  <c r="E87" i="2"/>
  <c r="E2788" i="2"/>
  <c r="E2148" i="2"/>
  <c r="E2620" i="2"/>
  <c r="E1424" i="2"/>
  <c r="E462" i="2"/>
  <c r="E1613" i="2"/>
  <c r="E1156" i="2"/>
  <c r="E1734" i="2"/>
  <c r="E377" i="2"/>
  <c r="E1064" i="2"/>
  <c r="E2585" i="2"/>
  <c r="E111" i="2"/>
  <c r="E2235" i="2"/>
  <c r="E1772" i="2"/>
  <c r="E1925" i="2"/>
  <c r="E2534" i="2"/>
  <c r="E3196" i="2"/>
  <c r="E2167" i="2"/>
  <c r="E3052" i="2"/>
  <c r="E3241" i="2"/>
  <c r="E871" i="2"/>
  <c r="E1398" i="2"/>
  <c r="E2067" i="2"/>
  <c r="E1216" i="2"/>
  <c r="E2552" i="2"/>
  <c r="E3205" i="2"/>
  <c r="E1540" i="2"/>
  <c r="E1037" i="2"/>
  <c r="E1517" i="2"/>
  <c r="E1628" i="2"/>
  <c r="E1268" i="2"/>
  <c r="E1592" i="2"/>
  <c r="E461" i="2"/>
  <c r="E3167" i="2"/>
  <c r="E1036" i="2"/>
  <c r="E42" i="2"/>
  <c r="E2370" i="2"/>
  <c r="E2746" i="2"/>
  <c r="E376" i="2"/>
  <c r="E110" i="2"/>
  <c r="E1746" i="2"/>
  <c r="E239" i="2"/>
  <c r="E2147" i="2"/>
  <c r="E772" i="2"/>
  <c r="E2984" i="2"/>
  <c r="E1183" i="2"/>
  <c r="E2482" i="2"/>
  <c r="E2312" i="2"/>
  <c r="E2408" i="2"/>
  <c r="E2904" i="2"/>
  <c r="E2115" i="2"/>
  <c r="E796" i="2"/>
  <c r="E58" i="2"/>
  <c r="E1970" i="2"/>
  <c r="E2036" i="2"/>
  <c r="E2286" i="2"/>
  <c r="E2105" i="2"/>
  <c r="E2090" i="2"/>
  <c r="E3010" i="2"/>
  <c r="E2104" i="2"/>
  <c r="E2335" i="2"/>
  <c r="E2611" i="2"/>
  <c r="E2647" i="2"/>
  <c r="E2827" i="2"/>
  <c r="E1647" i="2"/>
  <c r="E86" i="2"/>
  <c r="E933" i="2"/>
  <c r="E2533" i="2"/>
  <c r="E2261" i="2"/>
  <c r="E41" i="2"/>
  <c r="E901" i="2"/>
  <c r="E1035" i="2"/>
  <c r="E2701" i="2"/>
  <c r="E2754" i="2"/>
  <c r="E2146" i="2"/>
  <c r="E1498" i="2"/>
  <c r="E576" i="2"/>
  <c r="E599" i="2"/>
  <c r="E375" i="2"/>
  <c r="E2925" i="2"/>
  <c r="E2584" i="2"/>
  <c r="E833" i="2"/>
  <c r="E1090" i="2"/>
  <c r="E1063" i="2"/>
  <c r="E195" i="2"/>
  <c r="E1591" i="2"/>
  <c r="E285" i="2"/>
  <c r="E2597" i="2"/>
  <c r="E1062" i="2"/>
  <c r="E1061" i="2"/>
  <c r="E2814" i="2"/>
  <c r="E1715" i="2"/>
  <c r="E2166" i="2"/>
  <c r="E795" i="2"/>
  <c r="E771" i="2"/>
  <c r="E3230" i="2"/>
  <c r="E2260" i="2"/>
  <c r="E2254" i="2"/>
  <c r="E770" i="2"/>
  <c r="E494" i="2"/>
  <c r="E1323" i="2"/>
  <c r="E1497" i="2"/>
  <c r="E1089" i="2"/>
  <c r="E2234" i="2"/>
  <c r="E2794" i="2"/>
  <c r="E1496" i="2"/>
  <c r="E1088" i="2"/>
  <c r="E1296" i="2"/>
  <c r="E2769" i="2"/>
  <c r="E2481" i="2"/>
  <c r="E1471" i="2"/>
  <c r="E1861" i="2"/>
  <c r="E493" i="2"/>
  <c r="E2395" i="2"/>
  <c r="E57" i="2"/>
  <c r="E598" i="2"/>
  <c r="E2877" i="2"/>
  <c r="E2259" i="2"/>
  <c r="E330" i="2"/>
  <c r="E3093" i="2"/>
  <c r="E953" i="2"/>
  <c r="E3002" i="2"/>
  <c r="E1560" i="2"/>
  <c r="E2182" i="2"/>
  <c r="E2898" i="2"/>
  <c r="E2667" i="2"/>
  <c r="E2693" i="2"/>
  <c r="E711" i="2"/>
  <c r="E2871" i="2"/>
  <c r="E1646" i="2"/>
  <c r="E1798" i="2"/>
  <c r="E2493" i="2"/>
  <c r="E1907" i="2"/>
  <c r="E1956" i="2"/>
  <c r="E769" i="2"/>
  <c r="E2681" i="2"/>
  <c r="E1352" i="2"/>
  <c r="E1119" i="2"/>
  <c r="E1267" i="2"/>
  <c r="E238" i="2"/>
  <c r="E109" i="2"/>
  <c r="E1244" i="2"/>
  <c r="E768" i="2"/>
  <c r="E374" i="2"/>
  <c r="E284" i="2"/>
  <c r="E2610" i="2"/>
  <c r="E2145" i="2"/>
  <c r="E627" i="2"/>
  <c r="E2633" i="2"/>
  <c r="E1060" i="2"/>
  <c r="E980" i="2"/>
  <c r="E194" i="2"/>
  <c r="E460" i="2"/>
  <c r="E329" i="2"/>
  <c r="E2407" i="2"/>
  <c r="E3070" i="2"/>
  <c r="E3128" i="2"/>
  <c r="E26" i="2"/>
  <c r="E459" i="2"/>
  <c r="E1397" i="2"/>
  <c r="E1997" i="2"/>
  <c r="E1539" i="2"/>
  <c r="E652" i="2"/>
  <c r="E2394" i="2"/>
  <c r="E710" i="2"/>
  <c r="E1059" i="2"/>
  <c r="E1797" i="2"/>
  <c r="E1243" i="2"/>
  <c r="E2014" i="2"/>
  <c r="E2692" i="2"/>
  <c r="E1087" i="2"/>
  <c r="E3118" i="2"/>
  <c r="E999" i="2"/>
  <c r="E2842" i="2"/>
  <c r="E1924" i="2"/>
  <c r="E1559" i="2"/>
  <c r="E1835" i="2"/>
  <c r="E750" i="2"/>
  <c r="E328" i="2"/>
  <c r="E2066" i="2"/>
  <c r="E2421" i="2"/>
  <c r="E3145" i="2"/>
  <c r="E3170" i="2"/>
  <c r="E1955" i="2"/>
  <c r="E1351" i="2"/>
  <c r="E2509" i="2"/>
  <c r="E1516" i="2"/>
  <c r="E1034" i="2"/>
  <c r="E1684" i="2"/>
  <c r="E1266" i="2"/>
  <c r="E900" i="2"/>
  <c r="E2666" i="2"/>
  <c r="E2274" i="2"/>
  <c r="E2596" i="2"/>
  <c r="E2369" i="2"/>
  <c r="E1714" i="2"/>
  <c r="E979" i="2"/>
  <c r="E1538" i="2"/>
  <c r="E2908" i="2"/>
  <c r="E2471" i="2"/>
  <c r="E549" i="2"/>
  <c r="E2035" i="2"/>
  <c r="E3211" i="2"/>
  <c r="E2089" i="2"/>
  <c r="E1033" i="2"/>
  <c r="E749" i="2"/>
  <c r="E25" i="2"/>
  <c r="E1537" i="2"/>
  <c r="E3144" i="2"/>
  <c r="E1536" i="2"/>
  <c r="E952" i="2"/>
  <c r="E1796" i="2"/>
  <c r="E2680" i="2"/>
  <c r="E2715" i="2"/>
  <c r="E1771" i="2"/>
  <c r="E1683" i="2"/>
  <c r="E1032" i="2"/>
  <c r="E651" i="2"/>
  <c r="E1058" i="2"/>
  <c r="E2532" i="2"/>
  <c r="E1265" i="2"/>
  <c r="E1704" i="2"/>
  <c r="E1215" i="2"/>
  <c r="E2034" i="2"/>
  <c r="E951" i="2"/>
  <c r="E1031" i="2"/>
  <c r="E9" i="2"/>
  <c r="E1295" i="2"/>
  <c r="E2480" i="2"/>
  <c r="E1954" i="2"/>
  <c r="E1423" i="2"/>
  <c r="E3149" i="2"/>
  <c r="E2531" i="2"/>
  <c r="E2233" i="2"/>
  <c r="E832" i="2"/>
  <c r="E2714" i="2"/>
  <c r="E2713" i="2"/>
  <c r="E2665" i="2"/>
  <c r="E3169" i="2"/>
  <c r="E2632" i="2"/>
  <c r="E1495" i="2"/>
  <c r="E1242" i="2"/>
  <c r="E1182" i="2"/>
  <c r="E1860" i="2"/>
  <c r="E2253" i="2"/>
  <c r="E2181" i="2"/>
  <c r="E1627" i="2"/>
  <c r="E950" i="2"/>
  <c r="E1376" i="2"/>
  <c r="E1795" i="2"/>
  <c r="E1214" i="2"/>
  <c r="E373" i="2"/>
  <c r="E372" i="2"/>
  <c r="E767" i="2"/>
  <c r="E1213" i="2"/>
  <c r="E327" i="2"/>
  <c r="E870" i="2"/>
  <c r="E2583" i="2"/>
  <c r="E831" i="2"/>
  <c r="E1422" i="2"/>
  <c r="E492" i="2"/>
  <c r="E1451" i="2"/>
  <c r="E899" i="2"/>
  <c r="E3163" i="2"/>
  <c r="E949" i="2"/>
  <c r="E3161" i="2"/>
  <c r="E2745" i="2"/>
  <c r="E2054" i="2"/>
  <c r="E2165" i="2"/>
  <c r="E2573" i="2"/>
  <c r="E3015" i="2"/>
  <c r="E32" i="2"/>
  <c r="E1770" i="2"/>
  <c r="E2934" i="2"/>
  <c r="E1118" i="2"/>
  <c r="E1322" i="2"/>
  <c r="E1086" i="2"/>
  <c r="E2180" i="2"/>
  <c r="E1241" i="2"/>
  <c r="E1321" i="2"/>
  <c r="E978" i="2"/>
  <c r="E1558" i="2"/>
  <c r="E1396" i="2"/>
  <c r="E1682" i="2"/>
  <c r="E1450" i="2"/>
  <c r="E548" i="2"/>
  <c r="E1294" i="2"/>
  <c r="E1449" i="2"/>
  <c r="E1882" i="2"/>
  <c r="E1881" i="2"/>
  <c r="E3088" i="2"/>
  <c r="E2595" i="2"/>
  <c r="E1470" i="2"/>
  <c r="E1181" i="2"/>
  <c r="E869" i="2"/>
  <c r="E709" i="2"/>
  <c r="E1448" i="2"/>
  <c r="E371" i="2"/>
  <c r="E326" i="2"/>
  <c r="E2130" i="2"/>
  <c r="E677" i="2"/>
  <c r="E2323" i="2"/>
  <c r="E2876" i="2"/>
  <c r="E3009" i="2"/>
  <c r="E2334" i="2"/>
  <c r="E1982" i="2"/>
  <c r="E1320" i="2"/>
  <c r="E1733" i="2"/>
  <c r="E998" i="2"/>
  <c r="E626" i="2"/>
  <c r="E458" i="2"/>
  <c r="E575" i="2"/>
  <c r="E932" i="2"/>
  <c r="E2664" i="2"/>
  <c r="E1447" i="2"/>
  <c r="E547" i="2"/>
  <c r="E2053" i="2"/>
  <c r="E1645" i="2"/>
  <c r="E2065" i="2"/>
  <c r="E1953" i="2"/>
  <c r="E868" i="2"/>
  <c r="E574" i="2"/>
  <c r="E3043" i="2"/>
  <c r="E2088" i="2"/>
  <c r="E3206" i="2"/>
  <c r="E1590" i="2"/>
  <c r="E1996" i="2"/>
  <c r="E1446" i="2"/>
  <c r="E1769" i="2"/>
  <c r="E1732" i="2"/>
  <c r="E283" i="2"/>
  <c r="E2052" i="2"/>
  <c r="E2722" i="2"/>
  <c r="E1612" i="2"/>
  <c r="E2129" i="2"/>
  <c r="E1644" i="2"/>
  <c r="E1880" i="2"/>
  <c r="E1445" i="2"/>
  <c r="E457" i="2"/>
  <c r="E421" i="2"/>
  <c r="E3193" i="2"/>
  <c r="E1794" i="2"/>
  <c r="E237" i="2"/>
  <c r="E85" i="2"/>
  <c r="E3200" i="2"/>
  <c r="E56" i="2"/>
  <c r="E2768" i="2"/>
  <c r="E2492" i="2"/>
  <c r="E1375" i="2"/>
  <c r="E1240" i="2"/>
  <c r="E2491" i="2"/>
  <c r="E1057" i="2"/>
  <c r="E325" i="2"/>
  <c r="E625" i="2"/>
  <c r="E1703" i="2"/>
  <c r="E1056" i="2"/>
  <c r="E2652" i="2"/>
  <c r="E84" i="2"/>
  <c r="E3238" i="2"/>
  <c r="E3138" i="2"/>
  <c r="E977" i="2"/>
  <c r="E2252" i="2"/>
  <c r="E948" i="2"/>
  <c r="E1180" i="2"/>
  <c r="E2258" i="2"/>
  <c r="E2144" i="2"/>
  <c r="E2232" i="2"/>
  <c r="E2087" i="2"/>
  <c r="E1239" i="2"/>
  <c r="E976" i="2"/>
  <c r="E2285" i="2"/>
  <c r="E2940" i="2"/>
  <c r="E997" i="2"/>
  <c r="E3019" i="2"/>
  <c r="E546" i="2"/>
  <c r="E3136" i="2"/>
  <c r="E3036" i="2"/>
  <c r="E2454" i="2"/>
  <c r="E1374" i="2"/>
  <c r="E1793" i="2"/>
  <c r="E1350" i="2"/>
  <c r="E3097" i="2"/>
  <c r="E931" i="2"/>
  <c r="E1669" i="2"/>
  <c r="E624" i="2"/>
  <c r="E2344" i="2"/>
  <c r="E898" i="2"/>
  <c r="E1969" i="2"/>
  <c r="E2297" i="2"/>
  <c r="E1155" i="2"/>
  <c r="E1030" i="2"/>
  <c r="E975" i="2"/>
  <c r="E2712" i="2"/>
  <c r="E1444" i="2"/>
  <c r="E3236" i="2"/>
  <c r="E2251" i="2"/>
  <c r="E2609" i="2"/>
  <c r="E3033" i="2"/>
  <c r="E2368" i="2"/>
  <c r="E1859" i="2"/>
  <c r="E867" i="2"/>
  <c r="E1212" i="2"/>
  <c r="E1535" i="2"/>
  <c r="E1534" i="2"/>
  <c r="E2429" i="2"/>
  <c r="E2197" i="2"/>
  <c r="E1349" i="2"/>
  <c r="E1906" i="2"/>
  <c r="E1968" i="2"/>
  <c r="E1713" i="2"/>
  <c r="E2995" i="2"/>
  <c r="E2508" i="2"/>
  <c r="E2470" i="2"/>
  <c r="E2721" i="2"/>
  <c r="E748" i="2"/>
  <c r="E3147" i="2"/>
  <c r="E2507" i="2"/>
  <c r="E2164" i="2"/>
  <c r="E1029" i="2"/>
  <c r="E1768" i="2"/>
  <c r="E747" i="2"/>
  <c r="E1085" i="2"/>
  <c r="E2889" i="2"/>
  <c r="E324" i="2"/>
  <c r="E193" i="2"/>
  <c r="E996" i="2"/>
  <c r="E623" i="2"/>
  <c r="E1293" i="2"/>
  <c r="E1817" i="2"/>
  <c r="E545" i="2"/>
  <c r="E3042" i="2"/>
  <c r="E1238" i="2"/>
  <c r="E1767" i="2"/>
  <c r="E3091" i="2"/>
  <c r="E2179" i="2"/>
  <c r="E3139" i="2"/>
  <c r="E866" i="2"/>
  <c r="E1028" i="2"/>
  <c r="E1211" i="2"/>
  <c r="E2033" i="2"/>
  <c r="E108" i="2"/>
  <c r="E40" i="2"/>
  <c r="E146" i="2"/>
  <c r="E456" i="2"/>
  <c r="E1905" i="2"/>
  <c r="E1611" i="2"/>
  <c r="E1117" i="2"/>
  <c r="E1154" i="2"/>
  <c r="E2551" i="2"/>
  <c r="E1084" i="2"/>
  <c r="E2975" i="2"/>
  <c r="E491" i="2"/>
  <c r="E865" i="2"/>
  <c r="E622" i="2"/>
  <c r="E1668" i="2"/>
  <c r="E1981" i="2"/>
  <c r="E1858" i="2"/>
  <c r="E2691" i="2"/>
  <c r="E1421" i="2"/>
  <c r="E455" i="2"/>
  <c r="E2032" i="2"/>
  <c r="E3217" i="2"/>
  <c r="E1116" i="2"/>
  <c r="E1083" i="2"/>
  <c r="E2442" i="2"/>
  <c r="E1792" i="2"/>
  <c r="E2257" i="2"/>
  <c r="E621" i="2"/>
  <c r="E1791" i="2"/>
  <c r="E1904" i="2"/>
  <c r="E1153" i="2"/>
  <c r="E1937" i="2"/>
  <c r="E2962" i="2"/>
  <c r="E2787" i="2"/>
  <c r="E2273" i="2"/>
  <c r="E1515" i="2"/>
  <c r="E2945" i="2"/>
  <c r="E1115" i="2"/>
  <c r="E2031" i="2"/>
  <c r="E2453" i="2"/>
  <c r="E2800" i="2"/>
  <c r="E3190" i="2"/>
  <c r="E3224" i="2"/>
  <c r="E1114" i="2"/>
  <c r="E1879" i="2"/>
  <c r="E39" i="2"/>
  <c r="E2382" i="2"/>
  <c r="E1731" i="2"/>
  <c r="E2367" i="2"/>
  <c r="E519" i="2"/>
  <c r="E370" i="2"/>
  <c r="E236" i="2"/>
  <c r="E2646" i="2"/>
  <c r="E3011" i="2"/>
  <c r="E3186" i="2"/>
  <c r="E1494" i="2"/>
  <c r="E3204" i="2"/>
  <c r="E3172" i="2"/>
  <c r="E1210" i="2"/>
  <c r="E14" i="2"/>
  <c r="E107" i="2"/>
  <c r="E2572" i="2"/>
  <c r="E1903" i="2"/>
  <c r="E947" i="2"/>
  <c r="E2907" i="2"/>
  <c r="E3032" i="2"/>
  <c r="E2738" i="2"/>
  <c r="E106" i="2"/>
  <c r="E3035" i="2"/>
  <c r="E1113" i="2"/>
  <c r="E1112" i="2"/>
  <c r="E1111" i="2"/>
  <c r="E55" i="2"/>
  <c r="E1443" i="2"/>
  <c r="E1816" i="2"/>
  <c r="E746" i="2"/>
  <c r="E2737" i="2"/>
  <c r="E2343" i="2"/>
  <c r="E282" i="2"/>
  <c r="E1643" i="2"/>
  <c r="E1319" i="2"/>
  <c r="E1878" i="2"/>
  <c r="E454" i="2"/>
  <c r="E1027" i="2"/>
  <c r="E930" i="2"/>
  <c r="E1667" i="2"/>
  <c r="E1995" i="2"/>
  <c r="E2550" i="2"/>
  <c r="E2971" i="2"/>
  <c r="E3212" i="2"/>
  <c r="E2522" i="2"/>
  <c r="E2143" i="2"/>
  <c r="E1877" i="2"/>
  <c r="E54" i="2"/>
  <c r="E597" i="2"/>
  <c r="E1712" i="2"/>
  <c r="E573" i="2"/>
  <c r="E518" i="2"/>
  <c r="E708" i="2"/>
  <c r="E235" i="2"/>
  <c r="E1152" i="2"/>
  <c r="E490" i="2"/>
  <c r="E544" i="2"/>
  <c r="E3232" i="2"/>
  <c r="E2231" i="2"/>
  <c r="E2479" i="2"/>
  <c r="E1857" i="2"/>
  <c r="E369" i="2"/>
  <c r="E323" i="2"/>
  <c r="E1557" i="2"/>
  <c r="E830" i="2"/>
  <c r="E794" i="2"/>
  <c r="E1730" i="2"/>
  <c r="E1469" i="2"/>
  <c r="E2441" i="2"/>
  <c r="E745" i="2"/>
  <c r="E1026" i="2"/>
  <c r="E7" i="2"/>
  <c r="E1936" i="2"/>
  <c r="E3081" i="2"/>
  <c r="E2608" i="2"/>
  <c r="E1610" i="2"/>
  <c r="E368" i="2"/>
  <c r="E1729" i="2"/>
  <c r="E1902" i="2"/>
  <c r="E1179" i="2"/>
  <c r="E2393" i="2"/>
  <c r="E1766" i="2"/>
  <c r="E2381" i="2"/>
  <c r="E1923" i="2"/>
  <c r="E929" i="2"/>
  <c r="E829" i="2"/>
  <c r="E1994" i="2"/>
  <c r="E650" i="2"/>
  <c r="E1442" i="2"/>
  <c r="E1493" i="2"/>
  <c r="E1681" i="2"/>
  <c r="E1626" i="2"/>
  <c r="E793" i="2"/>
  <c r="E1151" i="2"/>
  <c r="E1292" i="2"/>
  <c r="E3124" i="2"/>
  <c r="E3234" i="2"/>
  <c r="E1025" i="2"/>
  <c r="E707" i="2"/>
  <c r="E2196" i="2"/>
  <c r="E2571" i="2"/>
  <c r="E2380" i="2"/>
  <c r="E928" i="2"/>
  <c r="E281" i="2"/>
  <c r="E83" i="2"/>
  <c r="E2690" i="2"/>
  <c r="E1876" i="2"/>
  <c r="E1178" i="2"/>
  <c r="E24" i="2"/>
  <c r="E864" i="2"/>
  <c r="E1993" i="2"/>
  <c r="E1082" i="2"/>
  <c r="E2250" i="2"/>
  <c r="E2195" i="2"/>
  <c r="E2333" i="2"/>
  <c r="E2284" i="2"/>
  <c r="E1150" i="2"/>
  <c r="E1875" i="2"/>
  <c r="E2679" i="2"/>
  <c r="E2549" i="2"/>
  <c r="E1264" i="2"/>
  <c r="E1980" i="2"/>
  <c r="E1348" i="2"/>
  <c r="E2850" i="2"/>
  <c r="E1347" i="2"/>
  <c r="E828" i="2"/>
  <c r="E1702" i="2"/>
  <c r="E1901" i="2"/>
  <c r="E280" i="2"/>
  <c r="E145" i="2"/>
  <c r="E144" i="2"/>
  <c r="E367" i="2"/>
  <c r="E322" i="2"/>
  <c r="E279" i="2"/>
  <c r="E192" i="2"/>
  <c r="E1728" i="2"/>
  <c r="E543" i="2"/>
  <c r="E649" i="2"/>
  <c r="E2837" i="2"/>
  <c r="E5" i="2"/>
  <c r="E6" i="2"/>
  <c r="E1609" i="2"/>
  <c r="E2582" i="2"/>
  <c r="E2760" i="2"/>
  <c r="E1979" i="2"/>
  <c r="E1900" i="2"/>
  <c r="E542" i="2"/>
  <c r="E2506" i="2"/>
  <c r="E1834" i="2"/>
  <c r="E1874" i="2"/>
  <c r="E1589" i="2"/>
  <c r="E1291" i="2"/>
  <c r="E596" i="2"/>
  <c r="E517" i="2"/>
  <c r="E2428" i="2"/>
  <c r="E1625" i="2"/>
  <c r="E2103" i="2"/>
  <c r="E1856" i="2"/>
  <c r="E1318" i="2"/>
  <c r="E2420" i="2"/>
  <c r="E2980" i="2"/>
  <c r="E2419" i="2"/>
  <c r="E2379" i="2"/>
  <c r="E2013" i="2"/>
  <c r="E1624" i="2"/>
  <c r="E1533" i="2"/>
  <c r="E897" i="2"/>
  <c r="E1873" i="2"/>
  <c r="E1952" i="2"/>
  <c r="E1468" i="2"/>
  <c r="E1209" i="2"/>
  <c r="E2631" i="2"/>
  <c r="E2933" i="2"/>
  <c r="E572" i="2"/>
  <c r="E541" i="2"/>
  <c r="E1317" i="2"/>
  <c r="E2322" i="2"/>
  <c r="E1110" i="2"/>
  <c r="E2903" i="2"/>
  <c r="E2736" i="2"/>
  <c r="E143" i="2"/>
  <c r="E191" i="2"/>
  <c r="E1149" i="2"/>
  <c r="E1395" i="2"/>
  <c r="E1588" i="2"/>
  <c r="E540" i="2"/>
  <c r="E321" i="2"/>
  <c r="E2209" i="2"/>
  <c r="E2720" i="2"/>
  <c r="E2645" i="2"/>
  <c r="E1514" i="2"/>
  <c r="E2064" i="2"/>
  <c r="E489" i="2"/>
  <c r="E1024" i="2"/>
  <c r="E2865" i="2"/>
  <c r="E766" i="2"/>
  <c r="E3146" i="2"/>
  <c r="E2086" i="2"/>
  <c r="E676" i="2"/>
  <c r="E3080" i="2"/>
  <c r="E1513" i="2"/>
  <c r="E3132" i="2"/>
  <c r="E1587" i="2"/>
  <c r="E2711" i="2"/>
  <c r="E2943" i="2"/>
  <c r="E595" i="2"/>
  <c r="E2808" i="2"/>
  <c r="E2452" i="2"/>
  <c r="E2505" i="2"/>
  <c r="E1815" i="2"/>
  <c r="E2440" i="2"/>
  <c r="E17" i="2"/>
  <c r="E366" i="2"/>
  <c r="E31" i="2"/>
  <c r="E82" i="2"/>
  <c r="E827" i="2"/>
  <c r="E2142" i="2"/>
  <c r="E1394" i="2"/>
  <c r="E1967" i="2"/>
  <c r="E3240" i="2"/>
  <c r="E1512" i="2"/>
  <c r="E81" i="2"/>
  <c r="E190" i="2"/>
  <c r="E1586" i="2"/>
  <c r="E142" i="2"/>
  <c r="E2283" i="2"/>
  <c r="E1492" i="2"/>
  <c r="E2630" i="2"/>
  <c r="E1290" i="2"/>
  <c r="E3152" i="2"/>
  <c r="E765" i="2"/>
  <c r="E105" i="2"/>
  <c r="E141" i="2"/>
  <c r="E995" i="2"/>
  <c r="E1701" i="2"/>
  <c r="E1922" i="2"/>
  <c r="E516" i="2"/>
  <c r="E3199" i="2"/>
  <c r="E3192" i="2"/>
  <c r="E3026" i="2"/>
  <c r="E80" i="2"/>
  <c r="E1532" i="2"/>
  <c r="E2461" i="2"/>
  <c r="E79" i="2"/>
  <c r="E365" i="2"/>
  <c r="E1208" i="2"/>
  <c r="E2469" i="2"/>
  <c r="E2786" i="2"/>
  <c r="E3092" i="2"/>
  <c r="E1346" i="2"/>
  <c r="E3096" i="2"/>
  <c r="E2767" i="2"/>
  <c r="E2085" i="2"/>
  <c r="E1316" i="2"/>
  <c r="E3156" i="2"/>
  <c r="E1992" i="2"/>
  <c r="E2607" i="2"/>
  <c r="E863" i="2"/>
  <c r="E140" i="2"/>
  <c r="E139" i="2"/>
  <c r="E2548" i="2"/>
  <c r="E2102" i="2"/>
  <c r="E1491" i="2"/>
  <c r="E2951" i="2"/>
  <c r="E2807" i="2"/>
  <c r="E278" i="2"/>
  <c r="E234" i="2"/>
  <c r="E1511" i="2"/>
  <c r="E2504" i="2"/>
  <c r="E1814" i="2"/>
  <c r="E2939" i="2"/>
  <c r="E792" i="2"/>
  <c r="E675" i="2"/>
  <c r="E488" i="2"/>
  <c r="E539" i="2"/>
  <c r="E1765" i="2"/>
  <c r="E138" i="2"/>
  <c r="E1764" i="2"/>
  <c r="E2719" i="2"/>
  <c r="E2856" i="2"/>
  <c r="E2992" i="2"/>
  <c r="E1109" i="2"/>
  <c r="E1420" i="2"/>
  <c r="E1585" i="2"/>
  <c r="E2644" i="2"/>
  <c r="E927" i="2"/>
  <c r="E515" i="2"/>
  <c r="E946" i="2"/>
  <c r="E1419" i="2"/>
  <c r="E1833" i="2"/>
  <c r="E320" i="2"/>
  <c r="E1763" i="2"/>
  <c r="E1951" i="2"/>
  <c r="E487" i="2"/>
  <c r="E1081" i="2"/>
  <c r="E3177" i="2"/>
  <c r="E233" i="2"/>
  <c r="E1510" i="2"/>
  <c r="E2030" i="2"/>
  <c r="E1080" i="2"/>
  <c r="E648" i="2"/>
  <c r="E2970" i="2"/>
  <c r="E1790" i="2"/>
  <c r="E1393" i="2"/>
  <c r="E974" i="2"/>
  <c r="E232" i="2"/>
  <c r="E1666" i="2"/>
  <c r="E2427" i="2"/>
  <c r="E1315" i="2"/>
  <c r="E1490" i="2"/>
  <c r="E1680" i="2"/>
  <c r="E826" i="2"/>
  <c r="E2651" i="2"/>
  <c r="E1079" i="2"/>
  <c r="E1762" i="2"/>
  <c r="E3187" i="2"/>
  <c r="E2311" i="2"/>
  <c r="E926" i="2"/>
  <c r="E1392" i="2"/>
  <c r="E2969" i="2"/>
  <c r="E1727" i="2"/>
  <c r="E2813" i="2"/>
  <c r="E231" i="2"/>
  <c r="E319" i="2"/>
  <c r="E1237" i="2"/>
  <c r="E2208" i="2"/>
  <c r="E3154" i="2"/>
  <c r="E973" i="2"/>
  <c r="E3008" i="2"/>
  <c r="E1314" i="2"/>
  <c r="E2063" i="2"/>
  <c r="E1761" i="2"/>
  <c r="E1345" i="2"/>
  <c r="E1584" i="2"/>
  <c r="E1441" i="2"/>
  <c r="E1078" i="2"/>
  <c r="E277" i="2"/>
  <c r="E2296" i="2"/>
  <c r="E514" i="2"/>
  <c r="E791" i="2"/>
  <c r="E189" i="2"/>
  <c r="E364" i="2"/>
  <c r="E53" i="2"/>
  <c r="E3061" i="2"/>
  <c r="E2882" i="2"/>
  <c r="E1813" i="2"/>
  <c r="E1313" i="2"/>
  <c r="E825" i="2"/>
  <c r="E3158" i="2"/>
  <c r="E2849" i="2"/>
  <c r="E2643" i="2"/>
  <c r="E1665" i="2"/>
  <c r="E52" i="2"/>
  <c r="E2780" i="2"/>
  <c r="E486" i="2"/>
  <c r="E2163" i="2"/>
  <c r="E420" i="2"/>
  <c r="E3194" i="2"/>
  <c r="E276" i="2"/>
  <c r="E2521" i="2"/>
  <c r="E862" i="2"/>
  <c r="E1391" i="2"/>
  <c r="E1966" i="2"/>
  <c r="E419" i="2"/>
  <c r="E363" i="2"/>
  <c r="E2710" i="2"/>
  <c r="E188" i="2"/>
  <c r="E972" i="2"/>
  <c r="E187" i="2"/>
  <c r="E1236" i="2"/>
  <c r="E2432" i="2"/>
  <c r="E513" i="2"/>
  <c r="E861" i="2"/>
  <c r="E186" i="2"/>
  <c r="E1832" i="2"/>
  <c r="E2619" i="2"/>
  <c r="E2310" i="2"/>
  <c r="E1608" i="2"/>
  <c r="E2051" i="2"/>
  <c r="E1148" i="2"/>
  <c r="E971" i="2"/>
  <c r="E1344" i="2"/>
  <c r="E1623" i="2"/>
  <c r="E418" i="2"/>
  <c r="E362" i="2"/>
  <c r="E706" i="2"/>
  <c r="E2841" i="2"/>
  <c r="E1343" i="2"/>
  <c r="E705" i="2"/>
  <c r="E790" i="2"/>
  <c r="E275" i="2"/>
  <c r="E1055" i="2"/>
  <c r="E1531" i="2"/>
  <c r="E2468" i="2"/>
  <c r="E1921" i="2"/>
  <c r="E860" i="2"/>
  <c r="E970" i="2"/>
  <c r="E2194" i="2"/>
  <c r="E1812" i="2"/>
  <c r="E3208" i="2"/>
  <c r="E417" i="2"/>
  <c r="E416" i="2"/>
  <c r="E318" i="2"/>
  <c r="E1147" i="2"/>
  <c r="E824" i="2"/>
  <c r="E1556" i="2"/>
  <c r="E1054" i="2"/>
  <c r="E2342" i="2"/>
  <c r="E1023" i="2"/>
  <c r="E1811" i="2"/>
  <c r="E1108" i="2"/>
  <c r="E969" i="2"/>
  <c r="E453" i="2"/>
  <c r="E2084" i="2"/>
  <c r="E1530" i="2"/>
  <c r="E3013" i="2"/>
  <c r="E2994" i="2"/>
  <c r="E896" i="2"/>
  <c r="E230" i="2"/>
  <c r="E2128" i="2"/>
  <c r="E2875" i="2"/>
  <c r="E744" i="2"/>
  <c r="E1418" i="2"/>
  <c r="E2418" i="2"/>
  <c r="E1022" i="2"/>
  <c r="E1021" i="2"/>
  <c r="E859" i="2"/>
  <c r="E2855" i="2"/>
  <c r="E1760" i="2"/>
  <c r="E3001" i="2"/>
  <c r="E858" i="2"/>
  <c r="E3174" i="2"/>
  <c r="E620" i="2"/>
  <c r="E452" i="2"/>
  <c r="E2439" i="2"/>
  <c r="E2207" i="2"/>
  <c r="E1207" i="2"/>
  <c r="E1390" i="2"/>
  <c r="E647" i="2"/>
  <c r="E1664" i="2"/>
  <c r="E2193" i="2"/>
  <c r="E1529" i="2"/>
  <c r="E2709" i="2"/>
  <c r="E185" i="2"/>
  <c r="E1700" i="2"/>
  <c r="E1206" i="2"/>
  <c r="E823" i="2"/>
  <c r="E415" i="2"/>
  <c r="E361" i="2"/>
  <c r="E619" i="2"/>
  <c r="E704" i="2"/>
  <c r="E1583" i="2"/>
  <c r="E3031" i="2"/>
  <c r="E1759" i="2"/>
  <c r="E2358" i="2"/>
  <c r="E1235" i="2"/>
  <c r="E1146" i="2"/>
  <c r="E2406" i="2"/>
  <c r="E646" i="2"/>
  <c r="E968" i="2"/>
  <c r="E1699" i="2"/>
  <c r="E822" i="2"/>
  <c r="E1899" i="2"/>
  <c r="E229" i="2"/>
  <c r="E274" i="2"/>
  <c r="E1509" i="2"/>
  <c r="E512" i="2"/>
  <c r="E571" i="2"/>
  <c r="E2405" i="2"/>
  <c r="E1528" i="2"/>
  <c r="E2490" i="2"/>
  <c r="E1205" i="2"/>
  <c r="E2141" i="2"/>
  <c r="E2848" i="2"/>
  <c r="E2708" i="2"/>
  <c r="E967" i="2"/>
  <c r="E2735" i="2"/>
  <c r="E2700" i="2"/>
  <c r="E2812" i="2"/>
  <c r="E3173" i="2"/>
  <c r="E2332" i="2"/>
  <c r="E570" i="2"/>
  <c r="E1745" i="2"/>
  <c r="E2938" i="2"/>
  <c r="E2357" i="2"/>
  <c r="E743" i="2"/>
  <c r="E1831" i="2"/>
  <c r="E2178" i="2"/>
  <c r="E1872" i="2"/>
  <c r="E1177" i="2"/>
  <c r="E703" i="2"/>
  <c r="E925" i="2"/>
  <c r="E789" i="2"/>
  <c r="E1145" i="2"/>
  <c r="E2218" i="2"/>
  <c r="E3110" i="2"/>
  <c r="E2868" i="2"/>
  <c r="E1855" i="2"/>
  <c r="E2678" i="2"/>
  <c r="E1607" i="2"/>
  <c r="E2050" i="2"/>
  <c r="E764" i="2"/>
  <c r="E2753" i="2"/>
  <c r="E1726" i="2"/>
  <c r="E702" i="2"/>
  <c r="E3127" i="2"/>
  <c r="E1679" i="2"/>
  <c r="E2478" i="2"/>
  <c r="E1744" i="2"/>
  <c r="E3166" i="2"/>
  <c r="E1263" i="2"/>
  <c r="E3131" i="2"/>
  <c r="E1234" i="2"/>
  <c r="E742" i="2"/>
  <c r="E1582" i="2"/>
  <c r="E2799" i="2"/>
  <c r="E2826" i="2"/>
  <c r="E2785" i="2"/>
  <c r="E2606" i="2"/>
  <c r="E273" i="2"/>
  <c r="E2752" i="2"/>
  <c r="E1289" i="2"/>
  <c r="E3222" i="2"/>
  <c r="E3020" i="2"/>
  <c r="E2049" i="2"/>
  <c r="E1467" i="2"/>
  <c r="E2062" i="2"/>
  <c r="E1020" i="2"/>
  <c r="E2295" i="2"/>
  <c r="E821" i="2"/>
  <c r="E360" i="2"/>
  <c r="E924" i="2"/>
  <c r="E763" i="2"/>
  <c r="E701" i="2"/>
  <c r="E741" i="2"/>
  <c r="E1417" i="2"/>
  <c r="E594" i="2"/>
  <c r="E1920" i="2"/>
  <c r="E645" i="2"/>
  <c r="E2520" i="2"/>
  <c r="E2217" i="2"/>
  <c r="E2730" i="2"/>
  <c r="E1389" i="2"/>
  <c r="E2489" i="2"/>
  <c r="E700" i="2"/>
  <c r="E228" i="2"/>
  <c r="E451" i="2"/>
  <c r="E1489" i="2"/>
  <c r="E184" i="2"/>
  <c r="E317" i="2"/>
  <c r="E227" i="2"/>
  <c r="E1262" i="2"/>
  <c r="E1440" i="2"/>
  <c r="E923" i="2"/>
  <c r="E1053" i="2"/>
  <c r="E2779" i="2"/>
  <c r="E2114" i="2"/>
  <c r="E1698" i="2"/>
  <c r="E1606" i="2"/>
  <c r="E3189" i="2"/>
  <c r="E2811" i="2"/>
  <c r="E1854" i="2"/>
  <c r="E2854" i="2"/>
  <c r="E1622" i="2"/>
  <c r="E1725" i="2"/>
  <c r="E2824" i="2"/>
  <c r="E1919" i="2"/>
  <c r="E1830" i="2"/>
  <c r="E2751" i="2"/>
  <c r="E1898" i="2"/>
  <c r="E3018" i="2"/>
  <c r="E2216" i="2"/>
  <c r="E3183" i="2"/>
  <c r="E945" i="2"/>
  <c r="E2048" i="2"/>
  <c r="E2677" i="2"/>
  <c r="E2083" i="2"/>
  <c r="E1965" i="2"/>
  <c r="E3041" i="2"/>
  <c r="E2272" i="2"/>
  <c r="E618" i="2"/>
  <c r="E1439" i="2"/>
  <c r="E2438" i="2"/>
  <c r="E1466" i="2"/>
  <c r="E1261" i="2"/>
  <c r="E2215" i="2"/>
  <c r="E1342" i="2"/>
  <c r="E2467" i="2"/>
  <c r="E1508" i="2"/>
  <c r="E788" i="2"/>
  <c r="E569" i="2"/>
  <c r="E2750" i="2"/>
  <c r="E2897" i="2"/>
  <c r="E3116" i="2"/>
  <c r="E2699" i="2"/>
  <c r="E1019" i="2"/>
  <c r="E3106" i="2"/>
  <c r="E1373" i="2"/>
  <c r="E2162" i="2"/>
  <c r="E485" i="2"/>
  <c r="E1312" i="2"/>
  <c r="E2127" i="2"/>
  <c r="E1918" i="2"/>
  <c r="E2547" i="2"/>
  <c r="E2161" i="2"/>
  <c r="E593" i="2"/>
  <c r="E2784" i="2"/>
  <c r="E592" i="2"/>
  <c r="E414" i="2"/>
  <c r="E272" i="2"/>
  <c r="E922" i="2"/>
  <c r="E226" i="2"/>
  <c r="E484" i="2"/>
  <c r="E413" i="2"/>
  <c r="E483" i="2"/>
  <c r="E568" i="2"/>
  <c r="E3112" i="2"/>
  <c r="E2356" i="2"/>
  <c r="E1176" i="2"/>
  <c r="E482" i="2"/>
  <c r="E450" i="2"/>
  <c r="E1416" i="2"/>
  <c r="E1978" i="2"/>
  <c r="E359" i="2"/>
  <c r="E1233" i="2"/>
  <c r="E2061" i="2"/>
  <c r="E820" i="2"/>
  <c r="E3179" i="2"/>
  <c r="E2082" i="2"/>
  <c r="E2404" i="2"/>
  <c r="E2140" i="2"/>
  <c r="E1897" i="2"/>
  <c r="E921" i="2"/>
  <c r="E2991" i="2"/>
  <c r="E2206" i="2"/>
  <c r="E137" i="2"/>
  <c r="E2825" i="2"/>
  <c r="E1527" i="2"/>
  <c r="E1052" i="2"/>
  <c r="E2530" i="2"/>
  <c r="E2309" i="2"/>
  <c r="E994" i="2"/>
  <c r="E1077" i="2"/>
  <c r="E2451" i="2"/>
  <c r="E591" i="2"/>
  <c r="E617" i="2"/>
  <c r="E412" i="2"/>
  <c r="E590" i="2"/>
  <c r="E2355" i="2"/>
  <c r="E449" i="2"/>
  <c r="E411" i="2"/>
  <c r="E2160" i="2"/>
  <c r="E2806" i="2"/>
  <c r="E2729" i="2"/>
  <c r="E2029" i="2"/>
  <c r="E3195" i="2"/>
  <c r="E920" i="2"/>
  <c r="E1204" i="2"/>
  <c r="E1203" i="2"/>
  <c r="E3056" i="2"/>
  <c r="E2159" i="2"/>
  <c r="E1507" i="2"/>
  <c r="E699" i="2"/>
  <c r="E1311" i="2"/>
  <c r="E271" i="2"/>
  <c r="E2902" i="2"/>
  <c r="E1810" i="2"/>
  <c r="E1232" i="2"/>
  <c r="E787" i="2"/>
  <c r="E2503" i="2"/>
  <c r="E1581" i="2"/>
  <c r="E1076" i="2"/>
  <c r="E644" i="2"/>
  <c r="E674" i="2"/>
  <c r="E1175" i="2"/>
  <c r="E3079" i="2"/>
  <c r="E1950" i="2"/>
  <c r="E3155" i="2"/>
  <c r="E966" i="2"/>
  <c r="E2864" i="2"/>
  <c r="E2081" i="2"/>
  <c r="E2047" i="2"/>
  <c r="E1107" i="2"/>
  <c r="E1144" i="2"/>
  <c r="E786" i="2"/>
  <c r="E1526" i="2"/>
  <c r="E919" i="2"/>
  <c r="E3218" i="2"/>
  <c r="E34" i="2"/>
  <c r="E1174" i="2"/>
  <c r="E740" i="2"/>
  <c r="E481" i="2"/>
  <c r="E643" i="2"/>
  <c r="E762" i="2"/>
  <c r="E2642" i="2"/>
  <c r="E3065" i="2"/>
  <c r="E642" i="2"/>
  <c r="E3025" i="2"/>
  <c r="E11" i="2"/>
  <c r="E1555" i="2"/>
  <c r="E511" i="2"/>
  <c r="E51" i="2"/>
  <c r="E183" i="2"/>
  <c r="E410" i="2"/>
  <c r="E1051" i="2"/>
  <c r="E104" i="2"/>
  <c r="E225" i="2"/>
  <c r="E136" i="2"/>
  <c r="E2012" i="2"/>
  <c r="E1758" i="2"/>
  <c r="E1106" i="2"/>
  <c r="E857" i="2"/>
  <c r="E2417" i="2"/>
  <c r="E2502" i="2"/>
  <c r="E3" i="2"/>
  <c r="E3182" i="2"/>
  <c r="E1554" i="2"/>
  <c r="E761" i="2"/>
  <c r="E270" i="2"/>
  <c r="E2867" i="2"/>
  <c r="E3115" i="2"/>
  <c r="E2744" i="2"/>
  <c r="E1809" i="2"/>
  <c r="E1018" i="2"/>
  <c r="E448" i="2"/>
  <c r="E1050" i="2"/>
  <c r="E641" i="2"/>
  <c r="E2308" i="2"/>
  <c r="E1724" i="2"/>
  <c r="E2793" i="2"/>
  <c r="E1789" i="2"/>
  <c r="E1642" i="2"/>
  <c r="E409" i="2"/>
  <c r="E224" i="2"/>
  <c r="E223" i="2"/>
  <c r="E2937" i="2"/>
  <c r="E1173" i="2"/>
  <c r="E3005" i="2"/>
  <c r="E1438" i="2"/>
  <c r="E103" i="2"/>
  <c r="E1808" i="2"/>
  <c r="E895" i="2"/>
  <c r="E510" i="2"/>
  <c r="E2774" i="2"/>
  <c r="E2605" i="2"/>
  <c r="E3225" i="2"/>
  <c r="E3227" i="2"/>
  <c r="E739" i="2"/>
  <c r="E2046" i="2"/>
  <c r="E2460" i="2"/>
  <c r="E2321" i="2"/>
  <c r="E1807" i="2"/>
  <c r="E2650" i="2"/>
  <c r="E1415" i="2"/>
  <c r="E1414" i="2"/>
  <c r="E1172" i="2"/>
  <c r="E993" i="2"/>
  <c r="E3029" i="2"/>
  <c r="E2942" i="2"/>
  <c r="E2728" i="2"/>
  <c r="E1580" i="2"/>
  <c r="E2840" i="2"/>
  <c r="E2836" i="2"/>
  <c r="E1413" i="2"/>
  <c r="E894" i="2"/>
  <c r="E1488" i="2"/>
  <c r="E2192" i="2"/>
  <c r="E2416" i="2"/>
  <c r="E2676" i="2"/>
  <c r="E2177" i="2"/>
  <c r="E3188" i="2"/>
  <c r="E2570" i="2"/>
  <c r="E640" i="2"/>
  <c r="E2932" i="2"/>
  <c r="E698" i="2"/>
  <c r="E2931" i="2"/>
  <c r="E2249" i="2"/>
  <c r="E2560" i="2"/>
  <c r="E50" i="2"/>
  <c r="E2546" i="2"/>
  <c r="E2594" i="2"/>
  <c r="E358" i="2"/>
  <c r="E135" i="2"/>
  <c r="E2689" i="2"/>
  <c r="E2569" i="2"/>
  <c r="E738" i="2"/>
  <c r="E2191" i="2"/>
  <c r="E2415" i="2"/>
  <c r="E1105" i="2"/>
  <c r="E2126" i="2"/>
  <c r="E1917" i="2"/>
  <c r="E1896" i="2"/>
  <c r="E1829" i="2"/>
  <c r="E480" i="2"/>
  <c r="E269" i="2"/>
  <c r="E408" i="2"/>
  <c r="E589" i="2"/>
  <c r="E1916" i="2"/>
  <c r="E2847" i="2"/>
  <c r="E2060" i="2"/>
  <c r="E479" i="2"/>
  <c r="E1663" i="2"/>
  <c r="E1788" i="2"/>
  <c r="E965" i="2"/>
  <c r="E2766" i="2"/>
  <c r="E2113" i="2"/>
  <c r="E1288" i="2"/>
  <c r="E3100" i="2"/>
  <c r="E856" i="2"/>
  <c r="E407" i="2"/>
  <c r="E316" i="2"/>
  <c r="E2450" i="2"/>
  <c r="E893" i="2"/>
  <c r="E2688" i="2"/>
  <c r="E2431" i="2"/>
  <c r="E78" i="2"/>
  <c r="E819" i="2"/>
  <c r="E3028" i="2"/>
  <c r="E406" i="2"/>
  <c r="E2798" i="2"/>
  <c r="E268" i="2"/>
  <c r="E2983" i="2"/>
  <c r="E1143" i="2"/>
  <c r="E2559" i="2"/>
  <c r="E785" i="2"/>
  <c r="E818" i="2"/>
  <c r="E2765" i="2"/>
  <c r="E134" i="2"/>
  <c r="E2618" i="2"/>
  <c r="E2125" i="2"/>
  <c r="E2641" i="2"/>
  <c r="E1487" i="2"/>
  <c r="E2354" i="2"/>
  <c r="E2403" i="2"/>
  <c r="E1260" i="2"/>
  <c r="E1142" i="2"/>
  <c r="E784" i="2"/>
  <c r="E1977" i="2"/>
  <c r="E3210" i="2"/>
  <c r="E2930" i="2"/>
  <c r="E2888" i="2"/>
  <c r="E1017" i="2"/>
  <c r="E2846" i="2"/>
  <c r="E2853" i="2"/>
  <c r="E2675" i="2"/>
  <c r="E77" i="2"/>
  <c r="E1202" i="2"/>
  <c r="E1341" i="2"/>
  <c r="E1372" i="2"/>
  <c r="E1697" i="2"/>
  <c r="E1016" i="2"/>
  <c r="E1605" i="2"/>
  <c r="E944" i="2"/>
  <c r="E1171" i="2"/>
  <c r="E1412" i="2"/>
  <c r="E2519" i="2"/>
  <c r="E1049" i="2"/>
  <c r="E2437" i="2"/>
  <c r="E2707" i="2"/>
  <c r="E2674" i="2"/>
  <c r="E1579" i="2"/>
  <c r="E964" i="2"/>
  <c r="E2874" i="2"/>
  <c r="E1578" i="2"/>
  <c r="E2629" i="2"/>
  <c r="E892" i="2"/>
  <c r="E783" i="2"/>
  <c r="E2663" i="2"/>
  <c r="E697" i="2"/>
  <c r="E3117" i="2"/>
  <c r="E1806" i="2"/>
  <c r="E76" i="2"/>
  <c r="E315" i="2"/>
  <c r="E1340" i="2"/>
  <c r="E75" i="2"/>
  <c r="E74" i="2"/>
  <c r="E1015" i="2"/>
  <c r="E3017" i="2"/>
  <c r="E478" i="2"/>
  <c r="E1075" i="2"/>
  <c r="E49" i="2"/>
  <c r="E509" i="2"/>
  <c r="E588" i="2"/>
  <c r="E963" i="2"/>
  <c r="E13" i="2"/>
  <c r="E267" i="2"/>
  <c r="E2230" i="2"/>
  <c r="E1371" i="2"/>
  <c r="E1310" i="2"/>
  <c r="E30" i="2"/>
  <c r="E405" i="2"/>
  <c r="E182" i="2"/>
  <c r="E696" i="2"/>
  <c r="E48" i="2"/>
  <c r="E404" i="2"/>
  <c r="E1141" i="2"/>
  <c r="E1723" i="2"/>
  <c r="E1553" i="2"/>
  <c r="E403" i="2"/>
  <c r="E1935" i="2"/>
  <c r="E2426" i="2"/>
  <c r="E567" i="2"/>
  <c r="E1604" i="2"/>
  <c r="E1014" i="2"/>
  <c r="E2320" i="2"/>
  <c r="E3143" i="2"/>
  <c r="E1074" i="2"/>
  <c r="E2414" i="2"/>
  <c r="E1895" i="2"/>
  <c r="E1934" i="2"/>
  <c r="E1621" i="2"/>
  <c r="E1894" i="2"/>
  <c r="E855" i="2"/>
  <c r="E3137" i="2"/>
  <c r="E3044" i="2"/>
  <c r="E673" i="2"/>
  <c r="E2662" i="2"/>
  <c r="E1871" i="2"/>
  <c r="E1933" i="2"/>
  <c r="E12" i="2"/>
  <c r="E1991" i="2"/>
  <c r="E1662" i="2"/>
  <c r="E1013" i="2"/>
  <c r="E1104" i="2"/>
  <c r="E2978" i="2"/>
  <c r="E891" i="2"/>
  <c r="E1525" i="2"/>
  <c r="E2518" i="2"/>
  <c r="E477" i="2"/>
  <c r="E538" i="2"/>
  <c r="E2176" i="2"/>
  <c r="E1641" i="2"/>
  <c r="E3066" i="2"/>
  <c r="E476" i="2"/>
  <c r="E38" i="2"/>
  <c r="E181" i="2"/>
  <c r="E1370" i="2"/>
  <c r="E222" i="2"/>
  <c r="E1048" i="2"/>
  <c r="E2413" i="2"/>
  <c r="E2412" i="2"/>
  <c r="E1309" i="2"/>
  <c r="E737" i="2"/>
  <c r="E402" i="2"/>
  <c r="E2944" i="2"/>
  <c r="E19" i="2"/>
  <c r="E266" i="2"/>
  <c r="E537" i="2"/>
  <c r="E1231" i="2"/>
  <c r="E221" i="2"/>
  <c r="E1388" i="2"/>
  <c r="E1201" i="2"/>
  <c r="E536" i="2"/>
  <c r="E672" i="2"/>
  <c r="E695" i="2"/>
  <c r="E3087" i="2"/>
  <c r="E1387" i="2"/>
  <c r="E1437" i="2"/>
  <c r="E671" i="2"/>
  <c r="E2466" i="2"/>
  <c r="E1787" i="2"/>
  <c r="E1486" i="2"/>
  <c r="E1465" i="2"/>
  <c r="E1743" i="2"/>
  <c r="E401" i="2"/>
  <c r="E782" i="2"/>
  <c r="E992" i="2"/>
  <c r="E1552" i="2"/>
  <c r="E781" i="2"/>
  <c r="E508" i="2"/>
  <c r="E639" i="2"/>
  <c r="E2759" i="2"/>
  <c r="E1411" i="2"/>
  <c r="E2698" i="2"/>
  <c r="E1786" i="2"/>
  <c r="E2319" i="2"/>
  <c r="E1524" i="2"/>
  <c r="E1577" i="2"/>
  <c r="E507" i="2"/>
  <c r="E265" i="2"/>
  <c r="E1410" i="2"/>
  <c r="E3099" i="2"/>
  <c r="E1259" i="2"/>
  <c r="E2124" i="2"/>
  <c r="E2954" i="2"/>
  <c r="E180" i="2"/>
  <c r="E447" i="2"/>
  <c r="E566" i="2"/>
  <c r="E2307" i="2"/>
  <c r="E1073" i="2"/>
  <c r="E1576" i="2"/>
  <c r="E1742" i="2"/>
  <c r="E2112" i="2"/>
  <c r="E616" i="2"/>
  <c r="E446" i="2"/>
  <c r="E1603" i="2"/>
  <c r="E1575" i="2"/>
  <c r="E1640" i="2"/>
  <c r="E314" i="2"/>
  <c r="E220" i="2"/>
  <c r="E264" i="2"/>
  <c r="E357" i="2"/>
  <c r="E1602" i="2"/>
  <c r="E2190" i="2"/>
  <c r="E1506" i="2"/>
  <c r="E615" i="2"/>
  <c r="E1678" i="2"/>
  <c r="E962" i="2"/>
  <c r="E2205" i="2"/>
  <c r="E2924" i="2"/>
  <c r="E2792" i="2"/>
  <c r="E2727" i="2"/>
  <c r="E943" i="2"/>
  <c r="E991" i="2"/>
  <c r="E2175" i="2"/>
  <c r="E565" i="2"/>
  <c r="E2545" i="2"/>
  <c r="E219" i="2"/>
  <c r="E133" i="2"/>
  <c r="E1287" i="2"/>
  <c r="E1286" i="2"/>
  <c r="E3086" i="2"/>
  <c r="E263" i="2"/>
  <c r="E445" i="2"/>
  <c r="E3140" i="2"/>
  <c r="E102" i="2"/>
  <c r="E313" i="2"/>
  <c r="E101" i="2"/>
  <c r="E100" i="2"/>
  <c r="E73" i="2"/>
  <c r="E2886" i="2"/>
  <c r="E1464" i="2"/>
  <c r="E3040" i="2"/>
  <c r="E2697" i="2"/>
  <c r="E2080" i="2"/>
  <c r="E3000" i="2"/>
  <c r="E2529" i="2"/>
  <c r="E2913" i="2"/>
  <c r="E890" i="2"/>
  <c r="E3160" i="2"/>
  <c r="E854" i="2"/>
  <c r="E736" i="2"/>
  <c r="E400" i="2"/>
  <c r="E564" i="2"/>
  <c r="E2581" i="2"/>
  <c r="E918" i="2"/>
  <c r="E2528" i="2"/>
  <c r="E2743" i="2"/>
  <c r="E2430" i="2"/>
  <c r="E1661" i="2"/>
  <c r="E670" i="2"/>
  <c r="E535" i="2"/>
  <c r="E72" i="2"/>
  <c r="E3109" i="2"/>
  <c r="E3207" i="2"/>
  <c r="E2079" i="2"/>
  <c r="E1828" i="2"/>
  <c r="E2101" i="2"/>
  <c r="E942" i="2"/>
  <c r="E2873" i="2"/>
  <c r="E1047" i="2"/>
  <c r="E1574" i="2"/>
  <c r="E356" i="2"/>
  <c r="E2501" i="2"/>
  <c r="E1012" i="2"/>
  <c r="E1660" i="2"/>
  <c r="E2961" i="2"/>
  <c r="E889" i="2"/>
  <c r="E2696" i="2"/>
  <c r="E444" i="2"/>
  <c r="E2306" i="2"/>
  <c r="E990" i="2"/>
  <c r="E1893" i="2"/>
  <c r="E3113" i="2"/>
  <c r="E2229" i="2"/>
  <c r="E2011" i="2"/>
  <c r="E2331" i="2"/>
  <c r="E888" i="2"/>
  <c r="E1103" i="2"/>
  <c r="E2726" i="2"/>
  <c r="E2881" i="2"/>
  <c r="E1102" i="2"/>
  <c r="E1258" i="2"/>
  <c r="E735" i="2"/>
  <c r="E2783" i="2"/>
  <c r="E506" i="2"/>
  <c r="E1949" i="2"/>
  <c r="E1853" i="2"/>
  <c r="E2248" i="2"/>
  <c r="E3191" i="2"/>
  <c r="E1892" i="2"/>
  <c r="E1601" i="2"/>
  <c r="E2477" i="2"/>
  <c r="E1659" i="2"/>
  <c r="E2247" i="2"/>
  <c r="E1573" i="2"/>
  <c r="E1852" i="2"/>
  <c r="E1658" i="2"/>
  <c r="E1200" i="2"/>
  <c r="E1199" i="2"/>
  <c r="E2028" i="2"/>
  <c r="E887" i="2"/>
  <c r="E760" i="2"/>
  <c r="E2773" i="2"/>
  <c r="E2527" i="2"/>
  <c r="E1870" i="2"/>
  <c r="E638" i="2"/>
  <c r="E505" i="2"/>
  <c r="E961" i="2"/>
  <c r="E1257" i="2"/>
  <c r="E312" i="2"/>
  <c r="E817" i="2"/>
  <c r="E443" i="2"/>
  <c r="E2305" i="2"/>
  <c r="E311" i="2"/>
  <c r="E2425" i="2"/>
  <c r="E3074" i="2"/>
  <c r="E1851" i="2"/>
  <c r="E2649" i="2"/>
  <c r="E563" i="2"/>
  <c r="E1256" i="2"/>
  <c r="E2725" i="2"/>
  <c r="E2544" i="2"/>
  <c r="E734" i="2"/>
  <c r="E23" i="2"/>
  <c r="E886" i="2"/>
  <c r="E2968" i="2"/>
  <c r="E2271" i="2"/>
  <c r="E399" i="2"/>
  <c r="E1696" i="2"/>
  <c r="E534" i="2"/>
  <c r="E99" i="2"/>
  <c r="E2341" i="2"/>
  <c r="E2593" i="2"/>
  <c r="E310" i="2"/>
  <c r="E179" i="2"/>
  <c r="E355" i="2"/>
  <c r="E309" i="2"/>
  <c r="E2139" i="2"/>
  <c r="E2863" i="2"/>
  <c r="E2797" i="2"/>
  <c r="E2392" i="2"/>
  <c r="E2402" i="2"/>
  <c r="E2706" i="2"/>
  <c r="E2214" i="2"/>
  <c r="E533" i="2"/>
  <c r="E442" i="2"/>
  <c r="E2330" i="2"/>
  <c r="E2764" i="2"/>
  <c r="E2673" i="2"/>
  <c r="E2979" i="2"/>
  <c r="E1695" i="2"/>
  <c r="E2543" i="2"/>
  <c r="E3016" i="2"/>
  <c r="E1785" i="2"/>
  <c r="E2100" i="2"/>
  <c r="E1620" i="2"/>
  <c r="E2592" i="2"/>
  <c r="E2123" i="2"/>
  <c r="E1639" i="2"/>
  <c r="E2059" i="2"/>
  <c r="E637" i="2"/>
  <c r="E1308" i="2"/>
  <c r="E1046" i="2"/>
  <c r="E562" i="2"/>
  <c r="E3101" i="2"/>
  <c r="E3220" i="2"/>
  <c r="E733" i="2"/>
  <c r="E816" i="2"/>
  <c r="E1339" i="2"/>
  <c r="E2748" i="2"/>
  <c r="E614" i="2"/>
  <c r="E1369" i="2"/>
  <c r="E2687" i="2"/>
  <c r="E2391" i="2"/>
  <c r="E1285" i="2"/>
  <c r="E1638" i="2"/>
  <c r="E132" i="2"/>
  <c r="E3215" i="2"/>
  <c r="E1741" i="2"/>
  <c r="E3103" i="2"/>
  <c r="E3050" i="2"/>
  <c r="E29" i="2"/>
  <c r="E732" i="2"/>
  <c r="E22" i="2"/>
  <c r="E441" i="2"/>
  <c r="E262" i="2"/>
  <c r="E917" i="2"/>
  <c r="E669" i="2"/>
  <c r="E885" i="2"/>
  <c r="E308" i="2"/>
  <c r="E1523" i="2"/>
  <c r="E2852" i="2"/>
  <c r="E2896" i="2"/>
  <c r="E1230" i="2"/>
  <c r="E731" i="2"/>
  <c r="E2353" i="2"/>
  <c r="E2352" i="2"/>
  <c r="E1805" i="2"/>
  <c r="E2974" i="2"/>
  <c r="E2967" i="2"/>
  <c r="E3073" i="2"/>
  <c r="E2010" i="2"/>
  <c r="E1072" i="2"/>
  <c r="E2378" i="2"/>
  <c r="E261" i="2"/>
  <c r="E730" i="2"/>
  <c r="E2009" i="2"/>
  <c r="E532" i="2"/>
  <c r="E2929" i="2"/>
  <c r="E2568" i="2"/>
  <c r="E694" i="2"/>
  <c r="E354" i="2"/>
  <c r="E1198" i="2"/>
  <c r="E1976" i="2"/>
  <c r="E307" i="2"/>
  <c r="E353" i="2"/>
  <c r="E636" i="2"/>
  <c r="E2628" i="2"/>
  <c r="E218" i="2"/>
  <c r="E1284" i="2"/>
  <c r="E635" i="2"/>
  <c r="E3130" i="2"/>
  <c r="E1485" i="2"/>
  <c r="E941" i="2"/>
  <c r="E2661" i="2"/>
  <c r="E1850" i="2"/>
  <c r="E2270" i="2"/>
  <c r="E3185" i="2"/>
  <c r="E815" i="2"/>
  <c r="E853" i="2"/>
  <c r="E1170" i="2"/>
  <c r="E2488" i="2"/>
  <c r="E2122" i="2"/>
  <c r="E1169" i="2"/>
  <c r="E1283" i="2"/>
  <c r="E2078" i="2"/>
  <c r="E2189" i="2"/>
  <c r="E2887" i="2"/>
  <c r="E1436" i="2"/>
  <c r="E2282" i="2"/>
  <c r="E1932" i="2"/>
  <c r="E2058" i="2"/>
  <c r="E1255" i="2"/>
  <c r="E1168" i="2"/>
  <c r="E1071" i="2"/>
  <c r="E940" i="2"/>
  <c r="E1891" i="2"/>
  <c r="E2823" i="2"/>
  <c r="E1722" i="2"/>
  <c r="E1551" i="2"/>
  <c r="E916" i="2"/>
  <c r="E989" i="2"/>
  <c r="E1990" i="2"/>
  <c r="E1804" i="2"/>
  <c r="E1694" i="2"/>
  <c r="E1550" i="2"/>
  <c r="E2517" i="2"/>
  <c r="E1784" i="2"/>
  <c r="E2077" i="2"/>
  <c r="E1849" i="2"/>
  <c r="E1915" i="2"/>
  <c r="E915" i="2"/>
  <c r="E2099" i="2"/>
  <c r="E306" i="2"/>
  <c r="E352" i="2"/>
  <c r="E351" i="2"/>
  <c r="E131" i="2"/>
  <c r="E217" i="2"/>
  <c r="E130" i="2"/>
  <c r="E71" i="2"/>
  <c r="E1254" i="2"/>
  <c r="E2895" i="2"/>
  <c r="E1783" i="2"/>
  <c r="E2318" i="2"/>
  <c r="E668" i="2"/>
  <c r="E2294" i="2"/>
  <c r="E2822" i="2"/>
  <c r="E1409" i="2"/>
  <c r="E1657" i="2"/>
  <c r="E613" i="2"/>
  <c r="E1522" i="2"/>
  <c r="E884" i="2"/>
  <c r="E3012" i="2"/>
  <c r="E2591" i="2"/>
  <c r="E440" i="2"/>
  <c r="E1803" i="2"/>
  <c r="E2138" i="2"/>
  <c r="E1070" i="2"/>
  <c r="E2449" i="2"/>
  <c r="E1463" i="2"/>
  <c r="E2027" i="2"/>
  <c r="E814" i="2"/>
  <c r="E2366" i="2"/>
  <c r="E1069" i="2"/>
  <c r="E3237" i="2"/>
  <c r="E2734" i="2"/>
  <c r="E1989" i="2"/>
  <c r="E475" i="2"/>
  <c r="E531" i="2"/>
  <c r="E852" i="2"/>
  <c r="E1253" i="2"/>
  <c r="E2476" i="2"/>
  <c r="E398" i="2"/>
  <c r="E1307" i="2"/>
  <c r="E2758" i="2"/>
  <c r="E439" i="2"/>
  <c r="E2705" i="2"/>
  <c r="E1677" i="2"/>
  <c r="E2351" i="2"/>
  <c r="E98" i="2"/>
  <c r="E2411" i="2"/>
  <c r="E2580" i="2"/>
  <c r="E1282" i="2"/>
  <c r="E2782" i="2"/>
  <c r="E305" i="2"/>
  <c r="E2158" i="2"/>
  <c r="E1656" i="2"/>
  <c r="E2590" i="2"/>
  <c r="E2008" i="2"/>
  <c r="E3095" i="2"/>
  <c r="E780" i="2"/>
  <c r="E634" i="2"/>
  <c r="E2174" i="2"/>
  <c r="E2026" i="2"/>
  <c r="E2885" i="2"/>
  <c r="E1140" i="2"/>
  <c r="E988" i="2"/>
  <c r="E1711" i="2"/>
  <c r="E3071" i="2"/>
  <c r="E813" i="2"/>
  <c r="E1229" i="2"/>
  <c r="E2025" i="2"/>
  <c r="E304" i="2"/>
  <c r="E1721" i="2"/>
  <c r="E2007" i="2"/>
  <c r="E693" i="2"/>
  <c r="E438" i="2"/>
  <c r="E3068" i="2"/>
  <c r="E2821" i="2"/>
  <c r="E1368" i="2"/>
  <c r="E70" i="2"/>
  <c r="E178" i="2"/>
  <c r="E1101" i="2"/>
  <c r="E1281" i="2"/>
  <c r="E1484" i="2"/>
  <c r="E2340" i="2"/>
  <c r="E2990" i="2"/>
  <c r="E1655" i="2"/>
  <c r="E2246" i="2"/>
  <c r="E1964" i="2"/>
  <c r="E1197" i="2"/>
  <c r="E1228" i="2"/>
  <c r="E612" i="2"/>
  <c r="E914" i="2"/>
  <c r="E2245" i="2"/>
  <c r="E1139" i="2"/>
  <c r="E2121" i="2"/>
  <c r="E21" i="2"/>
  <c r="E1196" i="2"/>
  <c r="E303" i="2"/>
  <c r="E1757" i="2"/>
  <c r="E2111" i="2"/>
  <c r="E3049" i="2"/>
  <c r="E1802" i="2"/>
  <c r="E2045" i="2"/>
  <c r="E2660" i="2"/>
  <c r="E260" i="2"/>
  <c r="E3176" i="2"/>
  <c r="E587" i="2"/>
  <c r="E2936" i="2"/>
  <c r="E1931" i="2"/>
  <c r="E1963" i="2"/>
  <c r="E2810" i="2"/>
  <c r="E1637" i="2"/>
  <c r="E1252" i="2"/>
  <c r="E3175" i="2"/>
  <c r="E851" i="2"/>
  <c r="E2640" i="2"/>
  <c r="E2589" i="2"/>
  <c r="E2604" i="2"/>
  <c r="E1138" i="2"/>
  <c r="E1280" i="2"/>
  <c r="E3039" i="2"/>
  <c r="E1848" i="2"/>
  <c r="E1367" i="2"/>
  <c r="E2228" i="2"/>
  <c r="E1827" i="2"/>
  <c r="E2718" i="2"/>
  <c r="E2390" i="2"/>
  <c r="E1676" i="2"/>
  <c r="E2256" i="2"/>
  <c r="E2076" i="2"/>
  <c r="E474" i="2"/>
  <c r="E779" i="2"/>
  <c r="E1988" i="2"/>
  <c r="E2884" i="2"/>
  <c r="E2389" i="2"/>
  <c r="E2120" i="2"/>
  <c r="E1600" i="2"/>
  <c r="E2880" i="2"/>
  <c r="E586" i="2"/>
  <c r="E2317" i="2"/>
  <c r="E1279" i="2"/>
  <c r="E1045" i="2"/>
  <c r="E2993" i="2"/>
  <c r="E812" i="2"/>
  <c r="E259" i="2"/>
  <c r="E177" i="2"/>
  <c r="E129" i="2"/>
  <c r="E69" i="2"/>
  <c r="E128" i="2"/>
  <c r="E350" i="2"/>
  <c r="E397" i="2"/>
  <c r="E302" i="2"/>
  <c r="E1483" i="2"/>
  <c r="E2749" i="2"/>
  <c r="E850" i="2"/>
  <c r="E2024" i="2"/>
  <c r="E2542" i="2"/>
  <c r="E778" i="2"/>
  <c r="E883" i="2"/>
  <c r="E1044" i="2"/>
  <c r="E396" i="2"/>
  <c r="E1386" i="2"/>
  <c r="E585" i="2"/>
  <c r="E1338" i="2"/>
  <c r="E3126" i="2"/>
  <c r="E2928" i="2"/>
  <c r="E1693" i="2"/>
  <c r="E2695" i="2"/>
  <c r="E1619" i="2"/>
  <c r="E2820" i="2"/>
  <c r="E1654" i="2"/>
  <c r="E1930" i="2"/>
  <c r="E3180" i="2"/>
  <c r="E3162" i="2"/>
  <c r="E530" i="2"/>
  <c r="E3216" i="2"/>
  <c r="E2956" i="2"/>
  <c r="E2921" i="2"/>
  <c r="E2098" i="2"/>
  <c r="E1385" i="2"/>
  <c r="E1278" i="2"/>
  <c r="E2119" i="2"/>
  <c r="E395" i="2"/>
  <c r="E729" i="2"/>
  <c r="E1914" i="2"/>
  <c r="E1435" i="2"/>
  <c r="E301" i="2"/>
  <c r="E127" i="2"/>
  <c r="E176" i="2"/>
  <c r="E1195" i="2"/>
  <c r="E1306" i="2"/>
  <c r="E1692" i="2"/>
  <c r="E2304" i="2"/>
  <c r="E1194" i="2"/>
  <c r="E1434" i="2"/>
  <c r="E2339" i="2"/>
  <c r="E2459" i="2"/>
  <c r="E2075" i="2"/>
  <c r="E1636" i="2"/>
  <c r="E633" i="2"/>
  <c r="E1948" i="2"/>
  <c r="E300" i="2"/>
  <c r="E1305" i="2"/>
  <c r="E2074" i="2"/>
  <c r="E349" i="2"/>
  <c r="E126" i="2"/>
  <c r="E1635" i="2"/>
  <c r="E2303" i="2"/>
  <c r="E2401" i="2"/>
  <c r="E1167" i="2"/>
  <c r="E1947" i="2"/>
  <c r="E2778" i="2"/>
  <c r="E1549" i="2"/>
  <c r="E2269" i="2"/>
  <c r="E216" i="2"/>
  <c r="E2627" i="2"/>
  <c r="E68" i="2"/>
  <c r="E175" i="2"/>
  <c r="E97" i="2"/>
  <c r="E47" i="2"/>
  <c r="E3159" i="2"/>
  <c r="E960" i="2"/>
  <c r="E1384" i="2"/>
  <c r="E348" i="2"/>
  <c r="E437" i="2"/>
  <c r="E2487" i="2"/>
  <c r="E2567" i="2"/>
  <c r="E1782" i="2"/>
  <c r="E2516" i="2"/>
  <c r="E2388" i="2"/>
  <c r="E1337" i="2"/>
  <c r="E3051" i="2"/>
  <c r="E1366" i="2"/>
  <c r="E3111" i="2"/>
  <c r="E1137" i="2"/>
  <c r="E2465" i="2"/>
  <c r="E2073" i="2"/>
  <c r="E611" i="2"/>
  <c r="E258" i="2"/>
  <c r="E96" i="2"/>
  <c r="E436" i="2"/>
  <c r="E632" i="2"/>
  <c r="E2255" i="2"/>
  <c r="E215" i="2"/>
  <c r="E3184" i="2"/>
  <c r="E174" i="2"/>
  <c r="E1136" i="2"/>
  <c r="E173" i="2"/>
  <c r="E1548" i="2"/>
  <c r="E2923" i="2"/>
  <c r="E214" i="2"/>
  <c r="E2213" i="2"/>
  <c r="E2626" i="2"/>
  <c r="E561" i="2"/>
  <c r="E473" i="2"/>
  <c r="E2212" i="2"/>
  <c r="E849" i="2"/>
  <c r="E172" i="2"/>
  <c r="E1634" i="2"/>
  <c r="E171" i="2"/>
  <c r="E2839" i="2"/>
  <c r="E125" i="2"/>
  <c r="E95" i="2"/>
  <c r="E1781" i="2"/>
  <c r="E913" i="2"/>
  <c r="E1756" i="2"/>
  <c r="E2819" i="2"/>
  <c r="E67" i="2"/>
  <c r="E2603" i="2"/>
  <c r="E2227" i="2"/>
  <c r="E610" i="2"/>
  <c r="E124" i="2"/>
  <c r="E1166" i="2"/>
  <c r="E959" i="2"/>
  <c r="E170" i="2"/>
  <c r="E2960" i="2"/>
  <c r="E2097" i="2"/>
  <c r="E257" i="2"/>
  <c r="E2686" i="2"/>
  <c r="E2424" i="2"/>
  <c r="E1946" i="2"/>
  <c r="E213" i="2"/>
  <c r="E848" i="2"/>
  <c r="E1011" i="2"/>
  <c r="E394" i="2"/>
  <c r="E2188" i="2"/>
  <c r="E2023" i="2"/>
  <c r="E2268" i="2"/>
  <c r="E1100" i="2"/>
  <c r="E2818" i="2"/>
  <c r="E2302" i="2"/>
  <c r="E299" i="2"/>
  <c r="E529" i="2"/>
  <c r="E3067" i="2"/>
  <c r="E1336" i="2"/>
  <c r="E3122" i="2"/>
  <c r="E2500" i="2"/>
  <c r="E882" i="2"/>
  <c r="E435" i="2"/>
  <c r="E2486" i="2"/>
  <c r="E434" i="2"/>
  <c r="E504" i="2"/>
  <c r="E33" i="2"/>
  <c r="E3121" i="2"/>
  <c r="E16" i="2"/>
  <c r="E1521" i="2"/>
  <c r="E393" i="2"/>
  <c r="E2950" i="2"/>
  <c r="E2566" i="2"/>
  <c r="E1365" i="2"/>
  <c r="E472" i="2"/>
  <c r="E347" i="2"/>
  <c r="E94" i="2"/>
  <c r="E3058" i="2"/>
  <c r="E847" i="2"/>
  <c r="E256" i="2"/>
  <c r="E346" i="2"/>
  <c r="E2423" i="2"/>
  <c r="E528" i="2"/>
  <c r="E212" i="2"/>
  <c r="E169" i="2"/>
  <c r="E1364" i="2"/>
  <c r="E560" i="2"/>
  <c r="E123" i="2"/>
  <c r="E1547" i="2"/>
  <c r="E2579" i="2"/>
  <c r="E2639" i="2"/>
  <c r="E667" i="2"/>
  <c r="E503" i="2"/>
  <c r="E2499" i="2"/>
  <c r="E759" i="2"/>
  <c r="E2498" i="2"/>
  <c r="E1363" i="2"/>
  <c r="E1520" i="2"/>
  <c r="E1519" i="2"/>
  <c r="E502" i="2"/>
  <c r="E1193" i="2"/>
  <c r="E1847" i="2"/>
  <c r="E2044" i="2"/>
  <c r="E1277" i="2"/>
  <c r="E1929" i="2"/>
  <c r="E1335" i="2"/>
  <c r="E1945" i="2"/>
  <c r="E666" i="2"/>
  <c r="E255" i="2"/>
  <c r="E1962" i="2"/>
  <c r="E3084" i="2"/>
  <c r="E1043" i="2"/>
  <c r="E211" i="2"/>
  <c r="E2204" i="2"/>
  <c r="E1913" i="2"/>
  <c r="E1042" i="2"/>
  <c r="E2999" i="2"/>
  <c r="E254" i="2"/>
  <c r="E253" i="2"/>
  <c r="E912" i="2"/>
  <c r="E1408" i="2"/>
  <c r="E3048" i="2"/>
  <c r="E1691" i="2"/>
  <c r="E1944" i="2"/>
  <c r="E1912" i="2"/>
  <c r="E1987" i="2"/>
  <c r="E692" i="2"/>
  <c r="E471" i="2"/>
  <c r="E2400" i="2"/>
  <c r="E2448" i="2"/>
  <c r="E2920" i="2"/>
  <c r="E2870" i="2"/>
  <c r="E2526" i="2"/>
  <c r="E1653" i="2"/>
  <c r="E1165" i="2"/>
  <c r="E3209" i="2"/>
  <c r="E559" i="2"/>
  <c r="E811" i="2"/>
  <c r="E3114" i="2"/>
  <c r="E2763" i="2"/>
  <c r="E1943" i="2"/>
  <c r="E501" i="2"/>
  <c r="E2845" i="2"/>
  <c r="E2350" i="2"/>
  <c r="E527" i="2"/>
  <c r="E2588" i="2"/>
  <c r="E665" i="2"/>
  <c r="E2565" i="2"/>
  <c r="E210" i="2"/>
  <c r="E168" i="2"/>
  <c r="E66" i="2"/>
  <c r="E1251" i="2"/>
  <c r="E664" i="2"/>
  <c r="E298" i="2"/>
  <c r="E2949" i="2"/>
  <c r="E3165" i="2"/>
  <c r="E526" i="2"/>
  <c r="E297" i="2"/>
  <c r="E1099" i="2"/>
  <c r="E609" i="2"/>
  <c r="E1135" i="2"/>
  <c r="E433" i="2"/>
  <c r="E2838" i="2"/>
  <c r="E2541" i="2"/>
  <c r="E1482" i="2"/>
  <c r="E728" i="2"/>
  <c r="E1227" i="2"/>
  <c r="E558" i="2"/>
  <c r="E2464" i="2"/>
  <c r="E1226" i="2"/>
  <c r="E3125" i="2"/>
  <c r="E122" i="2"/>
  <c r="E209" i="2"/>
  <c r="E2173" i="2"/>
  <c r="E167" i="2"/>
  <c r="E121" i="2"/>
  <c r="E1462" i="2"/>
  <c r="E1276" i="2"/>
  <c r="E810" i="2"/>
  <c r="E691" i="2"/>
  <c r="E1334" i="2"/>
  <c r="E1250" i="2"/>
  <c r="E1383" i="2"/>
  <c r="E2281" i="2"/>
  <c r="E1740" i="2"/>
  <c r="E1652" i="2"/>
  <c r="E2941" i="2"/>
  <c r="E1755" i="2"/>
  <c r="E1192" i="2"/>
  <c r="E2329" i="2"/>
  <c r="E3164" i="2"/>
  <c r="E2475" i="2"/>
  <c r="E758" i="2"/>
  <c r="E987" i="2"/>
  <c r="E1890" i="2"/>
  <c r="E2578" i="2"/>
  <c r="E1572" i="2"/>
  <c r="E2387" i="2"/>
  <c r="E2006" i="2"/>
  <c r="E252" i="2"/>
  <c r="E557" i="2"/>
  <c r="E608" i="2"/>
  <c r="E470" i="2"/>
  <c r="E1164" i="2"/>
  <c r="E881" i="2"/>
  <c r="E1801" i="2"/>
  <c r="E1710" i="2"/>
  <c r="E46" i="2"/>
  <c r="E663" i="2"/>
  <c r="E1571" i="2"/>
  <c r="E525" i="2"/>
  <c r="E120" i="2"/>
  <c r="E432" i="2"/>
  <c r="E1191" i="2"/>
  <c r="E2118" i="2"/>
  <c r="E2377" i="2"/>
  <c r="E1780" i="2"/>
  <c r="E2022" i="2"/>
  <c r="E2458" i="2"/>
  <c r="E2267" i="2"/>
  <c r="E500" i="2"/>
  <c r="E777" i="2"/>
  <c r="E2866" i="2"/>
  <c r="E2659" i="2"/>
  <c r="E1433" i="2"/>
  <c r="E1275" i="2"/>
  <c r="E1098" i="2"/>
  <c r="E3150" i="2"/>
  <c r="E631" i="2"/>
  <c r="E584" i="2"/>
  <c r="E911" i="2"/>
  <c r="E251" i="2"/>
  <c r="E1225" i="2"/>
  <c r="E499" i="2"/>
  <c r="E583" i="2"/>
  <c r="E166" i="2"/>
  <c r="E2244" i="2"/>
  <c r="E582" i="2"/>
  <c r="E1846" i="2"/>
  <c r="E3197" i="2"/>
  <c r="E2447" i="2"/>
  <c r="E1599" i="2"/>
  <c r="E2515" i="2"/>
  <c r="E1362" i="2"/>
  <c r="E3072" i="2"/>
  <c r="E2485" i="2"/>
  <c r="E1461" i="2"/>
  <c r="E498" i="2"/>
  <c r="E250" i="2"/>
  <c r="E119" i="2"/>
  <c r="E1249" i="2"/>
  <c r="E1911" i="2"/>
  <c r="E1690" i="2"/>
  <c r="E2514" i="2"/>
  <c r="E2989" i="2"/>
  <c r="E2137" i="2"/>
  <c r="E1518" i="2"/>
  <c r="E1010" i="2"/>
  <c r="E1248" i="2"/>
  <c r="E165" i="2"/>
  <c r="E392" i="2"/>
  <c r="E1845" i="2"/>
  <c r="E2625" i="2"/>
  <c r="E2211" i="2"/>
  <c r="E2624" i="2"/>
  <c r="E2602" i="2"/>
  <c r="E345" i="2"/>
  <c r="E65" i="2"/>
  <c r="E2157" i="2"/>
  <c r="E846" i="2"/>
  <c r="E1598" i="2"/>
  <c r="E1739" i="2"/>
  <c r="E2958" i="2"/>
  <c r="E607" i="2"/>
  <c r="E2935" i="2"/>
  <c r="E118" i="2"/>
  <c r="E1382" i="2"/>
  <c r="E1333" i="2"/>
  <c r="E2525" i="2"/>
  <c r="E344" i="2"/>
  <c r="E2172" i="2"/>
  <c r="E2376" i="2"/>
  <c r="E469" i="2"/>
  <c r="E2862" i="2"/>
  <c r="E1361" i="2"/>
  <c r="E3055" i="2"/>
  <c r="E2316" i="2"/>
  <c r="E2171" i="2"/>
  <c r="E3027" i="2"/>
  <c r="E2617" i="2"/>
  <c r="E2616" i="2"/>
  <c r="E2777" i="2"/>
  <c r="E2955" i="2"/>
  <c r="E3063" i="2"/>
  <c r="E3198" i="2"/>
  <c r="E1097" i="2"/>
  <c r="E2791" i="2"/>
  <c r="E2957" i="2"/>
  <c r="E1360" i="2"/>
  <c r="E809" i="2"/>
  <c r="E958" i="2"/>
  <c r="E249" i="2"/>
  <c r="E248" i="2"/>
  <c r="E2170" i="2"/>
  <c r="E497" i="2"/>
  <c r="E3108" i="2"/>
  <c r="E391" i="2"/>
  <c r="E2156" i="2"/>
  <c r="E117" i="2"/>
  <c r="E431" i="2"/>
  <c r="E2436" i="2"/>
  <c r="E93" i="2"/>
  <c r="E468" i="2"/>
  <c r="E808" i="2"/>
  <c r="E3135" i="2"/>
  <c r="E1738" i="2"/>
  <c r="E2805" i="2"/>
  <c r="E556" i="2"/>
  <c r="E2399" i="2"/>
  <c r="E880" i="2"/>
  <c r="E939" i="2"/>
  <c r="E3054" i="2"/>
  <c r="E3064" i="2"/>
  <c r="E3202" i="2"/>
  <c r="E3221" i="2"/>
  <c r="E2226" i="2"/>
  <c r="E690" i="2"/>
  <c r="E1332" i="2"/>
  <c r="E845" i="2"/>
  <c r="E1068" i="2"/>
  <c r="E1720" i="2"/>
  <c r="E1009" i="2"/>
  <c r="E2375" i="2"/>
  <c r="E1190" i="2"/>
  <c r="E1826" i="2"/>
  <c r="E1651" i="2"/>
  <c r="E938" i="2"/>
  <c r="E957" i="2"/>
  <c r="E2110" i="2"/>
  <c r="E1359" i="2"/>
  <c r="E1274" i="2"/>
  <c r="E757" i="2"/>
  <c r="E1008" i="2"/>
  <c r="E343" i="2"/>
  <c r="E1041" i="2"/>
  <c r="E1163" i="2"/>
  <c r="E689" i="2"/>
  <c r="E3107" i="2"/>
  <c r="E2043" i="2"/>
  <c r="E688" i="2"/>
  <c r="E208" i="2"/>
  <c r="E1432" i="2"/>
  <c r="E1869" i="2"/>
  <c r="E2463" i="2"/>
  <c r="E247" i="2"/>
  <c r="E64" i="2"/>
  <c r="E296" i="2"/>
  <c r="E430" i="2"/>
  <c r="E2927" i="2"/>
  <c r="E37" i="2"/>
  <c r="E956" i="2"/>
  <c r="E2615" i="2"/>
  <c r="E1134" i="2"/>
  <c r="E3098" i="2"/>
  <c r="E2349" i="2"/>
  <c r="E2386" i="2"/>
  <c r="E3229" i="2"/>
  <c r="E2225" i="2"/>
  <c r="E2804" i="2"/>
  <c r="E2948" i="2"/>
  <c r="E2457" i="2"/>
  <c r="E3203" i="2"/>
  <c r="E606" i="2"/>
  <c r="E662" i="2"/>
  <c r="E1986" i="2"/>
  <c r="E390" i="2"/>
  <c r="E2966" i="2"/>
  <c r="E2844" i="2"/>
  <c r="E807" i="2"/>
  <c r="E3153" i="2"/>
  <c r="E2266" i="2"/>
  <c r="E389" i="2"/>
  <c r="E164" i="2"/>
  <c r="E2894" i="2"/>
  <c r="E2658" i="2"/>
  <c r="E806" i="2"/>
  <c r="E246" i="2"/>
  <c r="E163" i="2"/>
  <c r="E756" i="2"/>
  <c r="E36" i="2"/>
  <c r="E1570" i="2"/>
  <c r="E295" i="2"/>
  <c r="E388" i="2"/>
  <c r="E1754" i="2"/>
  <c r="E2973" i="2"/>
  <c r="E2005" i="2"/>
  <c r="E661" i="2"/>
  <c r="E245" i="2"/>
  <c r="E207" i="2"/>
  <c r="E162" i="2"/>
  <c r="E555" i="2"/>
  <c r="E429" i="2"/>
  <c r="E342" i="2"/>
  <c r="E92" i="2"/>
  <c r="E605" i="2"/>
  <c r="E2109" i="2"/>
  <c r="E1133" i="2"/>
  <c r="E687" i="2"/>
  <c r="E2704" i="2"/>
  <c r="E2694" i="2"/>
  <c r="E910" i="2"/>
  <c r="E2835" i="2"/>
  <c r="E1040" i="2"/>
  <c r="E1889" i="2"/>
  <c r="E467" i="2"/>
  <c r="E554" i="2"/>
  <c r="E428" i="2"/>
  <c r="E294" i="2"/>
  <c r="E206" i="2"/>
  <c r="E63" i="2"/>
  <c r="E116" i="2"/>
  <c r="E91" i="2"/>
  <c r="E341" i="2"/>
  <c r="E1407" i="2"/>
  <c r="E1481" i="2"/>
  <c r="E3014" i="2"/>
  <c r="E2781" i="2"/>
  <c r="E2224" i="2"/>
  <c r="E2834" i="2"/>
  <c r="E2724" i="2"/>
  <c r="E2685" i="2"/>
  <c r="E340" i="2"/>
  <c r="E2833" i="2"/>
  <c r="E3024" i="2"/>
  <c r="E1007" i="2"/>
  <c r="E1460" i="2"/>
  <c r="E2912" i="2"/>
  <c r="E844" i="2"/>
  <c r="E2293" i="2"/>
  <c r="E524" i="2"/>
  <c r="E553" i="2"/>
  <c r="E2223" i="2"/>
  <c r="E1304" i="2"/>
  <c r="E937" i="2"/>
  <c r="E3047" i="2"/>
  <c r="E1132" i="2"/>
  <c r="E2717" i="2"/>
  <c r="E2328" i="2"/>
  <c r="E1928" i="2"/>
  <c r="E1844" i="2"/>
  <c r="E161" i="2"/>
  <c r="E2169" i="2"/>
  <c r="E3083" i="2"/>
  <c r="E909" i="2"/>
  <c r="E2021" i="2"/>
  <c r="E427" i="2"/>
  <c r="E1975" i="2"/>
  <c r="E205" i="2"/>
  <c r="E2484" i="2"/>
  <c r="E1131" i="2"/>
  <c r="E686" i="2"/>
  <c r="E685" i="2"/>
  <c r="E2747" i="2"/>
  <c r="E908" i="2"/>
  <c r="E1459" i="2"/>
  <c r="E2803" i="2"/>
  <c r="E2315" i="2"/>
  <c r="E1162" i="2"/>
  <c r="E2742" i="2"/>
  <c r="E2327" i="2"/>
  <c r="E727" i="2"/>
  <c r="E387" i="2"/>
  <c r="E660" i="2"/>
  <c r="E293" i="2"/>
  <c r="E1130" i="2"/>
  <c r="E1942" i="2"/>
  <c r="E292" i="2"/>
  <c r="E726" i="2"/>
  <c r="E386" i="2"/>
  <c r="E581" i="2"/>
  <c r="E426" i="2"/>
  <c r="E160" i="2"/>
  <c r="E2222" i="2"/>
  <c r="E1597" i="2"/>
  <c r="E805" i="2"/>
  <c r="E879" i="2"/>
  <c r="E2057" i="2"/>
  <c r="E3120" i="2"/>
  <c r="E659" i="2"/>
  <c r="E3134" i="2"/>
  <c r="E3123" i="2"/>
  <c r="E2540" i="2"/>
  <c r="E2922" i="2"/>
  <c r="E1941" i="2"/>
  <c r="E159" i="2"/>
  <c r="E204" i="2"/>
  <c r="E62" i="2"/>
  <c r="E158" i="2"/>
  <c r="E203" i="2"/>
  <c r="E580" i="2"/>
  <c r="E579" i="2"/>
  <c r="E658" i="2"/>
  <c r="E1303" i="2"/>
  <c r="E157" i="2"/>
  <c r="E45" i="2"/>
  <c r="E156" i="2"/>
  <c r="E425" i="2"/>
  <c r="E2564" i="2"/>
  <c r="E3168" i="2"/>
  <c r="E2716" i="2"/>
  <c r="E2577" i="2"/>
  <c r="E1039" i="2"/>
  <c r="E2998" i="2"/>
  <c r="E986" i="2"/>
  <c r="E630" i="2"/>
  <c r="E843" i="2"/>
  <c r="E2096" i="2"/>
  <c r="E2292" i="2"/>
  <c r="E1302" i="2"/>
  <c r="E2042" i="2"/>
  <c r="E90" i="2"/>
  <c r="E2576" i="2"/>
  <c r="E804" i="2"/>
  <c r="E339" i="2"/>
  <c r="E1888" i="2"/>
  <c r="E338" i="2"/>
  <c r="E755" i="2"/>
  <c r="E1161" i="2"/>
  <c r="E2365" i="2"/>
  <c r="E1480" i="2"/>
  <c r="E155" i="2"/>
  <c r="E523" i="2"/>
  <c r="E2243" i="2"/>
  <c r="E3038" i="2"/>
  <c r="E1006" i="2"/>
  <c r="E2906" i="2"/>
  <c r="E842" i="2"/>
  <c r="E2513" i="2"/>
  <c r="E1038" i="2"/>
  <c r="E154" i="2"/>
  <c r="E2772" i="2"/>
  <c r="E2524" i="2"/>
  <c r="E28" i="2"/>
  <c r="E578" i="2"/>
  <c r="E1247" i="2"/>
  <c r="E202" i="2"/>
  <c r="E2095" i="2"/>
  <c r="E2919" i="2"/>
  <c r="E2638" i="2"/>
  <c r="E2796" i="2"/>
  <c r="E1868" i="2"/>
  <c r="E2861" i="2"/>
  <c r="E1596" i="2"/>
  <c r="E776" i="2"/>
  <c r="E244" i="2"/>
  <c r="E385" i="2"/>
  <c r="E243" i="2"/>
  <c r="E1737" i="2"/>
  <c r="E1381" i="2"/>
  <c r="E1910" i="2"/>
  <c r="E985" i="2"/>
  <c r="E907" i="2"/>
  <c r="E201" i="2"/>
  <c r="E2672" i="2"/>
  <c r="E2901" i="2"/>
  <c r="E1479" i="2"/>
  <c r="E1129" i="2"/>
  <c r="E1458" i="2"/>
  <c r="E2832" i="2"/>
  <c r="E200" i="2"/>
  <c r="E2558" i="2"/>
  <c r="E684" i="2"/>
  <c r="E1273" i="2"/>
  <c r="E2918" i="2"/>
  <c r="E2539" i="2"/>
  <c r="E1358" i="2"/>
  <c r="E153" i="2"/>
  <c r="E1505" i="2"/>
  <c r="E3077" i="2"/>
  <c r="E2657" i="2"/>
  <c r="E2671" i="2"/>
  <c r="E2623" i="2"/>
  <c r="E2563" i="2"/>
  <c r="E2802" i="2"/>
  <c r="E2301" i="2"/>
  <c r="E2300" i="2"/>
  <c r="E2314" i="2"/>
  <c r="E2831" i="2"/>
  <c r="E2265" i="2"/>
  <c r="E2348" i="2"/>
  <c r="E1160" i="2"/>
  <c r="E1887" i="2"/>
  <c r="E2299" i="2"/>
  <c r="E2041" i="2"/>
  <c r="E2893" i="2"/>
  <c r="E2614" i="2"/>
  <c r="E2757" i="2"/>
  <c r="E1886" i="2"/>
  <c r="E1736" i="2"/>
  <c r="E1128" i="2"/>
  <c r="E1927" i="2"/>
  <c r="E2830" i="2"/>
  <c r="E2004" i="2"/>
  <c r="E2997" i="2"/>
  <c r="E841" i="2"/>
  <c r="E657" i="2"/>
  <c r="E2435" i="2"/>
  <c r="E2187" i="2"/>
  <c r="E3129" i="2"/>
  <c r="E1380" i="2"/>
  <c r="E3057" i="2"/>
  <c r="E3076" i="2"/>
  <c r="E2947" i="2"/>
  <c r="E2136" i="2"/>
  <c r="E1689" i="2"/>
  <c r="E199" i="2"/>
  <c r="E2280" i="2"/>
  <c r="E1675" i="2"/>
  <c r="E984" i="2"/>
  <c r="E1985" i="2"/>
  <c r="E1961" i="2"/>
  <c r="E2155" i="2"/>
  <c r="E955" i="2"/>
  <c r="E2965" i="2"/>
  <c r="E2883" i="2"/>
  <c r="E2538" i="2"/>
  <c r="E1224" i="2"/>
  <c r="E1357" i="2"/>
  <c r="E2242" i="2"/>
  <c r="E2108" i="2"/>
  <c r="E2860" i="2"/>
  <c r="E1825" i="2"/>
  <c r="E2072" i="2"/>
  <c r="E2446" i="2"/>
  <c r="E3004" i="2"/>
  <c r="E2601" i="2"/>
  <c r="E1843" i="2"/>
  <c r="E2071" i="2"/>
  <c r="E1960" i="2"/>
  <c r="E2703" i="2"/>
  <c r="E2600" i="2"/>
  <c r="E2733" i="2"/>
  <c r="E2445" i="2"/>
  <c r="E2279" i="2"/>
  <c r="E2637" i="2"/>
  <c r="E2278" i="2"/>
  <c r="E1867" i="2"/>
  <c r="E2264" i="2"/>
  <c r="E1223" i="2"/>
  <c r="E2512" i="2"/>
  <c r="E1688" i="2"/>
  <c r="E2364" i="2"/>
  <c r="E1504" i="2"/>
  <c r="E1674" i="2"/>
  <c r="E3226" i="2"/>
  <c r="E2456" i="2"/>
  <c r="E2241" i="2"/>
  <c r="E2385" i="2"/>
  <c r="E3023" i="2"/>
  <c r="E2851" i="2"/>
  <c r="E2684" i="2"/>
  <c r="E1067" i="2"/>
  <c r="E2221" i="2"/>
  <c r="E1331" i="2"/>
  <c r="E2599" i="2"/>
  <c r="E2363" i="2"/>
  <c r="E1800" i="2"/>
  <c r="E2135" i="2"/>
  <c r="E2203" i="2"/>
  <c r="E2003" i="2"/>
  <c r="E1546" i="2"/>
  <c r="E1406" i="2"/>
  <c r="E1431" i="2"/>
  <c r="E3148" i="2"/>
  <c r="E2670" i="2"/>
  <c r="E2683" i="2"/>
  <c r="E2070" i="2"/>
  <c r="E1222" i="2"/>
  <c r="E803" i="2"/>
  <c r="E1799" i="2"/>
  <c r="V114" i="2" l="1"/>
  <c r="V2945" i="2"/>
  <c r="V2039" i="2"/>
  <c r="V2482" i="2"/>
  <c r="V2915" i="2"/>
  <c r="V1865" i="2"/>
  <c r="V1716" i="2"/>
  <c r="V3180" i="2"/>
  <c r="V2808" i="2"/>
  <c r="V381" i="2"/>
  <c r="V1938" i="2"/>
  <c r="V1244" i="2"/>
  <c r="V2408" i="2"/>
  <c r="V3036" i="2"/>
  <c r="V2421" i="2"/>
  <c r="V2620" i="2"/>
  <c r="V2237" i="2"/>
  <c r="V1568" i="2"/>
  <c r="V1355" i="2"/>
  <c r="V2775" i="2"/>
  <c r="V602" i="2"/>
  <c r="V1218" i="2"/>
  <c r="V1566" i="2"/>
  <c r="V1907" i="2"/>
  <c r="V1451" i="2"/>
  <c r="V600" i="2"/>
  <c r="V2345" i="2"/>
  <c r="V1296" i="2"/>
  <c r="V1858" i="2"/>
  <c r="V1150" i="2"/>
  <c r="V316" i="2"/>
  <c r="V1552" i="2"/>
  <c r="V529" i="2"/>
  <c r="V2061" i="2"/>
  <c r="V493" i="2"/>
  <c r="V3131" i="2"/>
  <c r="V1758" i="2"/>
  <c r="V1933" i="2"/>
  <c r="V1655" i="2"/>
  <c r="V1818" i="2"/>
  <c r="V1772" i="2"/>
  <c r="V3198" i="2"/>
  <c r="V1436" i="2"/>
  <c r="V3052" i="2"/>
  <c r="V1497" i="2"/>
  <c r="V1765" i="2"/>
  <c r="V1176" i="2"/>
  <c r="V1976" i="2"/>
  <c r="V326" i="2"/>
  <c r="V1874" i="2"/>
  <c r="V1235" i="2"/>
  <c r="V1414" i="2"/>
  <c r="V69" i="2"/>
  <c r="V2454" i="2"/>
  <c r="V1402" i="2"/>
  <c r="V3103" i="2"/>
  <c r="V2870" i="2"/>
  <c r="V2506" i="2"/>
  <c r="V2807" i="2"/>
  <c r="V2605" i="2"/>
  <c r="V872" i="2"/>
  <c r="V2181" i="2"/>
  <c r="V1493" i="2"/>
  <c r="V2699" i="2"/>
  <c r="V2125" i="2"/>
  <c r="V1521" i="2"/>
  <c r="V2451" i="2"/>
  <c r="V795" i="2"/>
  <c r="V454" i="2"/>
  <c r="V1489" i="2"/>
  <c r="V3193" i="2"/>
  <c r="V3190" i="2"/>
  <c r="V901" i="2"/>
  <c r="V626" i="2"/>
  <c r="V1608" i="2"/>
  <c r="V1528" i="2"/>
  <c r="V760" i="2"/>
  <c r="V615" i="2"/>
  <c r="V3044" i="2"/>
  <c r="V3138" i="2"/>
  <c r="V1372" i="2"/>
  <c r="V817" i="2"/>
  <c r="V2554" i="2"/>
  <c r="V3221" i="2"/>
  <c r="V2815" i="2"/>
  <c r="V2533" i="2"/>
  <c r="V1936" i="2"/>
  <c r="V1812" i="2"/>
  <c r="V103" i="2"/>
  <c r="V2686" i="2"/>
  <c r="V520" i="2"/>
  <c r="V1751" i="2"/>
  <c r="V982" i="2"/>
  <c r="V1001" i="2"/>
  <c r="V2635" i="2"/>
  <c r="V1821" i="2"/>
  <c r="V1220" i="2"/>
  <c r="V1498" i="2"/>
  <c r="V2184" i="2"/>
  <c r="V549" i="2"/>
  <c r="V1862" i="2"/>
  <c r="V1036" i="2"/>
  <c r="V2150" i="2"/>
  <c r="V2091" i="2"/>
  <c r="V876" i="2"/>
  <c r="V550" i="2"/>
  <c r="V1298" i="2"/>
  <c r="V2090" i="2"/>
  <c r="V109" i="2"/>
  <c r="V1427" i="2"/>
  <c r="V2312" i="2"/>
  <c r="V796" i="2"/>
  <c r="V1773" i="2"/>
  <c r="V2555" i="2"/>
  <c r="V2596" i="2"/>
  <c r="V2116" i="2"/>
  <c r="V1245" i="2"/>
  <c r="V1093" i="2"/>
  <c r="V2899" i="2"/>
  <c r="V1835" i="2"/>
  <c r="V2826" i="2"/>
  <c r="V2496" i="2"/>
  <c r="V1544" i="2"/>
  <c r="V1185" i="2"/>
  <c r="V2633" i="2"/>
  <c r="V679" i="2"/>
  <c r="V3212" i="2"/>
  <c r="V1423" i="2"/>
  <c r="V1567" i="2"/>
  <c r="V2770" i="2"/>
  <c r="V1840" i="2"/>
  <c r="V1004" i="2"/>
  <c r="V1775" i="2"/>
  <c r="V2754" i="2"/>
  <c r="V1502" i="2"/>
  <c r="V3118" i="2"/>
  <c r="V2261" i="2"/>
  <c r="V241" i="2"/>
  <c r="V2185" i="2"/>
  <c r="V290" i="2"/>
  <c r="V1749" i="2"/>
  <c r="V905" i="2"/>
  <c r="V1998" i="2"/>
  <c r="V2325" i="2"/>
  <c r="V2218" i="2"/>
  <c r="V285" i="2"/>
  <c r="V1817" i="2"/>
  <c r="V2653" i="2"/>
  <c r="V1705" i="2"/>
  <c r="V2149" i="2"/>
  <c r="V999" i="2"/>
  <c r="V2105" i="2"/>
  <c r="V3218" i="2"/>
  <c r="V1613" i="2"/>
  <c r="V3081" i="2"/>
  <c r="V286" i="2"/>
  <c r="V2619" i="2"/>
  <c r="V1924" i="2"/>
  <c r="V1539" i="2"/>
  <c r="V375" i="2"/>
  <c r="V2114" i="2"/>
  <c r="V2646" i="2"/>
  <c r="V2145" i="2"/>
  <c r="V284" i="2"/>
  <c r="V769" i="2"/>
  <c r="V1470" i="2"/>
  <c r="V1559" i="2"/>
  <c r="V768" i="2"/>
  <c r="V2144" i="2"/>
  <c r="V458" i="2"/>
  <c r="V1086" i="2"/>
  <c r="V3169" i="2"/>
  <c r="V2368" i="2"/>
  <c r="V24" i="2"/>
  <c r="V1057" i="2"/>
  <c r="V1422" i="2"/>
  <c r="V1181" i="2"/>
  <c r="V1212" i="2"/>
  <c r="V2744" i="2"/>
  <c r="V1240" i="2"/>
  <c r="V3087" i="2"/>
  <c r="V2875" i="2"/>
  <c r="V1446" i="2"/>
  <c r="V1995" i="2"/>
  <c r="V456" i="2"/>
  <c r="V2490" i="2"/>
  <c r="V947" i="2"/>
  <c r="V545" i="2"/>
  <c r="V897" i="2"/>
  <c r="V2367" i="2"/>
  <c r="V2994" i="2"/>
  <c r="V2888" i="2"/>
  <c r="V2178" i="2"/>
  <c r="V1116" i="2"/>
  <c r="V1420" i="2"/>
  <c r="V1152" i="2"/>
  <c r="V3223" i="2"/>
  <c r="V3185" i="2"/>
  <c r="V2737" i="2"/>
  <c r="V281" i="2"/>
  <c r="V2521" i="2"/>
  <c r="V543" i="2"/>
  <c r="V2440" i="2"/>
  <c r="V2392" i="2"/>
  <c r="V792" i="2"/>
  <c r="V82" i="2"/>
  <c r="V1149" i="2"/>
  <c r="V279" i="2"/>
  <c r="V5" i="2"/>
  <c r="V595" i="2"/>
  <c r="V1623" i="2"/>
  <c r="V2321" i="2"/>
  <c r="V2719" i="2"/>
  <c r="V1512" i="2"/>
  <c r="V365" i="2"/>
  <c r="V141" i="2"/>
  <c r="V515" i="2"/>
  <c r="V3091" i="2"/>
  <c r="V2547" i="2"/>
  <c r="V674" i="2"/>
  <c r="V2643" i="2"/>
  <c r="V232" i="2"/>
  <c r="V1314" i="2"/>
  <c r="V1726" i="2"/>
  <c r="V1344" i="2"/>
  <c r="V2881" i="2"/>
  <c r="V419" i="2"/>
  <c r="V186" i="2"/>
  <c r="V970" i="2"/>
  <c r="V1530" i="2"/>
  <c r="V823" i="2"/>
  <c r="V2993" i="2"/>
  <c r="V1759" i="2"/>
  <c r="V2192" i="2"/>
  <c r="V3030" i="2"/>
  <c r="V273" i="2"/>
  <c r="V2734" i="2"/>
  <c r="V1871" i="2"/>
  <c r="V2049" i="2"/>
  <c r="V1233" i="2"/>
  <c r="V2048" i="2"/>
  <c r="V593" i="2"/>
  <c r="V183" i="2"/>
  <c r="V2810" i="2"/>
  <c r="V3182" i="2"/>
  <c r="V1260" i="2"/>
  <c r="V3105" i="2"/>
  <c r="V413" i="2"/>
  <c r="V449" i="2"/>
  <c r="V920" i="2"/>
  <c r="V590" i="2"/>
  <c r="V919" i="2"/>
  <c r="V786" i="2"/>
  <c r="V2080" i="2"/>
  <c r="V642" i="2"/>
  <c r="V1050" i="2"/>
  <c r="V1553" i="2"/>
  <c r="V1723" i="2"/>
  <c r="V1807" i="2"/>
  <c r="V2649" i="2"/>
  <c r="V893" i="2"/>
  <c r="V2248" i="2"/>
  <c r="V1104" i="2"/>
  <c r="V478" i="2"/>
  <c r="V892" i="2"/>
  <c r="V784" i="2"/>
  <c r="V783" i="2"/>
  <c r="V1371" i="2"/>
  <c r="V1578" i="2"/>
  <c r="V314" i="2"/>
  <c r="V12" i="2"/>
  <c r="V1722" i="2"/>
  <c r="V1894" i="2"/>
  <c r="V1990" i="2"/>
  <c r="V3065" i="2"/>
  <c r="V2943" i="2"/>
  <c r="V1386" i="2"/>
  <c r="V780" i="2"/>
  <c r="V1409" i="2"/>
  <c r="V2111" i="2"/>
  <c r="V1505" i="2"/>
  <c r="V2544" i="2"/>
  <c r="V99" i="2"/>
  <c r="V853" i="2"/>
  <c r="V71" i="2"/>
  <c r="V1011" i="2"/>
  <c r="V2330" i="2"/>
  <c r="V2247" i="2"/>
  <c r="V2027" i="2"/>
  <c r="V442" i="2"/>
  <c r="V22" i="2"/>
  <c r="V354" i="2"/>
  <c r="V2763" i="2"/>
  <c r="V2058" i="2"/>
  <c r="V1368" i="2"/>
  <c r="V21" i="2"/>
  <c r="V2352" i="2"/>
  <c r="V531" i="2"/>
  <c r="V1283" i="2"/>
  <c r="V2487" i="2"/>
  <c r="V1167" i="2"/>
  <c r="V1549" i="2"/>
  <c r="V216" i="2"/>
  <c r="V612" i="2"/>
  <c r="V813" i="2"/>
  <c r="V1306" i="2"/>
  <c r="V2157" i="2"/>
  <c r="V1710" i="2"/>
  <c r="V1367" i="2"/>
  <c r="V1227" i="2"/>
  <c r="V1801" i="2"/>
  <c r="V3174" i="2"/>
  <c r="V2717" i="2"/>
  <c r="V2879" i="2"/>
  <c r="V349" i="2"/>
  <c r="V1385" i="2"/>
  <c r="V1954" i="2"/>
  <c r="V1662" i="2"/>
  <c r="V266" i="2"/>
  <c r="V614" i="2"/>
  <c r="V218" i="2"/>
  <c r="V2672" i="2"/>
  <c r="V611" i="2"/>
  <c r="V2389" i="2"/>
  <c r="V1633" i="2"/>
  <c r="V2919" i="2"/>
  <c r="V1248" i="2"/>
  <c r="V2020" i="2"/>
  <c r="V2313" i="2"/>
  <c r="V1642" i="2"/>
  <c r="V2214" i="2"/>
  <c r="V761" i="2"/>
  <c r="V584" i="2"/>
  <c r="V1635" i="2"/>
  <c r="V527" i="2"/>
  <c r="V2435" i="2"/>
  <c r="V1303" i="2"/>
  <c r="V385" i="2"/>
  <c r="V954" i="2"/>
  <c r="V2755" i="2"/>
  <c r="V88" i="2"/>
  <c r="V2858" i="2"/>
  <c r="V1157" i="2"/>
  <c r="V2889" i="2"/>
  <c r="V1425" i="2"/>
  <c r="V1297" i="2"/>
  <c r="V2036" i="2"/>
  <c r="V2897" i="2"/>
  <c r="V978" i="2"/>
  <c r="V977" i="2"/>
  <c r="V1469" i="2"/>
  <c r="V1768" i="2"/>
  <c r="V3192" i="2"/>
  <c r="V3035" i="2"/>
  <c r="V865" i="2"/>
  <c r="V1878" i="2"/>
  <c r="V3034" i="2"/>
  <c r="V1875" i="2"/>
  <c r="V896" i="2"/>
  <c r="V2902" i="2"/>
  <c r="V1513" i="2"/>
  <c r="V3191" i="2"/>
  <c r="V3095" i="2"/>
  <c r="V1490" i="2"/>
  <c r="V538" i="2"/>
  <c r="V514" i="2"/>
  <c r="V2029" i="2"/>
  <c r="V1679" i="2"/>
  <c r="V230" i="2"/>
  <c r="V1440" i="2"/>
  <c r="V1312" i="2"/>
  <c r="V275" i="2"/>
  <c r="V2431" i="2"/>
  <c r="V1622" i="2"/>
  <c r="V1396" i="2"/>
  <c r="V1320" i="2"/>
  <c r="V1445" i="2"/>
  <c r="V1153" i="2"/>
  <c r="V1345" i="2"/>
  <c r="V1583" i="2"/>
  <c r="V895" i="2"/>
  <c r="V1919" i="2"/>
  <c r="V1203" i="2"/>
  <c r="V2559" i="2"/>
  <c r="V963" i="2"/>
  <c r="V72" i="2"/>
  <c r="V886" i="2"/>
  <c r="V636" i="2"/>
  <c r="V2365" i="2"/>
  <c r="V252" i="2"/>
  <c r="V1359" i="2"/>
  <c r="V688" i="2"/>
  <c r="V2926" i="2"/>
  <c r="V2684" i="2"/>
  <c r="V1037" i="2"/>
  <c r="V682" i="2"/>
  <c r="V3232" i="2"/>
  <c r="V1092" i="2"/>
  <c r="V1471" i="2"/>
  <c r="V2198" i="2"/>
  <c r="V2132" i="2"/>
  <c r="V2197" i="2"/>
  <c r="V421" i="2"/>
  <c r="V1745" i="2"/>
  <c r="V575" i="2"/>
  <c r="V2632" i="2"/>
  <c r="V3143" i="2"/>
  <c r="V866" i="2"/>
  <c r="V2550" i="2"/>
  <c r="V3203" i="2"/>
  <c r="V1025" i="2"/>
  <c r="V2678" i="2"/>
  <c r="V1586" i="2"/>
  <c r="V60" i="2"/>
  <c r="V1476" i="2"/>
  <c r="V2153" i="2"/>
  <c r="V2536" i="2"/>
  <c r="V2361" i="2"/>
  <c r="V1594" i="2"/>
  <c r="V2914" i="2"/>
  <c r="V1126" i="2"/>
  <c r="V1064" i="2"/>
  <c r="V2739" i="2"/>
  <c r="V1819" i="2"/>
  <c r="V3230" i="2"/>
  <c r="V1562" i="2"/>
  <c r="V2370" i="2"/>
  <c r="V1861" i="2"/>
  <c r="V2553" i="2"/>
  <c r="V1398" i="2"/>
  <c r="V1612" i="2"/>
  <c r="V2166" i="2"/>
  <c r="V1627" i="2"/>
  <c r="V238" i="2"/>
  <c r="V1969" i="2"/>
  <c r="V85" i="2"/>
  <c r="V598" i="2"/>
  <c r="V1060" i="2"/>
  <c r="V1496" i="2"/>
  <c r="V2394" i="2"/>
  <c r="V2666" i="2"/>
  <c r="V1118" i="2"/>
  <c r="V1059" i="2"/>
  <c r="V1538" i="2"/>
  <c r="V2841" i="2"/>
  <c r="V2508" i="2"/>
  <c r="V1537" i="2"/>
  <c r="V1535" i="2"/>
  <c r="V1703" i="2"/>
  <c r="V2232" i="2"/>
  <c r="V2180" i="2"/>
  <c r="V2582" i="2"/>
  <c r="V2572" i="2"/>
  <c r="V1557" i="2"/>
  <c r="V1180" i="2"/>
  <c r="V1981" i="2"/>
  <c r="V1644" i="2"/>
  <c r="V1731" i="2"/>
  <c r="V1793" i="2"/>
  <c r="V624" i="2"/>
  <c r="V2143" i="2"/>
  <c r="V2453" i="2"/>
  <c r="V1154" i="2"/>
  <c r="V1211" i="2"/>
  <c r="V2720" i="2"/>
  <c r="V995" i="2"/>
  <c r="V1027" i="2"/>
  <c r="V1083" i="2"/>
  <c r="V3216" i="2"/>
  <c r="V2786" i="2"/>
  <c r="V38" i="2"/>
  <c r="V3171" i="2"/>
  <c r="V1112" i="2"/>
  <c r="V1877" i="2"/>
  <c r="V53" i="2"/>
  <c r="V2478" i="2"/>
  <c r="V6" i="2"/>
  <c r="V1922" i="2"/>
  <c r="V3123" i="2"/>
  <c r="V1177" i="2"/>
  <c r="V2548" i="2"/>
  <c r="V366" i="2"/>
  <c r="V2759" i="2"/>
  <c r="V1624" i="2"/>
  <c r="V1872" i="2"/>
  <c r="V2735" i="2"/>
  <c r="V2063" i="2"/>
  <c r="V3117" i="2"/>
  <c r="V2531" i="2"/>
  <c r="V1056" i="2"/>
  <c r="V2507" i="2"/>
  <c r="V323" i="2"/>
  <c r="V105" i="2"/>
  <c r="V2689" i="2"/>
  <c r="V30" i="2"/>
  <c r="V1508" i="2"/>
  <c r="V741" i="2"/>
  <c r="V1853" i="2"/>
  <c r="V1661" i="2"/>
  <c r="V507" i="2"/>
  <c r="V3098" i="2"/>
  <c r="V735" i="2"/>
  <c r="V1659" i="2"/>
  <c r="V2516" i="2"/>
  <c r="V758" i="2"/>
  <c r="V1097" i="2"/>
  <c r="V2456" i="2"/>
  <c r="V2314" i="2"/>
  <c r="V3056" i="2"/>
  <c r="V3003" i="2"/>
  <c r="V1545" i="2"/>
  <c r="V2287" i="2"/>
  <c r="V1184" i="2"/>
  <c r="V2814" i="2"/>
  <c r="V2667" i="2"/>
  <c r="V147" i="2"/>
  <c r="V26" i="2"/>
  <c r="V1516" i="2"/>
  <c r="V1061" i="2"/>
  <c r="V1322" i="2"/>
  <c r="V492" i="2"/>
  <c r="V998" i="2"/>
  <c r="V1264" i="2"/>
  <c r="V2164" i="2"/>
  <c r="V2052" i="2"/>
  <c r="V2296" i="2"/>
  <c r="V192" i="2"/>
  <c r="V2961" i="2"/>
  <c r="V1876" i="2"/>
  <c r="V2230" i="2"/>
  <c r="V1291" i="2"/>
  <c r="V143" i="2"/>
  <c r="V1491" i="2"/>
  <c r="V2986" i="2"/>
  <c r="V2621" i="2"/>
  <c r="V720" i="2"/>
  <c r="V2655" i="2"/>
  <c r="V3033" i="2"/>
  <c r="V43" i="2"/>
  <c r="V1541" i="2"/>
  <c r="V751" i="2"/>
  <c r="V463" i="2"/>
  <c r="V1970" i="2"/>
  <c r="V772" i="2"/>
  <c r="V1882" i="2"/>
  <c r="V2443" i="2"/>
  <c r="V2910" i="2"/>
  <c r="V2731" i="2"/>
  <c r="V2556" i="2"/>
  <c r="V2152" i="2"/>
  <c r="V2151" i="2"/>
  <c r="V2878" i="2"/>
  <c r="V1839" i="2"/>
  <c r="V551" i="2"/>
  <c r="V2409" i="2"/>
  <c r="V2925" i="2"/>
  <c r="V721" i="2"/>
  <c r="V681" i="2"/>
  <c r="V3213" i="2"/>
  <c r="V2238" i="2"/>
  <c r="V1863" i="2"/>
  <c r="V2788" i="2"/>
  <c r="V3045" i="2"/>
  <c r="V14" i="2"/>
  <c r="V1124" i="2"/>
  <c r="V773" i="2"/>
  <c r="V2857" i="2"/>
  <c r="V2359" i="2"/>
  <c r="V1326" i="2"/>
  <c r="V1123" i="2"/>
  <c r="V1734" i="2"/>
  <c r="V1685" i="2"/>
  <c r="V42" i="2"/>
  <c r="V2200" i="2"/>
  <c r="V2828" i="2"/>
  <c r="V1122" i="2"/>
  <c r="V1352" i="2"/>
  <c r="V717" i="2"/>
  <c r="V1648" i="2"/>
  <c r="V1774" i="2"/>
  <c r="V1669" i="2"/>
  <c r="V1713" i="2"/>
  <c r="V2142" i="2"/>
  <c r="V144" i="2"/>
  <c r="V487" i="2"/>
  <c r="V763" i="2"/>
  <c r="V1339" i="2"/>
  <c r="V18" i="2"/>
  <c r="V887" i="2"/>
  <c r="V469" i="2"/>
  <c r="V1825" i="2"/>
  <c r="V1132" i="2"/>
  <c r="V1867" i="2"/>
  <c r="V2336" i="2"/>
  <c r="V2976" i="2"/>
  <c r="V2522" i="2"/>
  <c r="V2981" i="2"/>
  <c r="V2509" i="2"/>
  <c r="V2397" i="2"/>
  <c r="V1426" i="2"/>
  <c r="V2951" i="2"/>
  <c r="V3020" i="2"/>
  <c r="V1000" i="2"/>
  <c r="V2324" i="2"/>
  <c r="V461" i="2"/>
  <c r="V3195" i="2"/>
  <c r="V57" i="2"/>
  <c r="V1646" i="2"/>
  <c r="V1351" i="2"/>
  <c r="V1996" i="2"/>
  <c r="V1350" i="2"/>
  <c r="V2530" i="2"/>
  <c r="V2252" i="2"/>
  <c r="V869" i="2"/>
  <c r="V2333" i="2"/>
  <c r="V324" i="2"/>
  <c r="V2257" i="2"/>
  <c r="V2469" i="2"/>
  <c r="V2031" i="2"/>
  <c r="V1318" i="2"/>
  <c r="V2380" i="2"/>
  <c r="V2581" i="2"/>
  <c r="V2427" i="2"/>
  <c r="V81" i="2"/>
  <c r="V2335" i="2"/>
  <c r="V2290" i="2"/>
  <c r="V383" i="2"/>
  <c r="V1615" i="2"/>
  <c r="V2681" i="2"/>
  <c r="V2495" i="2"/>
  <c r="V1958" i="2"/>
  <c r="V1707" i="2"/>
  <c r="V2962" i="2"/>
  <c r="V2952" i="2"/>
  <c r="V603" i="2"/>
  <c r="V2898" i="2"/>
  <c r="V836" i="2"/>
  <c r="V1353" i="2"/>
  <c r="V1299" i="2"/>
  <c r="V2612" i="2"/>
  <c r="V2396" i="2"/>
  <c r="V1563" i="2"/>
  <c r="V3101" i="2"/>
  <c r="V1456" i="2"/>
  <c r="V2093" i="2"/>
  <c r="V2963" i="2"/>
  <c r="V3222" i="2"/>
  <c r="V1884" i="2"/>
  <c r="V1187" i="2"/>
  <c r="V2068" i="2"/>
  <c r="V1632" i="2"/>
  <c r="V722" i="2"/>
  <c r="V3241" i="2"/>
  <c r="V800" i="2"/>
  <c r="V17" i="2"/>
  <c r="V336" i="2"/>
  <c r="V2433" i="2"/>
  <c r="V2262" i="2"/>
  <c r="V774" i="2"/>
  <c r="V2877" i="2"/>
  <c r="V2000" i="2"/>
  <c r="V1838" i="2"/>
  <c r="V1473" i="2"/>
  <c r="V1750" i="2"/>
  <c r="V2067" i="2"/>
  <c r="V1908" i="2"/>
  <c r="V1453" i="2"/>
  <c r="V3104" i="2"/>
  <c r="V2473" i="2"/>
  <c r="V3141" i="2"/>
  <c r="V195" i="2"/>
  <c r="V2358" i="2"/>
  <c r="V1002" i="2"/>
  <c r="V1472" i="2"/>
  <c r="V2985" i="2"/>
  <c r="V678" i="2"/>
  <c r="V752" i="2"/>
  <c r="V715" i="2"/>
  <c r="V2980" i="2"/>
  <c r="V601" i="2"/>
  <c r="V59" i="2"/>
  <c r="V1324" i="2"/>
  <c r="V1859" i="2"/>
  <c r="V1179" i="2"/>
  <c r="V2467" i="2"/>
  <c r="V308" i="2"/>
  <c r="V440" i="2"/>
  <c r="V1070" i="2"/>
  <c r="V850" i="2"/>
  <c r="V1135" i="2"/>
  <c r="V809" i="2"/>
  <c r="V2624" i="2"/>
  <c r="V2972" i="2"/>
  <c r="V629" i="2"/>
  <c r="V801" i="2"/>
  <c r="V1474" i="2"/>
  <c r="V1125" i="2"/>
  <c r="V3" i="2"/>
  <c r="V1752" i="2"/>
  <c r="V3234" i="2"/>
  <c r="V3156" i="2"/>
  <c r="V3088" i="2"/>
  <c r="V2037" i="2"/>
  <c r="V677" i="2"/>
  <c r="V834" i="2"/>
  <c r="V1746" i="2"/>
  <c r="V2738" i="2"/>
  <c r="V2182" i="2"/>
  <c r="V462" i="2"/>
  <c r="V460" i="2"/>
  <c r="V2583" i="2"/>
  <c r="V2793" i="2"/>
  <c r="V459" i="2"/>
  <c r="V709" i="2"/>
  <c r="V1834" i="2"/>
  <c r="V2712" i="2"/>
  <c r="V1966" i="2"/>
  <c r="V2460" i="2"/>
  <c r="V233" i="2"/>
  <c r="V2718" i="2"/>
  <c r="V2642" i="2"/>
  <c r="V2438" i="2"/>
  <c r="V1744" i="2"/>
  <c r="V1052" i="2"/>
  <c r="V819" i="2"/>
  <c r="V698" i="2"/>
  <c r="V2941" i="2"/>
  <c r="V1287" i="2"/>
  <c r="V1411" i="2"/>
  <c r="V782" i="2"/>
  <c r="V477" i="2"/>
  <c r="V3043" i="2"/>
  <c r="V1387" i="2"/>
  <c r="V2079" i="2"/>
  <c r="V2527" i="2"/>
  <c r="V2648" i="2"/>
  <c r="V2401" i="2"/>
  <c r="V474" i="2"/>
  <c r="V633" i="2"/>
  <c r="V811" i="2"/>
  <c r="V1691" i="2"/>
  <c r="V1781" i="2"/>
  <c r="V2485" i="2"/>
  <c r="V3208" i="2"/>
  <c r="V121" i="2"/>
  <c r="V2577" i="2"/>
  <c r="V1361" i="2"/>
  <c r="V2136" i="2"/>
  <c r="V1358" i="2"/>
  <c r="V3097" i="2"/>
  <c r="V161" i="2"/>
  <c r="V2327" i="2"/>
  <c r="V2563" i="2"/>
  <c r="V522" i="2"/>
  <c r="V1860" i="2"/>
  <c r="V1536" i="2"/>
  <c r="V420" i="2"/>
  <c r="V1968" i="2"/>
  <c r="V1532" i="2"/>
  <c r="V2101" i="2"/>
  <c r="V1466" i="2"/>
  <c r="V1415" i="2"/>
  <c r="V475" i="2"/>
  <c r="V3070" i="2"/>
  <c r="V392" i="2"/>
  <c r="V2844" i="2"/>
  <c r="V163" i="2"/>
  <c r="V1302" i="2"/>
  <c r="V1735" i="2"/>
  <c r="V877" i="2"/>
  <c r="V1003" i="2"/>
  <c r="V2017" i="2"/>
  <c r="V1836" i="2"/>
  <c r="V1561" i="2"/>
  <c r="V1540" i="2"/>
  <c r="V870" i="2"/>
  <c r="V2104" i="2"/>
  <c r="V2165" i="2"/>
  <c r="V2876" i="2"/>
  <c r="V548" i="2"/>
  <c r="V1769" i="2"/>
  <c r="V1447" i="2"/>
  <c r="V867" i="2"/>
  <c r="V2721" i="2"/>
  <c r="V1238" i="2"/>
  <c r="V2711" i="2"/>
  <c r="V864" i="2"/>
  <c r="V2441" i="2"/>
  <c r="V54" i="2"/>
  <c r="V322" i="2"/>
  <c r="V191" i="2"/>
  <c r="V1148" i="2"/>
  <c r="V2864" i="2"/>
  <c r="V319" i="2"/>
  <c r="V3153" i="2"/>
  <c r="V1965" i="2"/>
  <c r="V1831" i="2"/>
  <c r="V1107" i="2"/>
  <c r="V645" i="2"/>
  <c r="V2217" i="2"/>
  <c r="V1388" i="2"/>
  <c r="V568" i="2"/>
  <c r="V1051" i="2"/>
  <c r="V10" i="2"/>
  <c r="V222" i="2"/>
  <c r="V3187" i="2"/>
  <c r="V134" i="2"/>
  <c r="V268" i="2"/>
  <c r="V405" i="2"/>
  <c r="V2845" i="2"/>
  <c r="V1603" i="2"/>
  <c r="V1464" i="2"/>
  <c r="V1785" i="2"/>
  <c r="V2305" i="2"/>
  <c r="V1257" i="2"/>
  <c r="V914" i="2"/>
  <c r="V2317" i="2"/>
  <c r="V2339" i="2"/>
  <c r="V2935" i="2"/>
  <c r="V2212" i="2"/>
  <c r="V346" i="2"/>
  <c r="V1943" i="2"/>
  <c r="V608" i="2"/>
  <c r="V64" i="2"/>
  <c r="V343" i="2"/>
  <c r="V2169" i="2"/>
  <c r="V1431" i="2"/>
  <c r="V2834" i="2"/>
  <c r="V1596" i="2"/>
  <c r="V2656" i="2"/>
  <c r="V1330" i="2"/>
  <c r="V2682" i="2"/>
  <c r="V2680" i="2"/>
  <c r="V1113" i="2"/>
  <c r="V744" i="2"/>
  <c r="V516" i="2"/>
  <c r="V3000" i="2"/>
  <c r="V2990" i="2"/>
  <c r="V894" i="2"/>
  <c r="V2687" i="2"/>
  <c r="V1696" i="2"/>
  <c r="V2121" i="2"/>
  <c r="V2044" i="2"/>
  <c r="V300" i="2"/>
  <c r="V1136" i="2"/>
  <c r="V609" i="2"/>
  <c r="V1335" i="2"/>
  <c r="V3163" i="2"/>
  <c r="V1845" i="2"/>
  <c r="V3063" i="2"/>
  <c r="V3122" i="2"/>
  <c r="V3022" i="2"/>
  <c r="V935" i="2"/>
  <c r="V934" i="2"/>
  <c r="V1925" i="2"/>
  <c r="V112" i="2"/>
  <c r="V2346" i="2"/>
  <c r="V148" i="2"/>
  <c r="V376" i="2"/>
  <c r="V2366" i="2"/>
  <c r="V929" i="2"/>
  <c r="V706" i="2"/>
  <c r="V1918" i="2"/>
  <c r="V3040" i="2"/>
  <c r="V1917" i="2"/>
  <c r="V1174" i="2"/>
  <c r="V3226" i="2"/>
  <c r="V404" i="2"/>
  <c r="V446" i="2"/>
  <c r="V2246" i="2"/>
  <c r="V533" i="2"/>
  <c r="V307" i="2"/>
  <c r="V2886" i="2"/>
  <c r="V97" i="2"/>
  <c r="V20" i="2"/>
  <c r="V1279" i="2"/>
  <c r="V95" i="2"/>
  <c r="V2959" i="2"/>
  <c r="V122" i="2"/>
  <c r="V501" i="2"/>
  <c r="V250" i="2"/>
  <c r="V386" i="2"/>
  <c r="V384" i="2"/>
  <c r="V198" i="2"/>
  <c r="V2363" i="2"/>
  <c r="V2594" i="2"/>
  <c r="V3135" i="2"/>
  <c r="V2304" i="2"/>
  <c r="V2351" i="2"/>
  <c r="V2928" i="2"/>
  <c r="V2757" i="2"/>
  <c r="V396" i="2"/>
  <c r="V1226" i="2"/>
  <c r="V2315" i="2"/>
  <c r="V205" i="2"/>
  <c r="V754" i="2"/>
  <c r="V1404" i="2"/>
  <c r="V2383" i="2"/>
  <c r="V719" i="2"/>
  <c r="V1477" i="2"/>
  <c r="V1455" i="2"/>
  <c r="V2904" i="2"/>
  <c r="V2909" i="2"/>
  <c r="V903" i="2"/>
  <c r="V1593" i="2"/>
  <c r="V113" i="2"/>
  <c r="V2730" i="2"/>
  <c r="V627" i="2"/>
  <c r="V1121" i="2"/>
  <c r="V652" i="2"/>
  <c r="V1183" i="2"/>
  <c r="V330" i="2"/>
  <c r="V2983" i="2"/>
  <c r="V108" i="2"/>
  <c r="V1683" i="2"/>
  <c r="V950" i="2"/>
  <c r="V491" i="2"/>
  <c r="V1449" i="2"/>
  <c r="V2651" i="2"/>
  <c r="V1816" i="2"/>
  <c r="V107" i="2"/>
  <c r="V106" i="2"/>
  <c r="V572" i="2"/>
  <c r="V2607" i="2"/>
  <c r="V1347" i="2"/>
  <c r="V1317" i="2"/>
  <c r="V1208" i="2"/>
  <c r="V3155" i="2"/>
  <c r="V1789" i="2"/>
  <c r="V1811" i="2"/>
  <c r="V822" i="2"/>
  <c r="V1678" i="2"/>
  <c r="V918" i="2"/>
  <c r="V1105" i="2"/>
  <c r="V2640" i="2"/>
  <c r="V1524" i="2"/>
  <c r="V313" i="2"/>
  <c r="V262" i="2"/>
  <c r="V941" i="2"/>
  <c r="V1784" i="2"/>
  <c r="V3214" i="2"/>
  <c r="V2009" i="2"/>
  <c r="V1849" i="2"/>
  <c r="V1720" i="2"/>
  <c r="V778" i="2"/>
  <c r="V2694" i="2"/>
  <c r="V1384" i="2"/>
  <c r="V2626" i="2"/>
  <c r="V1780" i="2"/>
  <c r="V2564" i="2"/>
  <c r="V45" i="2"/>
  <c r="V2266" i="2"/>
  <c r="V2776" i="2"/>
  <c r="V1331" i="2"/>
  <c r="V1406" i="2"/>
  <c r="V1130" i="2"/>
  <c r="V577" i="2"/>
  <c r="V1886" i="2"/>
  <c r="V2702" i="2"/>
  <c r="V1798" i="2"/>
  <c r="V1429" i="2"/>
  <c r="V1300" i="2"/>
  <c r="V2372" i="2"/>
  <c r="V1188" i="2"/>
  <c r="V1717" i="2"/>
  <c r="V3148" i="2"/>
  <c r="V546" i="2"/>
  <c r="V1109" i="2"/>
  <c r="V926" i="2"/>
  <c r="V2812" i="2"/>
  <c r="V1343" i="2"/>
  <c r="V1555" i="2"/>
  <c r="V944" i="2"/>
  <c r="V271" i="2"/>
  <c r="V616" i="2"/>
  <c r="V2792" i="2"/>
  <c r="V1487" i="2"/>
  <c r="V885" i="2"/>
  <c r="V634" i="2"/>
  <c r="V129" i="2"/>
  <c r="V585" i="2"/>
  <c r="V1946" i="2"/>
  <c r="V1944" i="2"/>
  <c r="V2117" i="2"/>
  <c r="V2934" i="2"/>
  <c r="V200" i="2"/>
  <c r="V2275" i="2"/>
  <c r="V382" i="2"/>
  <c r="V1776" i="2"/>
  <c r="V2574" i="2"/>
  <c r="V2679" i="2"/>
  <c r="V1375" i="2"/>
  <c r="V997" i="2"/>
  <c r="V3199" i="2"/>
  <c r="V1349" i="2"/>
  <c r="V2428" i="2"/>
  <c r="V2944" i="2"/>
  <c r="V1993" i="2"/>
  <c r="V1992" i="2"/>
  <c r="V541" i="2"/>
  <c r="V764" i="2"/>
  <c r="V1761" i="2"/>
  <c r="V513" i="2"/>
  <c r="V2840" i="2"/>
  <c r="V1417" i="2"/>
  <c r="V2489" i="2"/>
  <c r="V359" i="2"/>
  <c r="V482" i="2"/>
  <c r="V410" i="2"/>
  <c r="V1808" i="2"/>
  <c r="V1047" i="2"/>
  <c r="V2791" i="2"/>
  <c r="V637" i="2"/>
  <c r="V3219" i="2"/>
  <c r="V1975" i="2"/>
  <c r="V1550" i="2"/>
  <c r="V1802" i="2"/>
  <c r="V2023" i="2"/>
  <c r="V2073" i="2"/>
  <c r="V2267" i="2"/>
  <c r="V1042" i="2"/>
  <c r="V2280" i="2"/>
  <c r="V1737" i="2"/>
  <c r="V389" i="2"/>
  <c r="V162" i="2"/>
  <c r="V1459" i="2"/>
  <c r="V203" i="2"/>
  <c r="V2041" i="2"/>
  <c r="V1457" i="2"/>
  <c r="V2996" i="2"/>
  <c r="V1356" i="2"/>
  <c r="V2019" i="2"/>
  <c r="V1095" i="2"/>
  <c r="V1428" i="2"/>
  <c r="V1841" i="2"/>
  <c r="V2053" i="2"/>
  <c r="V3008" i="2"/>
  <c r="V3231" i="2"/>
  <c r="V2644" i="2"/>
  <c r="V2282" i="2"/>
  <c r="V1509" i="2"/>
  <c r="V2502" i="2"/>
  <c r="V2046" i="2"/>
  <c r="V3108" i="2"/>
  <c r="V1383" i="2"/>
  <c r="V847" i="2"/>
  <c r="V2948" i="2"/>
  <c r="V2538" i="2"/>
  <c r="V1866" i="2"/>
  <c r="V3132" i="2"/>
  <c r="V628" i="2"/>
  <c r="V2337" i="2"/>
  <c r="V2092" i="2"/>
  <c r="V2001" i="2"/>
  <c r="V799" i="2"/>
  <c r="V654" i="2"/>
  <c r="V2209" i="2"/>
  <c r="V1631" i="2"/>
  <c r="V837" i="2"/>
  <c r="V1269" i="2"/>
  <c r="V422" i="2"/>
  <c r="V2958" i="2"/>
  <c r="V2260" i="2"/>
  <c r="V3021" i="2"/>
  <c r="V2373" i="2"/>
  <c r="V724" i="2"/>
  <c r="V1778" i="2"/>
  <c r="V1973" i="2"/>
  <c r="V1823" i="2"/>
  <c r="V2133" i="2"/>
  <c r="V2816" i="2"/>
  <c r="V1617" i="2"/>
  <c r="V3170" i="2"/>
  <c r="V1094" i="2"/>
  <c r="V1065" i="2"/>
  <c r="V1777" i="2"/>
  <c r="V1686" i="2"/>
  <c r="V2432" i="2"/>
  <c r="V2360" i="2"/>
  <c r="V1708" i="2"/>
  <c r="V1270" i="2"/>
  <c r="V7" i="2"/>
  <c r="V838" i="2"/>
  <c r="V1983" i="2"/>
  <c r="V196" i="2"/>
  <c r="V1971" i="2"/>
  <c r="V2201" i="2"/>
  <c r="V1592" i="2"/>
  <c r="V334" i="2"/>
  <c r="V2038" i="2"/>
  <c r="V464" i="2"/>
  <c r="V980" i="2"/>
  <c r="V2106" i="2"/>
  <c r="V873" i="2"/>
  <c r="V2868" i="2"/>
  <c r="V333" i="2"/>
  <c r="V2984" i="2"/>
  <c r="V716" i="2"/>
  <c r="V379" i="2"/>
  <c r="V2014" i="2"/>
  <c r="V653" i="2"/>
  <c r="V1706" i="2"/>
  <c r="V289" i="2"/>
  <c r="V2652" i="2"/>
  <c r="V1119" i="2"/>
  <c r="V833" i="2"/>
  <c r="V2183" i="2"/>
  <c r="V1684" i="2"/>
  <c r="V494" i="2"/>
  <c r="V599" i="2"/>
  <c r="V3029" i="2"/>
  <c r="V2147" i="2"/>
  <c r="V1771" i="2"/>
  <c r="V3204" i="2"/>
  <c r="V2745" i="2"/>
  <c r="V2903" i="2"/>
  <c r="V2610" i="2"/>
  <c r="V2753" i="2"/>
  <c r="V1590" i="2"/>
  <c r="V2253" i="2"/>
  <c r="V2480" i="2"/>
  <c r="V3001" i="2"/>
  <c r="V1955" i="2"/>
  <c r="V2609" i="2"/>
  <c r="V25" i="2"/>
  <c r="V2691" i="2"/>
  <c r="V3144" i="2"/>
  <c r="V2595" i="2"/>
  <c r="V748" i="2"/>
  <c r="V650" i="2"/>
  <c r="V1953" i="2"/>
  <c r="V1241" i="2"/>
  <c r="V766" i="2"/>
  <c r="V3160" i="2"/>
  <c r="V2179" i="2"/>
  <c r="V1880" i="2"/>
  <c r="V2322" i="2"/>
  <c r="V2663" i="2"/>
  <c r="V1589" i="2"/>
  <c r="V1444" i="2"/>
  <c r="V1239" i="2"/>
  <c r="V2251" i="2"/>
  <c r="V3018" i="2"/>
  <c r="V2343" i="2"/>
  <c r="V3032" i="2"/>
  <c r="V1712" i="2"/>
  <c r="V1084" i="2"/>
  <c r="V3090" i="2"/>
  <c r="V1610" i="2"/>
  <c r="V2690" i="2"/>
  <c r="V1903" i="2"/>
  <c r="V3189" i="2"/>
  <c r="V3010" i="2"/>
  <c r="V3031" i="2"/>
  <c r="V3161" i="2"/>
  <c r="V1434" i="2"/>
  <c r="V2074" i="2"/>
  <c r="V1166" i="2"/>
  <c r="V959" i="2"/>
  <c r="V3110" i="2"/>
  <c r="V173" i="2"/>
  <c r="V171" i="2"/>
  <c r="V2226" i="2"/>
  <c r="V212" i="2"/>
  <c r="V3066" i="2"/>
  <c r="V1520" i="2"/>
  <c r="V2422" i="2"/>
  <c r="V2498" i="2"/>
  <c r="V1334" i="2"/>
  <c r="V253" i="2"/>
  <c r="V2447" i="2"/>
  <c r="V500" i="2"/>
  <c r="V297" i="2"/>
  <c r="V727" i="2"/>
  <c r="V1275" i="2"/>
  <c r="V2328" i="2"/>
  <c r="V607" i="2"/>
  <c r="V1190" i="2"/>
  <c r="V1274" i="2"/>
  <c r="V581" i="2"/>
  <c r="V118" i="2"/>
  <c r="V1844" i="2"/>
  <c r="V606" i="2"/>
  <c r="V3054" i="2"/>
  <c r="V2956" i="2"/>
  <c r="V430" i="2"/>
  <c r="V3053" i="2"/>
  <c r="V1189" i="2"/>
  <c r="V1162" i="2"/>
  <c r="V429" i="2"/>
  <c r="V2947" i="2"/>
  <c r="V388" i="2"/>
  <c r="V1753" i="2"/>
  <c r="V2108" i="2"/>
  <c r="V293" i="2"/>
  <c r="V2723" i="2"/>
  <c r="V2222" i="2"/>
  <c r="V908" i="2"/>
  <c r="V2802" i="2"/>
  <c r="V725" i="2"/>
  <c r="V3133" i="2"/>
  <c r="V657" i="2"/>
  <c r="V985" i="2"/>
  <c r="V337" i="2"/>
  <c r="V2512" i="2"/>
  <c r="V2795" i="2"/>
  <c r="V906" i="2"/>
  <c r="V2917" i="2"/>
  <c r="V2299" i="2"/>
  <c r="V1885" i="2"/>
  <c r="V1920" i="2"/>
  <c r="V1053" i="2"/>
  <c r="V229" i="2"/>
  <c r="V857" i="2"/>
  <c r="V2708" i="2"/>
  <c r="V2357" i="2"/>
  <c r="V2710" i="2"/>
  <c r="V826" i="2"/>
  <c r="V2629" i="2"/>
  <c r="V3025" i="2"/>
  <c r="V2766" i="2"/>
  <c r="V2950" i="2"/>
  <c r="V1764" i="2"/>
  <c r="V945" i="2"/>
  <c r="V1079" i="2"/>
  <c r="V825" i="2"/>
  <c r="V318" i="2"/>
  <c r="V1077" i="2"/>
  <c r="V824" i="2"/>
  <c r="V2520" i="2"/>
  <c r="V512" i="2"/>
  <c r="V417" i="2"/>
  <c r="V859" i="2"/>
  <c r="V2341" i="2"/>
  <c r="V2127" i="2"/>
  <c r="V3173" i="2"/>
  <c r="V184" i="2"/>
  <c r="V1234" i="2"/>
  <c r="V570" i="2"/>
  <c r="V3172" i="2"/>
  <c r="V924" i="2"/>
  <c r="V1725" i="2"/>
  <c r="V2798" i="2"/>
  <c r="V1019" i="2"/>
  <c r="V2519" i="2"/>
  <c r="V1261" i="2"/>
  <c r="V1621" i="2"/>
  <c r="V2676" i="2"/>
  <c r="V2466" i="2"/>
  <c r="V484" i="2"/>
  <c r="V225" i="2"/>
  <c r="V358" i="2"/>
  <c r="V136" i="2"/>
  <c r="V589" i="2"/>
  <c r="V3055" i="2"/>
  <c r="V1075" i="2"/>
  <c r="V1143" i="2"/>
  <c r="V3064" i="2"/>
  <c r="V135" i="2"/>
  <c r="V2866" i="2"/>
  <c r="V1641" i="2"/>
  <c r="V2773" i="2"/>
  <c r="V1171" i="2"/>
  <c r="V2415" i="2"/>
  <c r="V2545" i="2"/>
  <c r="V1895" i="2"/>
  <c r="V964" i="2"/>
  <c r="V77" i="2"/>
  <c r="V133" i="2"/>
  <c r="V2929" i="2"/>
  <c r="V1604" i="2"/>
  <c r="V1577" i="2"/>
  <c r="V73" i="2"/>
  <c r="V1370" i="2"/>
  <c r="V1934" i="2"/>
  <c r="V1893" i="2"/>
  <c r="V1103" i="2"/>
  <c r="V180" i="2"/>
  <c r="V536" i="2"/>
  <c r="V2465" i="2"/>
  <c r="V2758" i="2"/>
  <c r="V2123" i="2"/>
  <c r="V1602" i="2"/>
  <c r="V961" i="2"/>
  <c r="V1286" i="2"/>
  <c r="V1463" i="2"/>
  <c r="V563" i="2"/>
  <c r="V2078" i="2"/>
  <c r="V888" i="2"/>
  <c r="V2725" i="2"/>
  <c r="V1600" i="2"/>
  <c r="V2772" i="2"/>
  <c r="V2424" i="2"/>
  <c r="V2270" i="2"/>
  <c r="V2862" i="2"/>
  <c r="V1694" i="2"/>
  <c r="V1045" i="2"/>
  <c r="V1284" i="2"/>
  <c r="V916" i="2"/>
  <c r="V2973" i="2"/>
  <c r="V693" i="2"/>
  <c r="V1484" i="2"/>
  <c r="V1282" i="2"/>
  <c r="V1890" i="2"/>
  <c r="V2076" i="2"/>
  <c r="V1253" i="2"/>
  <c r="V3011" i="2"/>
  <c r="V3236" i="2"/>
  <c r="V2704" i="2"/>
  <c r="V2007" i="2"/>
  <c r="V1228" i="2"/>
  <c r="V1100" i="2"/>
  <c r="V2244" i="2"/>
  <c r="V259" i="2"/>
  <c r="V2588" i="2"/>
  <c r="V2255" i="2"/>
  <c r="V1278" i="2"/>
  <c r="V1482" i="2"/>
  <c r="V3125" i="2"/>
  <c r="V2955" i="2"/>
  <c r="V175" i="2"/>
  <c r="V1947" i="2"/>
  <c r="V1548" i="2"/>
  <c r="V436" i="2"/>
  <c r="V2072" i="2"/>
  <c r="V1547" i="2"/>
  <c r="V2838" i="2"/>
  <c r="V1165" i="2"/>
  <c r="V393" i="2"/>
  <c r="V2499" i="2"/>
  <c r="V2565" i="2"/>
  <c r="V168" i="2"/>
  <c r="V1362" i="2"/>
  <c r="V254" i="2"/>
  <c r="V1407" i="2"/>
  <c r="V2525" i="2"/>
  <c r="V526" i="2"/>
  <c r="V525" i="2"/>
  <c r="V2463" i="2"/>
  <c r="V1333" i="2"/>
  <c r="V757" i="2"/>
  <c r="V880" i="2"/>
  <c r="V1779" i="2"/>
  <c r="V630" i="2"/>
  <c r="V2446" i="2"/>
  <c r="V1689" i="2"/>
  <c r="V2623" i="2"/>
  <c r="V1381" i="2"/>
  <c r="V3026" i="2"/>
  <c r="V957" i="2"/>
  <c r="V467" i="2"/>
  <c r="V3220" i="2"/>
  <c r="V937" i="2"/>
  <c r="V2042" i="2"/>
  <c r="V955" i="2"/>
  <c r="V605" i="2"/>
  <c r="V2657" i="2"/>
  <c r="V660" i="2"/>
  <c r="V2703" i="2"/>
  <c r="V2741" i="2"/>
  <c r="V152" i="2"/>
  <c r="V1842" i="2"/>
  <c r="V1430" i="2"/>
  <c r="V1715" i="2"/>
  <c r="V871" i="2"/>
  <c r="V2054" i="2"/>
  <c r="V2274" i="2"/>
  <c r="V2827" i="2"/>
  <c r="V712" i="2"/>
  <c r="V1091" i="2"/>
  <c r="V1628" i="2"/>
  <c r="V2148" i="2"/>
  <c r="V1090" i="2"/>
  <c r="V3093" i="2"/>
  <c r="V377" i="2"/>
  <c r="V1155" i="2"/>
  <c r="V3051" i="2"/>
  <c r="V1267" i="2"/>
  <c r="V2146" i="2"/>
  <c r="V2035" i="2"/>
  <c r="V932" i="2"/>
  <c r="V374" i="2"/>
  <c r="V2813" i="2"/>
  <c r="V1088" i="2"/>
  <c r="V56" i="2"/>
  <c r="V2692" i="2"/>
  <c r="V1266" i="2"/>
  <c r="V979" i="2"/>
  <c r="V651" i="2"/>
  <c r="V1923" i="2"/>
  <c r="V1515" i="2"/>
  <c r="V2907" i="2"/>
  <c r="V951" i="2"/>
  <c r="V1214" i="2"/>
  <c r="V831" i="2"/>
  <c r="V1626" i="2"/>
  <c r="V830" i="2"/>
  <c r="V3014" i="2"/>
  <c r="V1395" i="2"/>
  <c r="V868" i="2"/>
  <c r="V1319" i="2"/>
  <c r="V2064" i="2"/>
  <c r="V282" i="2"/>
  <c r="V236" i="2"/>
  <c r="V1702" i="2"/>
  <c r="V2231" i="2"/>
  <c r="V1373" i="2"/>
  <c r="V1029" i="2"/>
  <c r="V1534" i="2"/>
  <c r="V747" i="2"/>
  <c r="V622" i="2"/>
  <c r="V1210" i="2"/>
  <c r="V2974" i="2"/>
  <c r="V1115" i="2"/>
  <c r="V2272" i="2"/>
  <c r="V2381" i="2"/>
  <c r="V1209" i="2"/>
  <c r="V1111" i="2"/>
  <c r="V453" i="2"/>
  <c r="V596" i="2"/>
  <c r="V1856" i="2"/>
  <c r="V1935" i="2"/>
  <c r="V928" i="2"/>
  <c r="V3233" i="2"/>
  <c r="V23" i="2"/>
  <c r="V1263" i="2"/>
  <c r="V321" i="2"/>
  <c r="V1978" i="2"/>
  <c r="V2102" i="2"/>
  <c r="V1951" i="2"/>
  <c r="V142" i="2"/>
  <c r="V488" i="2"/>
  <c r="V2942" i="2"/>
  <c r="V2141" i="2"/>
  <c r="V1289" i="2"/>
  <c r="V79" i="2"/>
  <c r="V2084" i="2"/>
  <c r="V2806" i="2"/>
  <c r="V137" i="2"/>
  <c r="V1418" i="2"/>
  <c r="V647" i="2"/>
  <c r="V2650" i="2"/>
  <c r="V1236" i="2"/>
  <c r="V276" i="2"/>
  <c r="V3157" i="2"/>
  <c r="V861" i="2"/>
  <c r="V860" i="2"/>
  <c r="V361" i="2"/>
  <c r="V969" i="2"/>
  <c r="V1022" i="2"/>
  <c r="V2874" i="2"/>
  <c r="V619" i="2"/>
  <c r="V1699" i="2"/>
  <c r="V1145" i="2"/>
  <c r="V2404" i="2"/>
  <c r="V2235" i="2"/>
  <c r="V240" i="2"/>
  <c r="V1647" i="2"/>
  <c r="V1997" i="2"/>
  <c r="V1268" i="2"/>
  <c r="V2534" i="2"/>
  <c r="V3177" i="2"/>
  <c r="V287" i="2"/>
  <c r="V239" i="2"/>
  <c r="V1733" i="2"/>
  <c r="V3240" i="2"/>
  <c r="V1591" i="2"/>
  <c r="V771" i="2"/>
  <c r="V2285" i="2"/>
  <c r="V2532" i="2"/>
  <c r="V2924" i="2"/>
  <c r="V1714" i="2"/>
  <c r="V2233" i="2"/>
  <c r="V597" i="2"/>
  <c r="V710" i="2"/>
  <c r="V237" i="2"/>
  <c r="V193" i="2"/>
  <c r="V2393" i="2"/>
  <c r="V1558" i="2"/>
  <c r="V1033" i="2"/>
  <c r="V2470" i="2"/>
  <c r="V1795" i="2"/>
  <c r="V2033" i="2"/>
  <c r="V2713" i="2"/>
  <c r="V949" i="2"/>
  <c r="V1421" i="2"/>
  <c r="V31" i="2"/>
  <c r="V1681" i="2"/>
  <c r="V708" i="2"/>
  <c r="V1732" i="2"/>
  <c r="V1952" i="2"/>
  <c r="V2051" i="2"/>
  <c r="V84" i="2"/>
  <c r="V1055" i="2"/>
  <c r="V2086" i="2"/>
  <c r="V1792" i="2"/>
  <c r="V974" i="2"/>
  <c r="V1533" i="2"/>
  <c r="V3146" i="2"/>
  <c r="V1292" i="2"/>
  <c r="V2032" i="2"/>
  <c r="V490" i="2"/>
  <c r="V1082" i="2"/>
  <c r="V1514" i="2"/>
  <c r="V1730" i="2"/>
  <c r="V13" i="2"/>
  <c r="V1110" i="2"/>
  <c r="V1026" i="2"/>
  <c r="V1711" i="2"/>
  <c r="V368" i="2"/>
  <c r="V3080" i="2"/>
  <c r="V828" i="2"/>
  <c r="V1024" i="2"/>
  <c r="V863" i="2"/>
  <c r="V1979" i="2"/>
  <c r="V278" i="2"/>
  <c r="V1899" i="2"/>
  <c r="V1855" i="2"/>
  <c r="V1467" i="2"/>
  <c r="V190" i="2"/>
  <c r="V1023" i="2"/>
  <c r="V594" i="2"/>
  <c r="V1393" i="2"/>
  <c r="V3151" i="2"/>
  <c r="V1531" i="2"/>
  <c r="V1315" i="2"/>
  <c r="V277" i="2"/>
  <c r="V1763" i="2"/>
  <c r="V1832" i="2"/>
  <c r="V2969" i="2"/>
  <c r="V1078" i="2"/>
  <c r="V2207" i="2"/>
  <c r="V2295" i="2"/>
  <c r="V2848" i="2"/>
  <c r="V1390" i="2"/>
  <c r="V185" i="2"/>
  <c r="V705" i="2"/>
  <c r="V2193" i="2"/>
  <c r="V1810" i="2"/>
  <c r="V743" i="2"/>
  <c r="V451" i="2"/>
  <c r="V1205" i="2"/>
  <c r="V2405" i="2"/>
  <c r="V1527" i="2"/>
  <c r="V569" i="2"/>
  <c r="V1144" i="2"/>
  <c r="V3126" i="2"/>
  <c r="V2784" i="2"/>
  <c r="V820" i="2"/>
  <c r="V2729" i="2"/>
  <c r="V922" i="2"/>
  <c r="V2823" i="2"/>
  <c r="V1964" i="2"/>
  <c r="V787" i="2"/>
  <c r="V2126" i="2"/>
  <c r="V412" i="2"/>
  <c r="V2060" i="2"/>
  <c r="V1526" i="2"/>
  <c r="V448" i="2"/>
  <c r="V1506" i="2"/>
  <c r="V673" i="2"/>
  <c r="V1525" i="2"/>
  <c r="V3024" i="2"/>
  <c r="V1757" i="2"/>
  <c r="V2743" i="2"/>
  <c r="V223" i="2"/>
  <c r="V3224" i="2"/>
  <c r="V3028" i="2"/>
  <c r="V2176" i="2"/>
  <c r="V357" i="2"/>
  <c r="V479" i="2"/>
  <c r="V2112" i="2"/>
  <c r="V3027" i="2"/>
  <c r="V2124" i="2"/>
  <c r="V1016" i="2"/>
  <c r="V1170" i="2"/>
  <c r="V891" i="2"/>
  <c r="V3016" i="2"/>
  <c r="V2789" i="2"/>
  <c r="V1672" i="2"/>
  <c r="V2916" i="2"/>
  <c r="V1671" i="2"/>
  <c r="V1501" i="2"/>
  <c r="V3006" i="2"/>
  <c r="V2561" i="2"/>
  <c r="V1475" i="2"/>
  <c r="V2987" i="2"/>
  <c r="V655" i="2"/>
  <c r="V904" i="2"/>
  <c r="V380" i="2"/>
  <c r="V335" i="2"/>
  <c r="V2740" i="2"/>
  <c r="V2442" i="2"/>
  <c r="V798" i="2"/>
  <c r="V2289" i="2"/>
  <c r="V839" i="2"/>
  <c r="V1401" i="2"/>
  <c r="V1614" i="2"/>
  <c r="V680" i="2"/>
  <c r="V875" i="2"/>
  <c r="V2016" i="2"/>
  <c r="V2573" i="2"/>
  <c r="V1982" i="2"/>
  <c r="V2722" i="2"/>
  <c r="V1630" i="2"/>
  <c r="V3140" i="2"/>
  <c r="V111" i="2"/>
  <c r="V2774" i="2"/>
  <c r="V2769" i="2"/>
  <c r="V1820" i="2"/>
  <c r="V3077" i="2"/>
  <c r="V1748" i="2"/>
  <c r="V19" i="2"/>
  <c r="V3200" i="2"/>
  <c r="V713" i="2"/>
  <c r="V2611" i="2"/>
  <c r="V1156" i="2"/>
  <c r="V2131" i="2"/>
  <c r="V1424" i="2"/>
  <c r="V2585" i="2"/>
  <c r="V3150" i="2"/>
  <c r="V3002" i="2"/>
  <c r="V58" i="2"/>
  <c r="V2167" i="2"/>
  <c r="V331" i="2"/>
  <c r="V146" i="2"/>
  <c r="V1063" i="2"/>
  <c r="V1397" i="2"/>
  <c r="V3166" i="2"/>
  <c r="V1182" i="2"/>
  <c r="V2089" i="2"/>
  <c r="V40" i="2"/>
  <c r="V832" i="2"/>
  <c r="V794" i="2"/>
  <c r="V1495" i="2"/>
  <c r="V2258" i="2"/>
  <c r="V1645" i="2"/>
  <c r="V1243" i="2"/>
  <c r="V328" i="2"/>
  <c r="V1058" i="2"/>
  <c r="V749" i="2"/>
  <c r="V1265" i="2"/>
  <c r="V2034" i="2"/>
  <c r="V2714" i="2"/>
  <c r="V1030" i="2"/>
  <c r="V2664" i="2"/>
  <c r="V1794" i="2"/>
  <c r="V1450" i="2"/>
  <c r="V2933" i="2"/>
  <c r="V547" i="2"/>
  <c r="V370" i="2"/>
  <c r="V625" i="2"/>
  <c r="V573" i="2"/>
  <c r="V1611" i="2"/>
  <c r="V55" i="2"/>
  <c r="V83" i="2"/>
  <c r="V975" i="2"/>
  <c r="V3096" i="2"/>
  <c r="V1443" i="2"/>
  <c r="V2196" i="2"/>
  <c r="V2163" i="2"/>
  <c r="V544" i="2"/>
  <c r="V39" i="2"/>
  <c r="V621" i="2"/>
  <c r="V1791" i="2"/>
  <c r="V1114" i="2"/>
  <c r="V518" i="2"/>
  <c r="V2571" i="2"/>
  <c r="V1442" i="2"/>
  <c r="V1666" i="2"/>
  <c r="V517" i="2"/>
  <c r="V1556" i="2"/>
  <c r="V1609" i="2"/>
  <c r="V649" i="2"/>
  <c r="V2195" i="2"/>
  <c r="V1081" i="2"/>
  <c r="V2849" i="2"/>
  <c r="V1727" i="2"/>
  <c r="V2505" i="2"/>
  <c r="V2419" i="2"/>
  <c r="V9" i="2"/>
  <c r="V2668" i="2"/>
  <c r="V1718" i="2"/>
  <c r="V2647" i="2"/>
  <c r="V1883" i="2"/>
  <c r="V521" i="2"/>
  <c r="V1186" i="2"/>
  <c r="V1822" i="2"/>
  <c r="V2842" i="2"/>
  <c r="V1616" i="2"/>
  <c r="V3074" i="2"/>
  <c r="V197" i="2"/>
  <c r="V3084" i="2"/>
  <c r="V3068" i="2"/>
  <c r="V1864" i="2"/>
  <c r="V2018" i="2"/>
  <c r="V2494" i="2"/>
  <c r="V2634" i="2"/>
  <c r="V1499" i="2"/>
  <c r="V1377" i="2"/>
  <c r="V1219" i="2"/>
  <c r="V1354" i="2"/>
  <c r="V1158" i="2"/>
  <c r="V753" i="2"/>
  <c r="V874" i="2"/>
  <c r="V2891" i="2"/>
  <c r="V150" i="2"/>
  <c r="V933" i="2"/>
  <c r="V87" i="2"/>
  <c r="V835" i="2"/>
  <c r="V2015" i="2"/>
  <c r="V2654" i="2"/>
  <c r="V1937" i="2"/>
  <c r="V2199" i="2"/>
  <c r="V2286" i="2"/>
  <c r="V2560" i="2"/>
  <c r="V797" i="2"/>
  <c r="V1747" i="2"/>
  <c r="V1565" i="2"/>
  <c r="V2382" i="2"/>
  <c r="V2471" i="2"/>
  <c r="V1704" i="2"/>
  <c r="V332" i="2"/>
  <c r="V2552" i="2"/>
  <c r="V288" i="2"/>
  <c r="V2323" i="2"/>
  <c r="V519" i="2"/>
  <c r="V2584" i="2"/>
  <c r="V2066" i="2"/>
  <c r="V1035" i="2"/>
  <c r="V2481" i="2"/>
  <c r="V3009" i="2"/>
  <c r="V900" i="2"/>
  <c r="V1089" i="2"/>
  <c r="V770" i="2"/>
  <c r="V1087" i="2"/>
  <c r="V329" i="2"/>
  <c r="V1797" i="2"/>
  <c r="V767" i="2"/>
  <c r="V2406" i="2"/>
  <c r="V1796" i="2"/>
  <c r="V327" i="2"/>
  <c r="V899" i="2"/>
  <c r="V3210" i="2"/>
  <c r="V1770" i="2"/>
  <c r="V8" i="2"/>
  <c r="V3168" i="2"/>
  <c r="V1213" i="2"/>
  <c r="V898" i="2"/>
  <c r="V1117" i="2"/>
  <c r="V1293" i="2"/>
  <c r="V325" i="2"/>
  <c r="V457" i="2"/>
  <c r="V3042" i="2"/>
  <c r="V2128" i="2"/>
  <c r="V2371" i="2"/>
  <c r="V1328" i="2"/>
  <c r="V723" i="2"/>
  <c r="V2971" i="2"/>
  <c r="V1543" i="2"/>
  <c r="V34" i="2"/>
  <c r="V2995" i="2"/>
  <c r="V2276" i="2"/>
  <c r="V3058" i="2"/>
  <c r="V2913" i="2"/>
  <c r="V1378" i="2"/>
  <c r="V1454" i="2"/>
  <c r="V465" i="2"/>
  <c r="V151" i="2"/>
  <c r="V495" i="2"/>
  <c r="V2288" i="2"/>
  <c r="V1972" i="2"/>
  <c r="V3059" i="2"/>
  <c r="V2297" i="2"/>
  <c r="V718" i="2"/>
  <c r="V1452" i="2"/>
  <c r="V149" i="2"/>
  <c r="V1217" i="2"/>
  <c r="V1325" i="2"/>
  <c r="V1670" i="2"/>
  <c r="V1216" i="2"/>
  <c r="V2800" i="2"/>
  <c r="V576" i="2"/>
  <c r="V1376" i="2"/>
  <c r="V423" i="2"/>
  <c r="V2871" i="2"/>
  <c r="V1956" i="2"/>
  <c r="V2055" i="2"/>
  <c r="V1564" i="2"/>
  <c r="V2493" i="2"/>
  <c r="V1400" i="2"/>
  <c r="V378" i="2"/>
  <c r="V1560" i="2"/>
  <c r="V2344" i="2"/>
  <c r="V750" i="2"/>
  <c r="V2130" i="2"/>
  <c r="V711" i="2"/>
  <c r="V1329" i="2"/>
  <c r="V3089" i="2"/>
  <c r="V3227" i="2"/>
  <c r="V2239" i="2"/>
  <c r="V2219" i="2"/>
  <c r="V1403" i="2"/>
  <c r="V2794" i="2"/>
  <c r="V1939" i="2"/>
  <c r="V1271" i="2"/>
  <c r="V2510" i="2"/>
  <c r="V2701" i="2"/>
  <c r="V1500" i="2"/>
  <c r="V2597" i="2"/>
  <c r="V1327" i="2"/>
  <c r="V1999" i="2"/>
  <c r="V1542" i="2"/>
  <c r="V902" i="2"/>
  <c r="V953" i="2"/>
  <c r="V3238" i="2"/>
  <c r="V1837" i="2"/>
  <c r="V1649" i="2"/>
  <c r="V2586" i="2"/>
  <c r="V2236" i="2"/>
  <c r="V981" i="2"/>
  <c r="V2761" i="2"/>
  <c r="V2890" i="2"/>
  <c r="V3061" i="2"/>
  <c r="V2856" i="2"/>
  <c r="V1629" i="2"/>
  <c r="V2472" i="2"/>
  <c r="V1957" i="2"/>
  <c r="V1120" i="2"/>
  <c r="V714" i="2"/>
  <c r="V2975" i="2"/>
  <c r="V2908" i="2"/>
  <c r="V2461" i="2"/>
  <c r="V2760" i="2"/>
  <c r="V2535" i="2"/>
  <c r="V2115" i="2"/>
  <c r="V1399" i="2"/>
  <c r="V2395" i="2"/>
  <c r="V3005" i="2"/>
  <c r="V1323" i="2"/>
  <c r="V2787" i="2"/>
  <c r="V2234" i="2"/>
  <c r="V2551" i="2"/>
  <c r="V2369" i="2"/>
  <c r="V2407" i="2"/>
  <c r="V2334" i="2"/>
  <c r="V2700" i="2"/>
  <c r="V194" i="2"/>
  <c r="V2259" i="2"/>
  <c r="V2768" i="2"/>
  <c r="V952" i="2"/>
  <c r="V1906" i="2"/>
  <c r="V283" i="2"/>
  <c r="V3127" i="2"/>
  <c r="V2013" i="2"/>
  <c r="V2420" i="2"/>
  <c r="V2273" i="2"/>
  <c r="V1032" i="2"/>
  <c r="V1031" i="2"/>
  <c r="V2479" i="2"/>
  <c r="V1494" i="2"/>
  <c r="V371" i="2"/>
  <c r="V948" i="2"/>
  <c r="V1085" i="2"/>
  <c r="V1881" i="2"/>
  <c r="V676" i="2"/>
  <c r="V931" i="2"/>
  <c r="V3205" i="2"/>
  <c r="V1879" i="2"/>
  <c r="V1374" i="2"/>
  <c r="V976" i="2"/>
  <c r="V996" i="2"/>
  <c r="V623" i="2"/>
  <c r="V2608" i="2"/>
  <c r="V1967" i="2"/>
  <c r="V746" i="2"/>
  <c r="V1766" i="2"/>
  <c r="V1904" i="2"/>
  <c r="V1857" i="2"/>
  <c r="V1790" i="2"/>
  <c r="V2799" i="2"/>
  <c r="V2645" i="2"/>
  <c r="V2906" i="2"/>
  <c r="V2736" i="2"/>
  <c r="V2970" i="2"/>
  <c r="V1151" i="2"/>
  <c r="V1729" i="2"/>
  <c r="V1901" i="2"/>
  <c r="V1680" i="2"/>
  <c r="V927" i="2"/>
  <c r="V2332" i="2"/>
  <c r="V1701" i="2"/>
  <c r="V2836" i="2"/>
  <c r="V1588" i="2"/>
  <c r="V2378" i="2"/>
  <c r="V540" i="2"/>
  <c r="V320" i="2"/>
  <c r="V675" i="2"/>
  <c r="V2439" i="2"/>
  <c r="V189" i="2"/>
  <c r="V1700" i="2"/>
  <c r="V2468" i="2"/>
  <c r="V139" i="2"/>
  <c r="V2938" i="2"/>
  <c r="V1419" i="2"/>
  <c r="V1080" i="2"/>
  <c r="V1665" i="2"/>
  <c r="V1391" i="2"/>
  <c r="V2062" i="2"/>
  <c r="V52" i="2"/>
  <c r="V485" i="2"/>
  <c r="V187" i="2"/>
  <c r="V2050" i="2"/>
  <c r="V274" i="2"/>
  <c r="V317" i="2"/>
  <c r="V1529" i="2"/>
  <c r="V858" i="2"/>
  <c r="V646" i="2"/>
  <c r="V703" i="2"/>
  <c r="V1898" i="2"/>
  <c r="V2707" i="2"/>
  <c r="V1830" i="2"/>
  <c r="V2677" i="2"/>
  <c r="V1262" i="2"/>
  <c r="V2342" i="2"/>
  <c r="V3211" i="2"/>
  <c r="V489" i="2"/>
  <c r="V1468" i="2"/>
  <c r="V1178" i="2"/>
  <c r="V1625" i="2"/>
  <c r="V280" i="2"/>
  <c r="V2283" i="2"/>
  <c r="V1900" i="2"/>
  <c r="V4" i="2"/>
  <c r="V1290" i="2"/>
  <c r="V2012" i="2"/>
  <c r="V1316" i="2"/>
  <c r="V2208" i="2"/>
  <c r="V3079" i="2"/>
  <c r="V16" i="2"/>
  <c r="V1585" i="2"/>
  <c r="V1921" i="2"/>
  <c r="V2785" i="2"/>
  <c r="V138" i="2"/>
  <c r="V791" i="2"/>
  <c r="V1584" i="2"/>
  <c r="V3176" i="2"/>
  <c r="V2426" i="2"/>
  <c r="V2968" i="2"/>
  <c r="V1760" i="2"/>
  <c r="V3060" i="2"/>
  <c r="V2162" i="2"/>
  <c r="V971" i="2"/>
  <c r="V1147" i="2"/>
  <c r="V1054" i="2"/>
  <c r="V1146" i="2"/>
  <c r="V3012" i="2"/>
  <c r="V2854" i="2"/>
  <c r="V1663" i="2"/>
  <c r="V1582" i="2"/>
  <c r="V228" i="2"/>
  <c r="V966" i="2"/>
  <c r="V2177" i="2"/>
  <c r="V1606" i="2"/>
  <c r="V3130" i="2"/>
  <c r="V3019" i="2"/>
  <c r="V1416" i="2"/>
  <c r="V1488" i="2"/>
  <c r="V3188" i="2"/>
  <c r="V2215" i="2"/>
  <c r="V1465" i="2"/>
  <c r="V1018" i="2"/>
  <c r="V591" i="2"/>
  <c r="V481" i="2"/>
  <c r="V1896" i="2"/>
  <c r="V2450" i="2"/>
  <c r="V3194" i="2"/>
  <c r="V1231" i="2"/>
  <c r="V2863" i="2"/>
  <c r="V480" i="2"/>
  <c r="V409" i="2"/>
  <c r="V3181" i="2"/>
  <c r="V2307" i="2"/>
  <c r="V102" i="2"/>
  <c r="V1806" i="2"/>
  <c r="V1412" i="2"/>
  <c r="V2930" i="2"/>
  <c r="V2414" i="2"/>
  <c r="V2059" i="2"/>
  <c r="V2449" i="2"/>
  <c r="V2558" i="2"/>
  <c r="V1141" i="2"/>
  <c r="V1340" i="2"/>
  <c r="V2673" i="2"/>
  <c r="V75" i="2"/>
  <c r="V962" i="2"/>
  <c r="V1140" i="2"/>
  <c r="V2413" i="2"/>
  <c r="V11" i="2"/>
  <c r="V1640" i="2"/>
  <c r="V401" i="2"/>
  <c r="V3086" i="2"/>
  <c r="V1551" i="2"/>
  <c r="V264" i="2"/>
  <c r="V1741" i="2"/>
  <c r="V2189" i="2"/>
  <c r="V564" i="2"/>
  <c r="V100" i="2"/>
  <c r="V3159" i="2"/>
  <c r="V534" i="2"/>
  <c r="V2500" i="2"/>
  <c r="V2010" i="2"/>
  <c r="V1852" i="2"/>
  <c r="V1198" i="2"/>
  <c r="V816" i="2"/>
  <c r="V733" i="2"/>
  <c r="V178" i="2"/>
  <c r="V2329" i="2"/>
  <c r="V1638" i="2"/>
  <c r="V613" i="2"/>
  <c r="V731" i="2"/>
  <c r="V730" i="2"/>
  <c r="V2008" i="2"/>
  <c r="V217" i="2"/>
  <c r="V1169" i="2"/>
  <c r="V1254" i="2"/>
  <c r="V1693" i="2"/>
  <c r="V130" i="2"/>
  <c r="V1656" i="2"/>
  <c r="V2026" i="2"/>
  <c r="V397" i="2"/>
  <c r="V304" i="2"/>
  <c r="V987" i="2"/>
  <c r="V2820" i="2"/>
  <c r="V1196" i="2"/>
  <c r="V3048" i="2"/>
  <c r="V1251" i="2"/>
  <c r="V1826" i="2"/>
  <c r="V1599" i="2"/>
  <c r="V127" i="2"/>
  <c r="V395" i="2"/>
  <c r="V3179" i="2"/>
  <c r="V1913" i="2"/>
  <c r="V2458" i="2"/>
  <c r="V2400" i="2"/>
  <c r="V3158" i="2"/>
  <c r="V1365" i="2"/>
  <c r="V3183" i="2"/>
  <c r="V848" i="2"/>
  <c r="V2602" i="2"/>
  <c r="V1945" i="2"/>
  <c r="V528" i="2"/>
  <c r="V15" i="2"/>
  <c r="V345" i="2"/>
  <c r="V502" i="2"/>
  <c r="V1928" i="2"/>
  <c r="V2998" i="2"/>
  <c r="V2399" i="2"/>
  <c r="V1942" i="2"/>
  <c r="V663" i="2"/>
  <c r="V1481" i="2"/>
  <c r="V1461" i="2"/>
  <c r="V1191" i="2"/>
  <c r="V556" i="2"/>
  <c r="V431" i="2"/>
  <c r="V1432" i="2"/>
  <c r="V2243" i="2"/>
  <c r="V249" i="2"/>
  <c r="V391" i="2"/>
  <c r="V2957" i="2"/>
  <c r="V1360" i="2"/>
  <c r="V2790" i="2"/>
  <c r="V116" i="2"/>
  <c r="V938" i="2"/>
  <c r="V2374" i="2"/>
  <c r="V1040" i="2"/>
  <c r="V295" i="2"/>
  <c r="V2803" i="2"/>
  <c r="V2265" i="2"/>
  <c r="V387" i="2"/>
  <c r="V604" i="2"/>
  <c r="V427" i="2"/>
  <c r="V2833" i="2"/>
  <c r="V552" i="2"/>
  <c r="V3082" i="2"/>
  <c r="V1458" i="2"/>
  <c r="V291" i="2"/>
  <c r="V658" i="2"/>
  <c r="V578" i="2"/>
  <c r="V2997" i="2"/>
  <c r="V1887" i="2"/>
  <c r="V841" i="2"/>
  <c r="V2637" i="2"/>
  <c r="V984" i="2"/>
  <c r="V1379" i="2"/>
  <c r="V2154" i="2"/>
  <c r="V2445" i="2"/>
  <c r="V2277" i="2"/>
  <c r="V2384" i="2"/>
  <c r="V2002" i="2"/>
  <c r="V511" i="2"/>
  <c r="V2811" i="2"/>
  <c r="V702" i="2"/>
  <c r="V2752" i="2"/>
  <c r="V1581" i="2"/>
  <c r="V644" i="2"/>
  <c r="V226" i="2"/>
  <c r="V2853" i="2"/>
  <c r="V2047" i="2"/>
  <c r="V1341" i="2"/>
  <c r="V2161" i="2"/>
  <c r="V921" i="2"/>
  <c r="V1977" i="2"/>
  <c r="V2205" i="2"/>
  <c r="V411" i="2"/>
  <c r="V1202" i="2"/>
  <c r="V1580" i="2"/>
  <c r="V1106" i="2"/>
  <c r="V2641" i="2"/>
  <c r="V224" i="2"/>
  <c r="V269" i="2"/>
  <c r="V1788" i="2"/>
  <c r="V509" i="2"/>
  <c r="V1413" i="2"/>
  <c r="V2191" i="2"/>
  <c r="V49" i="2"/>
  <c r="V1916" i="2"/>
  <c r="V1787" i="2"/>
  <c r="V2430" i="2"/>
  <c r="V2764" i="2"/>
  <c r="V3209" i="2"/>
  <c r="V1015" i="2"/>
  <c r="V2873" i="2"/>
  <c r="V74" i="2"/>
  <c r="V2229" i="2"/>
  <c r="V402" i="2"/>
  <c r="V1620" i="2"/>
  <c r="V1012" i="2"/>
  <c r="V37" i="2"/>
  <c r="V265" i="2"/>
  <c r="V670" i="2"/>
  <c r="V638" i="2"/>
  <c r="V1258" i="2"/>
  <c r="V445" i="2"/>
  <c r="V1677" i="2"/>
  <c r="V132" i="2"/>
  <c r="V2885" i="2"/>
  <c r="V399" i="2"/>
  <c r="V3206" i="2"/>
  <c r="V2960" i="2"/>
  <c r="V1102" i="2"/>
  <c r="V1891" i="2"/>
  <c r="V759" i="2"/>
  <c r="V310" i="2"/>
  <c r="V2967" i="2"/>
  <c r="V2138" i="2"/>
  <c r="V2978" i="2"/>
  <c r="V1307" i="2"/>
  <c r="V2390" i="2"/>
  <c r="V261" i="2"/>
  <c r="V1804" i="2"/>
  <c r="V2567" i="2"/>
  <c r="V3129" i="2"/>
  <c r="V1168" i="2"/>
  <c r="V939" i="2"/>
  <c r="V1783" i="2"/>
  <c r="V70" i="2"/>
  <c r="V883" i="2"/>
  <c r="V1068" i="2"/>
  <c r="V438" i="2"/>
  <c r="V2589" i="2"/>
  <c r="V812" i="2"/>
  <c r="V177" i="2"/>
  <c r="V913" i="2"/>
  <c r="V2659" i="2"/>
  <c r="V2639" i="2"/>
  <c r="V1675" i="2"/>
  <c r="V2316" i="2"/>
  <c r="V301" i="2"/>
  <c r="V1337" i="2"/>
  <c r="V3215" i="2"/>
  <c r="V126" i="2"/>
  <c r="V632" i="2"/>
  <c r="V2777" i="2"/>
  <c r="V347" i="2"/>
  <c r="V2464" i="2"/>
  <c r="V172" i="2"/>
  <c r="V170" i="2"/>
  <c r="V123" i="2"/>
  <c r="V1010" i="2"/>
  <c r="V3121" i="2"/>
  <c r="V2949" i="2"/>
  <c r="V211" i="2"/>
  <c r="V2497" i="2"/>
  <c r="V665" i="2"/>
  <c r="V911" i="2"/>
  <c r="V2869" i="2"/>
  <c r="V2349" i="2"/>
  <c r="V3164" i="2"/>
  <c r="V557" i="2"/>
  <c r="V690" i="2"/>
  <c r="V2474" i="2"/>
  <c r="V1163" i="2"/>
  <c r="V2376" i="2"/>
  <c r="V3149" i="2"/>
  <c r="V3196" i="2"/>
  <c r="V1910" i="2"/>
  <c r="V2210" i="2"/>
  <c r="V117" i="2"/>
  <c r="V2170" i="2"/>
  <c r="V808" i="2"/>
  <c r="V92" i="2"/>
  <c r="V3201" i="2"/>
  <c r="V1650" i="2"/>
  <c r="V3106" i="2"/>
  <c r="V36" i="2"/>
  <c r="V3202" i="2"/>
  <c r="V2893" i="2"/>
  <c r="V2004" i="2"/>
  <c r="V686" i="2"/>
  <c r="V62" i="2"/>
  <c r="V339" i="2"/>
  <c r="V936" i="2"/>
  <c r="V426" i="2"/>
  <c r="V1161" i="2"/>
  <c r="V580" i="2"/>
  <c r="V2539" i="2"/>
  <c r="V156" i="2"/>
  <c r="V842" i="2"/>
  <c r="V1160" i="2"/>
  <c r="V153" i="2"/>
  <c r="V2860" i="2"/>
  <c r="V2671" i="2"/>
  <c r="V1357" i="2"/>
  <c r="V2830" i="2"/>
  <c r="V1127" i="2"/>
  <c r="V3075" i="2"/>
  <c r="V2964" i="2"/>
  <c r="V2600" i="2"/>
  <c r="V2263" i="2"/>
  <c r="V2850" i="2"/>
  <c r="V2331" i="2"/>
  <c r="V788" i="2"/>
  <c r="V701" i="2"/>
  <c r="V2825" i="2"/>
  <c r="V2294" i="2"/>
  <c r="V2216" i="2"/>
  <c r="V1439" i="2"/>
  <c r="V1724" i="2"/>
  <c r="V2082" i="2"/>
  <c r="V1507" i="2"/>
  <c r="V1311" i="2"/>
  <c r="V483" i="2"/>
  <c r="V1232" i="2"/>
  <c r="V2824" i="2"/>
  <c r="V2354" i="2"/>
  <c r="V2158" i="2"/>
  <c r="V643" i="2"/>
  <c r="V785" i="2"/>
  <c r="V641" i="2"/>
  <c r="V2011" i="2"/>
  <c r="V3114" i="2"/>
  <c r="V408" i="2"/>
  <c r="V2604" i="2"/>
  <c r="V992" i="2"/>
  <c r="V2675" i="2"/>
  <c r="V2593" i="2"/>
  <c r="V1828" i="2"/>
  <c r="V2765" i="2"/>
  <c r="V818" i="2"/>
  <c r="V2617" i="2"/>
  <c r="V2887" i="2"/>
  <c r="V943" i="2"/>
  <c r="V2628" i="2"/>
  <c r="V1014" i="2"/>
  <c r="V1309" i="2"/>
  <c r="V2425" i="2"/>
  <c r="V854" i="2"/>
  <c r="V2977" i="2"/>
  <c r="V1369" i="2"/>
  <c r="V1230" i="2"/>
  <c r="V1786" i="2"/>
  <c r="V1410" i="2"/>
  <c r="V2953" i="2"/>
  <c r="V1574" i="2"/>
  <c r="V2204" i="2"/>
  <c r="V1285" i="2"/>
  <c r="V3039" i="2"/>
  <c r="V2580" i="2"/>
  <c r="V1827" i="2"/>
  <c r="V2695" i="2"/>
  <c r="V2880" i="2"/>
  <c r="V2476" i="2"/>
  <c r="V2526" i="2"/>
  <c r="V3073" i="2"/>
  <c r="V398" i="2"/>
  <c r="V2796" i="2"/>
  <c r="V2542" i="2"/>
  <c r="V561" i="2"/>
  <c r="V1637" i="2"/>
  <c r="V668" i="2"/>
  <c r="V2966" i="2"/>
  <c r="V353" i="2"/>
  <c r="V940" i="2"/>
  <c r="V2077" i="2"/>
  <c r="V2822" i="2"/>
  <c r="V1848" i="2"/>
  <c r="V2894" i="2"/>
  <c r="V2590" i="2"/>
  <c r="V2733" i="2"/>
  <c r="V1676" i="2"/>
  <c r="V3094" i="2"/>
  <c r="V2024" i="2"/>
  <c r="V1280" i="2"/>
  <c r="V1138" i="2"/>
  <c r="V3175" i="2"/>
  <c r="V2603" i="2"/>
  <c r="V2075" i="2"/>
  <c r="V1044" i="2"/>
  <c r="V2748" i="2"/>
  <c r="V2927" i="2"/>
  <c r="V2920" i="2"/>
  <c r="V1194" i="2"/>
  <c r="V299" i="2"/>
  <c r="V2268" i="2"/>
  <c r="V2486" i="2"/>
  <c r="V610" i="2"/>
  <c r="V2922" i="2"/>
  <c r="V124" i="2"/>
  <c r="V958" i="2"/>
  <c r="V2187" i="2"/>
  <c r="V881" i="2"/>
  <c r="V1364" i="2"/>
  <c r="V1363" i="2"/>
  <c r="V1519" i="2"/>
  <c r="V1961" i="2"/>
  <c r="V3047" i="2"/>
  <c r="V1652" i="2"/>
  <c r="V2587" i="2"/>
  <c r="V296" i="2"/>
  <c r="V1225" i="2"/>
  <c r="V1249" i="2"/>
  <c r="V986" i="2"/>
  <c r="V1800" i="2"/>
  <c r="V2021" i="2"/>
  <c r="V583" i="2"/>
  <c r="V1598" i="2"/>
  <c r="V2513" i="2"/>
  <c r="V2601" i="2"/>
  <c r="V1332" i="2"/>
  <c r="V2616" i="2"/>
  <c r="V248" i="2"/>
  <c r="V807" i="2"/>
  <c r="V2225" i="2"/>
  <c r="V956" i="2"/>
  <c r="V687" i="2"/>
  <c r="V2614" i="2"/>
  <c r="V661" i="2"/>
  <c r="V805" i="2"/>
  <c r="V244" i="2"/>
  <c r="V2693" i="2"/>
  <c r="V90" i="2"/>
  <c r="V3023" i="2"/>
  <c r="V1131" i="2"/>
  <c r="V204" i="2"/>
  <c r="V2326" i="2"/>
  <c r="V159" i="2"/>
  <c r="V1940" i="2"/>
  <c r="V155" i="2"/>
  <c r="V2291" i="2"/>
  <c r="V1479" i="2"/>
  <c r="V2523" i="2"/>
  <c r="V775" i="2"/>
  <c r="V1478" i="2"/>
  <c r="V1504" i="2"/>
  <c r="V2347" i="2"/>
  <c r="V2829" i="2"/>
  <c r="V2135" i="2"/>
  <c r="V2537" i="2"/>
  <c r="V2070" i="2"/>
  <c r="V2511" i="2"/>
  <c r="V1066" i="2"/>
  <c r="V3147" i="2"/>
  <c r="V29" i="2"/>
  <c r="V566" i="2"/>
  <c r="V3136" i="2"/>
  <c r="V890" i="2"/>
  <c r="V221" i="2"/>
  <c r="V220" i="2"/>
  <c r="V1485" i="2"/>
  <c r="V2697" i="2"/>
  <c r="V179" i="2"/>
  <c r="V1639" i="2"/>
  <c r="V2923" i="2"/>
  <c r="V3085" i="2"/>
  <c r="V2696" i="2"/>
  <c r="V917" i="2"/>
  <c r="V2100" i="2"/>
  <c r="V443" i="2"/>
  <c r="V1101" i="2"/>
  <c r="V1658" i="2"/>
  <c r="V1869" i="2"/>
  <c r="V1850" i="2"/>
  <c r="V1695" i="2"/>
  <c r="V2391" i="2"/>
  <c r="V3015" i="2"/>
  <c r="V3100" i="2"/>
  <c r="V131" i="2"/>
  <c r="V884" i="2"/>
  <c r="V3072" i="2"/>
  <c r="V1197" i="2"/>
  <c r="V2660" i="2"/>
  <c r="V2188" i="2"/>
  <c r="V1721" i="2"/>
  <c r="V1914" i="2"/>
  <c r="V1782" i="2"/>
  <c r="V439" i="2"/>
  <c r="V1988" i="2"/>
  <c r="V2350" i="2"/>
  <c r="V779" i="2"/>
  <c r="V303" i="2"/>
  <c r="V1483" i="2"/>
  <c r="V2120" i="2"/>
  <c r="V586" i="2"/>
  <c r="V1137" i="2"/>
  <c r="V473" i="2"/>
  <c r="V2992" i="2"/>
  <c r="V849" i="2"/>
  <c r="V1692" i="2"/>
  <c r="V2097" i="2"/>
  <c r="V1305" i="2"/>
  <c r="V1304" i="2"/>
  <c r="V215" i="2"/>
  <c r="V2566" i="2"/>
  <c r="V257" i="2"/>
  <c r="V213" i="2"/>
  <c r="V94" i="2"/>
  <c r="V169" i="2"/>
  <c r="V2022" i="2"/>
  <c r="V434" i="2"/>
  <c r="V471" i="2"/>
  <c r="V559" i="2"/>
  <c r="V1518" i="2"/>
  <c r="V3083" i="2"/>
  <c r="V1690" i="2"/>
  <c r="V1164" i="2"/>
  <c r="V664" i="2"/>
  <c r="V1098" i="2"/>
  <c r="V3124" i="2"/>
  <c r="V1382" i="2"/>
  <c r="V1889" i="2"/>
  <c r="V1709" i="2"/>
  <c r="V2457" i="2"/>
  <c r="V910" i="2"/>
  <c r="V2514" i="2"/>
  <c r="V2988" i="2"/>
  <c r="V344" i="2"/>
  <c r="V2524" i="2"/>
  <c r="V2615" i="2"/>
  <c r="V247" i="2"/>
  <c r="V3134" i="2"/>
  <c r="V689" i="2"/>
  <c r="V2109" i="2"/>
  <c r="V207" i="2"/>
  <c r="V1133" i="2"/>
  <c r="V1985" i="2"/>
  <c r="V245" i="2"/>
  <c r="V206" i="2"/>
  <c r="V909" i="2"/>
  <c r="V340" i="2"/>
  <c r="V1006" i="2"/>
  <c r="V2716" i="2"/>
  <c r="V2483" i="2"/>
  <c r="V726" i="2"/>
  <c r="V2221" i="2"/>
  <c r="V158" i="2"/>
  <c r="V424" i="2"/>
  <c r="V1301" i="2"/>
  <c r="V154" i="2"/>
  <c r="V27" i="2"/>
  <c r="V243" i="2"/>
  <c r="V1128" i="2"/>
  <c r="V3076" i="2"/>
  <c r="V1159" i="2"/>
  <c r="V2003" i="2"/>
  <c r="V1688" i="2"/>
  <c r="V1223" i="2"/>
  <c r="V1959" i="2"/>
  <c r="V1687" i="2"/>
  <c r="V2220" i="2"/>
  <c r="V2669" i="2"/>
  <c r="V2630" i="2"/>
  <c r="V1394" i="2"/>
  <c r="V765" i="2"/>
  <c r="V3239" i="2"/>
  <c r="V104" i="2"/>
  <c r="V78" i="2"/>
  <c r="V1991" i="2"/>
  <c r="V1510" i="2"/>
  <c r="V2855" i="2"/>
  <c r="V1762" i="2"/>
  <c r="V1392" i="2"/>
  <c r="V3186" i="2"/>
  <c r="V972" i="2"/>
  <c r="V790" i="2"/>
  <c r="V1664" i="2"/>
  <c r="V418" i="2"/>
  <c r="V2618" i="2"/>
  <c r="V1342" i="2"/>
  <c r="V3207" i="2"/>
  <c r="V968" i="2"/>
  <c r="V2417" i="2"/>
  <c r="V2206" i="2"/>
  <c r="V414" i="2"/>
  <c r="V967" i="2"/>
  <c r="V1204" i="2"/>
  <c r="V2937" i="2"/>
  <c r="V3109" i="2"/>
  <c r="V2477" i="2"/>
  <c r="V272" i="2"/>
  <c r="V923" i="2"/>
  <c r="V2488" i="2"/>
  <c r="V2778" i="2"/>
  <c r="V1829" i="2"/>
  <c r="V2271" i="2"/>
  <c r="V2749" i="2"/>
  <c r="V2546" i="2"/>
  <c r="V567" i="2"/>
  <c r="V3178" i="2"/>
  <c r="V2529" i="2"/>
  <c r="V2159" i="2"/>
  <c r="V1310" i="2"/>
  <c r="V3078" i="2"/>
  <c r="V3217" i="2"/>
  <c r="V1554" i="2"/>
  <c r="V856" i="2"/>
  <c r="V1017" i="2"/>
  <c r="V2936" i="2"/>
  <c r="V738" i="2"/>
  <c r="V2727" i="2"/>
  <c r="V2569" i="2"/>
  <c r="V2688" i="2"/>
  <c r="V407" i="2"/>
  <c r="V3099" i="2"/>
  <c r="V2797" i="2"/>
  <c r="V1486" i="2"/>
  <c r="V2852" i="2"/>
  <c r="V2518" i="2"/>
  <c r="V2662" i="2"/>
  <c r="V1074" i="2"/>
  <c r="V181" i="2"/>
  <c r="V1013" i="2"/>
  <c r="V672" i="2"/>
  <c r="V2517" i="2"/>
  <c r="V2412" i="2"/>
  <c r="V1200" i="2"/>
  <c r="V1742" i="2"/>
  <c r="V2318" i="2"/>
  <c r="V565" i="2"/>
  <c r="V219" i="2"/>
  <c r="V2726" i="2"/>
  <c r="V444" i="2"/>
  <c r="V2999" i="2"/>
  <c r="V2742" i="2"/>
  <c r="V2872" i="2"/>
  <c r="V989" i="2"/>
  <c r="V734" i="2"/>
  <c r="V1572" i="2"/>
  <c r="V504" i="2"/>
  <c r="V562" i="2"/>
  <c r="V98" i="2"/>
  <c r="V2705" i="2"/>
  <c r="V2099" i="2"/>
  <c r="V732" i="2"/>
  <c r="V1740" i="2"/>
  <c r="V1522" i="2"/>
  <c r="V1071" i="2"/>
  <c r="V306" i="2"/>
  <c r="V2269" i="2"/>
  <c r="V1435" i="2"/>
  <c r="V915" i="2"/>
  <c r="V2098" i="2"/>
  <c r="V667" i="2"/>
  <c r="V2137" i="2"/>
  <c r="V530" i="2"/>
  <c r="V2410" i="2"/>
  <c r="V2173" i="2"/>
  <c r="V2006" i="2"/>
  <c r="V2989" i="2"/>
  <c r="V1195" i="2"/>
  <c r="V1930" i="2"/>
  <c r="V3038" i="2"/>
  <c r="V1987" i="2"/>
  <c r="V258" i="2"/>
  <c r="V2541" i="2"/>
  <c r="V1618" i="2"/>
  <c r="V1277" i="2"/>
  <c r="V2303" i="2"/>
  <c r="V348" i="2"/>
  <c r="V67" i="2"/>
  <c r="V2515" i="2"/>
  <c r="V435" i="2"/>
  <c r="V2625" i="2"/>
  <c r="V496" i="2"/>
  <c r="V3167" i="2"/>
  <c r="V2298" i="2"/>
  <c r="V840" i="2"/>
  <c r="V2598" i="2"/>
  <c r="V2069" i="2"/>
  <c r="V2767" i="2"/>
  <c r="V3237" i="2"/>
  <c r="V2284" i="2"/>
  <c r="V930" i="2"/>
  <c r="V3235" i="2"/>
  <c r="V1348" i="2"/>
  <c r="V1028" i="2"/>
  <c r="V3041" i="2"/>
  <c r="V145" i="2"/>
  <c r="V1667" i="2"/>
  <c r="V2256" i="2"/>
  <c r="V2030" i="2"/>
  <c r="V369" i="2"/>
  <c r="V1902" i="2"/>
  <c r="V1815" i="2"/>
  <c r="V1994" i="2"/>
  <c r="V707" i="2"/>
  <c r="V829" i="2"/>
  <c r="V367" i="2"/>
  <c r="V1441" i="2"/>
  <c r="V2570" i="2"/>
  <c r="V2249" i="2"/>
  <c r="V1346" i="2"/>
  <c r="V542" i="2"/>
  <c r="V1833" i="2"/>
  <c r="V2979" i="2"/>
  <c r="V2932" i="2"/>
  <c r="V1587" i="2"/>
  <c r="V3145" i="2"/>
  <c r="V2504" i="2"/>
  <c r="V1511" i="2"/>
  <c r="V140" i="2"/>
  <c r="V364" i="2"/>
  <c r="V2606" i="2"/>
  <c r="V2503" i="2"/>
  <c r="V2991" i="2"/>
  <c r="V1950" i="2"/>
  <c r="V973" i="2"/>
  <c r="V2310" i="2"/>
  <c r="V3007" i="2"/>
  <c r="V188" i="2"/>
  <c r="V51" i="2"/>
  <c r="V362" i="2"/>
  <c r="V2309" i="2"/>
  <c r="V704" i="2"/>
  <c r="V416" i="2"/>
  <c r="V452" i="2"/>
  <c r="V1021" i="2"/>
  <c r="V1206" i="2"/>
  <c r="V360" i="2"/>
  <c r="V1698" i="2"/>
  <c r="V2140" i="2"/>
  <c r="V2356" i="2"/>
  <c r="V2867" i="2"/>
  <c r="V1743" i="2"/>
  <c r="V2751" i="2"/>
  <c r="V762" i="2"/>
  <c r="V699" i="2"/>
  <c r="V2113" i="2"/>
  <c r="V2750" i="2"/>
  <c r="V617" i="2"/>
  <c r="V2896" i="2"/>
  <c r="V2160" i="2"/>
  <c r="V3111" i="2"/>
  <c r="V2081" i="2"/>
  <c r="V2308" i="2"/>
  <c r="V2805" i="2"/>
  <c r="V270" i="2"/>
  <c r="V1949" i="2"/>
  <c r="V33" i="2"/>
  <c r="V510" i="2"/>
  <c r="V2416" i="2"/>
  <c r="V447" i="2"/>
  <c r="V1172" i="2"/>
  <c r="V2045" i="2"/>
  <c r="V1579" i="2"/>
  <c r="V639" i="2"/>
  <c r="V2568" i="2"/>
  <c r="V588" i="2"/>
  <c r="V855" i="2"/>
  <c r="V267" i="2"/>
  <c r="V2353" i="2"/>
  <c r="V2674" i="2"/>
  <c r="V1048" i="2"/>
  <c r="V696" i="2"/>
  <c r="V48" i="2"/>
  <c r="V695" i="2"/>
  <c r="V2319" i="2"/>
  <c r="V2661" i="2"/>
  <c r="V476" i="2"/>
  <c r="V2411" i="2"/>
  <c r="V535" i="2"/>
  <c r="V400" i="2"/>
  <c r="V1523" i="2"/>
  <c r="V2306" i="2"/>
  <c r="V263" i="2"/>
  <c r="V942" i="2"/>
  <c r="V3139" i="2"/>
  <c r="V2528" i="2"/>
  <c r="V2429" i="2"/>
  <c r="V1046" i="2"/>
  <c r="V1892" i="2"/>
  <c r="V2782" i="2"/>
  <c r="V1851" i="2"/>
  <c r="V960" i="2"/>
  <c r="V1255" i="2"/>
  <c r="V2340" i="2"/>
  <c r="V2213" i="2"/>
  <c r="V1619" i="2"/>
  <c r="V815" i="2"/>
  <c r="V3102" i="2"/>
  <c r="V2851" i="2"/>
  <c r="V2377" i="2"/>
  <c r="V352" i="2"/>
  <c r="V3184" i="2"/>
  <c r="V2281" i="2"/>
  <c r="V988" i="2"/>
  <c r="V305" i="2"/>
  <c r="V2293" i="2"/>
  <c r="V1069" i="2"/>
  <c r="V851" i="2"/>
  <c r="V2579" i="2"/>
  <c r="V2025" i="2"/>
  <c r="V692" i="2"/>
  <c r="V1654" i="2"/>
  <c r="V302" i="2"/>
  <c r="V1962" i="2"/>
  <c r="V1847" i="2"/>
  <c r="V2883" i="2"/>
  <c r="V176" i="2"/>
  <c r="V777" i="2"/>
  <c r="V2819" i="2"/>
  <c r="V2118" i="2"/>
  <c r="V1193" i="2"/>
  <c r="V125" i="2"/>
  <c r="V174" i="2"/>
  <c r="V2387" i="2"/>
  <c r="V631" i="2"/>
  <c r="V3062" i="2"/>
  <c r="V2462" i="2"/>
  <c r="V2843" i="2"/>
  <c r="V35" i="2"/>
  <c r="V3013" i="2"/>
  <c r="V2715" i="2"/>
  <c r="V656" i="2"/>
  <c r="V1673" i="2"/>
  <c r="V86" i="2"/>
  <c r="V110" i="2"/>
  <c r="V1215" i="2"/>
  <c r="V41" i="2"/>
  <c r="V2311" i="2"/>
  <c r="V2103" i="2"/>
  <c r="V1034" i="2"/>
  <c r="V1062" i="2"/>
  <c r="V3229" i="2"/>
  <c r="V1295" i="2"/>
  <c r="V3092" i="2"/>
  <c r="V2492" i="2"/>
  <c r="V373" i="2"/>
  <c r="V3069" i="2"/>
  <c r="V1242" i="2"/>
  <c r="V2065" i="2"/>
  <c r="V2665" i="2"/>
  <c r="V2088" i="2"/>
  <c r="V1682" i="2"/>
  <c r="V1294" i="2"/>
  <c r="V2631" i="2"/>
  <c r="V372" i="2"/>
  <c r="V3162" i="2"/>
  <c r="V1321" i="2"/>
  <c r="V1448" i="2"/>
  <c r="V2129" i="2"/>
  <c r="V574" i="2"/>
  <c r="V2087" i="2"/>
  <c r="V1643" i="2"/>
  <c r="V2491" i="2"/>
  <c r="V3137" i="2"/>
  <c r="V2939" i="2"/>
  <c r="V1668" i="2"/>
  <c r="V2250" i="2"/>
  <c r="V1905" i="2"/>
  <c r="V1767" i="2"/>
  <c r="V1237" i="2"/>
  <c r="V455" i="2"/>
  <c r="V1980" i="2"/>
  <c r="V620" i="2"/>
  <c r="V2452" i="2"/>
  <c r="V235" i="2"/>
  <c r="V946" i="2"/>
  <c r="V745" i="2"/>
  <c r="V2549" i="2"/>
  <c r="V234" i="2"/>
  <c r="V793" i="2"/>
  <c r="V1728" i="2"/>
  <c r="V1492" i="2"/>
  <c r="V2379" i="2"/>
  <c r="V2194" i="2"/>
  <c r="V827" i="2"/>
  <c r="V648" i="2"/>
  <c r="V1873" i="2"/>
  <c r="V2418" i="2"/>
  <c r="V571" i="2"/>
  <c r="V539" i="2"/>
  <c r="V2085" i="2"/>
  <c r="V1814" i="2"/>
  <c r="V80" i="2"/>
  <c r="V994" i="2"/>
  <c r="V1207" i="2"/>
  <c r="V862" i="2"/>
  <c r="V1813" i="2"/>
  <c r="V1108" i="2"/>
  <c r="V486" i="2"/>
  <c r="V231" i="2"/>
  <c r="V925" i="2"/>
  <c r="V1313" i="2"/>
  <c r="V363" i="2"/>
  <c r="V2779" i="2"/>
  <c r="V2709" i="2"/>
  <c r="V1607" i="2"/>
  <c r="V789" i="2"/>
  <c r="V415" i="2"/>
  <c r="V2083" i="2"/>
  <c r="V1020" i="2"/>
  <c r="V1389" i="2"/>
  <c r="V618" i="2"/>
  <c r="V821" i="2"/>
  <c r="V2847" i="2"/>
  <c r="V742" i="2"/>
  <c r="V1854" i="2"/>
  <c r="V3165" i="2"/>
  <c r="V1288" i="2"/>
  <c r="V700" i="2"/>
  <c r="V227" i="2"/>
  <c r="V1697" i="2"/>
  <c r="V1897" i="2"/>
  <c r="V1438" i="2"/>
  <c r="V3115" i="2"/>
  <c r="V592" i="2"/>
  <c r="V2355" i="2"/>
  <c r="V2403" i="2"/>
  <c r="V993" i="2"/>
  <c r="V2728" i="2"/>
  <c r="V2901" i="2"/>
  <c r="V3154" i="2"/>
  <c r="V1173" i="2"/>
  <c r="V50" i="2"/>
  <c r="V2501" i="2"/>
  <c r="V1049" i="2"/>
  <c r="V3004" i="2"/>
  <c r="V2459" i="2"/>
  <c r="V2839" i="2"/>
  <c r="V2931" i="2"/>
  <c r="V737" i="2"/>
  <c r="V1915" i="2"/>
  <c r="V406" i="2"/>
  <c r="V2982" i="2"/>
  <c r="V2402" i="2"/>
  <c r="V76" i="2"/>
  <c r="V2436" i="2"/>
  <c r="V3116" i="2"/>
  <c r="V508" i="2"/>
  <c r="V47" i="2"/>
  <c r="V3142" i="2"/>
  <c r="V1870" i="2"/>
  <c r="V537" i="2"/>
  <c r="V1308" i="2"/>
  <c r="V671" i="2"/>
  <c r="V781" i="2"/>
  <c r="V1576" i="2"/>
  <c r="V1072" i="2"/>
  <c r="V356" i="2"/>
  <c r="V990" i="2"/>
  <c r="V101" i="2"/>
  <c r="V2912" i="2"/>
  <c r="V1660" i="2"/>
  <c r="V1573" i="2"/>
  <c r="V3112" i="2"/>
  <c r="V505" i="2"/>
  <c r="V1657" i="2"/>
  <c r="V1256" i="2"/>
  <c r="V2724" i="2"/>
  <c r="V2592" i="2"/>
  <c r="V532" i="2"/>
  <c r="V2591" i="2"/>
  <c r="V1338" i="2"/>
  <c r="V3049" i="2"/>
  <c r="V2895" i="2"/>
  <c r="V260" i="2"/>
  <c r="V635" i="2"/>
  <c r="V814" i="2"/>
  <c r="V1931" i="2"/>
  <c r="V1989" i="2"/>
  <c r="V351" i="2"/>
  <c r="V2821" i="2"/>
  <c r="V2448" i="2"/>
  <c r="V1252" i="2"/>
  <c r="V1281" i="2"/>
  <c r="V2884" i="2"/>
  <c r="V437" i="2"/>
  <c r="V2245" i="2"/>
  <c r="V1756" i="2"/>
  <c r="V2809" i="2"/>
  <c r="V1366" i="2"/>
  <c r="V2388" i="2"/>
  <c r="V2837" i="2"/>
  <c r="V2940" i="2"/>
  <c r="V2865" i="2"/>
  <c r="V1719" i="2"/>
  <c r="V3228" i="2"/>
  <c r="V466" i="2"/>
  <c r="V2056" i="2"/>
  <c r="V2094" i="2"/>
  <c r="V2562" i="2"/>
  <c r="V2892" i="2"/>
  <c r="V3225" i="2"/>
  <c r="V1799" i="2"/>
  <c r="V740" i="2"/>
  <c r="V450" i="2"/>
  <c r="V1605" i="2"/>
  <c r="V3017" i="2"/>
  <c r="V2437" i="2"/>
  <c r="V2698" i="2"/>
  <c r="V2783" i="2"/>
  <c r="V1175" i="2"/>
  <c r="V2139" i="2"/>
  <c r="V1076" i="2"/>
  <c r="V2028" i="2"/>
  <c r="V1809" i="2"/>
  <c r="V965" i="2"/>
  <c r="V739" i="2"/>
  <c r="V182" i="2"/>
  <c r="V2" i="2"/>
  <c r="V640" i="2"/>
  <c r="V1437" i="2"/>
  <c r="V2320" i="2"/>
  <c r="V2835" i="2"/>
  <c r="V697" i="2"/>
  <c r="V2190" i="2"/>
  <c r="V2846" i="2"/>
  <c r="V315" i="2"/>
  <c r="V1142" i="2"/>
  <c r="V1259" i="2"/>
  <c r="V1201" i="2"/>
  <c r="V2706" i="2"/>
  <c r="V1805" i="2"/>
  <c r="V587" i="2"/>
  <c r="V403" i="2"/>
  <c r="V1073" i="2"/>
  <c r="V1932" i="2"/>
  <c r="V2175" i="2"/>
  <c r="V736" i="2"/>
  <c r="V694" i="2"/>
  <c r="V991" i="2"/>
  <c r="V506" i="2"/>
  <c r="V1575" i="2"/>
  <c r="V1601" i="2"/>
  <c r="V2174" i="2"/>
  <c r="V312" i="2"/>
  <c r="V889" i="2"/>
  <c r="V669" i="2"/>
  <c r="V355" i="2"/>
  <c r="V2228" i="2"/>
  <c r="V1948" i="2"/>
  <c r="V1199" i="2"/>
  <c r="V311" i="2"/>
  <c r="V2543" i="2"/>
  <c r="V309" i="2"/>
  <c r="V441" i="2"/>
  <c r="V2122" i="2"/>
  <c r="V2747" i="2"/>
  <c r="V28" i="2"/>
  <c r="V1229" i="2"/>
  <c r="V729" i="2"/>
  <c r="V2627" i="2"/>
  <c r="V852" i="2"/>
  <c r="V2057" i="2"/>
  <c r="V1803" i="2"/>
  <c r="V350" i="2"/>
  <c r="V1408" i="2"/>
  <c r="V1462" i="2"/>
  <c r="V2475" i="2"/>
  <c r="V2781" i="2"/>
  <c r="V1139" i="2"/>
  <c r="V3067" i="2"/>
  <c r="V1963" i="2"/>
  <c r="V2110" i="2"/>
  <c r="V1636" i="2"/>
  <c r="V2227" i="2"/>
  <c r="V2119" i="2"/>
  <c r="V68" i="2"/>
  <c r="V1043" i="2"/>
  <c r="V1929" i="2"/>
  <c r="V728" i="2"/>
  <c r="V2338" i="2"/>
  <c r="V2302" i="2"/>
  <c r="V46" i="2"/>
  <c r="V3050" i="2"/>
  <c r="V214" i="2"/>
  <c r="V2211" i="2"/>
  <c r="V66" i="2"/>
  <c r="V2423" i="2"/>
  <c r="V298" i="2"/>
  <c r="V3120" i="2"/>
  <c r="V255" i="2"/>
  <c r="V666" i="2"/>
  <c r="V1276" i="2"/>
  <c r="V1041" i="2"/>
  <c r="V470" i="2"/>
  <c r="V2762" i="2"/>
  <c r="V1250" i="2"/>
  <c r="V2540" i="2"/>
  <c r="V120" i="2"/>
  <c r="V1754" i="2"/>
  <c r="V251" i="2"/>
  <c r="V119" i="2"/>
  <c r="V2658" i="2"/>
  <c r="V165" i="2"/>
  <c r="V497" i="2"/>
  <c r="V164" i="2"/>
  <c r="V1738" i="2"/>
  <c r="V2861" i="2"/>
  <c r="V1096" i="2"/>
  <c r="V2155" i="2"/>
  <c r="V879" i="2"/>
  <c r="V1008" i="2"/>
  <c r="V342" i="2"/>
  <c r="V63" i="2"/>
  <c r="V2224" i="2"/>
  <c r="V3152" i="2"/>
  <c r="V294" i="2"/>
  <c r="V91" i="2"/>
  <c r="V553" i="2"/>
  <c r="V2223" i="2"/>
  <c r="V523" i="2"/>
  <c r="V2168" i="2"/>
  <c r="V907" i="2"/>
  <c r="V1941" i="2"/>
  <c r="V3119" i="2"/>
  <c r="V579" i="2"/>
  <c r="V1038" i="2"/>
  <c r="V338" i="2"/>
  <c r="V2905" i="2"/>
  <c r="V2918" i="2"/>
  <c r="V1909" i="2"/>
  <c r="V683" i="2"/>
  <c r="V2801" i="2"/>
  <c r="V2613" i="2"/>
  <c r="V2186" i="2"/>
  <c r="V1984" i="2"/>
  <c r="V1824" i="2"/>
  <c r="V2278" i="2"/>
  <c r="V2455" i="2"/>
  <c r="V2134" i="2"/>
  <c r="V1272" i="2"/>
  <c r="V2300" i="2"/>
  <c r="V2756" i="2"/>
  <c r="V3128" i="2"/>
  <c r="V1960" i="2"/>
  <c r="V2071" i="2"/>
  <c r="V2636" i="2"/>
  <c r="V2240" i="2"/>
  <c r="V2202" i="2"/>
  <c r="V912" i="2"/>
  <c r="V2096" i="2"/>
  <c r="V1099" i="2"/>
  <c r="V433" i="2"/>
  <c r="V93" i="2"/>
  <c r="V1546" i="2"/>
  <c r="V1192" i="2"/>
  <c r="V210" i="2"/>
  <c r="V1911" i="2"/>
  <c r="V558" i="2"/>
  <c r="V209" i="2"/>
  <c r="V1134" i="2"/>
  <c r="V208" i="2"/>
  <c r="V1739" i="2"/>
  <c r="V1571" i="2"/>
  <c r="V662" i="2"/>
  <c r="V499" i="2"/>
  <c r="V1224" i="2"/>
  <c r="V3071" i="2"/>
  <c r="V1517" i="2"/>
  <c r="V2156" i="2"/>
  <c r="V2171" i="2"/>
  <c r="V2954" i="2"/>
  <c r="V2804" i="2"/>
  <c r="V844" i="2"/>
  <c r="V1273" i="2"/>
  <c r="V1868" i="2"/>
  <c r="V2348" i="2"/>
  <c r="V2965" i="2"/>
  <c r="V755" i="2"/>
  <c r="V554" i="2"/>
  <c r="V1039" i="2"/>
  <c r="V1480" i="2"/>
  <c r="V2911" i="2"/>
  <c r="V1927" i="2"/>
  <c r="V685" i="2"/>
  <c r="V659" i="2"/>
  <c r="V804" i="2"/>
  <c r="V61" i="2"/>
  <c r="V89" i="2"/>
  <c r="V2242" i="2"/>
  <c r="V1246" i="2"/>
  <c r="V242" i="2"/>
  <c r="V2831" i="2"/>
  <c r="V2670" i="2"/>
  <c r="V2279" i="2"/>
  <c r="V2241" i="2"/>
  <c r="V2599" i="2"/>
  <c r="V1503" i="2"/>
  <c r="V560" i="2"/>
  <c r="V1755" i="2"/>
  <c r="V256" i="2"/>
  <c r="V2817" i="2"/>
  <c r="V503" i="2"/>
  <c r="V3057" i="2"/>
  <c r="V2578" i="2"/>
  <c r="V1846" i="2"/>
  <c r="V2203" i="2"/>
  <c r="V1986" i="2"/>
  <c r="V810" i="2"/>
  <c r="V167" i="2"/>
  <c r="V432" i="2"/>
  <c r="V2172" i="2"/>
  <c r="V1651" i="2"/>
  <c r="V2386" i="2"/>
  <c r="V1570" i="2"/>
  <c r="V776" i="2"/>
  <c r="V498" i="2"/>
  <c r="V2484" i="2"/>
  <c r="V1009" i="2"/>
  <c r="V845" i="2"/>
  <c r="V2375" i="2"/>
  <c r="V3107" i="2"/>
  <c r="V555" i="2"/>
  <c r="V1067" i="2"/>
  <c r="V756" i="2"/>
  <c r="V2385" i="2"/>
  <c r="V428" i="2"/>
  <c r="V1888" i="2"/>
  <c r="V843" i="2"/>
  <c r="V1843" i="2"/>
  <c r="V684" i="2"/>
  <c r="V292" i="2"/>
  <c r="V878" i="2"/>
  <c r="V157" i="2"/>
  <c r="V2575" i="2"/>
  <c r="V3037" i="2"/>
  <c r="V201" i="2"/>
  <c r="V1736" i="2"/>
  <c r="V199" i="2"/>
  <c r="V2622" i="2"/>
  <c r="V2040" i="2"/>
  <c r="V1674" i="2"/>
  <c r="V2107" i="2"/>
  <c r="V2732" i="2"/>
  <c r="V2362" i="2"/>
  <c r="V1221" i="2"/>
  <c r="V128" i="2"/>
  <c r="V882" i="2"/>
  <c r="V1653" i="2"/>
  <c r="V394" i="2"/>
  <c r="V1433" i="2"/>
  <c r="V1634" i="2"/>
  <c r="V96" i="2"/>
  <c r="V1336" i="2"/>
  <c r="V2254" i="2"/>
  <c r="V472" i="2"/>
  <c r="V2818" i="2"/>
  <c r="V2685" i="2"/>
  <c r="V2301" i="2"/>
  <c r="V32" i="2"/>
  <c r="V846" i="2"/>
  <c r="V2638" i="2"/>
  <c r="V2043" i="2"/>
  <c r="V1912" i="2"/>
  <c r="V691" i="2"/>
  <c r="V3113" i="2"/>
  <c r="V65" i="2"/>
  <c r="V166" i="2"/>
  <c r="V2005" i="2"/>
  <c r="V524" i="2"/>
  <c r="V582" i="2"/>
  <c r="V1460" i="2"/>
  <c r="V1247" i="2"/>
  <c r="V1597" i="2"/>
  <c r="V468" i="2"/>
  <c r="V3197" i="2"/>
  <c r="V390" i="2"/>
  <c r="V2398" i="2"/>
  <c r="V1007" i="2"/>
  <c r="V246" i="2"/>
  <c r="V806" i="2"/>
  <c r="V1569" i="2"/>
  <c r="V341" i="2"/>
  <c r="V2780" i="2"/>
  <c r="V2292" i="2"/>
  <c r="V160" i="2"/>
  <c r="V2746" i="2"/>
  <c r="V1129" i="2"/>
  <c r="V202" i="2"/>
  <c r="V2576" i="2"/>
  <c r="V803" i="2"/>
  <c r="V1005" i="2"/>
  <c r="V1380" i="2"/>
  <c r="V2557" i="2"/>
  <c r="V2434" i="2"/>
  <c r="V983" i="2"/>
  <c r="V2859" i="2"/>
  <c r="V2444" i="2"/>
  <c r="V802" i="2"/>
  <c r="V1405" i="2"/>
  <c r="V115" i="2"/>
  <c r="V2832" i="2"/>
  <c r="V3046" i="2"/>
  <c r="V1974" i="2"/>
  <c r="V425" i="2"/>
  <c r="V2921" i="2"/>
  <c r="V44" i="2"/>
  <c r="V2095" i="2"/>
  <c r="V2364" i="2"/>
  <c r="V2771" i="2"/>
  <c r="V1595" i="2"/>
  <c r="V2900" i="2"/>
  <c r="V2264" i="2"/>
  <c r="V1926" i="2"/>
  <c r="V2946" i="2"/>
  <c r="V2882" i="2"/>
  <c r="V1222" i="2"/>
  <c r="V2683" i="2"/>
  <c r="T1799" i="2"/>
  <c r="P803" i="2" a="1"/>
  <c r="P803" i="2" s="1"/>
  <c r="P1222" i="2" a="1"/>
  <c r="P1222" i="2" s="1"/>
  <c r="P2070" i="2" a="1"/>
  <c r="P2070" i="2" s="1"/>
  <c r="P2683" i="2" a="1"/>
  <c r="P2683" i="2" s="1"/>
  <c r="P2670" i="2" a="1"/>
  <c r="P2670" i="2" s="1"/>
  <c r="P3148" i="2" a="1"/>
  <c r="P3148" i="2" s="1"/>
  <c r="P1431" i="2" a="1"/>
  <c r="P1431" i="2" s="1"/>
  <c r="P1406" i="2" a="1"/>
  <c r="P1406" i="2" s="1"/>
  <c r="P1546" i="2" a="1"/>
  <c r="P1546" i="2" s="1"/>
  <c r="P2003" i="2" a="1"/>
  <c r="P2003" i="2" s="1"/>
  <c r="P2203" i="2" a="1"/>
  <c r="P2203" i="2" s="1"/>
  <c r="P2135" i="2" a="1"/>
  <c r="P2135" i="2" s="1"/>
  <c r="P1800" i="2" a="1"/>
  <c r="P1800" i="2" s="1"/>
  <c r="P2363" i="2" a="1"/>
  <c r="P2363" i="2" s="1"/>
  <c r="P2599" i="2" a="1"/>
  <c r="P2599" i="2" s="1"/>
  <c r="P1331" i="2" a="1"/>
  <c r="P1331" i="2" s="1"/>
  <c r="P2221" i="2" a="1"/>
  <c r="P2221" i="2" s="1"/>
  <c r="P1067" i="2" a="1"/>
  <c r="P1067" i="2" s="1"/>
  <c r="P2684" i="2" a="1"/>
  <c r="P2684" i="2" s="1"/>
  <c r="P2851" i="2" a="1"/>
  <c r="P2851" i="2" s="1"/>
  <c r="P3023" i="2" a="1"/>
  <c r="P3023" i="2" s="1"/>
  <c r="P2385" i="2" a="1"/>
  <c r="P2385" i="2" s="1"/>
  <c r="P2241" i="2" a="1"/>
  <c r="P2241" i="2" s="1"/>
  <c r="P2456" i="2" a="1"/>
  <c r="P2456" i="2" s="1"/>
  <c r="P3226" i="2" a="1"/>
  <c r="P3226" i="2" s="1"/>
  <c r="P1674" i="2" a="1"/>
  <c r="P1674" i="2" s="1"/>
  <c r="P1504" i="2" a="1"/>
  <c r="P1504" i="2" s="1"/>
  <c r="P2364" i="2" a="1"/>
  <c r="P2364" i="2" s="1"/>
  <c r="P1688" i="2" a="1"/>
  <c r="P1688" i="2" s="1"/>
  <c r="P2512" i="2" a="1"/>
  <c r="P2512" i="2" s="1"/>
  <c r="P1223" i="2" a="1"/>
  <c r="P1223" i="2" s="1"/>
  <c r="P2264" i="2" a="1"/>
  <c r="P2264" i="2" s="1"/>
  <c r="P1867" i="2" a="1"/>
  <c r="P1867" i="2" s="1"/>
  <c r="P2278" i="2" a="1"/>
  <c r="P2278" i="2" s="1"/>
  <c r="P2637" i="2" a="1"/>
  <c r="P2637" i="2" s="1"/>
  <c r="P2279" i="2" a="1"/>
  <c r="P2279" i="2" s="1"/>
  <c r="P2445" i="2" a="1"/>
  <c r="P2445" i="2" s="1"/>
  <c r="P2733" i="2" a="1"/>
  <c r="P2733" i="2" s="1"/>
  <c r="P2600" i="2" a="1"/>
  <c r="P2600" i="2" s="1"/>
  <c r="P2703" i="2" a="1"/>
  <c r="P2703" i="2" s="1"/>
  <c r="P1960" i="2" a="1"/>
  <c r="P1960" i="2" s="1"/>
  <c r="P2071" i="2" a="1"/>
  <c r="P2071" i="2" s="1"/>
  <c r="P1843" i="2" a="1"/>
  <c r="P1843" i="2" s="1"/>
  <c r="P2601" i="2" a="1"/>
  <c r="P2601" i="2" s="1"/>
  <c r="P3004" i="2" a="1"/>
  <c r="P3004" i="2" s="1"/>
  <c r="P2446" i="2" a="1"/>
  <c r="P2446" i="2" s="1"/>
  <c r="P2072" i="2" a="1"/>
  <c r="P2072" i="2" s="1"/>
  <c r="P1825" i="2" a="1"/>
  <c r="P1825" i="2" s="1"/>
  <c r="P2860" i="2" a="1"/>
  <c r="P2860" i="2" s="1"/>
  <c r="P2108" i="2" a="1"/>
  <c r="P2108" i="2" s="1"/>
  <c r="P2242" i="2" a="1"/>
  <c r="P2242" i="2" s="1"/>
  <c r="P1357" i="2" a="1"/>
  <c r="P1357" i="2" s="1"/>
  <c r="P1224" i="2" a="1"/>
  <c r="P1224" i="2" s="1"/>
  <c r="P2538" i="2" a="1"/>
  <c r="P2538" i="2" s="1"/>
  <c r="P2883" i="2" a="1"/>
  <c r="P2883" i="2" s="1"/>
  <c r="P2965" i="2" a="1"/>
  <c r="P2965" i="2" s="1"/>
  <c r="P955" i="2" a="1"/>
  <c r="P955" i="2" s="1"/>
  <c r="P2155" i="2" a="1"/>
  <c r="P2155" i="2" s="1"/>
  <c r="P1961" i="2" a="1"/>
  <c r="P1961" i="2" s="1"/>
  <c r="P1985" i="2" a="1"/>
  <c r="P1985" i="2" s="1"/>
  <c r="P984" i="2" a="1"/>
  <c r="P984" i="2" s="1"/>
  <c r="P1675" i="2" a="1"/>
  <c r="P1675" i="2" s="1"/>
  <c r="P2280" i="2" a="1"/>
  <c r="P2280" i="2" s="1"/>
  <c r="P199" i="2" a="1"/>
  <c r="P199" i="2" s="1"/>
  <c r="P1689" i="2" a="1"/>
  <c r="P1689" i="2" s="1"/>
  <c r="P2136" i="2" a="1"/>
  <c r="P2136" i="2" s="1"/>
  <c r="P2947" i="2" a="1"/>
  <c r="P2947" i="2" s="1"/>
  <c r="P3076" i="2" a="1"/>
  <c r="P3076" i="2" s="1"/>
  <c r="P3057" i="2" a="1"/>
  <c r="P3057" i="2" s="1"/>
  <c r="P1380" i="2" a="1"/>
  <c r="P1380" i="2" s="1"/>
  <c r="P3129" i="2" a="1"/>
  <c r="P3129" i="2" s="1"/>
  <c r="P2187" i="2" a="1"/>
  <c r="P2187" i="2" s="1"/>
  <c r="P2435" i="2" a="1"/>
  <c r="P2435" i="2" s="1"/>
  <c r="P657" i="2" a="1"/>
  <c r="P657" i="2" s="1"/>
  <c r="P841" i="2" a="1"/>
  <c r="P841" i="2" s="1"/>
  <c r="P2997" i="2" a="1"/>
  <c r="P2997" i="2" s="1"/>
  <c r="P2004" i="2" a="1"/>
  <c r="P2004" i="2" s="1"/>
  <c r="P2830" i="2" a="1"/>
  <c r="P2830" i="2" s="1"/>
  <c r="P1927" i="2" a="1"/>
  <c r="P1927" i="2" s="1"/>
  <c r="P1128" i="2" a="1"/>
  <c r="P1128" i="2" s="1"/>
  <c r="P1736" i="2" a="1"/>
  <c r="P1736" i="2" s="1"/>
  <c r="P1886" i="2" a="1"/>
  <c r="P1886" i="2" s="1"/>
  <c r="P2757" i="2" a="1"/>
  <c r="P2757" i="2" s="1"/>
  <c r="P2614" i="2" a="1"/>
  <c r="P2614" i="2" s="1"/>
  <c r="P2893" i="2" a="1"/>
  <c r="P2893" i="2" s="1"/>
  <c r="P2041" i="2" a="1"/>
  <c r="P2041" i="2" s="1"/>
  <c r="P2299" i="2" a="1"/>
  <c r="P2299" i="2" s="1"/>
  <c r="P1887" i="2" a="1"/>
  <c r="P1887" i="2" s="1"/>
  <c r="P1160" i="2" a="1"/>
  <c r="P1160" i="2" s="1"/>
  <c r="P2348" i="2" a="1"/>
  <c r="P2348" i="2" s="1"/>
  <c r="P2265" i="2" a="1"/>
  <c r="P2265" i="2" s="1"/>
  <c r="P2831" i="2" a="1"/>
  <c r="P2831" i="2" s="1"/>
  <c r="P2314" i="2" a="1"/>
  <c r="P2314" i="2" s="1"/>
  <c r="P2300" i="2" a="1"/>
  <c r="P2300" i="2" s="1"/>
  <c r="P2301" i="2" a="1"/>
  <c r="P2301" i="2" s="1"/>
  <c r="P2802" i="2" a="1"/>
  <c r="P2802" i="2" s="1"/>
  <c r="P2563" i="2" a="1"/>
  <c r="P2563" i="2" s="1"/>
  <c r="P2623" i="2" a="1"/>
  <c r="P2623" i="2" s="1"/>
  <c r="P2671" i="2" a="1"/>
  <c r="P2671" i="2" s="1"/>
  <c r="P2657" i="2" a="1"/>
  <c r="P2657" i="2" s="1"/>
  <c r="P3077" i="2" a="1"/>
  <c r="P3077" i="2" s="1"/>
  <c r="P1505" i="2" a="1"/>
  <c r="P1505" i="2" s="1"/>
  <c r="P153" i="2" a="1"/>
  <c r="P153" i="2" s="1"/>
  <c r="P1358" i="2" a="1"/>
  <c r="P1358" i="2" s="1"/>
  <c r="P2539" i="2" a="1"/>
  <c r="P2539" i="2" s="1"/>
  <c r="P2918" i="2" a="1"/>
  <c r="P2918" i="2" s="1"/>
  <c r="P1273" i="2" a="1"/>
  <c r="P1273" i="2" s="1"/>
  <c r="P684" i="2" a="1"/>
  <c r="P684" i="2" s="1"/>
  <c r="P2558" i="2" a="1"/>
  <c r="P2558" i="2" s="1"/>
  <c r="P200" i="2" a="1"/>
  <c r="P200" i="2" s="1"/>
  <c r="P2832" i="2" a="1"/>
  <c r="P2832" i="2" s="1"/>
  <c r="P1458" i="2" a="1"/>
  <c r="P1458" i="2" s="1"/>
  <c r="P1129" i="2" a="1"/>
  <c r="P1129" i="2" s="1"/>
  <c r="P1479" i="2" a="1"/>
  <c r="P1479" i="2" s="1"/>
  <c r="P2901" i="2" a="1"/>
  <c r="P2901" i="2" s="1"/>
  <c r="P2672" i="2" a="1"/>
  <c r="P2672" i="2" s="1"/>
  <c r="P201" i="2" a="1"/>
  <c r="P201" i="2" s="1"/>
  <c r="P907" i="2" a="1"/>
  <c r="P907" i="2" s="1"/>
  <c r="P985" i="2" a="1"/>
  <c r="P985" i="2" s="1"/>
  <c r="P1910" i="2" a="1"/>
  <c r="P1910" i="2" s="1"/>
  <c r="P1381" i="2" a="1"/>
  <c r="P1381" i="2" s="1"/>
  <c r="P1737" i="2" a="1"/>
  <c r="P1737" i="2" s="1"/>
  <c r="P243" i="2" a="1"/>
  <c r="P243" i="2" s="1"/>
  <c r="P385" i="2" a="1"/>
  <c r="P385" i="2" s="1"/>
  <c r="P244" i="2" a="1"/>
  <c r="P244" i="2" s="1"/>
  <c r="P776" i="2" a="1"/>
  <c r="P776" i="2" s="1"/>
  <c r="P1596" i="2" a="1"/>
  <c r="P1596" i="2" s="1"/>
  <c r="P2861" i="2" a="1"/>
  <c r="P2861" i="2" s="1"/>
  <c r="P1868" i="2" a="1"/>
  <c r="P1868" i="2" s="1"/>
  <c r="P2796" i="2" a="1"/>
  <c r="P2796" i="2" s="1"/>
  <c r="P2638" i="2" a="1"/>
  <c r="P2638" i="2" s="1"/>
  <c r="P2919" i="2" a="1"/>
  <c r="P2919" i="2" s="1"/>
  <c r="P2095" i="2" a="1"/>
  <c r="P2095" i="2" s="1"/>
  <c r="P202" i="2" a="1"/>
  <c r="P202" i="2" s="1"/>
  <c r="P1247" i="2" a="1"/>
  <c r="P1247" i="2" s="1"/>
  <c r="P578" i="2" a="1"/>
  <c r="P578" i="2" s="1"/>
  <c r="P28" i="2" a="1"/>
  <c r="P28" i="2" s="1"/>
  <c r="P2524" i="2" a="1"/>
  <c r="P2524" i="2" s="1"/>
  <c r="P2772" i="2" a="1"/>
  <c r="P2772" i="2" s="1"/>
  <c r="P154" i="2" a="1"/>
  <c r="P154" i="2" s="1"/>
  <c r="P1038" i="2" a="1"/>
  <c r="P1038" i="2" s="1"/>
  <c r="P2513" i="2" a="1"/>
  <c r="P2513" i="2" s="1"/>
  <c r="P842" i="2" a="1"/>
  <c r="P842" i="2" s="1"/>
  <c r="P2906" i="2" a="1"/>
  <c r="P2906" i="2" s="1"/>
  <c r="P1006" i="2" a="1"/>
  <c r="P1006" i="2" s="1"/>
  <c r="P3038" i="2" a="1"/>
  <c r="P3038" i="2" s="1"/>
  <c r="P2243" i="2" a="1"/>
  <c r="P2243" i="2" s="1"/>
  <c r="P523" i="2" a="1"/>
  <c r="P523" i="2" s="1"/>
  <c r="P155" i="2" a="1"/>
  <c r="P155" i="2" s="1"/>
  <c r="P1480" i="2" a="1"/>
  <c r="P1480" i="2" s="1"/>
  <c r="P2365" i="2" a="1"/>
  <c r="P2365" i="2" s="1"/>
  <c r="P1161" i="2" a="1"/>
  <c r="P1161" i="2" s="1"/>
  <c r="P755" i="2" a="1"/>
  <c r="P755" i="2" s="1"/>
  <c r="P338" i="2" a="1"/>
  <c r="P338" i="2" s="1"/>
  <c r="P1888" i="2" a="1"/>
  <c r="P1888" i="2" s="1"/>
  <c r="P339" i="2" a="1"/>
  <c r="P339" i="2" s="1"/>
  <c r="P804" i="2" a="1"/>
  <c r="P804" i="2" s="1"/>
  <c r="P2576" i="2" a="1"/>
  <c r="P2576" i="2" s="1"/>
  <c r="P90" i="2" a="1"/>
  <c r="P90" i="2" s="1"/>
  <c r="P2042" i="2" a="1"/>
  <c r="P2042" i="2" s="1"/>
  <c r="P1302" i="2" a="1"/>
  <c r="P1302" i="2" s="1"/>
  <c r="P2292" i="2" a="1"/>
  <c r="P2292" i="2" s="1"/>
  <c r="P2096" i="2" a="1"/>
  <c r="P2096" i="2" s="1"/>
  <c r="P843" i="2" a="1"/>
  <c r="P843" i="2" s="1"/>
  <c r="P630" i="2" a="1"/>
  <c r="P630" i="2" s="1"/>
  <c r="P986" i="2" a="1"/>
  <c r="P986" i="2" s="1"/>
  <c r="P2998" i="2" a="1"/>
  <c r="P2998" i="2" s="1"/>
  <c r="P1039" i="2" a="1"/>
  <c r="P1039" i="2" s="1"/>
  <c r="P2577" i="2" a="1"/>
  <c r="P2577" i="2" s="1"/>
  <c r="P2716" i="2" a="1"/>
  <c r="P2716" i="2" s="1"/>
  <c r="P3168" i="2" a="1"/>
  <c r="P3168" i="2" s="1"/>
  <c r="P2564" i="2" a="1"/>
  <c r="P2564" i="2" s="1"/>
  <c r="P425" i="2" a="1"/>
  <c r="P425" i="2" s="1"/>
  <c r="P156" i="2" a="1"/>
  <c r="P156" i="2" s="1"/>
  <c r="P45" i="2" a="1"/>
  <c r="P45" i="2" s="1"/>
  <c r="P157" i="2" a="1"/>
  <c r="P157" i="2" s="1"/>
  <c r="P1303" i="2" a="1"/>
  <c r="P1303" i="2" s="1"/>
  <c r="P658" i="2" a="1"/>
  <c r="P658" i="2" s="1"/>
  <c r="P579" i="2" a="1"/>
  <c r="P579" i="2" s="1"/>
  <c r="P580" i="2" a="1"/>
  <c r="P580" i="2" s="1"/>
  <c r="P203" i="2" a="1"/>
  <c r="P203" i="2" s="1"/>
  <c r="P158" i="2" a="1"/>
  <c r="P158" i="2" s="1"/>
  <c r="P62" i="2" a="1"/>
  <c r="P62" i="2" s="1"/>
  <c r="P204" i="2" a="1"/>
  <c r="P204" i="2" s="1"/>
  <c r="P159" i="2" a="1"/>
  <c r="P159" i="2" s="1"/>
  <c r="P1941" i="2" a="1"/>
  <c r="P1941" i="2" s="1"/>
  <c r="P2922" i="2" a="1"/>
  <c r="P2922" i="2" s="1"/>
  <c r="P2540" i="2" a="1"/>
  <c r="P2540" i="2" s="1"/>
  <c r="P3123" i="2" a="1"/>
  <c r="P3123" i="2" s="1"/>
  <c r="P3134" i="2" a="1"/>
  <c r="P3134" i="2" s="1"/>
  <c r="P659" i="2" a="1"/>
  <c r="P659" i="2" s="1"/>
  <c r="P3120" i="2" a="1"/>
  <c r="P3120" i="2" s="1"/>
  <c r="P2057" i="2" a="1"/>
  <c r="P2057" i="2" s="1"/>
  <c r="P879" i="2" a="1"/>
  <c r="P879" i="2" s="1"/>
  <c r="P805" i="2" a="1"/>
  <c r="P805" i="2" s="1"/>
  <c r="P1597" i="2" a="1"/>
  <c r="P1597" i="2" s="1"/>
  <c r="P2222" i="2" a="1"/>
  <c r="P2222" i="2" s="1"/>
  <c r="P160" i="2" a="1"/>
  <c r="P160" i="2" s="1"/>
  <c r="P426" i="2" a="1"/>
  <c r="P426" i="2" s="1"/>
  <c r="P581" i="2" a="1"/>
  <c r="P581" i="2" s="1"/>
  <c r="P386" i="2" a="1"/>
  <c r="P386" i="2" s="1"/>
  <c r="P726" i="2" a="1"/>
  <c r="P726" i="2" s="1"/>
  <c r="P292" i="2" a="1"/>
  <c r="P292" i="2" s="1"/>
  <c r="P1942" i="2" a="1"/>
  <c r="P1942" i="2" s="1"/>
  <c r="P1130" i="2" a="1"/>
  <c r="P1130" i="2" s="1"/>
  <c r="P293" i="2" a="1"/>
  <c r="P293" i="2" s="1"/>
  <c r="P660" i="2" a="1"/>
  <c r="P660" i="2" s="1"/>
  <c r="P387" i="2" a="1"/>
  <c r="P387" i="2" s="1"/>
  <c r="P727" i="2" a="1"/>
  <c r="P727" i="2" s="1"/>
  <c r="P2327" i="2" a="1"/>
  <c r="P2327" i="2" s="1"/>
  <c r="P2742" i="2" a="1"/>
  <c r="P2742" i="2" s="1"/>
  <c r="P1162" i="2" a="1"/>
  <c r="P1162" i="2" s="1"/>
  <c r="P2315" i="2" a="1"/>
  <c r="P2315" i="2" s="1"/>
  <c r="P2803" i="2" a="1"/>
  <c r="P2803" i="2" s="1"/>
  <c r="P1459" i="2" a="1"/>
  <c r="P1459" i="2" s="1"/>
  <c r="P908" i="2" a="1"/>
  <c r="P908" i="2" s="1"/>
  <c r="P2747" i="2" a="1"/>
  <c r="P2747" i="2" s="1"/>
  <c r="P685" i="2" a="1"/>
  <c r="P685" i="2" s="1"/>
  <c r="P686" i="2" a="1"/>
  <c r="P686" i="2" s="1"/>
  <c r="P1131" i="2" a="1"/>
  <c r="P1131" i="2" s="1"/>
  <c r="P2484" i="2" a="1"/>
  <c r="P2484" i="2" s="1"/>
  <c r="P205" i="2" a="1"/>
  <c r="P205" i="2" s="1"/>
  <c r="P1975" i="2" a="1"/>
  <c r="P1975" i="2" s="1"/>
  <c r="P427" i="2" a="1"/>
  <c r="P427" i="2" s="1"/>
  <c r="P2021" i="2" a="1"/>
  <c r="P2021" i="2" s="1"/>
  <c r="P909" i="2" a="1"/>
  <c r="P909" i="2" s="1"/>
  <c r="P3083" i="2" a="1"/>
  <c r="P3083" i="2" s="1"/>
  <c r="P2169" i="2" a="1"/>
  <c r="P2169" i="2" s="1"/>
  <c r="P161" i="2" a="1"/>
  <c r="P161" i="2" s="1"/>
  <c r="P1844" i="2" a="1"/>
  <c r="P1844" i="2" s="1"/>
  <c r="P1928" i="2" a="1"/>
  <c r="P1928" i="2" s="1"/>
  <c r="P2328" i="2" a="1"/>
  <c r="P2328" i="2" s="1"/>
  <c r="P2717" i="2" a="1"/>
  <c r="P2717" i="2" s="1"/>
  <c r="P1132" i="2" a="1"/>
  <c r="P1132" i="2" s="1"/>
  <c r="P3047" i="2" a="1"/>
  <c r="P3047" i="2" s="1"/>
  <c r="P937" i="2" a="1"/>
  <c r="P937" i="2" s="1"/>
  <c r="P1304" i="2" a="1"/>
  <c r="P1304" i="2" s="1"/>
  <c r="P2223" i="2" a="1"/>
  <c r="P2223" i="2" s="1"/>
  <c r="P553" i="2" a="1"/>
  <c r="P553" i="2" s="1"/>
  <c r="P524" i="2" a="1"/>
  <c r="P524" i="2" s="1"/>
  <c r="P2293" i="2" a="1"/>
  <c r="P2293" i="2" s="1"/>
  <c r="P844" i="2" a="1"/>
  <c r="P844" i="2" s="1"/>
  <c r="P2912" i="2" a="1"/>
  <c r="P2912" i="2" s="1"/>
  <c r="P1460" i="2" a="1"/>
  <c r="P1460" i="2" s="1"/>
  <c r="P1007" i="2" a="1"/>
  <c r="P1007" i="2" s="1"/>
  <c r="P3024" i="2" a="1"/>
  <c r="P3024" i="2" s="1"/>
  <c r="P2833" i="2" a="1"/>
  <c r="P2833" i="2" s="1"/>
  <c r="P340" i="2" a="1"/>
  <c r="P340" i="2" s="1"/>
  <c r="P2685" i="2" a="1"/>
  <c r="P2685" i="2" s="1"/>
  <c r="P2724" i="2" a="1"/>
  <c r="P2724" i="2" s="1"/>
  <c r="P2834" i="2" a="1"/>
  <c r="P2834" i="2" s="1"/>
  <c r="P2224" i="2" a="1"/>
  <c r="P2224" i="2" s="1"/>
  <c r="P2781" i="2" a="1"/>
  <c r="P2781" i="2" s="1"/>
  <c r="P3014" i="2" a="1"/>
  <c r="P3014" i="2" s="1"/>
  <c r="P1481" i="2" a="1"/>
  <c r="P1481" i="2" s="1"/>
  <c r="P1407" i="2" a="1"/>
  <c r="P1407" i="2" s="1"/>
  <c r="P341" i="2" a="1"/>
  <c r="P341" i="2" s="1"/>
  <c r="P91" i="2" a="1"/>
  <c r="P91" i="2" s="1"/>
  <c r="P116" i="2" a="1"/>
  <c r="P116" i="2" s="1"/>
  <c r="P63" i="2" a="1"/>
  <c r="P63" i="2" s="1"/>
  <c r="P206" i="2" a="1"/>
  <c r="P206" i="2" s="1"/>
  <c r="P294" i="2" a="1"/>
  <c r="P294" i="2" s="1"/>
  <c r="P428" i="2" a="1"/>
  <c r="P428" i="2" s="1"/>
  <c r="P554" i="2" a="1"/>
  <c r="P554" i="2" s="1"/>
  <c r="P467" i="2" a="1"/>
  <c r="P467" i="2" s="1"/>
  <c r="P1889" i="2" a="1"/>
  <c r="P1889" i="2" s="1"/>
  <c r="P1040" i="2" a="1"/>
  <c r="P1040" i="2" s="1"/>
  <c r="P2835" i="2" a="1"/>
  <c r="P2835" i="2" s="1"/>
  <c r="P910" i="2" a="1"/>
  <c r="P910" i="2" s="1"/>
  <c r="P2694" i="2" a="1"/>
  <c r="P2694" i="2" s="1"/>
  <c r="P2704" i="2" a="1"/>
  <c r="P2704" i="2" s="1"/>
  <c r="P687" i="2" a="1"/>
  <c r="P687" i="2" s="1"/>
  <c r="P1133" i="2" a="1"/>
  <c r="P1133" i="2" s="1"/>
  <c r="P2109" i="2" a="1"/>
  <c r="P2109" i="2" s="1"/>
  <c r="P605" i="2" a="1"/>
  <c r="P605" i="2" s="1"/>
  <c r="P92" i="2" a="1"/>
  <c r="P92" i="2" s="1"/>
  <c r="P342" i="2" a="1"/>
  <c r="P342" i="2" s="1"/>
  <c r="P429" i="2" a="1"/>
  <c r="P429" i="2" s="1"/>
  <c r="P555" i="2" a="1"/>
  <c r="P555" i="2" s="1"/>
  <c r="P162" i="2" a="1"/>
  <c r="P162" i="2" s="1"/>
  <c r="P207" i="2" a="1"/>
  <c r="P207" i="2" s="1"/>
  <c r="P245" i="2" a="1"/>
  <c r="P245" i="2" s="1"/>
  <c r="P661" i="2" a="1"/>
  <c r="P661" i="2" s="1"/>
  <c r="P2005" i="2" a="1"/>
  <c r="P2005" i="2" s="1"/>
  <c r="P2973" i="2" a="1"/>
  <c r="P2973" i="2" s="1"/>
  <c r="P1754" i="2" a="1"/>
  <c r="P1754" i="2" s="1"/>
  <c r="P388" i="2" a="1"/>
  <c r="P388" i="2" s="1"/>
  <c r="P295" i="2" a="1"/>
  <c r="P295" i="2" s="1"/>
  <c r="P1570" i="2" a="1"/>
  <c r="P1570" i="2" s="1"/>
  <c r="P36" i="2" a="1"/>
  <c r="P36" i="2" s="1"/>
  <c r="P756" i="2" a="1"/>
  <c r="P756" i="2" s="1"/>
  <c r="P163" i="2" a="1"/>
  <c r="P163" i="2" s="1"/>
  <c r="P246" i="2" a="1"/>
  <c r="P246" i="2" s="1"/>
  <c r="P806" i="2" a="1"/>
  <c r="P806" i="2" s="1"/>
  <c r="P2658" i="2" a="1"/>
  <c r="P2658" i="2" s="1"/>
  <c r="P2894" i="2" a="1"/>
  <c r="P2894" i="2" s="1"/>
  <c r="P164" i="2" a="1"/>
  <c r="P164" i="2" s="1"/>
  <c r="P389" i="2" a="1"/>
  <c r="P389" i="2" s="1"/>
  <c r="P2266" i="2" a="1"/>
  <c r="P2266" i="2" s="1"/>
  <c r="P3153" i="2" a="1"/>
  <c r="P3153" i="2" s="1"/>
  <c r="P807" i="2" a="1"/>
  <c r="P807" i="2" s="1"/>
  <c r="P2844" i="2" a="1"/>
  <c r="P2844" i="2" s="1"/>
  <c r="P2966" i="2" a="1"/>
  <c r="P2966" i="2" s="1"/>
  <c r="P390" i="2" a="1"/>
  <c r="P390" i="2" s="1"/>
  <c r="P1986" i="2" a="1"/>
  <c r="P1986" i="2" s="1"/>
  <c r="P662" i="2" a="1"/>
  <c r="P662" i="2" s="1"/>
  <c r="P606" i="2" a="1"/>
  <c r="P606" i="2" s="1"/>
  <c r="P3203" i="2" a="1"/>
  <c r="P3203" i="2" s="1"/>
  <c r="P2457" i="2" a="1"/>
  <c r="P2457" i="2" s="1"/>
  <c r="P2948" i="2" a="1"/>
  <c r="P2948" i="2" s="1"/>
  <c r="P2804" i="2" a="1"/>
  <c r="P2804" i="2" s="1"/>
  <c r="P2225" i="2" a="1"/>
  <c r="P2225" i="2" s="1"/>
  <c r="P3229" i="2" a="1"/>
  <c r="P3229" i="2" s="1"/>
  <c r="P2386" i="2" a="1"/>
  <c r="P2386" i="2" s="1"/>
  <c r="P2349" i="2" a="1"/>
  <c r="P2349" i="2" s="1"/>
  <c r="P3098" i="2" a="1"/>
  <c r="P3098" i="2" s="1"/>
  <c r="P1134" i="2" a="1"/>
  <c r="P1134" i="2" s="1"/>
  <c r="P2615" i="2" a="1"/>
  <c r="P2615" i="2" s="1"/>
  <c r="P956" i="2" a="1"/>
  <c r="P956" i="2" s="1"/>
  <c r="P37" i="2" a="1"/>
  <c r="P37" i="2" s="1"/>
  <c r="P2927" i="2" a="1"/>
  <c r="P2927" i="2" s="1"/>
  <c r="P430" i="2" a="1"/>
  <c r="P430" i="2" s="1"/>
  <c r="P296" i="2" a="1"/>
  <c r="P296" i="2" s="1"/>
  <c r="P64" i="2" a="1"/>
  <c r="P64" i="2" s="1"/>
  <c r="P247" i="2" a="1"/>
  <c r="P247" i="2" s="1"/>
  <c r="P2463" i="2" a="1"/>
  <c r="P2463" i="2" s="1"/>
  <c r="P1869" i="2" a="1"/>
  <c r="P1869" i="2" s="1"/>
  <c r="P1432" i="2" a="1"/>
  <c r="P1432" i="2" s="1"/>
  <c r="P208" i="2" a="1"/>
  <c r="P208" i="2" s="1"/>
  <c r="P688" i="2" a="1"/>
  <c r="P688" i="2" s="1"/>
  <c r="P2043" i="2" a="1"/>
  <c r="P2043" i="2" s="1"/>
  <c r="P3107" i="2" a="1"/>
  <c r="P3107" i="2" s="1"/>
  <c r="P689" i="2" a="1"/>
  <c r="P689" i="2" s="1"/>
  <c r="P1163" i="2" a="1"/>
  <c r="P1163" i="2" s="1"/>
  <c r="P1041" i="2" a="1"/>
  <c r="P1041" i="2" s="1"/>
  <c r="P343" i="2" a="1"/>
  <c r="P343" i="2" s="1"/>
  <c r="P1008" i="2" a="1"/>
  <c r="P1008" i="2" s="1"/>
  <c r="P757" i="2" a="1"/>
  <c r="P757" i="2" s="1"/>
  <c r="P1274" i="2" a="1"/>
  <c r="P1274" i="2" s="1"/>
  <c r="P1359" i="2" a="1"/>
  <c r="P1359" i="2" s="1"/>
  <c r="P2110" i="2" a="1"/>
  <c r="P2110" i="2" s="1"/>
  <c r="P957" i="2" a="1"/>
  <c r="P957" i="2" s="1"/>
  <c r="P938" i="2" a="1"/>
  <c r="P938" i="2" s="1"/>
  <c r="P1651" i="2" a="1"/>
  <c r="P1651" i="2" s="1"/>
  <c r="P1826" i="2" a="1"/>
  <c r="P1826" i="2" s="1"/>
  <c r="P1190" i="2" a="1"/>
  <c r="P1190" i="2" s="1"/>
  <c r="P2375" i="2" a="1"/>
  <c r="P2375" i="2" s="1"/>
  <c r="P1009" i="2" a="1"/>
  <c r="P1009" i="2" s="1"/>
  <c r="P1720" i="2" a="1"/>
  <c r="P1720" i="2" s="1"/>
  <c r="P1068" i="2" a="1"/>
  <c r="P1068" i="2" s="1"/>
  <c r="P845" i="2" a="1"/>
  <c r="P845" i="2" s="1"/>
  <c r="P1332" i="2" a="1"/>
  <c r="P1332" i="2" s="1"/>
  <c r="P690" i="2" a="1"/>
  <c r="P690" i="2" s="1"/>
  <c r="P2226" i="2" a="1"/>
  <c r="P2226" i="2" s="1"/>
  <c r="P3221" i="2" a="1"/>
  <c r="P3221" i="2" s="1"/>
  <c r="P3202" i="2" a="1"/>
  <c r="P3202" i="2" s="1"/>
  <c r="P3064" i="2" a="1"/>
  <c r="P3064" i="2" s="1"/>
  <c r="P3054" i="2" a="1"/>
  <c r="P3054" i="2" s="1"/>
  <c r="P939" i="2" a="1"/>
  <c r="P939" i="2" s="1"/>
  <c r="P880" i="2" a="1"/>
  <c r="P880" i="2" s="1"/>
  <c r="P2399" i="2" a="1"/>
  <c r="P2399" i="2" s="1"/>
  <c r="P556" i="2" a="1"/>
  <c r="P556" i="2" s="1"/>
  <c r="P2805" i="2" a="1"/>
  <c r="P2805" i="2" s="1"/>
  <c r="P1738" i="2" a="1"/>
  <c r="P1738" i="2" s="1"/>
  <c r="P3135" i="2" a="1"/>
  <c r="P3135" i="2" s="1"/>
  <c r="P808" i="2" a="1"/>
  <c r="P808" i="2" s="1"/>
  <c r="P468" i="2" a="1"/>
  <c r="P468" i="2" s="1"/>
  <c r="P93" i="2" a="1"/>
  <c r="P93" i="2" s="1"/>
  <c r="P2436" i="2" a="1"/>
  <c r="P2436" i="2" s="1"/>
  <c r="P431" i="2" a="1"/>
  <c r="P431" i="2" s="1"/>
  <c r="P117" i="2" a="1"/>
  <c r="P117" i="2" s="1"/>
  <c r="P2156" i="2" a="1"/>
  <c r="P2156" i="2" s="1"/>
  <c r="P391" i="2" a="1"/>
  <c r="P391" i="2" s="1"/>
  <c r="P3108" i="2" a="1"/>
  <c r="P3108" i="2" s="1"/>
  <c r="P497" i="2" a="1"/>
  <c r="P497" i="2" s="1"/>
  <c r="P2170" i="2" a="1"/>
  <c r="P2170" i="2" s="1"/>
  <c r="P248" i="2" a="1"/>
  <c r="P248" i="2" s="1"/>
  <c r="P249" i="2" a="1"/>
  <c r="P249" i="2" s="1"/>
  <c r="P958" i="2" a="1"/>
  <c r="P958" i="2" s="1"/>
  <c r="P809" i="2" a="1"/>
  <c r="P809" i="2" s="1"/>
  <c r="P1360" i="2" a="1"/>
  <c r="P1360" i="2" s="1"/>
  <c r="P2957" i="2" a="1"/>
  <c r="P2957" i="2" s="1"/>
  <c r="P2791" i="2" a="1"/>
  <c r="P2791" i="2" s="1"/>
  <c r="P1097" i="2" a="1"/>
  <c r="P1097" i="2" s="1"/>
  <c r="P3198" i="2" a="1"/>
  <c r="P3198" i="2" s="1"/>
  <c r="P3063" i="2" a="1"/>
  <c r="P3063" i="2" s="1"/>
  <c r="P2955" i="2" a="1"/>
  <c r="P2955" i="2" s="1"/>
  <c r="P2777" i="2" a="1"/>
  <c r="P2777" i="2" s="1"/>
  <c r="P2616" i="2" a="1"/>
  <c r="P2616" i="2" s="1"/>
  <c r="P2617" i="2" a="1"/>
  <c r="P2617" i="2" s="1"/>
  <c r="P3027" i="2" a="1"/>
  <c r="P3027" i="2" s="1"/>
  <c r="P2171" i="2" a="1"/>
  <c r="P2171" i="2" s="1"/>
  <c r="P2316" i="2" a="1"/>
  <c r="P2316" i="2" s="1"/>
  <c r="P3055" i="2" a="1"/>
  <c r="P3055" i="2" s="1"/>
  <c r="P1361" i="2" a="1"/>
  <c r="P1361" i="2" s="1"/>
  <c r="P2862" i="2" a="1"/>
  <c r="P2862" i="2" s="1"/>
  <c r="P469" i="2" a="1"/>
  <c r="P469" i="2" s="1"/>
  <c r="P2376" i="2" a="1"/>
  <c r="P2376" i="2" s="1"/>
  <c r="P2172" i="2" a="1"/>
  <c r="P2172" i="2" s="1"/>
  <c r="P344" i="2" a="1"/>
  <c r="P344" i="2" s="1"/>
  <c r="P2525" i="2" a="1"/>
  <c r="P2525" i="2" s="1"/>
  <c r="P1333" i="2" a="1"/>
  <c r="P1333" i="2" s="1"/>
  <c r="P1382" i="2" a="1"/>
  <c r="P1382" i="2" s="1"/>
  <c r="P118" i="2" a="1"/>
  <c r="P118" i="2" s="1"/>
  <c r="P2935" i="2" a="1"/>
  <c r="P2935" i="2" s="1"/>
  <c r="P607" i="2" a="1"/>
  <c r="P607" i="2" s="1"/>
  <c r="P2958" i="2" a="1"/>
  <c r="P2958" i="2" s="1"/>
  <c r="P1739" i="2" a="1"/>
  <c r="P1739" i="2" s="1"/>
  <c r="P1598" i="2" a="1"/>
  <c r="P1598" i="2" s="1"/>
  <c r="P846" i="2" a="1"/>
  <c r="P846" i="2" s="1"/>
  <c r="P2157" i="2" a="1"/>
  <c r="P2157" i="2" s="1"/>
  <c r="P65" i="2" a="1"/>
  <c r="P65" i="2" s="1"/>
  <c r="P345" i="2" a="1"/>
  <c r="P345" i="2" s="1"/>
  <c r="P2602" i="2" a="1"/>
  <c r="P2602" i="2" s="1"/>
  <c r="P2624" i="2" a="1"/>
  <c r="P2624" i="2" s="1"/>
  <c r="P2211" i="2" a="1"/>
  <c r="P2211" i="2" s="1"/>
  <c r="P2625" i="2" a="1"/>
  <c r="P2625" i="2" s="1"/>
  <c r="P1845" i="2" a="1"/>
  <c r="P1845" i="2" s="1"/>
  <c r="P392" i="2" a="1"/>
  <c r="P392" i="2" s="1"/>
  <c r="P165" i="2" a="1"/>
  <c r="P165" i="2" s="1"/>
  <c r="P1248" i="2" a="1"/>
  <c r="P1248" i="2" s="1"/>
  <c r="P1010" i="2" a="1"/>
  <c r="P1010" i="2" s="1"/>
  <c r="P1518" i="2" a="1"/>
  <c r="P1518" i="2" s="1"/>
  <c r="P2137" i="2" a="1"/>
  <c r="P2137" i="2" s="1"/>
  <c r="P2989" i="2" a="1"/>
  <c r="P2989" i="2" s="1"/>
  <c r="P2514" i="2" a="1"/>
  <c r="P2514" i="2" s="1"/>
  <c r="P1690" i="2" a="1"/>
  <c r="P1690" i="2" s="1"/>
  <c r="P1911" i="2" a="1"/>
  <c r="P1911" i="2" s="1"/>
  <c r="P1249" i="2" a="1"/>
  <c r="P1249" i="2" s="1"/>
  <c r="P119" i="2" a="1"/>
  <c r="P119" i="2" s="1"/>
  <c r="P250" i="2" a="1"/>
  <c r="P250" i="2" s="1"/>
  <c r="P498" i="2" a="1"/>
  <c r="P498" i="2" s="1"/>
  <c r="P1461" i="2" a="1"/>
  <c r="P1461" i="2" s="1"/>
  <c r="P2485" i="2" a="1"/>
  <c r="P2485" i="2" s="1"/>
  <c r="P3072" i="2" a="1"/>
  <c r="P3072" i="2" s="1"/>
  <c r="P1362" i="2" a="1"/>
  <c r="P1362" i="2" s="1"/>
  <c r="P2515" i="2" a="1"/>
  <c r="P2515" i="2" s="1"/>
  <c r="P1599" i="2" a="1"/>
  <c r="P1599" i="2" s="1"/>
  <c r="P2447" i="2" a="1"/>
  <c r="P2447" i="2" s="1"/>
  <c r="P3197" i="2" a="1"/>
  <c r="P3197" i="2" s="1"/>
  <c r="P1846" i="2" a="1"/>
  <c r="P1846" i="2" s="1"/>
  <c r="P582" i="2" a="1"/>
  <c r="P582" i="2" s="1"/>
  <c r="P2244" i="2" a="1"/>
  <c r="P2244" i="2" s="1"/>
  <c r="P166" i="2" a="1"/>
  <c r="P166" i="2" s="1"/>
  <c r="P583" i="2" a="1"/>
  <c r="P583" i="2" s="1"/>
  <c r="P499" i="2" a="1"/>
  <c r="P499" i="2" s="1"/>
  <c r="P1225" i="2" a="1"/>
  <c r="P1225" i="2" s="1"/>
  <c r="P251" i="2" a="1"/>
  <c r="P251" i="2" s="1"/>
  <c r="P911" i="2" a="1"/>
  <c r="P911" i="2" s="1"/>
  <c r="P584" i="2" a="1"/>
  <c r="P584" i="2" s="1"/>
  <c r="P631" i="2" a="1"/>
  <c r="P631" i="2" s="1"/>
  <c r="P3150" i="2" a="1"/>
  <c r="P3150" i="2" s="1"/>
  <c r="P1098" i="2" a="1"/>
  <c r="P1098" i="2" s="1"/>
  <c r="P1275" i="2" a="1"/>
  <c r="P1275" i="2" s="1"/>
  <c r="P1433" i="2" a="1"/>
  <c r="P1433" i="2" s="1"/>
  <c r="P2659" i="2" a="1"/>
  <c r="P2659" i="2" s="1"/>
  <c r="P2866" i="2" a="1"/>
  <c r="P2866" i="2" s="1"/>
  <c r="P777" i="2" a="1"/>
  <c r="P777" i="2" s="1"/>
  <c r="P500" i="2" a="1"/>
  <c r="P500" i="2" s="1"/>
  <c r="P2267" i="2" a="1"/>
  <c r="P2267" i="2" s="1"/>
  <c r="P2458" i="2" a="1"/>
  <c r="P2458" i="2" s="1"/>
  <c r="P2022" i="2" a="1"/>
  <c r="P2022" i="2" s="1"/>
  <c r="P1780" i="2" a="1"/>
  <c r="P1780" i="2" s="1"/>
  <c r="P2377" i="2" a="1"/>
  <c r="P2377" i="2" s="1"/>
  <c r="P2118" i="2" a="1"/>
  <c r="P2118" i="2" s="1"/>
  <c r="P1191" i="2" a="1"/>
  <c r="P1191" i="2" s="1"/>
  <c r="P432" i="2" a="1"/>
  <c r="P432" i="2" s="1"/>
  <c r="P120" i="2" a="1"/>
  <c r="P120" i="2" s="1"/>
  <c r="P525" i="2" a="1"/>
  <c r="P525" i="2" s="1"/>
  <c r="P1571" i="2" a="1"/>
  <c r="P1571" i="2" s="1"/>
  <c r="P663" i="2" a="1"/>
  <c r="P663" i="2" s="1"/>
  <c r="P46" i="2" a="1"/>
  <c r="P46" i="2" s="1"/>
  <c r="P1710" i="2" a="1"/>
  <c r="P1710" i="2" s="1"/>
  <c r="P1801" i="2" a="1"/>
  <c r="P1801" i="2" s="1"/>
  <c r="P881" i="2" a="1"/>
  <c r="P881" i="2" s="1"/>
  <c r="P1164" i="2" a="1"/>
  <c r="P1164" i="2" s="1"/>
  <c r="P470" i="2" a="1"/>
  <c r="P470" i="2" s="1"/>
  <c r="P608" i="2" a="1"/>
  <c r="P608" i="2" s="1"/>
  <c r="P557" i="2" a="1"/>
  <c r="P557" i="2" s="1"/>
  <c r="P252" i="2" a="1"/>
  <c r="P252" i="2" s="1"/>
  <c r="P2006" i="2" a="1"/>
  <c r="P2006" i="2" s="1"/>
  <c r="P2387" i="2" a="1"/>
  <c r="P2387" i="2" s="1"/>
  <c r="P1572" i="2" a="1"/>
  <c r="P1572" i="2" s="1"/>
  <c r="P2578" i="2" a="1"/>
  <c r="P2578" i="2" s="1"/>
  <c r="P1890" i="2" a="1"/>
  <c r="P1890" i="2" s="1"/>
  <c r="P987" i="2" a="1"/>
  <c r="P987" i="2" s="1"/>
  <c r="P758" i="2" a="1"/>
  <c r="P758" i="2" s="1"/>
  <c r="P2475" i="2" a="1"/>
  <c r="P2475" i="2" s="1"/>
  <c r="P3164" i="2" a="1"/>
  <c r="P3164" i="2" s="1"/>
  <c r="P2329" i="2" a="1"/>
  <c r="P2329" i="2" s="1"/>
  <c r="P1192" i="2" a="1"/>
  <c r="P1192" i="2" s="1"/>
  <c r="P1755" i="2" a="1"/>
  <c r="P1755" i="2" s="1"/>
  <c r="P2941" i="2" a="1"/>
  <c r="P2941" i="2" s="1"/>
  <c r="P1652" i="2" a="1"/>
  <c r="P1652" i="2" s="1"/>
  <c r="P1740" i="2" a="1"/>
  <c r="P1740" i="2" s="1"/>
  <c r="P2281" i="2" a="1"/>
  <c r="P2281" i="2" s="1"/>
  <c r="P1383" i="2" a="1"/>
  <c r="P1383" i="2" s="1"/>
  <c r="P1250" i="2" a="1"/>
  <c r="P1250" i="2" s="1"/>
  <c r="P1334" i="2" a="1"/>
  <c r="P1334" i="2" s="1"/>
  <c r="P691" i="2" a="1"/>
  <c r="P691" i="2" s="1"/>
  <c r="P810" i="2" a="1"/>
  <c r="P810" i="2" s="1"/>
  <c r="P1276" i="2" a="1"/>
  <c r="P1276" i="2" s="1"/>
  <c r="P1462" i="2" a="1"/>
  <c r="P1462" i="2" s="1"/>
  <c r="P121" i="2" a="1"/>
  <c r="P121" i="2" s="1"/>
  <c r="P167" i="2" a="1"/>
  <c r="P167" i="2" s="1"/>
  <c r="P2173" i="2" a="1"/>
  <c r="P2173" i="2" s="1"/>
  <c r="P209" i="2" a="1"/>
  <c r="P209" i="2" s="1"/>
  <c r="P122" i="2" a="1"/>
  <c r="P122" i="2" s="1"/>
  <c r="P3125" i="2" a="1"/>
  <c r="P3125" i="2" s="1"/>
  <c r="P1226" i="2" a="1"/>
  <c r="P1226" i="2" s="1"/>
  <c r="P2464" i="2" a="1"/>
  <c r="P2464" i="2" s="1"/>
  <c r="P558" i="2" a="1"/>
  <c r="P558" i="2" s="1"/>
  <c r="P1227" i="2" a="1"/>
  <c r="P1227" i="2" s="1"/>
  <c r="P728" i="2" a="1"/>
  <c r="P728" i="2" s="1"/>
  <c r="P1482" i="2" a="1"/>
  <c r="P1482" i="2" s="1"/>
  <c r="P2541" i="2" a="1"/>
  <c r="P2541" i="2" s="1"/>
  <c r="P2838" i="2" a="1"/>
  <c r="P2838" i="2" s="1"/>
  <c r="P433" i="2" a="1"/>
  <c r="P433" i="2" s="1"/>
  <c r="P1135" i="2" a="1"/>
  <c r="P1135" i="2" s="1"/>
  <c r="P609" i="2" a="1"/>
  <c r="P609" i="2" s="1"/>
  <c r="P1099" i="2" a="1"/>
  <c r="P1099" i="2" s="1"/>
  <c r="P297" i="2" a="1"/>
  <c r="P297" i="2" s="1"/>
  <c r="P526" i="2" a="1"/>
  <c r="P526" i="2" s="1"/>
  <c r="P3165" i="2" a="1"/>
  <c r="P3165" i="2" s="1"/>
  <c r="P2949" i="2" a="1"/>
  <c r="P2949" i="2" s="1"/>
  <c r="P298" i="2" a="1"/>
  <c r="P298" i="2" s="1"/>
  <c r="P664" i="2" a="1"/>
  <c r="P664" i="2" s="1"/>
  <c r="P1251" i="2" a="1"/>
  <c r="P1251" i="2" s="1"/>
  <c r="P66" i="2" a="1"/>
  <c r="P66" i="2" s="1"/>
  <c r="P168" i="2" a="1"/>
  <c r="P168" i="2" s="1"/>
  <c r="P210" i="2" a="1"/>
  <c r="P210" i="2" s="1"/>
  <c r="P2565" i="2" a="1"/>
  <c r="P2565" i="2" s="1"/>
  <c r="P665" i="2" a="1"/>
  <c r="P665" i="2" s="1"/>
  <c r="P2588" i="2" a="1"/>
  <c r="P2588" i="2" s="1"/>
  <c r="P527" i="2" a="1"/>
  <c r="P527" i="2" s="1"/>
  <c r="P2350" i="2" a="1"/>
  <c r="P2350" i="2" s="1"/>
  <c r="P2845" i="2" a="1"/>
  <c r="P2845" i="2" s="1"/>
  <c r="P501" i="2" a="1"/>
  <c r="P501" i="2" s="1"/>
  <c r="P1943" i="2" a="1"/>
  <c r="P1943" i="2" s="1"/>
  <c r="P2763" i="2" a="1"/>
  <c r="P2763" i="2" s="1"/>
  <c r="P3114" i="2" a="1"/>
  <c r="P3114" i="2" s="1"/>
  <c r="P811" i="2" a="1"/>
  <c r="P811" i="2" s="1"/>
  <c r="P559" i="2" a="1"/>
  <c r="P559" i="2" s="1"/>
  <c r="P3209" i="2" a="1"/>
  <c r="P3209" i="2" s="1"/>
  <c r="P1165" i="2" a="1"/>
  <c r="P1165" i="2" s="1"/>
  <c r="P1653" i="2" a="1"/>
  <c r="P1653" i="2" s="1"/>
  <c r="P2526" i="2" a="1"/>
  <c r="P2526" i="2" s="1"/>
  <c r="P2870" i="2" a="1"/>
  <c r="P2870" i="2" s="1"/>
  <c r="P2920" i="2" a="1"/>
  <c r="P2920" i="2" s="1"/>
  <c r="P2448" i="2" a="1"/>
  <c r="P2448" i="2" s="1"/>
  <c r="P2400" i="2" a="1"/>
  <c r="P2400" i="2" s="1"/>
  <c r="P471" i="2" a="1"/>
  <c r="P471" i="2" s="1"/>
  <c r="P692" i="2" a="1"/>
  <c r="P692" i="2" s="1"/>
  <c r="P1987" i="2" a="1"/>
  <c r="P1987" i="2" s="1"/>
  <c r="P1912" i="2" a="1"/>
  <c r="P1912" i="2" s="1"/>
  <c r="P1944" i="2" a="1"/>
  <c r="P1944" i="2" s="1"/>
  <c r="P1691" i="2" a="1"/>
  <c r="P1691" i="2" s="1"/>
  <c r="P3048" i="2" a="1"/>
  <c r="P3048" i="2" s="1"/>
  <c r="P1408" i="2" a="1"/>
  <c r="P1408" i="2" s="1"/>
  <c r="P912" i="2" a="1"/>
  <c r="P912" i="2" s="1"/>
  <c r="P253" i="2" a="1"/>
  <c r="P253" i="2" s="1"/>
  <c r="P254" i="2" a="1"/>
  <c r="P254" i="2" s="1"/>
  <c r="P2999" i="2" a="1"/>
  <c r="P2999" i="2" s="1"/>
  <c r="P1042" i="2" a="1"/>
  <c r="P1042" i="2" s="1"/>
  <c r="P1913" i="2" a="1"/>
  <c r="P1913" i="2" s="1"/>
  <c r="P2204" i="2" a="1"/>
  <c r="P2204" i="2" s="1"/>
  <c r="P211" i="2" a="1"/>
  <c r="P211" i="2" s="1"/>
  <c r="P1043" i="2" a="1"/>
  <c r="P1043" i="2" s="1"/>
  <c r="P3084" i="2" a="1"/>
  <c r="P3084" i="2" s="1"/>
  <c r="P1962" i="2" a="1"/>
  <c r="P1962" i="2" s="1"/>
  <c r="P255" i="2" a="1"/>
  <c r="P255" i="2" s="1"/>
  <c r="P666" i="2" a="1"/>
  <c r="P666" i="2" s="1"/>
  <c r="P1945" i="2" a="1"/>
  <c r="P1945" i="2" s="1"/>
  <c r="P1335" i="2" a="1"/>
  <c r="P1335" i="2" s="1"/>
  <c r="P1929" i="2" a="1"/>
  <c r="P1929" i="2" s="1"/>
  <c r="P1277" i="2" a="1"/>
  <c r="P1277" i="2" s="1"/>
  <c r="P2044" i="2" a="1"/>
  <c r="P2044" i="2" s="1"/>
  <c r="P1847" i="2" a="1"/>
  <c r="P1847" i="2" s="1"/>
  <c r="P1193" i="2" a="1"/>
  <c r="P1193" i="2" s="1"/>
  <c r="P502" i="2" a="1"/>
  <c r="P502" i="2" s="1"/>
  <c r="P1519" i="2" a="1"/>
  <c r="P1519" i="2" s="1"/>
  <c r="P1520" i="2" a="1"/>
  <c r="P1520" i="2" s="1"/>
  <c r="P1363" i="2" a="1"/>
  <c r="P1363" i="2" s="1"/>
  <c r="P2498" i="2" a="1"/>
  <c r="P2498" i="2" s="1"/>
  <c r="P759" i="2" a="1"/>
  <c r="P759" i="2" s="1"/>
  <c r="P2499" i="2" a="1"/>
  <c r="P2499" i="2" s="1"/>
  <c r="P503" i="2" a="1"/>
  <c r="P503" i="2" s="1"/>
  <c r="P667" i="2" a="1"/>
  <c r="P667" i="2" s="1"/>
  <c r="P2639" i="2" a="1"/>
  <c r="P2639" i="2" s="1"/>
  <c r="P2579" i="2" a="1"/>
  <c r="P2579" i="2" s="1"/>
  <c r="P1547" i="2" a="1"/>
  <c r="P1547" i="2" s="1"/>
  <c r="P123" i="2" a="1"/>
  <c r="P123" i="2" s="1"/>
  <c r="P560" i="2" a="1"/>
  <c r="P560" i="2" s="1"/>
  <c r="P1364" i="2" a="1"/>
  <c r="P1364" i="2" s="1"/>
  <c r="P169" i="2" a="1"/>
  <c r="P169" i="2" s="1"/>
  <c r="P212" i="2" a="1"/>
  <c r="P212" i="2" s="1"/>
  <c r="P528" i="2" a="1"/>
  <c r="P528" i="2" s="1"/>
  <c r="P2423" i="2" a="1"/>
  <c r="P2423" i="2" s="1"/>
  <c r="P346" i="2" a="1"/>
  <c r="P346" i="2" s="1"/>
  <c r="P256" i="2" a="1"/>
  <c r="P256" i="2" s="1"/>
  <c r="P847" i="2" a="1"/>
  <c r="P847" i="2" s="1"/>
  <c r="P3058" i="2" a="1"/>
  <c r="P3058" i="2" s="1"/>
  <c r="P94" i="2" a="1"/>
  <c r="P94" i="2" s="1"/>
  <c r="P347" i="2" a="1"/>
  <c r="P347" i="2" s="1"/>
  <c r="P472" i="2" a="1"/>
  <c r="P472" i="2" s="1"/>
  <c r="P1365" i="2" a="1"/>
  <c r="P1365" i="2" s="1"/>
  <c r="P2566" i="2" a="1"/>
  <c r="P2566" i="2" s="1"/>
  <c r="P2950" i="2" a="1"/>
  <c r="P2950" i="2" s="1"/>
  <c r="P393" i="2" a="1"/>
  <c r="P393" i="2" s="1"/>
  <c r="P1521" i="2" a="1"/>
  <c r="P1521" i="2" s="1"/>
  <c r="P16" i="2" a="1"/>
  <c r="P16" i="2" s="1"/>
  <c r="P3121" i="2" a="1"/>
  <c r="P3121" i="2" s="1"/>
  <c r="P33" i="2" a="1"/>
  <c r="P33" i="2" s="1"/>
  <c r="P504" i="2" a="1"/>
  <c r="P504" i="2" s="1"/>
  <c r="P434" i="2" a="1"/>
  <c r="P434" i="2" s="1"/>
  <c r="P2486" i="2" a="1"/>
  <c r="P2486" i="2" s="1"/>
  <c r="P435" i="2" a="1"/>
  <c r="P435" i="2" s="1"/>
  <c r="P882" i="2" a="1"/>
  <c r="P882" i="2" s="1"/>
  <c r="P2500" i="2" a="1"/>
  <c r="P2500" i="2" s="1"/>
  <c r="P3122" i="2" a="1"/>
  <c r="P3122" i="2" s="1"/>
  <c r="P1336" i="2" a="1"/>
  <c r="P1336" i="2" s="1"/>
  <c r="P3067" i="2" a="1"/>
  <c r="P3067" i="2" s="1"/>
  <c r="P529" i="2" a="1"/>
  <c r="P529" i="2" s="1"/>
  <c r="P299" i="2" a="1"/>
  <c r="P299" i="2" s="1"/>
  <c r="P2302" i="2" a="1"/>
  <c r="P2302" i="2" s="1"/>
  <c r="P2818" i="2" a="1"/>
  <c r="P2818" i="2" s="1"/>
  <c r="P1100" i="2" a="1"/>
  <c r="P1100" i="2" s="1"/>
  <c r="P2268" i="2" a="1"/>
  <c r="P2268" i="2" s="1"/>
  <c r="P2023" i="2" a="1"/>
  <c r="P2023" i="2" s="1"/>
  <c r="P2188" i="2" a="1"/>
  <c r="P2188" i="2" s="1"/>
  <c r="P394" i="2" a="1"/>
  <c r="P394" i="2" s="1"/>
  <c r="P1011" i="2" a="1"/>
  <c r="P1011" i="2" s="1"/>
  <c r="P848" i="2" a="1"/>
  <c r="P848" i="2" s="1"/>
  <c r="P213" i="2" a="1"/>
  <c r="P213" i="2" s="1"/>
  <c r="P1946" i="2" a="1"/>
  <c r="P1946" i="2" s="1"/>
  <c r="P2424" i="2" a="1"/>
  <c r="P2424" i="2" s="1"/>
  <c r="P2686" i="2" a="1"/>
  <c r="P2686" i="2" s="1"/>
  <c r="P257" i="2" a="1"/>
  <c r="P257" i="2" s="1"/>
  <c r="P2097" i="2" a="1"/>
  <c r="P2097" i="2" s="1"/>
  <c r="P2960" i="2" a="1"/>
  <c r="P2960" i="2" s="1"/>
  <c r="P170" i="2" a="1"/>
  <c r="P170" i="2" s="1"/>
  <c r="P959" i="2" a="1"/>
  <c r="P959" i="2" s="1"/>
  <c r="P1166" i="2" a="1"/>
  <c r="P1166" i="2" s="1"/>
  <c r="P124" i="2" a="1"/>
  <c r="P124" i="2" s="1"/>
  <c r="P610" i="2" a="1"/>
  <c r="P610" i="2" s="1"/>
  <c r="P2227" i="2" a="1"/>
  <c r="P2227" i="2" s="1"/>
  <c r="P2603" i="2" a="1"/>
  <c r="P2603" i="2" s="1"/>
  <c r="P67" i="2" a="1"/>
  <c r="P67" i="2" s="1"/>
  <c r="P2819" i="2" a="1"/>
  <c r="P2819" i="2" s="1"/>
  <c r="P1756" i="2" a="1"/>
  <c r="P1756" i="2" s="1"/>
  <c r="P913" i="2" a="1"/>
  <c r="P913" i="2" s="1"/>
  <c r="P1781" i="2" a="1"/>
  <c r="P1781" i="2" s="1"/>
  <c r="P95" i="2" a="1"/>
  <c r="P95" i="2" s="1"/>
  <c r="P125" i="2" a="1"/>
  <c r="P125" i="2" s="1"/>
  <c r="P2839" i="2" a="1"/>
  <c r="P2839" i="2" s="1"/>
  <c r="P171" i="2" a="1"/>
  <c r="P171" i="2" s="1"/>
  <c r="P1634" i="2" a="1"/>
  <c r="P1634" i="2" s="1"/>
  <c r="P172" i="2" a="1"/>
  <c r="P172" i="2" s="1"/>
  <c r="P849" i="2" a="1"/>
  <c r="P849" i="2" s="1"/>
  <c r="P2212" i="2" a="1"/>
  <c r="P2212" i="2" s="1"/>
  <c r="P473" i="2" a="1"/>
  <c r="P473" i="2" s="1"/>
  <c r="P561" i="2" a="1"/>
  <c r="P561" i="2" s="1"/>
  <c r="P2626" i="2" a="1"/>
  <c r="P2626" i="2" s="1"/>
  <c r="P2213" i="2" a="1"/>
  <c r="P2213" i="2" s="1"/>
  <c r="P214" i="2" a="1"/>
  <c r="P214" i="2" s="1"/>
  <c r="P2923" i="2" a="1"/>
  <c r="P2923" i="2" s="1"/>
  <c r="P1548" i="2" a="1"/>
  <c r="P1548" i="2" s="1"/>
  <c r="P173" i="2" a="1"/>
  <c r="P173" i="2" s="1"/>
  <c r="P1136" i="2" a="1"/>
  <c r="P1136" i="2" s="1"/>
  <c r="P174" i="2" a="1"/>
  <c r="P174" i="2" s="1"/>
  <c r="P3184" i="2" a="1"/>
  <c r="P3184" i="2" s="1"/>
  <c r="P215" i="2" a="1"/>
  <c r="P215" i="2" s="1"/>
  <c r="P2255" i="2" a="1"/>
  <c r="P2255" i="2" s="1"/>
  <c r="P632" i="2" a="1"/>
  <c r="P632" i="2" s="1"/>
  <c r="P436" i="2" a="1"/>
  <c r="P436" i="2" s="1"/>
  <c r="P96" i="2" a="1"/>
  <c r="P96" i="2" s="1"/>
  <c r="P258" i="2" a="1"/>
  <c r="P258" i="2" s="1"/>
  <c r="P611" i="2" a="1"/>
  <c r="P611" i="2" s="1"/>
  <c r="P2073" i="2" a="1"/>
  <c r="P2073" i="2" s="1"/>
  <c r="P2465" i="2" a="1"/>
  <c r="P2465" i="2" s="1"/>
  <c r="P1137" i="2" a="1"/>
  <c r="P1137" i="2" s="1"/>
  <c r="P3111" i="2" a="1"/>
  <c r="P3111" i="2" s="1"/>
  <c r="P1366" i="2" a="1"/>
  <c r="P1366" i="2" s="1"/>
  <c r="P3051" i="2" a="1"/>
  <c r="P3051" i="2" s="1"/>
  <c r="P1337" i="2" a="1"/>
  <c r="P1337" i="2" s="1"/>
  <c r="P2388" i="2" a="1"/>
  <c r="P2388" i="2" s="1"/>
  <c r="P2516" i="2" a="1"/>
  <c r="P2516" i="2" s="1"/>
  <c r="P1782" i="2" a="1"/>
  <c r="P1782" i="2" s="1"/>
  <c r="P2567" i="2" a="1"/>
  <c r="P2567" i="2" s="1"/>
  <c r="P2487" i="2" a="1"/>
  <c r="P2487" i="2" s="1"/>
  <c r="P437" i="2" a="1"/>
  <c r="P437" i="2" s="1"/>
  <c r="P348" i="2" a="1"/>
  <c r="P348" i="2" s="1"/>
  <c r="P1384" i="2" a="1"/>
  <c r="P1384" i="2" s="1"/>
  <c r="P960" i="2" a="1"/>
  <c r="P960" i="2" s="1"/>
  <c r="P3159" i="2" a="1"/>
  <c r="P3159" i="2" s="1"/>
  <c r="P47" i="2" a="1"/>
  <c r="P47" i="2" s="1"/>
  <c r="P97" i="2" a="1"/>
  <c r="P97" i="2" s="1"/>
  <c r="P175" i="2" a="1"/>
  <c r="P175" i="2" s="1"/>
  <c r="P68" i="2" a="1"/>
  <c r="P68" i="2" s="1"/>
  <c r="P2627" i="2" a="1"/>
  <c r="P2627" i="2" s="1"/>
  <c r="P216" i="2" a="1"/>
  <c r="P216" i="2" s="1"/>
  <c r="P2269" i="2" a="1"/>
  <c r="P2269" i="2" s="1"/>
  <c r="P1549" i="2" a="1"/>
  <c r="P1549" i="2" s="1"/>
  <c r="P2778" i="2" a="1"/>
  <c r="P2778" i="2" s="1"/>
  <c r="P1947" i="2" a="1"/>
  <c r="P1947" i="2" s="1"/>
  <c r="P1167" i="2" a="1"/>
  <c r="P1167" i="2" s="1"/>
  <c r="P2401" i="2" a="1"/>
  <c r="P2401" i="2" s="1"/>
  <c r="P2303" i="2" a="1"/>
  <c r="P2303" i="2" s="1"/>
  <c r="P1635" i="2" a="1"/>
  <c r="P1635" i="2" s="1"/>
  <c r="P126" i="2" a="1"/>
  <c r="P126" i="2" s="1"/>
  <c r="P349" i="2" a="1"/>
  <c r="P349" i="2" s="1"/>
  <c r="P2074" i="2" a="1"/>
  <c r="P2074" i="2" s="1"/>
  <c r="P1305" i="2" a="1"/>
  <c r="P1305" i="2" s="1"/>
  <c r="P300" i="2" a="1"/>
  <c r="P300" i="2" s="1"/>
  <c r="P1948" i="2" a="1"/>
  <c r="P1948" i="2" s="1"/>
  <c r="P633" i="2" a="1"/>
  <c r="P633" i="2" s="1"/>
  <c r="P1636" i="2" a="1"/>
  <c r="P1636" i="2" s="1"/>
  <c r="P2075" i="2" a="1"/>
  <c r="P2075" i="2" s="1"/>
  <c r="P2459" i="2" a="1"/>
  <c r="P2459" i="2" s="1"/>
  <c r="P2339" i="2" a="1"/>
  <c r="P2339" i="2" s="1"/>
  <c r="P1434" i="2" a="1"/>
  <c r="P1434" i="2" s="1"/>
  <c r="P1194" i="2" a="1"/>
  <c r="P1194" i="2" s="1"/>
  <c r="P2304" i="2" a="1"/>
  <c r="P2304" i="2" s="1"/>
  <c r="P1692" i="2" a="1"/>
  <c r="P1692" i="2" s="1"/>
  <c r="P1306" i="2" a="1"/>
  <c r="P1306" i="2" s="1"/>
  <c r="P1195" i="2" a="1"/>
  <c r="P1195" i="2" s="1"/>
  <c r="P176" i="2" a="1"/>
  <c r="P176" i="2" s="1"/>
  <c r="P127" i="2" a="1"/>
  <c r="P127" i="2" s="1"/>
  <c r="P301" i="2" a="1"/>
  <c r="P301" i="2" s="1"/>
  <c r="P1435" i="2" a="1"/>
  <c r="P1435" i="2" s="1"/>
  <c r="P1914" i="2" a="1"/>
  <c r="P1914" i="2" s="1"/>
  <c r="P729" i="2" a="1"/>
  <c r="P729" i="2" s="1"/>
  <c r="P395" i="2" a="1"/>
  <c r="P395" i="2" s="1"/>
  <c r="P2119" i="2" a="1"/>
  <c r="P2119" i="2" s="1"/>
  <c r="P1278" i="2" a="1"/>
  <c r="P1278" i="2" s="1"/>
  <c r="P1385" i="2" a="1"/>
  <c r="P1385" i="2" s="1"/>
  <c r="P2098" i="2" a="1"/>
  <c r="P2098" i="2" s="1"/>
  <c r="P2921" i="2" a="1"/>
  <c r="P2921" i="2" s="1"/>
  <c r="P2956" i="2" a="1"/>
  <c r="P2956" i="2" s="1"/>
  <c r="P3216" i="2" a="1"/>
  <c r="P3216" i="2" s="1"/>
  <c r="P530" i="2" a="1"/>
  <c r="P530" i="2" s="1"/>
  <c r="P3162" i="2" a="1"/>
  <c r="P3162" i="2" s="1"/>
  <c r="P3180" i="2" a="1"/>
  <c r="P3180" i="2" s="1"/>
  <c r="P1930" i="2" a="1"/>
  <c r="P1930" i="2" s="1"/>
  <c r="P1654" i="2" a="1"/>
  <c r="P1654" i="2" s="1"/>
  <c r="P2820" i="2" a="1"/>
  <c r="P2820" i="2" s="1"/>
  <c r="P1619" i="2" a="1"/>
  <c r="P1619" i="2" s="1"/>
  <c r="P2695" i="2" a="1"/>
  <c r="P2695" i="2" s="1"/>
  <c r="P1693" i="2" a="1"/>
  <c r="P1693" i="2" s="1"/>
  <c r="P2928" i="2" a="1"/>
  <c r="P2928" i="2" s="1"/>
  <c r="P3126" i="2" a="1"/>
  <c r="P3126" i="2" s="1"/>
  <c r="P1338" i="2" a="1"/>
  <c r="P1338" i="2" s="1"/>
  <c r="P585" i="2" a="1"/>
  <c r="P585" i="2" s="1"/>
  <c r="P1386" i="2" a="1"/>
  <c r="P1386" i="2" s="1"/>
  <c r="P396" i="2" a="1"/>
  <c r="P396" i="2" s="1"/>
  <c r="P1044" i="2" a="1"/>
  <c r="P1044" i="2" s="1"/>
  <c r="P883" i="2" a="1"/>
  <c r="P883" i="2" s="1"/>
  <c r="P778" i="2" a="1"/>
  <c r="P778" i="2" s="1"/>
  <c r="P2542" i="2" a="1"/>
  <c r="P2542" i="2" s="1"/>
  <c r="P2024" i="2" a="1"/>
  <c r="P2024" i="2" s="1"/>
  <c r="P850" i="2" a="1"/>
  <c r="P850" i="2" s="1"/>
  <c r="P2749" i="2" a="1"/>
  <c r="P2749" i="2" s="1"/>
  <c r="P1483" i="2" a="1"/>
  <c r="P1483" i="2" s="1"/>
  <c r="P302" i="2" a="1"/>
  <c r="P302" i="2" s="1"/>
  <c r="P397" i="2" a="1"/>
  <c r="P397" i="2" s="1"/>
  <c r="P350" i="2" a="1"/>
  <c r="P350" i="2" s="1"/>
  <c r="P128" i="2" a="1"/>
  <c r="P128" i="2" s="1"/>
  <c r="P69" i="2" a="1"/>
  <c r="P69" i="2" s="1"/>
  <c r="P129" i="2" a="1"/>
  <c r="P129" i="2" s="1"/>
  <c r="P177" i="2" a="1"/>
  <c r="P177" i="2" s="1"/>
  <c r="P259" i="2" a="1"/>
  <c r="P259" i="2" s="1"/>
  <c r="P812" i="2" a="1"/>
  <c r="P812" i="2" s="1"/>
  <c r="P2993" i="2" a="1"/>
  <c r="P2993" i="2" s="1"/>
  <c r="P1045" i="2" a="1"/>
  <c r="P1045" i="2" s="1"/>
  <c r="P1279" i="2" a="1"/>
  <c r="P1279" i="2" s="1"/>
  <c r="P2317" i="2" a="1"/>
  <c r="P2317" i="2" s="1"/>
  <c r="P586" i="2" a="1"/>
  <c r="P586" i="2" s="1"/>
  <c r="P2880" i="2" a="1"/>
  <c r="P2880" i="2" s="1"/>
  <c r="P1600" i="2" a="1"/>
  <c r="P1600" i="2" s="1"/>
  <c r="P2120" i="2" a="1"/>
  <c r="P2120" i="2" s="1"/>
  <c r="P2389" i="2" a="1"/>
  <c r="P2389" i="2" s="1"/>
  <c r="P2884" i="2" a="1"/>
  <c r="P2884" i="2" s="1"/>
  <c r="P1988" i="2" a="1"/>
  <c r="P1988" i="2" s="1"/>
  <c r="P779" i="2" a="1"/>
  <c r="P779" i="2" s="1"/>
  <c r="P474" i="2" a="1"/>
  <c r="P474" i="2" s="1"/>
  <c r="P2076" i="2" a="1"/>
  <c r="P2076" i="2" s="1"/>
  <c r="P2256" i="2" a="1"/>
  <c r="P2256" i="2" s="1"/>
  <c r="P1676" i="2" a="1"/>
  <c r="P1676" i="2" s="1"/>
  <c r="P2390" i="2" a="1"/>
  <c r="P2390" i="2" s="1"/>
  <c r="P2718" i="2" a="1"/>
  <c r="P2718" i="2" s="1"/>
  <c r="P1827" i="2" a="1"/>
  <c r="P1827" i="2" s="1"/>
  <c r="P2228" i="2" a="1"/>
  <c r="P2228" i="2" s="1"/>
  <c r="P1367" i="2" a="1"/>
  <c r="P1367" i="2" s="1"/>
  <c r="P1848" i="2" a="1"/>
  <c r="P1848" i="2" s="1"/>
  <c r="P3039" i="2" a="1"/>
  <c r="P3039" i="2" s="1"/>
  <c r="P1280" i="2" a="1"/>
  <c r="P1280" i="2" s="1"/>
  <c r="P1138" i="2" a="1"/>
  <c r="P1138" i="2" s="1"/>
  <c r="P2604" i="2" a="1"/>
  <c r="P2604" i="2" s="1"/>
  <c r="P2589" i="2" a="1"/>
  <c r="P2589" i="2" s="1"/>
  <c r="P2640" i="2" a="1"/>
  <c r="P2640" i="2" s="1"/>
  <c r="P851" i="2" a="1"/>
  <c r="P851" i="2" s="1"/>
  <c r="P3175" i="2" a="1"/>
  <c r="P3175" i="2" s="1"/>
  <c r="P1252" i="2" a="1"/>
  <c r="P1252" i="2" s="1"/>
  <c r="P1637" i="2" a="1"/>
  <c r="P1637" i="2" s="1"/>
  <c r="P2810" i="2" a="1"/>
  <c r="P2810" i="2" s="1"/>
  <c r="P1963" i="2" a="1"/>
  <c r="P1963" i="2" s="1"/>
  <c r="P1931" i="2" a="1"/>
  <c r="P1931" i="2" s="1"/>
  <c r="P2936" i="2" a="1"/>
  <c r="P2936" i="2" s="1"/>
  <c r="P587" i="2" a="1"/>
  <c r="P587" i="2" s="1"/>
  <c r="P3176" i="2" a="1"/>
  <c r="P3176" i="2" s="1"/>
  <c r="P260" i="2" a="1"/>
  <c r="P260" i="2" s="1"/>
  <c r="P2660" i="2" a="1"/>
  <c r="P2660" i="2" s="1"/>
  <c r="P2045" i="2" a="1"/>
  <c r="P2045" i="2" s="1"/>
  <c r="P1802" i="2" a="1"/>
  <c r="P1802" i="2" s="1"/>
  <c r="P3049" i="2" a="1"/>
  <c r="P3049" i="2" s="1"/>
  <c r="P2111" i="2" a="1"/>
  <c r="P2111" i="2" s="1"/>
  <c r="P1757" i="2" a="1"/>
  <c r="P1757" i="2" s="1"/>
  <c r="P303" i="2" a="1"/>
  <c r="P303" i="2" s="1"/>
  <c r="P1196" i="2" a="1"/>
  <c r="P1196" i="2" s="1"/>
  <c r="P21" i="2" a="1"/>
  <c r="P21" i="2" s="1"/>
  <c r="P2121" i="2" a="1"/>
  <c r="P2121" i="2" s="1"/>
  <c r="P1139" i="2" a="1"/>
  <c r="P1139" i="2" s="1"/>
  <c r="P2245" i="2" a="1"/>
  <c r="P2245" i="2" s="1"/>
  <c r="P914" i="2" a="1"/>
  <c r="P914" i="2" s="1"/>
  <c r="P612" i="2" a="1"/>
  <c r="P612" i="2" s="1"/>
  <c r="P1228" i="2" a="1"/>
  <c r="P1228" i="2" s="1"/>
  <c r="P1197" i="2" a="1"/>
  <c r="P1197" i="2" s="1"/>
  <c r="P1964" i="2" a="1"/>
  <c r="P1964" i="2" s="1"/>
  <c r="P2246" i="2" a="1"/>
  <c r="P2246" i="2" s="1"/>
  <c r="P1655" i="2" a="1"/>
  <c r="P1655" i="2" s="1"/>
  <c r="P2990" i="2" a="1"/>
  <c r="P2990" i="2" s="1"/>
  <c r="P2340" i="2" a="1"/>
  <c r="P2340" i="2" s="1"/>
  <c r="P1484" i="2" a="1"/>
  <c r="P1484" i="2" s="1"/>
  <c r="P1281" i="2" a="1"/>
  <c r="P1281" i="2" s="1"/>
  <c r="P1101" i="2" a="1"/>
  <c r="P1101" i="2" s="1"/>
  <c r="P178" i="2" a="1"/>
  <c r="P178" i="2" s="1"/>
  <c r="P70" i="2" a="1"/>
  <c r="P70" i="2" s="1"/>
  <c r="P1368" i="2" a="1"/>
  <c r="P1368" i="2" s="1"/>
  <c r="P2821" i="2" a="1"/>
  <c r="P2821" i="2" s="1"/>
  <c r="P3068" i="2" a="1"/>
  <c r="P3068" i="2" s="1"/>
  <c r="P438" i="2" a="1"/>
  <c r="P438" i="2" s="1"/>
  <c r="P693" i="2" a="1"/>
  <c r="P693" i="2" s="1"/>
  <c r="P2007" i="2" a="1"/>
  <c r="P2007" i="2" s="1"/>
  <c r="P1721" i="2" a="1"/>
  <c r="P1721" i="2" s="1"/>
  <c r="P304" i="2" a="1"/>
  <c r="P304" i="2" s="1"/>
  <c r="P2025" i="2" a="1"/>
  <c r="P2025" i="2" s="1"/>
  <c r="P1229" i="2" a="1"/>
  <c r="P1229" i="2" s="1"/>
  <c r="P813" i="2" a="1"/>
  <c r="P813" i="2" s="1"/>
  <c r="P3071" i="2" a="1"/>
  <c r="P3071" i="2" s="1"/>
  <c r="P1711" i="2" a="1"/>
  <c r="P1711" i="2" s="1"/>
  <c r="P988" i="2" a="1"/>
  <c r="P988" i="2" s="1"/>
  <c r="P1140" i="2" a="1"/>
  <c r="P1140" i="2" s="1"/>
  <c r="P2885" i="2" a="1"/>
  <c r="P2885" i="2" s="1"/>
  <c r="P2026" i="2" a="1"/>
  <c r="P2026" i="2" s="1"/>
  <c r="P2174" i="2" a="1"/>
  <c r="P2174" i="2" s="1"/>
  <c r="P634" i="2" a="1"/>
  <c r="P634" i="2" s="1"/>
  <c r="P780" i="2" a="1"/>
  <c r="P780" i="2" s="1"/>
  <c r="P3095" i="2" a="1"/>
  <c r="P3095" i="2" s="1"/>
  <c r="P2008" i="2" a="1"/>
  <c r="P2008" i="2" s="1"/>
  <c r="P2590" i="2" a="1"/>
  <c r="P2590" i="2" s="1"/>
  <c r="P1656" i="2" a="1"/>
  <c r="P1656" i="2" s="1"/>
  <c r="P2158" i="2" a="1"/>
  <c r="P2158" i="2" s="1"/>
  <c r="P305" i="2" a="1"/>
  <c r="P305" i="2" s="1"/>
  <c r="P2782" i="2" a="1"/>
  <c r="P2782" i="2" s="1"/>
  <c r="P1282" i="2" a="1"/>
  <c r="P1282" i="2" s="1"/>
  <c r="P2580" i="2" a="1"/>
  <c r="P2580" i="2" s="1"/>
  <c r="P2411" i="2" a="1"/>
  <c r="P2411" i="2" s="1"/>
  <c r="P98" i="2" a="1"/>
  <c r="P98" i="2" s="1"/>
  <c r="P2351" i="2" a="1"/>
  <c r="P2351" i="2" s="1"/>
  <c r="P1677" i="2" a="1"/>
  <c r="P1677" i="2" s="1"/>
  <c r="P2705" i="2" a="1"/>
  <c r="P2705" i="2" s="1"/>
  <c r="P439" i="2" a="1"/>
  <c r="P439" i="2" s="1"/>
  <c r="P2758" i="2" a="1"/>
  <c r="P2758" i="2" s="1"/>
  <c r="P1307" i="2" a="1"/>
  <c r="P1307" i="2" s="1"/>
  <c r="P398" i="2" a="1"/>
  <c r="P398" i="2" s="1"/>
  <c r="P2476" i="2" a="1"/>
  <c r="P2476" i="2" s="1"/>
  <c r="P1253" i="2" a="1"/>
  <c r="P1253" i="2" s="1"/>
  <c r="P852" i="2" a="1"/>
  <c r="P852" i="2" s="1"/>
  <c r="P531" i="2" a="1"/>
  <c r="P531" i="2" s="1"/>
  <c r="P475" i="2" a="1"/>
  <c r="P475" i="2" s="1"/>
  <c r="P1989" i="2" a="1"/>
  <c r="P1989" i="2" s="1"/>
  <c r="P2734" i="2" a="1"/>
  <c r="P2734" i="2" s="1"/>
  <c r="P3237" i="2" a="1"/>
  <c r="P3237" i="2" s="1"/>
  <c r="P1069" i="2" a="1"/>
  <c r="P1069" i="2" s="1"/>
  <c r="P2366" i="2" a="1"/>
  <c r="P2366" i="2" s="1"/>
  <c r="P814" i="2" a="1"/>
  <c r="P814" i="2" s="1"/>
  <c r="P2027" i="2" a="1"/>
  <c r="P2027" i="2" s="1"/>
  <c r="P1463" i="2" a="1"/>
  <c r="P1463" i="2" s="1"/>
  <c r="P2449" i="2" a="1"/>
  <c r="P2449" i="2" s="1"/>
  <c r="P1070" i="2" a="1"/>
  <c r="P1070" i="2" s="1"/>
  <c r="P2138" i="2" a="1"/>
  <c r="P2138" i="2" s="1"/>
  <c r="P1803" i="2" a="1"/>
  <c r="P1803" i="2" s="1"/>
  <c r="P440" i="2" a="1"/>
  <c r="P440" i="2" s="1"/>
  <c r="P2591" i="2" a="1"/>
  <c r="P2591" i="2" s="1"/>
  <c r="P3012" i="2" a="1"/>
  <c r="P3012" i="2" s="1"/>
  <c r="P884" i="2" a="1"/>
  <c r="P884" i="2" s="1"/>
  <c r="P1522" i="2" a="1"/>
  <c r="P1522" i="2" s="1"/>
  <c r="P613" i="2" a="1"/>
  <c r="P613" i="2" s="1"/>
  <c r="P1657" i="2" a="1"/>
  <c r="P1657" i="2" s="1"/>
  <c r="P1409" i="2" a="1"/>
  <c r="P1409" i="2" s="1"/>
  <c r="P2822" i="2" a="1"/>
  <c r="P2822" i="2" s="1"/>
  <c r="P2294" i="2" a="1"/>
  <c r="P2294" i="2" s="1"/>
  <c r="P668" i="2" a="1"/>
  <c r="P668" i="2" s="1"/>
  <c r="P2318" i="2" a="1"/>
  <c r="P2318" i="2" s="1"/>
  <c r="P1783" i="2" a="1"/>
  <c r="P1783" i="2" s="1"/>
  <c r="P2895" i="2" a="1"/>
  <c r="P2895" i="2" s="1"/>
  <c r="P1254" i="2" a="1"/>
  <c r="P1254" i="2" s="1"/>
  <c r="P71" i="2" a="1"/>
  <c r="P71" i="2" s="1"/>
  <c r="P130" i="2" a="1"/>
  <c r="P130" i="2" s="1"/>
  <c r="P217" i="2" a="1"/>
  <c r="P217" i="2" s="1"/>
  <c r="P131" i="2" a="1"/>
  <c r="P131" i="2" s="1"/>
  <c r="P351" i="2" a="1"/>
  <c r="P351" i="2" s="1"/>
  <c r="P352" i="2" a="1"/>
  <c r="P352" i="2" s="1"/>
  <c r="P306" i="2" a="1"/>
  <c r="P306" i="2" s="1"/>
  <c r="P2099" i="2" a="1"/>
  <c r="P2099" i="2" s="1"/>
  <c r="P915" i="2" a="1"/>
  <c r="P915" i="2" s="1"/>
  <c r="P1915" i="2" a="1"/>
  <c r="P1915" i="2" s="1"/>
  <c r="P1849" i="2" a="1"/>
  <c r="P1849" i="2" s="1"/>
  <c r="P2077" i="2" a="1"/>
  <c r="P2077" i="2" s="1"/>
  <c r="P1784" i="2" a="1"/>
  <c r="P1784" i="2" s="1"/>
  <c r="P2517" i="2" a="1"/>
  <c r="P2517" i="2" s="1"/>
  <c r="P1550" i="2" a="1"/>
  <c r="P1550" i="2" s="1"/>
  <c r="P1694" i="2" a="1"/>
  <c r="P1694" i="2" s="1"/>
  <c r="P1804" i="2" a="1"/>
  <c r="P1804" i="2" s="1"/>
  <c r="P1990" i="2" a="1"/>
  <c r="P1990" i="2" s="1"/>
  <c r="P989" i="2" a="1"/>
  <c r="P989" i="2" s="1"/>
  <c r="P916" i="2" a="1"/>
  <c r="P916" i="2" s="1"/>
  <c r="P1551" i="2" a="1"/>
  <c r="P1551" i="2" s="1"/>
  <c r="P1722" i="2" a="1"/>
  <c r="P1722" i="2" s="1"/>
  <c r="P2823" i="2" a="1"/>
  <c r="P2823" i="2" s="1"/>
  <c r="P1891" i="2" a="1"/>
  <c r="P1891" i="2" s="1"/>
  <c r="P940" i="2" a="1"/>
  <c r="P940" i="2" s="1"/>
  <c r="P1071" i="2" a="1"/>
  <c r="P1071" i="2" s="1"/>
  <c r="P1168" i="2" a="1"/>
  <c r="P1168" i="2" s="1"/>
  <c r="P1255" i="2" a="1"/>
  <c r="P1255" i="2" s="1"/>
  <c r="P2058" i="2" a="1"/>
  <c r="P2058" i="2" s="1"/>
  <c r="P1932" i="2" a="1"/>
  <c r="P1932" i="2" s="1"/>
  <c r="P2282" i="2" a="1"/>
  <c r="P2282" i="2" s="1"/>
  <c r="P1436" i="2" a="1"/>
  <c r="P1436" i="2" s="1"/>
  <c r="P2887" i="2" a="1"/>
  <c r="P2887" i="2" s="1"/>
  <c r="P2189" i="2" a="1"/>
  <c r="P2189" i="2" s="1"/>
  <c r="P2078" i="2" a="1"/>
  <c r="P2078" i="2" s="1"/>
  <c r="P1283" i="2" a="1"/>
  <c r="P1283" i="2" s="1"/>
  <c r="P1169" i="2" a="1"/>
  <c r="P1169" i="2" s="1"/>
  <c r="P2122" i="2" a="1"/>
  <c r="P2122" i="2" s="1"/>
  <c r="P2488" i="2" a="1"/>
  <c r="P2488" i="2" s="1"/>
  <c r="P1170" i="2" a="1"/>
  <c r="P1170" i="2" s="1"/>
  <c r="P853" i="2" a="1"/>
  <c r="P853" i="2" s="1"/>
  <c r="P815" i="2" a="1"/>
  <c r="P815" i="2" s="1"/>
  <c r="P3185" i="2" a="1"/>
  <c r="P3185" i="2" s="1"/>
  <c r="P2270" i="2" a="1"/>
  <c r="P2270" i="2" s="1"/>
  <c r="P1850" i="2" a="1"/>
  <c r="P1850" i="2" s="1"/>
  <c r="P2661" i="2" a="1"/>
  <c r="P2661" i="2" s="1"/>
  <c r="P941" i="2" a="1"/>
  <c r="P941" i="2" s="1"/>
  <c r="P1485" i="2" a="1"/>
  <c r="P1485" i="2" s="1"/>
  <c r="P3130" i="2" a="1"/>
  <c r="P3130" i="2" s="1"/>
  <c r="P635" i="2" a="1"/>
  <c r="P635" i="2" s="1"/>
  <c r="P1284" i="2" a="1"/>
  <c r="P1284" i="2" s="1"/>
  <c r="P218" i="2" a="1"/>
  <c r="P218" i="2" s="1"/>
  <c r="P2628" i="2" a="1"/>
  <c r="P2628" i="2" s="1"/>
  <c r="P636" i="2" a="1"/>
  <c r="P636" i="2" s="1"/>
  <c r="P353" i="2" a="1"/>
  <c r="P353" i="2" s="1"/>
  <c r="P307" i="2" a="1"/>
  <c r="P307" i="2" s="1"/>
  <c r="P1976" i="2" a="1"/>
  <c r="P1976" i="2" s="1"/>
  <c r="P1198" i="2" a="1"/>
  <c r="P1198" i="2" s="1"/>
  <c r="P354" i="2" a="1"/>
  <c r="P354" i="2" s="1"/>
  <c r="P694" i="2" a="1"/>
  <c r="P694" i="2" s="1"/>
  <c r="P2568" i="2" a="1"/>
  <c r="P2568" i="2" s="1"/>
  <c r="P2929" i="2" a="1"/>
  <c r="P2929" i="2" s="1"/>
  <c r="P532" i="2" a="1"/>
  <c r="P532" i="2" s="1"/>
  <c r="P2009" i="2" a="1"/>
  <c r="P2009" i="2" s="1"/>
  <c r="P730" i="2" a="1"/>
  <c r="P730" i="2" s="1"/>
  <c r="P261" i="2" a="1"/>
  <c r="P261" i="2" s="1"/>
  <c r="P2378" i="2" a="1"/>
  <c r="P2378" i="2" s="1"/>
  <c r="P1072" i="2" a="1"/>
  <c r="P1072" i="2" s="1"/>
  <c r="P2010" i="2" a="1"/>
  <c r="P2010" i="2" s="1"/>
  <c r="P3073" i="2" a="1"/>
  <c r="P3073" i="2" s="1"/>
  <c r="P2967" i="2" a="1"/>
  <c r="P2967" i="2" s="1"/>
  <c r="P2974" i="2" a="1"/>
  <c r="P2974" i="2" s="1"/>
  <c r="P1805" i="2" a="1"/>
  <c r="P1805" i="2" s="1"/>
  <c r="P2352" i="2" a="1"/>
  <c r="P2352" i="2" s="1"/>
  <c r="P2353" i="2" a="1"/>
  <c r="P2353" i="2" s="1"/>
  <c r="P731" i="2" a="1"/>
  <c r="P731" i="2" s="1"/>
  <c r="P1230" i="2" a="1"/>
  <c r="P1230" i="2" s="1"/>
  <c r="P2896" i="2" a="1"/>
  <c r="P2896" i="2" s="1"/>
  <c r="P2852" i="2" a="1"/>
  <c r="P2852" i="2" s="1"/>
  <c r="P1523" i="2" a="1"/>
  <c r="P1523" i="2" s="1"/>
  <c r="P308" i="2" a="1"/>
  <c r="P308" i="2" s="1"/>
  <c r="P885" i="2" a="1"/>
  <c r="P885" i="2" s="1"/>
  <c r="P669" i="2" a="1"/>
  <c r="P669" i="2" s="1"/>
  <c r="P917" i="2" a="1"/>
  <c r="P917" i="2" s="1"/>
  <c r="P262" i="2" a="1"/>
  <c r="P262" i="2" s="1"/>
  <c r="P441" i="2" a="1"/>
  <c r="P441" i="2" s="1"/>
  <c r="P22" i="2" a="1"/>
  <c r="P22" i="2" s="1"/>
  <c r="P732" i="2" a="1"/>
  <c r="P732" i="2" s="1"/>
  <c r="P29" i="2" a="1"/>
  <c r="P29" i="2" s="1"/>
  <c r="P3050" i="2" a="1"/>
  <c r="P3050" i="2" s="1"/>
  <c r="P3103" i="2" a="1"/>
  <c r="P3103" i="2" s="1"/>
  <c r="P1741" i="2" a="1"/>
  <c r="P1741" i="2" s="1"/>
  <c r="P3215" i="2" a="1"/>
  <c r="P3215" i="2" s="1"/>
  <c r="P132" i="2" a="1"/>
  <c r="P132" i="2" s="1"/>
  <c r="P1638" i="2" a="1"/>
  <c r="P1638" i="2" s="1"/>
  <c r="P1285" i="2" a="1"/>
  <c r="P1285" i="2" s="1"/>
  <c r="P2391" i="2" a="1"/>
  <c r="P2391" i="2" s="1"/>
  <c r="P2687" i="2" a="1"/>
  <c r="P2687" i="2" s="1"/>
  <c r="P1369" i="2" a="1"/>
  <c r="P1369" i="2" s="1"/>
  <c r="P614" i="2" a="1"/>
  <c r="P614" i="2" s="1"/>
  <c r="P2748" i="2" a="1"/>
  <c r="P2748" i="2" s="1"/>
  <c r="P1339" i="2" a="1"/>
  <c r="P1339" i="2" s="1"/>
  <c r="P816" i="2" a="1"/>
  <c r="P816" i="2" s="1"/>
  <c r="P733" i="2" a="1"/>
  <c r="P733" i="2" s="1"/>
  <c r="P3220" i="2" a="1"/>
  <c r="P3220" i="2" s="1"/>
  <c r="P3101" i="2" a="1"/>
  <c r="P3101" i="2" s="1"/>
  <c r="P562" i="2" a="1"/>
  <c r="P562" i="2" s="1"/>
  <c r="P1046" i="2" a="1"/>
  <c r="P1046" i="2" s="1"/>
  <c r="P1308" i="2" a="1"/>
  <c r="P1308" i="2" s="1"/>
  <c r="P637" i="2" a="1"/>
  <c r="P637" i="2" s="1"/>
  <c r="P2059" i="2" a="1"/>
  <c r="P2059" i="2" s="1"/>
  <c r="P1639" i="2" a="1"/>
  <c r="P1639" i="2" s="1"/>
  <c r="P2123" i="2" a="1"/>
  <c r="P2123" i="2" s="1"/>
  <c r="P2592" i="2" a="1"/>
  <c r="P2592" i="2" s="1"/>
  <c r="P1620" i="2" a="1"/>
  <c r="P1620" i="2" s="1"/>
  <c r="P2100" i="2" a="1"/>
  <c r="P2100" i="2" s="1"/>
  <c r="P1785" i="2" a="1"/>
  <c r="P1785" i="2" s="1"/>
  <c r="P3016" i="2" a="1"/>
  <c r="P3016" i="2" s="1"/>
  <c r="P2543" i="2" a="1"/>
  <c r="P2543" i="2" s="1"/>
  <c r="P1695" i="2" a="1"/>
  <c r="P1695" i="2" s="1"/>
  <c r="P2979" i="2" a="1"/>
  <c r="P2979" i="2" s="1"/>
  <c r="P2673" i="2" a="1"/>
  <c r="P2673" i="2" s="1"/>
  <c r="P2764" i="2" a="1"/>
  <c r="P2764" i="2" s="1"/>
  <c r="P2330" i="2" a="1"/>
  <c r="P2330" i="2" s="1"/>
  <c r="P442" i="2" a="1"/>
  <c r="P442" i="2" s="1"/>
  <c r="P533" i="2" a="1"/>
  <c r="P533" i="2" s="1"/>
  <c r="P2214" i="2" a="1"/>
  <c r="P2214" i="2" s="1"/>
  <c r="P2706" i="2" a="1"/>
  <c r="P2706" i="2" s="1"/>
  <c r="P2402" i="2" a="1"/>
  <c r="P2402" i="2" s="1"/>
  <c r="P2392" i="2" a="1"/>
  <c r="P2392" i="2" s="1"/>
  <c r="P2797" i="2" a="1"/>
  <c r="P2797" i="2" s="1"/>
  <c r="P2863" i="2" a="1"/>
  <c r="P2863" i="2" s="1"/>
  <c r="P2139" i="2" a="1"/>
  <c r="P2139" i="2" s="1"/>
  <c r="P309" i="2" a="1"/>
  <c r="P309" i="2" s="1"/>
  <c r="P355" i="2" a="1"/>
  <c r="P355" i="2" s="1"/>
  <c r="P179" i="2" a="1"/>
  <c r="P179" i="2" s="1"/>
  <c r="P310" i="2" a="1"/>
  <c r="P310" i="2" s="1"/>
  <c r="P2593" i="2" a="1"/>
  <c r="P2593" i="2" s="1"/>
  <c r="P2341" i="2" a="1"/>
  <c r="P2341" i="2" s="1"/>
  <c r="P99" i="2" a="1"/>
  <c r="P99" i="2" s="1"/>
  <c r="P534" i="2" a="1"/>
  <c r="P534" i="2" s="1"/>
  <c r="P1696" i="2" a="1"/>
  <c r="P1696" i="2" s="1"/>
  <c r="P399" i="2" a="1"/>
  <c r="P399" i="2" s="1"/>
  <c r="P2271" i="2" a="1"/>
  <c r="P2271" i="2" s="1"/>
  <c r="P2968" i="2" a="1"/>
  <c r="P2968" i="2" s="1"/>
  <c r="P886" i="2" a="1"/>
  <c r="P886" i="2" s="1"/>
  <c r="P23" i="2" a="1"/>
  <c r="P23" i="2" s="1"/>
  <c r="P734" i="2" a="1"/>
  <c r="P734" i="2" s="1"/>
  <c r="P2544" i="2" a="1"/>
  <c r="P2544" i="2" s="1"/>
  <c r="P2725" i="2" a="1"/>
  <c r="P2725" i="2" s="1"/>
  <c r="P1256" i="2" a="1"/>
  <c r="P1256" i="2" s="1"/>
  <c r="P563" i="2" a="1"/>
  <c r="P563" i="2" s="1"/>
  <c r="P2649" i="2" a="1"/>
  <c r="P2649" i="2" s="1"/>
  <c r="P1851" i="2" a="1"/>
  <c r="P1851" i="2" s="1"/>
  <c r="P3074" i="2" a="1"/>
  <c r="P3074" i="2" s="1"/>
  <c r="P2425" i="2" a="1"/>
  <c r="P2425" i="2" s="1"/>
  <c r="P311" i="2" a="1"/>
  <c r="P311" i="2" s="1"/>
  <c r="P2305" i="2" a="1"/>
  <c r="P2305" i="2" s="1"/>
  <c r="P443" i="2" a="1"/>
  <c r="P443" i="2" s="1"/>
  <c r="P817" i="2" a="1"/>
  <c r="P817" i="2" s="1"/>
  <c r="P312" i="2" a="1"/>
  <c r="P312" i="2" s="1"/>
  <c r="P1257" i="2" a="1"/>
  <c r="P1257" i="2" s="1"/>
  <c r="P961" i="2" a="1"/>
  <c r="P961" i="2" s="1"/>
  <c r="P505" i="2" a="1"/>
  <c r="P505" i="2" s="1"/>
  <c r="P638" i="2" a="1"/>
  <c r="P638" i="2" s="1"/>
  <c r="P1870" i="2" a="1"/>
  <c r="P1870" i="2" s="1"/>
  <c r="P2527" i="2" a="1"/>
  <c r="P2527" i="2" s="1"/>
  <c r="P2773" i="2" a="1"/>
  <c r="P2773" i="2" s="1"/>
  <c r="P760" i="2" a="1"/>
  <c r="P760" i="2" s="1"/>
  <c r="P887" i="2" a="1"/>
  <c r="P887" i="2" s="1"/>
  <c r="P2028" i="2" a="1"/>
  <c r="P2028" i="2" s="1"/>
  <c r="P1199" i="2" a="1"/>
  <c r="P1199" i="2" s="1"/>
  <c r="P1200" i="2" a="1"/>
  <c r="P1200" i="2" s="1"/>
  <c r="P1658" i="2" a="1"/>
  <c r="P1658" i="2" s="1"/>
  <c r="P1852" i="2" a="1"/>
  <c r="P1852" i="2" s="1"/>
  <c r="P1573" i="2" a="1"/>
  <c r="P1573" i="2" s="1"/>
  <c r="P2247" i="2" a="1"/>
  <c r="P2247" i="2" s="1"/>
  <c r="P1659" i="2" a="1"/>
  <c r="P1659" i="2" s="1"/>
  <c r="P2477" i="2" a="1"/>
  <c r="P2477" i="2" s="1"/>
  <c r="P1601" i="2" a="1"/>
  <c r="P1601" i="2" s="1"/>
  <c r="P1892" i="2" a="1"/>
  <c r="P1892" i="2" s="1"/>
  <c r="P3191" i="2" a="1"/>
  <c r="P3191" i="2" s="1"/>
  <c r="P2248" i="2" a="1"/>
  <c r="P2248" i="2" s="1"/>
  <c r="P1853" i="2" a="1"/>
  <c r="P1853" i="2" s="1"/>
  <c r="P1949" i="2" a="1"/>
  <c r="P1949" i="2" s="1"/>
  <c r="P506" i="2" a="1"/>
  <c r="P506" i="2" s="1"/>
  <c r="P2783" i="2" a="1"/>
  <c r="P2783" i="2" s="1"/>
  <c r="P735" i="2" a="1"/>
  <c r="P735" i="2" s="1"/>
  <c r="P1258" i="2" a="1"/>
  <c r="P1258" i="2" s="1"/>
  <c r="P1102" i="2" a="1"/>
  <c r="P1102" i="2" s="1"/>
  <c r="P2881" i="2" a="1"/>
  <c r="P2881" i="2" s="1"/>
  <c r="P2726" i="2" a="1"/>
  <c r="P2726" i="2" s="1"/>
  <c r="P1103" i="2" a="1"/>
  <c r="P1103" i="2" s="1"/>
  <c r="P888" i="2" a="1"/>
  <c r="P888" i="2" s="1"/>
  <c r="P2331" i="2" a="1"/>
  <c r="P2331" i="2" s="1"/>
  <c r="P2011" i="2" a="1"/>
  <c r="P2011" i="2" s="1"/>
  <c r="P2229" i="2" a="1"/>
  <c r="P2229" i="2" s="1"/>
  <c r="P3113" i="2" a="1"/>
  <c r="P3113" i="2" s="1"/>
  <c r="P1893" i="2" a="1"/>
  <c r="P1893" i="2" s="1"/>
  <c r="P990" i="2" a="1"/>
  <c r="P990" i="2" s="1"/>
  <c r="P2306" i="2" a="1"/>
  <c r="P2306" i="2" s="1"/>
  <c r="P444" i="2" a="1"/>
  <c r="P444" i="2" s="1"/>
  <c r="P2696" i="2" a="1"/>
  <c r="P2696" i="2" s="1"/>
  <c r="P889" i="2" a="1"/>
  <c r="P889" i="2" s="1"/>
  <c r="P2961" i="2" a="1"/>
  <c r="P2961" i="2" s="1"/>
  <c r="P1660" i="2" a="1"/>
  <c r="P1660" i="2" s="1"/>
  <c r="P1012" i="2" a="1"/>
  <c r="P1012" i="2" s="1"/>
  <c r="P2501" i="2" a="1"/>
  <c r="P2501" i="2" s="1"/>
  <c r="P356" i="2" a="1"/>
  <c r="P356" i="2" s="1"/>
  <c r="P1574" i="2" a="1"/>
  <c r="P1574" i="2" s="1"/>
  <c r="P1047" i="2" a="1"/>
  <c r="P1047" i="2" s="1"/>
  <c r="P2873" i="2" a="1"/>
  <c r="P2873" i="2" s="1"/>
  <c r="P942" i="2" a="1"/>
  <c r="P942" i="2" s="1"/>
  <c r="P2101" i="2" a="1"/>
  <c r="P2101" i="2" s="1"/>
  <c r="P1828" i="2" a="1"/>
  <c r="P1828" i="2" s="1"/>
  <c r="P2079" i="2" a="1"/>
  <c r="P2079" i="2" s="1"/>
  <c r="P3207" i="2" a="1"/>
  <c r="P3207" i="2" s="1"/>
  <c r="P3109" i="2" a="1"/>
  <c r="P3109" i="2" s="1"/>
  <c r="P72" i="2" a="1"/>
  <c r="P72" i="2" s="1"/>
  <c r="P535" i="2" a="1"/>
  <c r="P535" i="2" s="1"/>
  <c r="P670" i="2" a="1"/>
  <c r="P670" i="2" s="1"/>
  <c r="P1661" i="2" a="1"/>
  <c r="P1661" i="2" s="1"/>
  <c r="P2430" i="2" a="1"/>
  <c r="P2430" i="2" s="1"/>
  <c r="P2743" i="2" a="1"/>
  <c r="P2743" i="2" s="1"/>
  <c r="P2528" i="2" a="1"/>
  <c r="P2528" i="2" s="1"/>
  <c r="P918" i="2" a="1"/>
  <c r="P918" i="2" s="1"/>
  <c r="P2581" i="2" a="1"/>
  <c r="P2581" i="2" s="1"/>
  <c r="P564" i="2" a="1"/>
  <c r="P564" i="2" s="1"/>
  <c r="P400" i="2" a="1"/>
  <c r="P400" i="2" s="1"/>
  <c r="P736" i="2" a="1"/>
  <c r="P736" i="2" s="1"/>
  <c r="P854" i="2" a="1"/>
  <c r="P854" i="2" s="1"/>
  <c r="P3160" i="2" a="1"/>
  <c r="P3160" i="2" s="1"/>
  <c r="P890" i="2" a="1"/>
  <c r="P890" i="2" s="1"/>
  <c r="P2913" i="2" a="1"/>
  <c r="P2913" i="2" s="1"/>
  <c r="P2529" i="2" a="1"/>
  <c r="P2529" i="2" s="1"/>
  <c r="P3000" i="2" a="1"/>
  <c r="P3000" i="2" s="1"/>
  <c r="P2080" i="2" a="1"/>
  <c r="P2080" i="2" s="1"/>
  <c r="P2697" i="2" a="1"/>
  <c r="P2697" i="2" s="1"/>
  <c r="P3040" i="2" a="1"/>
  <c r="P3040" i="2" s="1"/>
  <c r="P1464" i="2" a="1"/>
  <c r="P1464" i="2" s="1"/>
  <c r="P2886" i="2" a="1"/>
  <c r="P2886" i="2" s="1"/>
  <c r="P73" i="2" a="1"/>
  <c r="P73" i="2" s="1"/>
  <c r="P100" i="2" a="1"/>
  <c r="P100" i="2" s="1"/>
  <c r="P101" i="2" a="1"/>
  <c r="P101" i="2" s="1"/>
  <c r="P313" i="2" a="1"/>
  <c r="P313" i="2" s="1"/>
  <c r="P102" i="2" a="1"/>
  <c r="P102" i="2" s="1"/>
  <c r="P3140" i="2" a="1"/>
  <c r="P3140" i="2" s="1"/>
  <c r="P445" i="2" a="1"/>
  <c r="P445" i="2" s="1"/>
  <c r="P263" i="2" a="1"/>
  <c r="P263" i="2" s="1"/>
  <c r="P3086" i="2" a="1"/>
  <c r="P3086" i="2" s="1"/>
  <c r="P1286" i="2" a="1"/>
  <c r="P1286" i="2" s="1"/>
  <c r="P1287" i="2" a="1"/>
  <c r="P1287" i="2" s="1"/>
  <c r="P133" i="2" a="1"/>
  <c r="P133" i="2" s="1"/>
  <c r="P219" i="2" a="1"/>
  <c r="P219" i="2" s="1"/>
  <c r="P2545" i="2" a="1"/>
  <c r="P2545" i="2" s="1"/>
  <c r="P565" i="2" a="1"/>
  <c r="P565" i="2" s="1"/>
  <c r="P2175" i="2" a="1"/>
  <c r="P2175" i="2" s="1"/>
  <c r="P991" i="2" a="1"/>
  <c r="P991" i="2" s="1"/>
  <c r="P943" i="2" a="1"/>
  <c r="P943" i="2" s="1"/>
  <c r="P2727" i="2" a="1"/>
  <c r="P2727" i="2" s="1"/>
  <c r="P2792" i="2" a="1"/>
  <c r="P2792" i="2" s="1"/>
  <c r="P2924" i="2" a="1"/>
  <c r="P2924" i="2" s="1"/>
  <c r="P2205" i="2" a="1"/>
  <c r="P2205" i="2" s="1"/>
  <c r="P962" i="2" a="1"/>
  <c r="P962" i="2" s="1"/>
  <c r="P1678" i="2" a="1"/>
  <c r="P1678" i="2" s="1"/>
  <c r="P615" i="2" a="1"/>
  <c r="P615" i="2" s="1"/>
  <c r="P1506" i="2" a="1"/>
  <c r="P1506" i="2" s="1"/>
  <c r="P2190" i="2" a="1"/>
  <c r="P2190" i="2" s="1"/>
  <c r="P1602" i="2" a="1"/>
  <c r="P1602" i="2" s="1"/>
  <c r="P357" i="2" a="1"/>
  <c r="P357" i="2" s="1"/>
  <c r="P264" i="2" a="1"/>
  <c r="P264" i="2" s="1"/>
  <c r="P220" i="2" a="1"/>
  <c r="P220" i="2" s="1"/>
  <c r="P314" i="2" a="1"/>
  <c r="P314" i="2" s="1"/>
  <c r="P1640" i="2" a="1"/>
  <c r="P1640" i="2" s="1"/>
  <c r="P1575" i="2" a="1"/>
  <c r="P1575" i="2" s="1"/>
  <c r="P1603" i="2" a="1"/>
  <c r="P1603" i="2" s="1"/>
  <c r="P446" i="2" a="1"/>
  <c r="P446" i="2" s="1"/>
  <c r="P616" i="2" a="1"/>
  <c r="P616" i="2" s="1"/>
  <c r="P2112" i="2" a="1"/>
  <c r="P2112" i="2" s="1"/>
  <c r="P1742" i="2" a="1"/>
  <c r="P1742" i="2" s="1"/>
  <c r="P1576" i="2" a="1"/>
  <c r="P1576" i="2" s="1"/>
  <c r="P1073" i="2" a="1"/>
  <c r="P1073" i="2" s="1"/>
  <c r="P2307" i="2" a="1"/>
  <c r="P2307" i="2" s="1"/>
  <c r="P566" i="2" a="1"/>
  <c r="P566" i="2" s="1"/>
  <c r="P447" i="2" a="1"/>
  <c r="P447" i="2" s="1"/>
  <c r="P180" i="2" a="1"/>
  <c r="P180" i="2" s="1"/>
  <c r="P2954" i="2" a="1"/>
  <c r="P2954" i="2" s="1"/>
  <c r="P2124" i="2" a="1"/>
  <c r="P2124" i="2" s="1"/>
  <c r="P1259" i="2" a="1"/>
  <c r="P1259" i="2" s="1"/>
  <c r="P3099" i="2" a="1"/>
  <c r="P3099" i="2" s="1"/>
  <c r="P1410" i="2" a="1"/>
  <c r="P1410" i="2" s="1"/>
  <c r="P265" i="2" a="1"/>
  <c r="P265" i="2" s="1"/>
  <c r="P507" i="2" a="1"/>
  <c r="P507" i="2" s="1"/>
  <c r="P1577" i="2" a="1"/>
  <c r="P1577" i="2" s="1"/>
  <c r="P1524" i="2" a="1"/>
  <c r="P1524" i="2" s="1"/>
  <c r="P2319" i="2" a="1"/>
  <c r="P2319" i="2" s="1"/>
  <c r="P1786" i="2" a="1"/>
  <c r="P1786" i="2" s="1"/>
  <c r="P2698" i="2" a="1"/>
  <c r="P2698" i="2" s="1"/>
  <c r="P1411" i="2" a="1"/>
  <c r="P1411" i="2" s="1"/>
  <c r="P2759" i="2" a="1"/>
  <c r="P2759" i="2" s="1"/>
  <c r="P639" i="2" a="1"/>
  <c r="P639" i="2" s="1"/>
  <c r="P508" i="2" a="1"/>
  <c r="P508" i="2" s="1"/>
  <c r="P781" i="2" a="1"/>
  <c r="P781" i="2" s="1"/>
  <c r="P1552" i="2" a="1"/>
  <c r="P1552" i="2" s="1"/>
  <c r="P992" i="2" a="1"/>
  <c r="P992" i="2" s="1"/>
  <c r="P782" i="2" a="1"/>
  <c r="P782" i="2" s="1"/>
  <c r="P401" i="2" a="1"/>
  <c r="P401" i="2" s="1"/>
  <c r="P1743" i="2" a="1"/>
  <c r="P1743" i="2" s="1"/>
  <c r="P1465" i="2" a="1"/>
  <c r="P1465" i="2" s="1"/>
  <c r="P1486" i="2" a="1"/>
  <c r="P1486" i="2" s="1"/>
  <c r="P1787" i="2" a="1"/>
  <c r="P1787" i="2" s="1"/>
  <c r="P2466" i="2" a="1"/>
  <c r="P2466" i="2" s="1"/>
  <c r="P671" i="2" a="1"/>
  <c r="P671" i="2" s="1"/>
  <c r="P1437" i="2" a="1"/>
  <c r="P1437" i="2" s="1"/>
  <c r="P1387" i="2" a="1"/>
  <c r="P1387" i="2" s="1"/>
  <c r="P3087" i="2" a="1"/>
  <c r="P3087" i="2" s="1"/>
  <c r="P695" i="2" a="1"/>
  <c r="P695" i="2" s="1"/>
  <c r="P672" i="2" a="1"/>
  <c r="P672" i="2" s="1"/>
  <c r="P536" i="2" a="1"/>
  <c r="P536" i="2" s="1"/>
  <c r="P1201" i="2" a="1"/>
  <c r="P1201" i="2" s="1"/>
  <c r="P1388" i="2" a="1"/>
  <c r="P1388" i="2" s="1"/>
  <c r="P221" i="2" a="1"/>
  <c r="P221" i="2" s="1"/>
  <c r="P1231" i="2" a="1"/>
  <c r="P1231" i="2" s="1"/>
  <c r="P537" i="2" a="1"/>
  <c r="P537" i="2" s="1"/>
  <c r="P266" i="2" a="1"/>
  <c r="P266" i="2" s="1"/>
  <c r="P19" i="2" a="1"/>
  <c r="P19" i="2" s="1"/>
  <c r="P2944" i="2" a="1"/>
  <c r="P2944" i="2" s="1"/>
  <c r="P402" i="2" a="1"/>
  <c r="P402" i="2" s="1"/>
  <c r="P737" i="2" a="1"/>
  <c r="P737" i="2" s="1"/>
  <c r="P1309" i="2" a="1"/>
  <c r="P1309" i="2" s="1"/>
  <c r="P2412" i="2" a="1"/>
  <c r="P2412" i="2" s="1"/>
  <c r="P2413" i="2" a="1"/>
  <c r="P2413" i="2" s="1"/>
  <c r="P1048" i="2" a="1"/>
  <c r="P1048" i="2" s="1"/>
  <c r="P222" i="2" a="1"/>
  <c r="P222" i="2" s="1"/>
  <c r="P1370" i="2" a="1"/>
  <c r="P1370" i="2" s="1"/>
  <c r="P181" i="2" a="1"/>
  <c r="P181" i="2" s="1"/>
  <c r="P38" i="2" a="1"/>
  <c r="P38" i="2" s="1"/>
  <c r="P476" i="2" a="1"/>
  <c r="P476" i="2" s="1"/>
  <c r="P3066" i="2" a="1"/>
  <c r="P3066" i="2" s="1"/>
  <c r="P1641" i="2" a="1"/>
  <c r="P1641" i="2" s="1"/>
  <c r="P2176" i="2" a="1"/>
  <c r="P2176" i="2" s="1"/>
  <c r="P538" i="2" a="1"/>
  <c r="P538" i="2" s="1"/>
  <c r="P477" i="2" a="1"/>
  <c r="P477" i="2" s="1"/>
  <c r="P2518" i="2" a="1"/>
  <c r="P2518" i="2" s="1"/>
  <c r="P1525" i="2" a="1"/>
  <c r="P1525" i="2" s="1"/>
  <c r="P891" i="2" a="1"/>
  <c r="P891" i="2" s="1"/>
  <c r="P2978" i="2" a="1"/>
  <c r="P2978" i="2" s="1"/>
  <c r="P1104" i="2" a="1"/>
  <c r="P1104" i="2" s="1"/>
  <c r="P1013" i="2" a="1"/>
  <c r="P1013" i="2" s="1"/>
  <c r="P1662" i="2" a="1"/>
  <c r="P1662" i="2" s="1"/>
  <c r="P1991" i="2" a="1"/>
  <c r="P1991" i="2" s="1"/>
  <c r="P12" i="2" a="1"/>
  <c r="P12" i="2" s="1"/>
  <c r="P1933" i="2" a="1"/>
  <c r="P1933" i="2" s="1"/>
  <c r="P1871" i="2" a="1"/>
  <c r="P1871" i="2" s="1"/>
  <c r="P2662" i="2" a="1"/>
  <c r="P2662" i="2" s="1"/>
  <c r="P673" i="2" a="1"/>
  <c r="P673" i="2" s="1"/>
  <c r="P3044" i="2" a="1"/>
  <c r="P3044" i="2" s="1"/>
  <c r="P3137" i="2" a="1"/>
  <c r="P3137" i="2" s="1"/>
  <c r="P855" i="2" a="1"/>
  <c r="P855" i="2" s="1"/>
  <c r="P1894" i="2" a="1"/>
  <c r="P1894" i="2" s="1"/>
  <c r="P1621" i="2" a="1"/>
  <c r="P1621" i="2" s="1"/>
  <c r="P1934" i="2" a="1"/>
  <c r="P1934" i="2" s="1"/>
  <c r="P1895" i="2" a="1"/>
  <c r="P1895" i="2" s="1"/>
  <c r="P2414" i="2" a="1"/>
  <c r="P2414" i="2" s="1"/>
  <c r="P1074" i="2" a="1"/>
  <c r="P1074" i="2" s="1"/>
  <c r="P3143" i="2" a="1"/>
  <c r="P3143" i="2" s="1"/>
  <c r="P2320" i="2" a="1"/>
  <c r="P2320" i="2" s="1"/>
  <c r="P1014" i="2" a="1"/>
  <c r="P1014" i="2" s="1"/>
  <c r="P1604" i="2" a="1"/>
  <c r="P1604" i="2" s="1"/>
  <c r="P567" i="2" a="1"/>
  <c r="P567" i="2" s="1"/>
  <c r="P2426" i="2" a="1"/>
  <c r="P2426" i="2" s="1"/>
  <c r="P1935" i="2" a="1"/>
  <c r="P1935" i="2" s="1"/>
  <c r="P403" i="2" a="1"/>
  <c r="P403" i="2" s="1"/>
  <c r="P1553" i="2" a="1"/>
  <c r="P1553" i="2" s="1"/>
  <c r="P1723" i="2" a="1"/>
  <c r="P1723" i="2" s="1"/>
  <c r="P1141" i="2" a="1"/>
  <c r="P1141" i="2" s="1"/>
  <c r="P404" i="2" a="1"/>
  <c r="P404" i="2" s="1"/>
  <c r="P48" i="2" a="1"/>
  <c r="P48" i="2" s="1"/>
  <c r="P696" i="2" a="1"/>
  <c r="P696" i="2" s="1"/>
  <c r="P182" i="2" a="1"/>
  <c r="P182" i="2" s="1"/>
  <c r="P405" i="2" a="1"/>
  <c r="P405" i="2" s="1"/>
  <c r="P30" i="2" a="1"/>
  <c r="P30" i="2" s="1"/>
  <c r="P1310" i="2" a="1"/>
  <c r="P1310" i="2" s="1"/>
  <c r="P1371" i="2" a="1"/>
  <c r="P1371" i="2" s="1"/>
  <c r="P2230" i="2" a="1"/>
  <c r="P2230" i="2" s="1"/>
  <c r="P267" i="2" a="1"/>
  <c r="P267" i="2" s="1"/>
  <c r="P13" i="2" a="1"/>
  <c r="P13" i="2" s="1"/>
  <c r="P963" i="2" a="1"/>
  <c r="P963" i="2" s="1"/>
  <c r="P588" i="2" a="1"/>
  <c r="P588" i="2" s="1"/>
  <c r="P509" i="2" a="1"/>
  <c r="P509" i="2" s="1"/>
  <c r="P49" i="2" a="1"/>
  <c r="P49" i="2" s="1"/>
  <c r="P1075" i="2" a="1"/>
  <c r="P1075" i="2" s="1"/>
  <c r="P478" i="2" a="1"/>
  <c r="P478" i="2" s="1"/>
  <c r="P3017" i="2" a="1"/>
  <c r="P3017" i="2" s="1"/>
  <c r="P1015" i="2" a="1"/>
  <c r="P1015" i="2" s="1"/>
  <c r="P74" i="2" a="1"/>
  <c r="P74" i="2" s="1"/>
  <c r="P75" i="2" a="1"/>
  <c r="P75" i="2" s="1"/>
  <c r="P1340" i="2" a="1"/>
  <c r="P1340" i="2" s="1"/>
  <c r="P315" i="2" a="1"/>
  <c r="P315" i="2" s="1"/>
  <c r="P76" i="2" a="1"/>
  <c r="P76" i="2" s="1"/>
  <c r="P1806" i="2" a="1"/>
  <c r="P1806" i="2" s="1"/>
  <c r="P3117" i="2" a="1"/>
  <c r="P3117" i="2" s="1"/>
  <c r="P697" i="2" a="1"/>
  <c r="P697" i="2" s="1"/>
  <c r="P2663" i="2" a="1"/>
  <c r="P2663" i="2" s="1"/>
  <c r="P783" i="2" a="1"/>
  <c r="P783" i="2" s="1"/>
  <c r="P892" i="2" a="1"/>
  <c r="P892" i="2" s="1"/>
  <c r="P2629" i="2" a="1"/>
  <c r="P2629" i="2" s="1"/>
  <c r="P1578" i="2" a="1"/>
  <c r="P1578" i="2" s="1"/>
  <c r="P2874" i="2" a="1"/>
  <c r="P2874" i="2" s="1"/>
  <c r="P964" i="2" a="1"/>
  <c r="P964" i="2" s="1"/>
  <c r="P1579" i="2" a="1"/>
  <c r="P1579" i="2" s="1"/>
  <c r="P2674" i="2" a="1"/>
  <c r="P2674" i="2" s="1"/>
  <c r="P2707" i="2" a="1"/>
  <c r="P2707" i="2" s="1"/>
  <c r="P2437" i="2" a="1"/>
  <c r="P2437" i="2" s="1"/>
  <c r="P1049" i="2" a="1"/>
  <c r="P1049" i="2" s="1"/>
  <c r="P2519" i="2" a="1"/>
  <c r="P2519" i="2" s="1"/>
  <c r="P1412" i="2" a="1"/>
  <c r="P1412" i="2" s="1"/>
  <c r="P1171" i="2" a="1"/>
  <c r="P1171" i="2" s="1"/>
  <c r="P944" i="2" a="1"/>
  <c r="P944" i="2" s="1"/>
  <c r="P1605" i="2" a="1"/>
  <c r="P1605" i="2" s="1"/>
  <c r="P1016" i="2" a="1"/>
  <c r="P1016" i="2" s="1"/>
  <c r="P1697" i="2" a="1"/>
  <c r="P1697" i="2" s="1"/>
  <c r="P1372" i="2" a="1"/>
  <c r="P1372" i="2" s="1"/>
  <c r="P1341" i="2" a="1"/>
  <c r="P1341" i="2" s="1"/>
  <c r="P1202" i="2" a="1"/>
  <c r="P1202" i="2" s="1"/>
  <c r="P77" i="2" a="1"/>
  <c r="P77" i="2" s="1"/>
  <c r="P2675" i="2" a="1"/>
  <c r="P2675" i="2" s="1"/>
  <c r="P2853" i="2" a="1"/>
  <c r="P2853" i="2" s="1"/>
  <c r="P2846" i="2" a="1"/>
  <c r="P2846" i="2" s="1"/>
  <c r="P1017" i="2" a="1"/>
  <c r="P1017" i="2" s="1"/>
  <c r="P2888" i="2" a="1"/>
  <c r="P2888" i="2" s="1"/>
  <c r="P2930" i="2" a="1"/>
  <c r="P2930" i="2" s="1"/>
  <c r="P3210" i="2" a="1"/>
  <c r="P3210" i="2" s="1"/>
  <c r="P1977" i="2" a="1"/>
  <c r="P1977" i="2" s="1"/>
  <c r="P784" i="2" a="1"/>
  <c r="P784" i="2" s="1"/>
  <c r="P1142" i="2" a="1"/>
  <c r="P1142" i="2" s="1"/>
  <c r="P1260" i="2" a="1"/>
  <c r="P1260" i="2" s="1"/>
  <c r="P2403" i="2" a="1"/>
  <c r="P2403" i="2" s="1"/>
  <c r="P2354" i="2" a="1"/>
  <c r="P2354" i="2" s="1"/>
  <c r="P1487" i="2" a="1"/>
  <c r="P1487" i="2" s="1"/>
  <c r="P2641" i="2" a="1"/>
  <c r="P2641" i="2" s="1"/>
  <c r="P2125" i="2" a="1"/>
  <c r="P2125" i="2" s="1"/>
  <c r="P2618" i="2" a="1"/>
  <c r="P2618" i="2" s="1"/>
  <c r="P134" i="2" a="1"/>
  <c r="P134" i="2" s="1"/>
  <c r="P2765" i="2" a="1"/>
  <c r="P2765" i="2" s="1"/>
  <c r="P818" i="2" a="1"/>
  <c r="P818" i="2" s="1"/>
  <c r="P785" i="2" a="1"/>
  <c r="P785" i="2" s="1"/>
  <c r="P2559" i="2" a="1"/>
  <c r="P2559" i="2" s="1"/>
  <c r="P1143" i="2" a="1"/>
  <c r="P1143" i="2" s="1"/>
  <c r="P2983" i="2" a="1"/>
  <c r="P2983" i="2" s="1"/>
  <c r="P268" i="2" a="1"/>
  <c r="P268" i="2" s="1"/>
  <c r="P2798" i="2" a="1"/>
  <c r="P2798" i="2" s="1"/>
  <c r="P406" i="2" a="1"/>
  <c r="P406" i="2" s="1"/>
  <c r="P3028" i="2" a="1"/>
  <c r="P3028" i="2" s="1"/>
  <c r="P819" i="2" a="1"/>
  <c r="P819" i="2" s="1"/>
  <c r="P78" i="2" a="1"/>
  <c r="P78" i="2" s="1"/>
  <c r="P2431" i="2" a="1"/>
  <c r="P2431" i="2" s="1"/>
  <c r="P2688" i="2" a="1"/>
  <c r="P2688" i="2" s="1"/>
  <c r="P893" i="2" a="1"/>
  <c r="P893" i="2" s="1"/>
  <c r="P2450" i="2" a="1"/>
  <c r="P2450" i="2" s="1"/>
  <c r="P316" i="2" a="1"/>
  <c r="P316" i="2" s="1"/>
  <c r="P407" i="2" a="1"/>
  <c r="P407" i="2" s="1"/>
  <c r="P856" i="2" a="1"/>
  <c r="P856" i="2" s="1"/>
  <c r="P3100" i="2" a="1"/>
  <c r="P3100" i="2" s="1"/>
  <c r="P1288" i="2" a="1"/>
  <c r="P1288" i="2" s="1"/>
  <c r="P2113" i="2" a="1"/>
  <c r="P2113" i="2" s="1"/>
  <c r="P2766" i="2" a="1"/>
  <c r="P2766" i="2" s="1"/>
  <c r="P965" i="2" a="1"/>
  <c r="P965" i="2" s="1"/>
  <c r="P1788" i="2" a="1"/>
  <c r="P1788" i="2" s="1"/>
  <c r="P1663" i="2" a="1"/>
  <c r="P1663" i="2" s="1"/>
  <c r="P479" i="2" a="1"/>
  <c r="P479" i="2" s="1"/>
  <c r="P2060" i="2" a="1"/>
  <c r="P2060" i="2" s="1"/>
  <c r="P2847" i="2" a="1"/>
  <c r="P2847" i="2" s="1"/>
  <c r="P1916" i="2" a="1"/>
  <c r="P1916" i="2" s="1"/>
  <c r="P589" i="2" a="1"/>
  <c r="P589" i="2" s="1"/>
  <c r="P408" i="2" a="1"/>
  <c r="P408" i="2" s="1"/>
  <c r="P269" i="2" a="1"/>
  <c r="P269" i="2" s="1"/>
  <c r="P480" i="2" a="1"/>
  <c r="P480" i="2" s="1"/>
  <c r="P1829" i="2" a="1"/>
  <c r="P1829" i="2" s="1"/>
  <c r="P1896" i="2" a="1"/>
  <c r="P1896" i="2" s="1"/>
  <c r="P1917" i="2" a="1"/>
  <c r="P1917" i="2" s="1"/>
  <c r="P2126" i="2" a="1"/>
  <c r="P2126" i="2" s="1"/>
  <c r="P1105" i="2" a="1"/>
  <c r="P1105" i="2" s="1"/>
  <c r="P2415" i="2" a="1"/>
  <c r="P2415" i="2" s="1"/>
  <c r="P2191" i="2" a="1"/>
  <c r="P2191" i="2" s="1"/>
  <c r="P738" i="2" a="1"/>
  <c r="P738" i="2" s="1"/>
  <c r="P2569" i="2" a="1"/>
  <c r="P2569" i="2" s="1"/>
  <c r="P2689" i="2" a="1"/>
  <c r="P2689" i="2" s="1"/>
  <c r="P135" i="2" a="1"/>
  <c r="P135" i="2" s="1"/>
  <c r="P358" i="2" a="1"/>
  <c r="P358" i="2" s="1"/>
  <c r="P2594" i="2" a="1"/>
  <c r="P2594" i="2" s="1"/>
  <c r="P2546" i="2" a="1"/>
  <c r="P2546" i="2" s="1"/>
  <c r="P50" i="2" a="1"/>
  <c r="P50" i="2" s="1"/>
  <c r="P2560" i="2" a="1"/>
  <c r="P2560" i="2" s="1"/>
  <c r="P2249" i="2" a="1"/>
  <c r="P2249" i="2" s="1"/>
  <c r="P2931" i="2" a="1"/>
  <c r="P2931" i="2" s="1"/>
  <c r="P698" i="2" a="1"/>
  <c r="P698" i="2" s="1"/>
  <c r="P2932" i="2" a="1"/>
  <c r="P2932" i="2" s="1"/>
  <c r="P640" i="2" a="1"/>
  <c r="P640" i="2" s="1"/>
  <c r="P2570" i="2" a="1"/>
  <c r="P2570" i="2" s="1"/>
  <c r="P3188" i="2" a="1"/>
  <c r="P3188" i="2" s="1"/>
  <c r="P2177" i="2" a="1"/>
  <c r="P2177" i="2" s="1"/>
  <c r="P2676" i="2" a="1"/>
  <c r="P2676" i="2" s="1"/>
  <c r="P2416" i="2" a="1"/>
  <c r="P2416" i="2" s="1"/>
  <c r="P2192" i="2" a="1"/>
  <c r="P2192" i="2" s="1"/>
  <c r="P1488" i="2" a="1"/>
  <c r="P1488" i="2" s="1"/>
  <c r="P894" i="2" a="1"/>
  <c r="P894" i="2" s="1"/>
  <c r="P1413" i="2" a="1"/>
  <c r="P1413" i="2" s="1"/>
  <c r="P2836" i="2" a="1"/>
  <c r="P2836" i="2" s="1"/>
  <c r="P2840" i="2" a="1"/>
  <c r="P2840" i="2" s="1"/>
  <c r="P1580" i="2" a="1"/>
  <c r="P1580" i="2" s="1"/>
  <c r="P2728" i="2" a="1"/>
  <c r="P2728" i="2" s="1"/>
  <c r="P2942" i="2" a="1"/>
  <c r="P2942" i="2" s="1"/>
  <c r="P3029" i="2" a="1"/>
  <c r="P3029" i="2" s="1"/>
  <c r="P993" i="2" a="1"/>
  <c r="P993" i="2" s="1"/>
  <c r="P1172" i="2" a="1"/>
  <c r="P1172" i="2" s="1"/>
  <c r="P1414" i="2" a="1"/>
  <c r="P1414" i="2" s="1"/>
  <c r="P1415" i="2" a="1"/>
  <c r="P1415" i="2" s="1"/>
  <c r="P2650" i="2" a="1"/>
  <c r="P2650" i="2" s="1"/>
  <c r="P1807" i="2" a="1"/>
  <c r="P1807" i="2" s="1"/>
  <c r="P2321" i="2" a="1"/>
  <c r="P2321" i="2" s="1"/>
  <c r="P2460" i="2" a="1"/>
  <c r="P2460" i="2" s="1"/>
  <c r="P2046" i="2" a="1"/>
  <c r="P2046" i="2" s="1"/>
  <c r="P739" i="2" a="1"/>
  <c r="P739" i="2" s="1"/>
  <c r="P3227" i="2" a="1"/>
  <c r="P3227" i="2" s="1"/>
  <c r="P3225" i="2" a="1"/>
  <c r="P3225" i="2" s="1"/>
  <c r="P2605" i="2" a="1"/>
  <c r="P2605" i="2" s="1"/>
  <c r="P2774" i="2" a="1"/>
  <c r="P2774" i="2" s="1"/>
  <c r="P510" i="2" a="1"/>
  <c r="P510" i="2" s="1"/>
  <c r="P895" i="2" a="1"/>
  <c r="P895" i="2" s="1"/>
  <c r="P1808" i="2" a="1"/>
  <c r="P1808" i="2" s="1"/>
  <c r="P103" i="2" a="1"/>
  <c r="P103" i="2" s="1"/>
  <c r="P1438" i="2" a="1"/>
  <c r="P1438" i="2" s="1"/>
  <c r="P3005" i="2" a="1"/>
  <c r="P3005" i="2" s="1"/>
  <c r="P1173" i="2" a="1"/>
  <c r="P1173" i="2" s="1"/>
  <c r="P2937" i="2" a="1"/>
  <c r="P2937" i="2" s="1"/>
  <c r="P223" i="2" a="1"/>
  <c r="P223" i="2" s="1"/>
  <c r="P224" i="2" a="1"/>
  <c r="P224" i="2" s="1"/>
  <c r="P409" i="2" a="1"/>
  <c r="P409" i="2" s="1"/>
  <c r="P1642" i="2" a="1"/>
  <c r="P1642" i="2" s="1"/>
  <c r="P1789" i="2" a="1"/>
  <c r="P1789" i="2" s="1"/>
  <c r="P2793" i="2" a="1"/>
  <c r="P2793" i="2" s="1"/>
  <c r="P1724" i="2" a="1"/>
  <c r="P1724" i="2" s="1"/>
  <c r="P2308" i="2" a="1"/>
  <c r="P2308" i="2" s="1"/>
  <c r="P641" i="2" a="1"/>
  <c r="P641" i="2" s="1"/>
  <c r="P1050" i="2" a="1"/>
  <c r="P1050" i="2" s="1"/>
  <c r="P448" i="2" a="1"/>
  <c r="P448" i="2" s="1"/>
  <c r="P1018" i="2" a="1"/>
  <c r="P1018" i="2" s="1"/>
  <c r="P1809" i="2" a="1"/>
  <c r="P1809" i="2" s="1"/>
  <c r="P2744" i="2" a="1"/>
  <c r="P2744" i="2" s="1"/>
  <c r="P3115" i="2" a="1"/>
  <c r="P3115" i="2" s="1"/>
  <c r="P2867" i="2" a="1"/>
  <c r="P2867" i="2" s="1"/>
  <c r="P270" i="2" a="1"/>
  <c r="P270" i="2" s="1"/>
  <c r="P761" i="2" a="1"/>
  <c r="P761" i="2" s="1"/>
  <c r="P1554" i="2" a="1"/>
  <c r="P1554" i="2" s="1"/>
  <c r="P3182" i="2" a="1"/>
  <c r="P3182" i="2" s="1"/>
  <c r="P3" i="2" a="1"/>
  <c r="P3" i="2" s="1"/>
  <c r="P2502" i="2" a="1"/>
  <c r="P2502" i="2" s="1"/>
  <c r="P2417" i="2" a="1"/>
  <c r="P2417" i="2" s="1"/>
  <c r="P857" i="2" a="1"/>
  <c r="P857" i="2" s="1"/>
  <c r="P1106" i="2" a="1"/>
  <c r="P1106" i="2" s="1"/>
  <c r="P1758" i="2" a="1"/>
  <c r="P1758" i="2" s="1"/>
  <c r="P2012" i="2" a="1"/>
  <c r="P2012" i="2" s="1"/>
  <c r="P136" i="2" a="1"/>
  <c r="P136" i="2" s="1"/>
  <c r="P225" i="2" a="1"/>
  <c r="P225" i="2" s="1"/>
  <c r="P104" i="2" a="1"/>
  <c r="P104" i="2" s="1"/>
  <c r="P1051" i="2" a="1"/>
  <c r="P1051" i="2" s="1"/>
  <c r="P410" i="2" a="1"/>
  <c r="P410" i="2" s="1"/>
  <c r="P183" i="2" a="1"/>
  <c r="P183" i="2" s="1"/>
  <c r="P51" i="2" a="1"/>
  <c r="P51" i="2" s="1"/>
  <c r="P511" i="2" a="1"/>
  <c r="P511" i="2" s="1"/>
  <c r="P1555" i="2" a="1"/>
  <c r="P1555" i="2" s="1"/>
  <c r="P11" i="2" a="1"/>
  <c r="P11" i="2" s="1"/>
  <c r="P3025" i="2" a="1"/>
  <c r="P3025" i="2" s="1"/>
  <c r="P642" i="2" a="1"/>
  <c r="P642" i="2" s="1"/>
  <c r="P3065" i="2" a="1"/>
  <c r="P3065" i="2" s="1"/>
  <c r="P2642" i="2" a="1"/>
  <c r="P2642" i="2" s="1"/>
  <c r="P762" i="2" a="1"/>
  <c r="P762" i="2" s="1"/>
  <c r="P643" i="2" a="1"/>
  <c r="P643" i="2" s="1"/>
  <c r="P481" i="2" a="1"/>
  <c r="P481" i="2" s="1"/>
  <c r="P740" i="2" a="1"/>
  <c r="P740" i="2" s="1"/>
  <c r="P1174" i="2" a="1"/>
  <c r="P1174" i="2" s="1"/>
  <c r="P34" i="2" a="1"/>
  <c r="P34" i="2" s="1"/>
  <c r="P3218" i="2" a="1"/>
  <c r="P3218" i="2" s="1"/>
  <c r="P919" i="2" a="1"/>
  <c r="P919" i="2" s="1"/>
  <c r="P1526" i="2" a="1"/>
  <c r="P1526" i="2" s="1"/>
  <c r="P786" i="2" a="1"/>
  <c r="P786" i="2" s="1"/>
  <c r="P1144" i="2" a="1"/>
  <c r="P1144" i="2" s="1"/>
  <c r="P1107" i="2" a="1"/>
  <c r="P1107" i="2" s="1"/>
  <c r="P2047" i="2" a="1"/>
  <c r="P2047" i="2" s="1"/>
  <c r="P2081" i="2" a="1"/>
  <c r="P2081" i="2" s="1"/>
  <c r="P2864" i="2" a="1"/>
  <c r="P2864" i="2" s="1"/>
  <c r="P966" i="2" a="1"/>
  <c r="P966" i="2" s="1"/>
  <c r="P3155" i="2" a="1"/>
  <c r="P3155" i="2" s="1"/>
  <c r="P1950" i="2" a="1"/>
  <c r="P1950" i="2" s="1"/>
  <c r="P3079" i="2" a="1"/>
  <c r="P3079" i="2" s="1"/>
  <c r="P1175" i="2" a="1"/>
  <c r="P1175" i="2" s="1"/>
  <c r="P674" i="2" a="1"/>
  <c r="P674" i="2" s="1"/>
  <c r="P644" i="2" a="1"/>
  <c r="P644" i="2" s="1"/>
  <c r="P1076" i="2" a="1"/>
  <c r="P1076" i="2" s="1"/>
  <c r="P1581" i="2" a="1"/>
  <c r="P1581" i="2" s="1"/>
  <c r="P2503" i="2" a="1"/>
  <c r="P2503" i="2" s="1"/>
  <c r="P787" i="2" a="1"/>
  <c r="P787" i="2" s="1"/>
  <c r="P1232" i="2" a="1"/>
  <c r="P1232" i="2" s="1"/>
  <c r="P1810" i="2" a="1"/>
  <c r="P1810" i="2" s="1"/>
  <c r="P2902" i="2" a="1"/>
  <c r="P2902" i="2" s="1"/>
  <c r="P271" i="2" a="1"/>
  <c r="P271" i="2" s="1"/>
  <c r="P1311" i="2" a="1"/>
  <c r="P1311" i="2" s="1"/>
  <c r="P699" i="2" a="1"/>
  <c r="P699" i="2" s="1"/>
  <c r="P1507" i="2" a="1"/>
  <c r="P1507" i="2" s="1"/>
  <c r="P2159" i="2" a="1"/>
  <c r="P2159" i="2" s="1"/>
  <c r="P3056" i="2" a="1"/>
  <c r="P3056" i="2" s="1"/>
  <c r="P1203" i="2" a="1"/>
  <c r="P1203" i="2" s="1"/>
  <c r="P1204" i="2" a="1"/>
  <c r="P1204" i="2" s="1"/>
  <c r="P920" i="2" a="1"/>
  <c r="P920" i="2" s="1"/>
  <c r="P3195" i="2" a="1"/>
  <c r="P3195" i="2" s="1"/>
  <c r="P2029" i="2" a="1"/>
  <c r="P2029" i="2" s="1"/>
  <c r="P2729" i="2" a="1"/>
  <c r="P2729" i="2" s="1"/>
  <c r="P2806" i="2" a="1"/>
  <c r="P2806" i="2" s="1"/>
  <c r="P2160" i="2" a="1"/>
  <c r="P2160" i="2" s="1"/>
  <c r="P411" i="2" a="1"/>
  <c r="P411" i="2" s="1"/>
  <c r="P449" i="2" a="1"/>
  <c r="P449" i="2" s="1"/>
  <c r="P2355" i="2" a="1"/>
  <c r="P2355" i="2" s="1"/>
  <c r="P590" i="2" a="1"/>
  <c r="P590" i="2" s="1"/>
  <c r="P412" i="2" a="1"/>
  <c r="P412" i="2" s="1"/>
  <c r="P617" i="2" a="1"/>
  <c r="P617" i="2" s="1"/>
  <c r="P591" i="2" a="1"/>
  <c r="P591" i="2" s="1"/>
  <c r="P2451" i="2" a="1"/>
  <c r="P2451" i="2" s="1"/>
  <c r="P1077" i="2" a="1"/>
  <c r="P1077" i="2" s="1"/>
  <c r="P994" i="2" a="1"/>
  <c r="P994" i="2" s="1"/>
  <c r="P2309" i="2" a="1"/>
  <c r="P2309" i="2" s="1"/>
  <c r="P2530" i="2" a="1"/>
  <c r="P2530" i="2" s="1"/>
  <c r="P1052" i="2" a="1"/>
  <c r="P1052" i="2" s="1"/>
  <c r="P1527" i="2" a="1"/>
  <c r="P1527" i="2" s="1"/>
  <c r="P2825" i="2" a="1"/>
  <c r="P2825" i="2" s="1"/>
  <c r="P137" i="2" a="1"/>
  <c r="P137" i="2" s="1"/>
  <c r="P2206" i="2" a="1"/>
  <c r="P2206" i="2" s="1"/>
  <c r="P2991" i="2" a="1"/>
  <c r="P2991" i="2" s="1"/>
  <c r="P921" i="2" a="1"/>
  <c r="P921" i="2" s="1"/>
  <c r="P1897" i="2" a="1"/>
  <c r="P1897" i="2" s="1"/>
  <c r="P2140" i="2" a="1"/>
  <c r="P2140" i="2" s="1"/>
  <c r="P2404" i="2" a="1"/>
  <c r="P2404" i="2" s="1"/>
  <c r="P2082" i="2" a="1"/>
  <c r="P2082" i="2" s="1"/>
  <c r="P3179" i="2" a="1"/>
  <c r="P3179" i="2" s="1"/>
  <c r="P820" i="2" a="1"/>
  <c r="P820" i="2" s="1"/>
  <c r="P2061" i="2" a="1"/>
  <c r="P2061" i="2" s="1"/>
  <c r="P1233" i="2" a="1"/>
  <c r="P1233" i="2" s="1"/>
  <c r="P359" i="2" a="1"/>
  <c r="P359" i="2" s="1"/>
  <c r="P1978" i="2" a="1"/>
  <c r="P1978" i="2" s="1"/>
  <c r="P1416" i="2" a="1"/>
  <c r="P1416" i="2" s="1"/>
  <c r="P450" i="2" a="1"/>
  <c r="P450" i="2" s="1"/>
  <c r="P482" i="2" a="1"/>
  <c r="P482" i="2" s="1"/>
  <c r="P1176" i="2" a="1"/>
  <c r="P1176" i="2" s="1"/>
  <c r="P2356" i="2" a="1"/>
  <c r="P2356" i="2" s="1"/>
  <c r="P3112" i="2" a="1"/>
  <c r="P3112" i="2" s="1"/>
  <c r="P568" i="2" a="1"/>
  <c r="P568" i="2" s="1"/>
  <c r="P483" i="2" a="1"/>
  <c r="P483" i="2" s="1"/>
  <c r="P413" i="2" a="1"/>
  <c r="P413" i="2" s="1"/>
  <c r="P484" i="2" a="1"/>
  <c r="P484" i="2" s="1"/>
  <c r="P226" i="2" a="1"/>
  <c r="P226" i="2" s="1"/>
  <c r="P922" i="2" a="1"/>
  <c r="P922" i="2" s="1"/>
  <c r="P272" i="2" a="1"/>
  <c r="P272" i="2" s="1"/>
  <c r="P414" i="2" a="1"/>
  <c r="P414" i="2" s="1"/>
  <c r="P592" i="2" a="1"/>
  <c r="P592" i="2" s="1"/>
  <c r="P2784" i="2" a="1"/>
  <c r="P2784" i="2" s="1"/>
  <c r="P593" i="2" a="1"/>
  <c r="P593" i="2" s="1"/>
  <c r="P2161" i="2" a="1"/>
  <c r="P2161" i="2" s="1"/>
  <c r="P2547" i="2" a="1"/>
  <c r="P2547" i="2" s="1"/>
  <c r="P1918" i="2" a="1"/>
  <c r="P1918" i="2" s="1"/>
  <c r="P2127" i="2" a="1"/>
  <c r="P2127" i="2" s="1"/>
  <c r="P1312" i="2" a="1"/>
  <c r="P1312" i="2" s="1"/>
  <c r="P485" i="2" a="1"/>
  <c r="P485" i="2" s="1"/>
  <c r="P2162" i="2" a="1"/>
  <c r="P2162" i="2" s="1"/>
  <c r="P1373" i="2" a="1"/>
  <c r="P1373" i="2" s="1"/>
  <c r="P3106" i="2" a="1"/>
  <c r="P3106" i="2" s="1"/>
  <c r="P1019" i="2" a="1"/>
  <c r="P1019" i="2" s="1"/>
  <c r="P2699" i="2" a="1"/>
  <c r="P2699" i="2" s="1"/>
  <c r="P3116" i="2" a="1"/>
  <c r="P3116" i="2" s="1"/>
  <c r="P2897" i="2" a="1"/>
  <c r="P2897" i="2" s="1"/>
  <c r="P2750" i="2" a="1"/>
  <c r="P2750" i="2" s="1"/>
  <c r="P569" i="2" a="1"/>
  <c r="P569" i="2" s="1"/>
  <c r="P788" i="2" a="1"/>
  <c r="P788" i="2" s="1"/>
  <c r="P1508" i="2" a="1"/>
  <c r="P1508" i="2" s="1"/>
  <c r="P2467" i="2" a="1"/>
  <c r="P2467" i="2" s="1"/>
  <c r="P1342" i="2" a="1"/>
  <c r="P1342" i="2" s="1"/>
  <c r="P2215" i="2" a="1"/>
  <c r="P2215" i="2" s="1"/>
  <c r="P1261" i="2" a="1"/>
  <c r="P1261" i="2" s="1"/>
  <c r="P1466" i="2" a="1"/>
  <c r="P1466" i="2" s="1"/>
  <c r="P2438" i="2" a="1"/>
  <c r="P2438" i="2" s="1"/>
  <c r="P1439" i="2" a="1"/>
  <c r="P1439" i="2" s="1"/>
  <c r="P618" i="2" a="1"/>
  <c r="P618" i="2" s="1"/>
  <c r="P2272" i="2" a="1"/>
  <c r="P2272" i="2" s="1"/>
  <c r="P3041" i="2" a="1"/>
  <c r="P3041" i="2" s="1"/>
  <c r="P1965" i="2" a="1"/>
  <c r="P1965" i="2" s="1"/>
  <c r="P2083" i="2" a="1"/>
  <c r="P2083" i="2" s="1"/>
  <c r="P2677" i="2" a="1"/>
  <c r="P2677" i="2" s="1"/>
  <c r="P2048" i="2" a="1"/>
  <c r="P2048" i="2" s="1"/>
  <c r="P945" i="2" a="1"/>
  <c r="P945" i="2" s="1"/>
  <c r="P3183" i="2" a="1"/>
  <c r="P3183" i="2" s="1"/>
  <c r="P2216" i="2" a="1"/>
  <c r="P2216" i="2" s="1"/>
  <c r="P3018" i="2" a="1"/>
  <c r="P3018" i="2" s="1"/>
  <c r="P1898" i="2" a="1"/>
  <c r="P1898" i="2" s="1"/>
  <c r="P2751" i="2" a="1"/>
  <c r="P2751" i="2" s="1"/>
  <c r="P1830" i="2" a="1"/>
  <c r="P1830" i="2" s="1"/>
  <c r="P1919" i="2" a="1"/>
  <c r="P1919" i="2" s="1"/>
  <c r="P2824" i="2" a="1"/>
  <c r="P2824" i="2" s="1"/>
  <c r="P1725" i="2" a="1"/>
  <c r="P1725" i="2" s="1"/>
  <c r="P1622" i="2" a="1"/>
  <c r="P1622" i="2" s="1"/>
  <c r="P2854" i="2" a="1"/>
  <c r="P2854" i="2" s="1"/>
  <c r="P1854" i="2" a="1"/>
  <c r="P1854" i="2" s="1"/>
  <c r="P2811" i="2" a="1"/>
  <c r="P2811" i="2" s="1"/>
  <c r="P3189" i="2" a="1"/>
  <c r="P3189" i="2" s="1"/>
  <c r="P1606" i="2" a="1"/>
  <c r="P1606" i="2" s="1"/>
  <c r="P1698" i="2" a="1"/>
  <c r="P1698" i="2" s="1"/>
  <c r="P2114" i="2" a="1"/>
  <c r="P2114" i="2" s="1"/>
  <c r="P2779" i="2" a="1"/>
  <c r="P2779" i="2" s="1"/>
  <c r="P1053" i="2" a="1"/>
  <c r="P1053" i="2" s="1"/>
  <c r="P923" i="2" a="1"/>
  <c r="P923" i="2" s="1"/>
  <c r="P1440" i="2" a="1"/>
  <c r="P1440" i="2" s="1"/>
  <c r="P1262" i="2" a="1"/>
  <c r="P1262" i="2" s="1"/>
  <c r="P227" i="2" a="1"/>
  <c r="P227" i="2" s="1"/>
  <c r="P317" i="2" a="1"/>
  <c r="P317" i="2" s="1"/>
  <c r="P184" i="2" a="1"/>
  <c r="P184" i="2" s="1"/>
  <c r="P1489" i="2" a="1"/>
  <c r="P1489" i="2" s="1"/>
  <c r="P451" i="2" a="1"/>
  <c r="P451" i="2" s="1"/>
  <c r="P228" i="2" a="1"/>
  <c r="P228" i="2" s="1"/>
  <c r="P700" i="2" a="1"/>
  <c r="P700" i="2" s="1"/>
  <c r="P2489" i="2" a="1"/>
  <c r="P2489" i="2" s="1"/>
  <c r="P1389" i="2" a="1"/>
  <c r="P1389" i="2" s="1"/>
  <c r="P2730" i="2" a="1"/>
  <c r="P2730" i="2" s="1"/>
  <c r="P2217" i="2" a="1"/>
  <c r="P2217" i="2" s="1"/>
  <c r="P2520" i="2" a="1"/>
  <c r="P2520" i="2" s="1"/>
  <c r="P645" i="2" a="1"/>
  <c r="P645" i="2" s="1"/>
  <c r="P1920" i="2" a="1"/>
  <c r="P1920" i="2" s="1"/>
  <c r="P594" i="2" a="1"/>
  <c r="P594" i="2" s="1"/>
  <c r="P1417" i="2" a="1"/>
  <c r="P1417" i="2" s="1"/>
  <c r="P741" i="2" a="1"/>
  <c r="P741" i="2" s="1"/>
  <c r="P701" i="2" a="1"/>
  <c r="P701" i="2" s="1"/>
  <c r="P763" i="2" a="1"/>
  <c r="P763" i="2" s="1"/>
  <c r="P924" i="2" a="1"/>
  <c r="P924" i="2" s="1"/>
  <c r="P360" i="2" a="1"/>
  <c r="P360" i="2" s="1"/>
  <c r="P821" i="2" a="1"/>
  <c r="P821" i="2" s="1"/>
  <c r="P2295" i="2" a="1"/>
  <c r="P2295" i="2" s="1"/>
  <c r="P1020" i="2" a="1"/>
  <c r="P1020" i="2" s="1"/>
  <c r="P2062" i="2" a="1"/>
  <c r="P2062" i="2" s="1"/>
  <c r="P1467" i="2" a="1"/>
  <c r="P1467" i="2" s="1"/>
  <c r="P2049" i="2" a="1"/>
  <c r="P2049" i="2" s="1"/>
  <c r="P3020" i="2" a="1"/>
  <c r="P3020" i="2" s="1"/>
  <c r="P3222" i="2" a="1"/>
  <c r="P3222" i="2" s="1"/>
  <c r="P1289" i="2" a="1"/>
  <c r="P1289" i="2" s="1"/>
  <c r="P2752" i="2" a="1"/>
  <c r="P2752" i="2" s="1"/>
  <c r="P273" i="2" a="1"/>
  <c r="P273" i="2" s="1"/>
  <c r="P2606" i="2" a="1"/>
  <c r="P2606" i="2" s="1"/>
  <c r="P2785" i="2" a="1"/>
  <c r="P2785" i="2" s="1"/>
  <c r="P2826" i="2" a="1"/>
  <c r="P2826" i="2" s="1"/>
  <c r="P2799" i="2" a="1"/>
  <c r="P2799" i="2" s="1"/>
  <c r="P1582" i="2" a="1"/>
  <c r="P1582" i="2" s="1"/>
  <c r="P742" i="2" a="1"/>
  <c r="P742" i="2" s="1"/>
  <c r="P1234" i="2" a="1"/>
  <c r="P1234" i="2" s="1"/>
  <c r="P3131" i="2" a="1"/>
  <c r="P3131" i="2" s="1"/>
  <c r="P1263" i="2" a="1"/>
  <c r="P1263" i="2" s="1"/>
  <c r="P3166" i="2" a="1"/>
  <c r="P3166" i="2" s="1"/>
  <c r="P1744" i="2" a="1"/>
  <c r="P1744" i="2" s="1"/>
  <c r="P2478" i="2" a="1"/>
  <c r="P2478" i="2" s="1"/>
  <c r="P1679" i="2" a="1"/>
  <c r="P1679" i="2" s="1"/>
  <c r="P3127" i="2" a="1"/>
  <c r="P3127" i="2" s="1"/>
  <c r="P702" i="2" a="1"/>
  <c r="P702" i="2" s="1"/>
  <c r="P1726" i="2" a="1"/>
  <c r="P1726" i="2" s="1"/>
  <c r="P2753" i="2" a="1"/>
  <c r="P2753" i="2" s="1"/>
  <c r="P764" i="2" a="1"/>
  <c r="P764" i="2" s="1"/>
  <c r="P2050" i="2" a="1"/>
  <c r="P2050" i="2" s="1"/>
  <c r="P1607" i="2" a="1"/>
  <c r="P1607" i="2" s="1"/>
  <c r="P2678" i="2" a="1"/>
  <c r="P2678" i="2" s="1"/>
  <c r="P1855" i="2" a="1"/>
  <c r="P1855" i="2" s="1"/>
  <c r="P2868" i="2" a="1"/>
  <c r="P2868" i="2" s="1"/>
  <c r="P3110" i="2" a="1"/>
  <c r="P3110" i="2" s="1"/>
  <c r="P2218" i="2" a="1"/>
  <c r="P2218" i="2" s="1"/>
  <c r="P1145" i="2" a="1"/>
  <c r="P1145" i="2" s="1"/>
  <c r="P789" i="2" a="1"/>
  <c r="P789" i="2" s="1"/>
  <c r="P925" i="2" a="1"/>
  <c r="P925" i="2" s="1"/>
  <c r="P703" i="2" a="1"/>
  <c r="P703" i="2" s="1"/>
  <c r="P1177" i="2" a="1"/>
  <c r="P1177" i="2" s="1"/>
  <c r="P1872" i="2" a="1"/>
  <c r="P1872" i="2" s="1"/>
  <c r="P2178" i="2" a="1"/>
  <c r="P2178" i="2" s="1"/>
  <c r="P1831" i="2" a="1"/>
  <c r="P1831" i="2" s="1"/>
  <c r="P743" i="2" a="1"/>
  <c r="P743" i="2" s="1"/>
  <c r="P2357" i="2" a="1"/>
  <c r="P2357" i="2" s="1"/>
  <c r="P2938" i="2" a="1"/>
  <c r="P2938" i="2" s="1"/>
  <c r="P1745" i="2" a="1"/>
  <c r="P1745" i="2" s="1"/>
  <c r="P570" i="2" a="1"/>
  <c r="P570" i="2" s="1"/>
  <c r="P2332" i="2" a="1"/>
  <c r="P2332" i="2" s="1"/>
  <c r="P3173" i="2" a="1"/>
  <c r="P3173" i="2" s="1"/>
  <c r="P2812" i="2" a="1"/>
  <c r="P2812" i="2" s="1"/>
  <c r="P2700" i="2" a="1"/>
  <c r="P2700" i="2" s="1"/>
  <c r="P2735" i="2" a="1"/>
  <c r="P2735" i="2" s="1"/>
  <c r="P967" i="2" a="1"/>
  <c r="P967" i="2" s="1"/>
  <c r="P2708" i="2" a="1"/>
  <c r="P2708" i="2" s="1"/>
  <c r="P2848" i="2" a="1"/>
  <c r="P2848" i="2" s="1"/>
  <c r="P2141" i="2" a="1"/>
  <c r="P2141" i="2" s="1"/>
  <c r="P1205" i="2" a="1"/>
  <c r="P1205" i="2" s="1"/>
  <c r="P2490" i="2" a="1"/>
  <c r="P2490" i="2" s="1"/>
  <c r="P1528" i="2" a="1"/>
  <c r="P1528" i="2" s="1"/>
  <c r="P2405" i="2" a="1"/>
  <c r="P2405" i="2" s="1"/>
  <c r="P571" i="2" a="1"/>
  <c r="P571" i="2" s="1"/>
  <c r="P512" i="2" a="1"/>
  <c r="P512" i="2" s="1"/>
  <c r="P1509" i="2" a="1"/>
  <c r="P1509" i="2" s="1"/>
  <c r="P274" i="2" a="1"/>
  <c r="P274" i="2" s="1"/>
  <c r="P229" i="2" a="1"/>
  <c r="P229" i="2" s="1"/>
  <c r="P1899" i="2" a="1"/>
  <c r="P1899" i="2" s="1"/>
  <c r="P822" i="2" a="1"/>
  <c r="P822" i="2" s="1"/>
  <c r="P1699" i="2" a="1"/>
  <c r="P1699" i="2" s="1"/>
  <c r="P968" i="2" a="1"/>
  <c r="P968" i="2" s="1"/>
  <c r="P646" i="2" a="1"/>
  <c r="P646" i="2" s="1"/>
  <c r="P2406" i="2" a="1"/>
  <c r="P2406" i="2" s="1"/>
  <c r="P1146" i="2" a="1"/>
  <c r="P1146" i="2" s="1"/>
  <c r="P1235" i="2" a="1"/>
  <c r="P1235" i="2" s="1"/>
  <c r="P2358" i="2" a="1"/>
  <c r="P2358" i="2" s="1"/>
  <c r="P1759" i="2" a="1"/>
  <c r="P1759" i="2" s="1"/>
  <c r="P3031" i="2" a="1"/>
  <c r="P3031" i="2" s="1"/>
  <c r="P1583" i="2" a="1"/>
  <c r="P1583" i="2" s="1"/>
  <c r="P704" i="2" a="1"/>
  <c r="P704" i="2" s="1"/>
  <c r="P619" i="2" a="1"/>
  <c r="P619" i="2" s="1"/>
  <c r="P361" i="2" a="1"/>
  <c r="P361" i="2" s="1"/>
  <c r="P415" i="2" a="1"/>
  <c r="P415" i="2" s="1"/>
  <c r="P823" i="2" a="1"/>
  <c r="P823" i="2" s="1"/>
  <c r="P1206" i="2" a="1"/>
  <c r="P1206" i="2" s="1"/>
  <c r="P1700" i="2" a="1"/>
  <c r="P1700" i="2" s="1"/>
  <c r="P185" i="2" a="1"/>
  <c r="P185" i="2" s="1"/>
  <c r="P2709" i="2" a="1"/>
  <c r="P2709" i="2" s="1"/>
  <c r="P1529" i="2" a="1"/>
  <c r="P1529" i="2" s="1"/>
  <c r="P2193" i="2" a="1"/>
  <c r="P2193" i="2" s="1"/>
  <c r="P1664" i="2" a="1"/>
  <c r="P1664" i="2" s="1"/>
  <c r="P647" i="2" a="1"/>
  <c r="P647" i="2" s="1"/>
  <c r="P1390" i="2" a="1"/>
  <c r="P1390" i="2" s="1"/>
  <c r="P1207" i="2" a="1"/>
  <c r="P1207" i="2" s="1"/>
  <c r="P2207" i="2" a="1"/>
  <c r="P2207" i="2" s="1"/>
  <c r="P2439" i="2" a="1"/>
  <c r="P2439" i="2" s="1"/>
  <c r="P452" i="2" a="1"/>
  <c r="P452" i="2" s="1"/>
  <c r="P620" i="2" a="1"/>
  <c r="P620" i="2" s="1"/>
  <c r="P3174" i="2" a="1"/>
  <c r="P3174" i="2" s="1"/>
  <c r="P858" i="2" a="1"/>
  <c r="P858" i="2" s="1"/>
  <c r="P3001" i="2" a="1"/>
  <c r="P3001" i="2" s="1"/>
  <c r="P1760" i="2" a="1"/>
  <c r="P1760" i="2" s="1"/>
  <c r="P2855" i="2" a="1"/>
  <c r="P2855" i="2" s="1"/>
  <c r="P859" i="2" a="1"/>
  <c r="P859" i="2" s="1"/>
  <c r="P1021" i="2" a="1"/>
  <c r="P1021" i="2" s="1"/>
  <c r="P1022" i="2" a="1"/>
  <c r="P1022" i="2" s="1"/>
  <c r="P2418" i="2" a="1"/>
  <c r="P2418" i="2" s="1"/>
  <c r="P1418" i="2" a="1"/>
  <c r="P1418" i="2" s="1"/>
  <c r="P744" i="2" a="1"/>
  <c r="P744" i="2" s="1"/>
  <c r="P2875" i="2" a="1"/>
  <c r="P2875" i="2" s="1"/>
  <c r="P2128" i="2" a="1"/>
  <c r="P2128" i="2" s="1"/>
  <c r="P230" i="2" a="1"/>
  <c r="P230" i="2" s="1"/>
  <c r="P896" i="2" a="1"/>
  <c r="P896" i="2" s="1"/>
  <c r="P2994" i="2" a="1"/>
  <c r="P2994" i="2" s="1"/>
  <c r="P3013" i="2" a="1"/>
  <c r="P3013" i="2" s="1"/>
  <c r="P1530" i="2" a="1"/>
  <c r="P1530" i="2" s="1"/>
  <c r="P2084" i="2" a="1"/>
  <c r="P2084" i="2" s="1"/>
  <c r="P453" i="2" a="1"/>
  <c r="P453" i="2" s="1"/>
  <c r="P969" i="2" a="1"/>
  <c r="P969" i="2" s="1"/>
  <c r="P1108" i="2" a="1"/>
  <c r="P1108" i="2" s="1"/>
  <c r="P1811" i="2" a="1"/>
  <c r="P1811" i="2" s="1"/>
  <c r="P1023" i="2" a="1"/>
  <c r="P1023" i="2" s="1"/>
  <c r="P2342" i="2" a="1"/>
  <c r="P2342" i="2" s="1"/>
  <c r="P1054" i="2" a="1"/>
  <c r="P1054" i="2" s="1"/>
  <c r="P1556" i="2" a="1"/>
  <c r="P1556" i="2" s="1"/>
  <c r="P824" i="2" a="1"/>
  <c r="P824" i="2" s="1"/>
  <c r="P1147" i="2" a="1"/>
  <c r="P1147" i="2" s="1"/>
  <c r="P318" i="2" a="1"/>
  <c r="P318" i="2" s="1"/>
  <c r="P416" i="2" a="1"/>
  <c r="P416" i="2" s="1"/>
  <c r="P417" i="2" a="1"/>
  <c r="P417" i="2" s="1"/>
  <c r="P3208" i="2" a="1"/>
  <c r="P3208" i="2" s="1"/>
  <c r="P1812" i="2" a="1"/>
  <c r="P1812" i="2" s="1"/>
  <c r="P2194" i="2" a="1"/>
  <c r="P2194" i="2" s="1"/>
  <c r="P970" i="2" a="1"/>
  <c r="P970" i="2" s="1"/>
  <c r="P860" i="2" a="1"/>
  <c r="P860" i="2" s="1"/>
  <c r="P1921" i="2" a="1"/>
  <c r="P1921" i="2" s="1"/>
  <c r="P2468" i="2" a="1"/>
  <c r="P2468" i="2" s="1"/>
  <c r="P1531" i="2" a="1"/>
  <c r="P1531" i="2" s="1"/>
  <c r="P1055" i="2" a="1"/>
  <c r="P1055" i="2" s="1"/>
  <c r="P275" i="2" a="1"/>
  <c r="P275" i="2" s="1"/>
  <c r="P790" i="2" a="1"/>
  <c r="P790" i="2" s="1"/>
  <c r="P705" i="2" a="1"/>
  <c r="P705" i="2" s="1"/>
  <c r="P1343" i="2" a="1"/>
  <c r="P1343" i="2" s="1"/>
  <c r="P2841" i="2" a="1"/>
  <c r="P2841" i="2" s="1"/>
  <c r="P706" i="2" a="1"/>
  <c r="P706" i="2" s="1"/>
  <c r="P362" i="2" a="1"/>
  <c r="P362" i="2" s="1"/>
  <c r="P418" i="2" a="1"/>
  <c r="P418" i="2" s="1"/>
  <c r="P1623" i="2" a="1"/>
  <c r="P1623" i="2" s="1"/>
  <c r="P1344" i="2" a="1"/>
  <c r="P1344" i="2" s="1"/>
  <c r="P971" i="2" a="1"/>
  <c r="P971" i="2" s="1"/>
  <c r="P1148" i="2" a="1"/>
  <c r="P1148" i="2" s="1"/>
  <c r="P2051" i="2" a="1"/>
  <c r="P2051" i="2" s="1"/>
  <c r="P1608" i="2" a="1"/>
  <c r="P1608" i="2" s="1"/>
  <c r="P2310" i="2" a="1"/>
  <c r="P2310" i="2" s="1"/>
  <c r="P2619" i="2" a="1"/>
  <c r="P2619" i="2" s="1"/>
  <c r="P1832" i="2" a="1"/>
  <c r="P1832" i="2" s="1"/>
  <c r="P186" i="2" a="1"/>
  <c r="P186" i="2" s="1"/>
  <c r="P861" i="2" a="1"/>
  <c r="P861" i="2" s="1"/>
  <c r="P513" i="2" a="1"/>
  <c r="P513" i="2" s="1"/>
  <c r="P2432" i="2" a="1"/>
  <c r="P2432" i="2" s="1"/>
  <c r="P1236" i="2" a="1"/>
  <c r="P1236" i="2" s="1"/>
  <c r="P187" i="2" a="1"/>
  <c r="P187" i="2" s="1"/>
  <c r="P972" i="2" a="1"/>
  <c r="P972" i="2" s="1"/>
  <c r="P188" i="2" a="1"/>
  <c r="P188" i="2" s="1"/>
  <c r="P2710" i="2" a="1"/>
  <c r="P2710" i="2" s="1"/>
  <c r="P363" i="2" a="1"/>
  <c r="P363" i="2" s="1"/>
  <c r="P419" i="2" a="1"/>
  <c r="P419" i="2" s="1"/>
  <c r="P1966" i="2" a="1"/>
  <c r="P1966" i="2" s="1"/>
  <c r="P1391" i="2" a="1"/>
  <c r="P1391" i="2" s="1"/>
  <c r="P862" i="2" a="1"/>
  <c r="P862" i="2" s="1"/>
  <c r="P2521" i="2" a="1"/>
  <c r="P2521" i="2" s="1"/>
  <c r="P276" i="2" a="1"/>
  <c r="P276" i="2" s="1"/>
  <c r="P3194" i="2" a="1"/>
  <c r="P3194" i="2" s="1"/>
  <c r="P420" i="2" a="1"/>
  <c r="P420" i="2" s="1"/>
  <c r="P2163" i="2" a="1"/>
  <c r="P2163" i="2" s="1"/>
  <c r="P486" i="2" a="1"/>
  <c r="P486" i="2" s="1"/>
  <c r="P2780" i="2" a="1"/>
  <c r="P2780" i="2" s="1"/>
  <c r="P52" i="2" a="1"/>
  <c r="P52" i="2" s="1"/>
  <c r="P1665" i="2" a="1"/>
  <c r="P1665" i="2" s="1"/>
  <c r="P2643" i="2" a="1"/>
  <c r="P2643" i="2" s="1"/>
  <c r="P2849" i="2" a="1"/>
  <c r="P2849" i="2" s="1"/>
  <c r="P3158" i="2" a="1"/>
  <c r="P3158" i="2" s="1"/>
  <c r="P825" i="2" a="1"/>
  <c r="P825" i="2" s="1"/>
  <c r="P1313" i="2" a="1"/>
  <c r="P1313" i="2" s="1"/>
  <c r="P1813" i="2" a="1"/>
  <c r="P1813" i="2" s="1"/>
  <c r="P2882" i="2" a="1"/>
  <c r="P2882" i="2" s="1"/>
  <c r="P3061" i="2" a="1"/>
  <c r="P3061" i="2" s="1"/>
  <c r="P53" i="2" a="1"/>
  <c r="P53" i="2" s="1"/>
  <c r="P364" i="2" a="1"/>
  <c r="P364" i="2" s="1"/>
  <c r="P189" i="2" a="1"/>
  <c r="P189" i="2" s="1"/>
  <c r="P791" i="2" a="1"/>
  <c r="P791" i="2" s="1"/>
  <c r="P514" i="2" a="1"/>
  <c r="P514" i="2" s="1"/>
  <c r="P2296" i="2" a="1"/>
  <c r="P2296" i="2" s="1"/>
  <c r="P277" i="2" a="1"/>
  <c r="P277" i="2" s="1"/>
  <c r="P1078" i="2" a="1"/>
  <c r="P1078" i="2" s="1"/>
  <c r="P1441" i="2" a="1"/>
  <c r="P1441" i="2" s="1"/>
  <c r="P1584" i="2" a="1"/>
  <c r="P1584" i="2" s="1"/>
  <c r="P1345" i="2" a="1"/>
  <c r="P1345" i="2" s="1"/>
  <c r="P1761" i="2" a="1"/>
  <c r="P1761" i="2" s="1"/>
  <c r="P2063" i="2" a="1"/>
  <c r="P2063" i="2" s="1"/>
  <c r="P1314" i="2" a="1"/>
  <c r="P1314" i="2" s="1"/>
  <c r="P3008" i="2" a="1"/>
  <c r="P3008" i="2" s="1"/>
  <c r="P973" i="2" a="1"/>
  <c r="P973" i="2" s="1"/>
  <c r="P3154" i="2" a="1"/>
  <c r="P3154" i="2" s="1"/>
  <c r="P2208" i="2" a="1"/>
  <c r="P2208" i="2" s="1"/>
  <c r="P1237" i="2" a="1"/>
  <c r="P1237" i="2" s="1"/>
  <c r="P319" i="2" a="1"/>
  <c r="P319" i="2" s="1"/>
  <c r="P231" i="2" a="1"/>
  <c r="P231" i="2" s="1"/>
  <c r="P2813" i="2" a="1"/>
  <c r="P2813" i="2" s="1"/>
  <c r="P1727" i="2" a="1"/>
  <c r="P1727" i="2" s="1"/>
  <c r="P2969" i="2" a="1"/>
  <c r="P2969" i="2" s="1"/>
  <c r="P1392" i="2" a="1"/>
  <c r="P1392" i="2" s="1"/>
  <c r="P926" i="2" a="1"/>
  <c r="P926" i="2" s="1"/>
  <c r="P2311" i="2" a="1"/>
  <c r="P2311" i="2" s="1"/>
  <c r="P3187" i="2" a="1"/>
  <c r="P3187" i="2" s="1"/>
  <c r="P1762" i="2" a="1"/>
  <c r="P1762" i="2" s="1"/>
  <c r="P1079" i="2" a="1"/>
  <c r="P1079" i="2" s="1"/>
  <c r="P2651" i="2" a="1"/>
  <c r="P2651" i="2" s="1"/>
  <c r="P826" i="2" a="1"/>
  <c r="P826" i="2" s="1"/>
  <c r="P1680" i="2" a="1"/>
  <c r="P1680" i="2" s="1"/>
  <c r="P1490" i="2" a="1"/>
  <c r="P1490" i="2" s="1"/>
  <c r="P1315" i="2" a="1"/>
  <c r="P1315" i="2" s="1"/>
  <c r="P2427" i="2" a="1"/>
  <c r="P2427" i="2" s="1"/>
  <c r="P1666" i="2" a="1"/>
  <c r="P1666" i="2" s="1"/>
  <c r="P232" i="2" a="1"/>
  <c r="P232" i="2" s="1"/>
  <c r="P974" i="2" a="1"/>
  <c r="P974" i="2" s="1"/>
  <c r="P1393" i="2" a="1"/>
  <c r="P1393" i="2" s="1"/>
  <c r="P1790" i="2" a="1"/>
  <c r="P1790" i="2" s="1"/>
  <c r="P2970" i="2" a="1"/>
  <c r="P2970" i="2" s="1"/>
  <c r="P648" i="2" a="1"/>
  <c r="P648" i="2" s="1"/>
  <c r="P1080" i="2" a="1"/>
  <c r="P1080" i="2" s="1"/>
  <c r="P2030" i="2" a="1"/>
  <c r="P2030" i="2" s="1"/>
  <c r="P1510" i="2" a="1"/>
  <c r="P1510" i="2" s="1"/>
  <c r="P233" i="2" a="1"/>
  <c r="P233" i="2" s="1"/>
  <c r="P3177" i="2" a="1"/>
  <c r="P3177" i="2" s="1"/>
  <c r="P1081" i="2" a="1"/>
  <c r="P1081" i="2" s="1"/>
  <c r="P487" i="2" a="1"/>
  <c r="P487" i="2" s="1"/>
  <c r="P1951" i="2" a="1"/>
  <c r="P1951" i="2" s="1"/>
  <c r="P1763" i="2" a="1"/>
  <c r="P1763" i="2" s="1"/>
  <c r="P320" i="2" a="1"/>
  <c r="P320" i="2" s="1"/>
  <c r="P1833" i="2" a="1"/>
  <c r="P1833" i="2" s="1"/>
  <c r="P1419" i="2" a="1"/>
  <c r="P1419" i="2" s="1"/>
  <c r="P946" i="2" a="1"/>
  <c r="P946" i="2" s="1"/>
  <c r="P515" i="2" a="1"/>
  <c r="P515" i="2" s="1"/>
  <c r="P927" i="2" a="1"/>
  <c r="P927" i="2" s="1"/>
  <c r="P2644" i="2" a="1"/>
  <c r="P2644" i="2" s="1"/>
  <c r="P1585" i="2" a="1"/>
  <c r="P1585" i="2" s="1"/>
  <c r="P1420" i="2" a="1"/>
  <c r="P1420" i="2" s="1"/>
  <c r="P1109" i="2" a="1"/>
  <c r="P1109" i="2" s="1"/>
  <c r="P2992" i="2" a="1"/>
  <c r="P2992" i="2" s="1"/>
  <c r="P2856" i="2" a="1"/>
  <c r="P2856" i="2" s="1"/>
  <c r="P2719" i="2" a="1"/>
  <c r="P2719" i="2" s="1"/>
  <c r="P1764" i="2" a="1"/>
  <c r="P1764" i="2" s="1"/>
  <c r="P138" i="2" a="1"/>
  <c r="P138" i="2" s="1"/>
  <c r="P1765" i="2" a="1"/>
  <c r="P1765" i="2" s="1"/>
  <c r="P539" i="2" a="1"/>
  <c r="P539" i="2" s="1"/>
  <c r="P488" i="2" a="1"/>
  <c r="P488" i="2" s="1"/>
  <c r="P675" i="2" a="1"/>
  <c r="P675" i="2" s="1"/>
  <c r="P792" i="2" a="1"/>
  <c r="P792" i="2" s="1"/>
  <c r="P2939" i="2" a="1"/>
  <c r="P2939" i="2" s="1"/>
  <c r="P1814" i="2" a="1"/>
  <c r="P1814" i="2" s="1"/>
  <c r="P2504" i="2" a="1"/>
  <c r="P2504" i="2" s="1"/>
  <c r="P1511" i="2" a="1"/>
  <c r="P1511" i="2" s="1"/>
  <c r="P234" i="2" a="1"/>
  <c r="P234" i="2" s="1"/>
  <c r="P278" i="2" a="1"/>
  <c r="P278" i="2" s="1"/>
  <c r="P2807" i="2" a="1"/>
  <c r="P2807" i="2" s="1"/>
  <c r="P2951" i="2" a="1"/>
  <c r="P2951" i="2" s="1"/>
  <c r="P1491" i="2" a="1"/>
  <c r="P1491" i="2" s="1"/>
  <c r="P2102" i="2" a="1"/>
  <c r="P2102" i="2" s="1"/>
  <c r="P2548" i="2" a="1"/>
  <c r="P2548" i="2" s="1"/>
  <c r="P139" i="2" a="1"/>
  <c r="P139" i="2" s="1"/>
  <c r="P140" i="2" a="1"/>
  <c r="P140" i="2" s="1"/>
  <c r="P863" i="2" a="1"/>
  <c r="P863" i="2" s="1"/>
  <c r="P2607" i="2" a="1"/>
  <c r="P2607" i="2" s="1"/>
  <c r="P1992" i="2" a="1"/>
  <c r="P1992" i="2" s="1"/>
  <c r="P3156" i="2" a="1"/>
  <c r="P3156" i="2" s="1"/>
  <c r="P1316" i="2" a="1"/>
  <c r="P1316" i="2" s="1"/>
  <c r="P2085" i="2" a="1"/>
  <c r="P2085" i="2" s="1"/>
  <c r="P2767" i="2" a="1"/>
  <c r="P2767" i="2" s="1"/>
  <c r="P3096" i="2" a="1"/>
  <c r="P3096" i="2" s="1"/>
  <c r="P1346" i="2" a="1"/>
  <c r="P1346" i="2" s="1"/>
  <c r="P3092" i="2" a="1"/>
  <c r="P3092" i="2" s="1"/>
  <c r="P2786" i="2" a="1"/>
  <c r="P2786" i="2" s="1"/>
  <c r="P2469" i="2" a="1"/>
  <c r="P2469" i="2" s="1"/>
  <c r="P1208" i="2" a="1"/>
  <c r="P1208" i="2" s="1"/>
  <c r="P365" i="2" a="1"/>
  <c r="P365" i="2" s="1"/>
  <c r="P79" i="2" a="1"/>
  <c r="P79" i="2" s="1"/>
  <c r="P2461" i="2" a="1"/>
  <c r="P2461" i="2" s="1"/>
  <c r="P1532" i="2" a="1"/>
  <c r="P1532" i="2" s="1"/>
  <c r="P80" i="2" a="1"/>
  <c r="P80" i="2" s="1"/>
  <c r="P3026" i="2" a="1"/>
  <c r="P3026" i="2" s="1"/>
  <c r="P3192" i="2" a="1"/>
  <c r="P3192" i="2" s="1"/>
  <c r="P3199" i="2" a="1"/>
  <c r="P3199" i="2" s="1"/>
  <c r="P516" i="2" a="1"/>
  <c r="P516" i="2" s="1"/>
  <c r="P1922" i="2" a="1"/>
  <c r="P1922" i="2" s="1"/>
  <c r="P1701" i="2" a="1"/>
  <c r="P1701" i="2" s="1"/>
  <c r="P995" i="2" a="1"/>
  <c r="P995" i="2" s="1"/>
  <c r="P141" i="2" a="1"/>
  <c r="P141" i="2" s="1"/>
  <c r="P105" i="2" a="1"/>
  <c r="P105" i="2" s="1"/>
  <c r="P765" i="2" a="1"/>
  <c r="P765" i="2" s="1"/>
  <c r="P3152" i="2" a="1"/>
  <c r="P3152" i="2" s="1"/>
  <c r="P1290" i="2" a="1"/>
  <c r="P1290" i="2" s="1"/>
  <c r="P2630" i="2" a="1"/>
  <c r="P2630" i="2" s="1"/>
  <c r="P1492" i="2" a="1"/>
  <c r="P1492" i="2" s="1"/>
  <c r="P2283" i="2" a="1"/>
  <c r="P2283" i="2" s="1"/>
  <c r="P142" i="2" a="1"/>
  <c r="P142" i="2" s="1"/>
  <c r="P1586" i="2" a="1"/>
  <c r="P1586" i="2" s="1"/>
  <c r="P190" i="2" a="1"/>
  <c r="P190" i="2" s="1"/>
  <c r="P81" i="2" a="1"/>
  <c r="P81" i="2" s="1"/>
  <c r="P1512" i="2" a="1"/>
  <c r="P1512" i="2" s="1"/>
  <c r="P3240" i="2" a="1"/>
  <c r="P3240" i="2" s="1"/>
  <c r="P1967" i="2" a="1"/>
  <c r="P1967" i="2" s="1"/>
  <c r="P1394" i="2" a="1"/>
  <c r="P1394" i="2" s="1"/>
  <c r="P2142" i="2" a="1"/>
  <c r="P2142" i="2" s="1"/>
  <c r="P827" i="2" a="1"/>
  <c r="P827" i="2" s="1"/>
  <c r="P82" i="2" a="1"/>
  <c r="P82" i="2" s="1"/>
  <c r="P31" i="2" a="1"/>
  <c r="P31" i="2" s="1"/>
  <c r="P366" i="2" a="1"/>
  <c r="P366" i="2" s="1"/>
  <c r="P17" i="2" a="1"/>
  <c r="P17" i="2" s="1"/>
  <c r="P2440" i="2" a="1"/>
  <c r="P2440" i="2" s="1"/>
  <c r="P1815" i="2" a="1"/>
  <c r="P1815" i="2" s="1"/>
  <c r="P2505" i="2" a="1"/>
  <c r="P2505" i="2" s="1"/>
  <c r="P2452" i="2" a="1"/>
  <c r="P2452" i="2" s="1"/>
  <c r="P2808" i="2" a="1"/>
  <c r="P2808" i="2" s="1"/>
  <c r="P595" i="2" a="1"/>
  <c r="P595" i="2" s="1"/>
  <c r="P2943" i="2" a="1"/>
  <c r="P2943" i="2" s="1"/>
  <c r="P2711" i="2" a="1"/>
  <c r="P2711" i="2" s="1"/>
  <c r="P1587" i="2" a="1"/>
  <c r="P1587" i="2" s="1"/>
  <c r="P3132" i="2" a="1"/>
  <c r="P3132" i="2" s="1"/>
  <c r="P1513" i="2" a="1"/>
  <c r="P1513" i="2" s="1"/>
  <c r="P3080" i="2" a="1"/>
  <c r="P3080" i="2" s="1"/>
  <c r="P676" i="2" a="1"/>
  <c r="P676" i="2" s="1"/>
  <c r="P2086" i="2" a="1"/>
  <c r="P2086" i="2" s="1"/>
  <c r="P3146" i="2" a="1"/>
  <c r="P3146" i="2" s="1"/>
  <c r="P766" i="2" a="1"/>
  <c r="P766" i="2" s="1"/>
  <c r="P2865" i="2" a="1"/>
  <c r="P2865" i="2" s="1"/>
  <c r="P1024" i="2" a="1"/>
  <c r="P1024" i="2" s="1"/>
  <c r="P489" i="2" a="1"/>
  <c r="P489" i="2" s="1"/>
  <c r="P2064" i="2" a="1"/>
  <c r="P2064" i="2" s="1"/>
  <c r="P1514" i="2" a="1"/>
  <c r="P1514" i="2" s="1"/>
  <c r="P2645" i="2" a="1"/>
  <c r="P2645" i="2" s="1"/>
  <c r="P2720" i="2" a="1"/>
  <c r="P2720" i="2" s="1"/>
  <c r="P2209" i="2" a="1"/>
  <c r="P2209" i="2" s="1"/>
  <c r="P321" i="2" a="1"/>
  <c r="P321" i="2" s="1"/>
  <c r="P540" i="2" a="1"/>
  <c r="P540" i="2" s="1"/>
  <c r="P1588" i="2" a="1"/>
  <c r="P1588" i="2" s="1"/>
  <c r="P1395" i="2" a="1"/>
  <c r="P1395" i="2" s="1"/>
  <c r="P1149" i="2" a="1"/>
  <c r="P1149" i="2" s="1"/>
  <c r="P191" i="2" a="1"/>
  <c r="P191" i="2" s="1"/>
  <c r="P143" i="2" a="1"/>
  <c r="P143" i="2" s="1"/>
  <c r="P2736" i="2" a="1"/>
  <c r="P2736" i="2" s="1"/>
  <c r="P2903" i="2" a="1"/>
  <c r="P2903" i="2" s="1"/>
  <c r="P1110" i="2" a="1"/>
  <c r="P1110" i="2" s="1"/>
  <c r="P2322" i="2" a="1"/>
  <c r="P2322" i="2" s="1"/>
  <c r="P1317" i="2" a="1"/>
  <c r="P1317" i="2" s="1"/>
  <c r="P541" i="2" a="1"/>
  <c r="P541" i="2" s="1"/>
  <c r="P572" i="2" a="1"/>
  <c r="P572" i="2" s="1"/>
  <c r="P2933" i="2" a="1"/>
  <c r="P2933" i="2" s="1"/>
  <c r="P2631" i="2" a="1"/>
  <c r="P2631" i="2" s="1"/>
  <c r="P1209" i="2" a="1"/>
  <c r="P1209" i="2" s="1"/>
  <c r="P1468" i="2" a="1"/>
  <c r="P1468" i="2" s="1"/>
  <c r="P1952" i="2" a="1"/>
  <c r="P1952" i="2" s="1"/>
  <c r="P1873" i="2" a="1"/>
  <c r="P1873" i="2" s="1"/>
  <c r="P897" i="2" a="1"/>
  <c r="P897" i="2" s="1"/>
  <c r="P1533" i="2" a="1"/>
  <c r="P1533" i="2" s="1"/>
  <c r="P1624" i="2" a="1"/>
  <c r="P1624" i="2" s="1"/>
  <c r="P2013" i="2" a="1"/>
  <c r="P2013" i="2" s="1"/>
  <c r="P2379" i="2" a="1"/>
  <c r="P2379" i="2" s="1"/>
  <c r="P2419" i="2" a="1"/>
  <c r="P2419" i="2" s="1"/>
  <c r="P2980" i="2" a="1"/>
  <c r="P2980" i="2" s="1"/>
  <c r="P2420" i="2" a="1"/>
  <c r="P2420" i="2" s="1"/>
  <c r="P1318" i="2" a="1"/>
  <c r="P1318" i="2" s="1"/>
  <c r="P1856" i="2" a="1"/>
  <c r="P1856" i="2" s="1"/>
  <c r="P2103" i="2" a="1"/>
  <c r="P2103" i="2" s="1"/>
  <c r="P1625" i="2" a="1"/>
  <c r="P1625" i="2" s="1"/>
  <c r="P2428" i="2" a="1"/>
  <c r="P2428" i="2" s="1"/>
  <c r="P517" i="2" a="1"/>
  <c r="P517" i="2" s="1"/>
  <c r="P596" i="2" a="1"/>
  <c r="P596" i="2" s="1"/>
  <c r="P1291" i="2" a="1"/>
  <c r="P1291" i="2" s="1"/>
  <c r="P1589" i="2" a="1"/>
  <c r="P1589" i="2" s="1"/>
  <c r="P1874" i="2" a="1"/>
  <c r="P1874" i="2" s="1"/>
  <c r="P1834" i="2" a="1"/>
  <c r="P1834" i="2" s="1"/>
  <c r="P2506" i="2" a="1"/>
  <c r="P2506" i="2" s="1"/>
  <c r="P542" i="2" a="1"/>
  <c r="P542" i="2" s="1"/>
  <c r="P1900" i="2" a="1"/>
  <c r="P1900" i="2" s="1"/>
  <c r="P1979" i="2" a="1"/>
  <c r="P1979" i="2" s="1"/>
  <c r="P2760" i="2" a="1"/>
  <c r="P2760" i="2" s="1"/>
  <c r="P2582" i="2" a="1"/>
  <c r="P2582" i="2" s="1"/>
  <c r="P1609" i="2" a="1"/>
  <c r="P1609" i="2" s="1"/>
  <c r="P6" i="2" a="1"/>
  <c r="P6" i="2" s="1"/>
  <c r="P5" i="2" a="1"/>
  <c r="P5" i="2" s="1"/>
  <c r="P2837" i="2" a="1"/>
  <c r="P2837" i="2" s="1"/>
  <c r="P649" i="2" a="1"/>
  <c r="P649" i="2" s="1"/>
  <c r="P543" i="2" a="1"/>
  <c r="P543" i="2" s="1"/>
  <c r="P1728" i="2" a="1"/>
  <c r="P1728" i="2" s="1"/>
  <c r="P192" i="2" a="1"/>
  <c r="P192" i="2" s="1"/>
  <c r="P279" i="2" a="1"/>
  <c r="P279" i="2" s="1"/>
  <c r="P322" i="2" a="1"/>
  <c r="P322" i="2" s="1"/>
  <c r="P367" i="2" a="1"/>
  <c r="P367" i="2" s="1"/>
  <c r="P144" i="2" a="1"/>
  <c r="P144" i="2" s="1"/>
  <c r="P145" i="2" a="1"/>
  <c r="P145" i="2" s="1"/>
  <c r="P280" i="2" a="1"/>
  <c r="P280" i="2" s="1"/>
  <c r="P1901" i="2" a="1"/>
  <c r="P1901" i="2" s="1"/>
  <c r="P1702" i="2" a="1"/>
  <c r="P1702" i="2" s="1"/>
  <c r="P828" i="2" a="1"/>
  <c r="P828" i="2" s="1"/>
  <c r="P1347" i="2" a="1"/>
  <c r="P1347" i="2" s="1"/>
  <c r="P2850" i="2" a="1"/>
  <c r="P2850" i="2" s="1"/>
  <c r="P1348" i="2" a="1"/>
  <c r="P1348" i="2" s="1"/>
  <c r="P1980" i="2" a="1"/>
  <c r="P1980" i="2" s="1"/>
  <c r="P1264" i="2" a="1"/>
  <c r="P1264" i="2" s="1"/>
  <c r="P2549" i="2" a="1"/>
  <c r="P2549" i="2" s="1"/>
  <c r="P2679" i="2" a="1"/>
  <c r="P2679" i="2" s="1"/>
  <c r="P1875" i="2" a="1"/>
  <c r="P1875" i="2" s="1"/>
  <c r="P1150" i="2" a="1"/>
  <c r="P1150" i="2" s="1"/>
  <c r="P2284" i="2" a="1"/>
  <c r="P2284" i="2" s="1"/>
  <c r="P2333" i="2" a="1"/>
  <c r="P2333" i="2" s="1"/>
  <c r="P2195" i="2" a="1"/>
  <c r="P2195" i="2" s="1"/>
  <c r="P2250" i="2" a="1"/>
  <c r="P2250" i="2" s="1"/>
  <c r="P1082" i="2" a="1"/>
  <c r="P1082" i="2" s="1"/>
  <c r="P1993" i="2" a="1"/>
  <c r="P1993" i="2" s="1"/>
  <c r="P864" i="2" a="1"/>
  <c r="P864" i="2" s="1"/>
  <c r="P24" i="2" a="1"/>
  <c r="P24" i="2" s="1"/>
  <c r="P1178" i="2" a="1"/>
  <c r="P1178" i="2" s="1"/>
  <c r="P1876" i="2" a="1"/>
  <c r="P1876" i="2" s="1"/>
  <c r="P2690" i="2" a="1"/>
  <c r="P2690" i="2" s="1"/>
  <c r="P83" i="2" a="1"/>
  <c r="P83" i="2" s="1"/>
  <c r="P281" i="2" a="1"/>
  <c r="P281" i="2" s="1"/>
  <c r="P928" i="2" a="1"/>
  <c r="P928" i="2" s="1"/>
  <c r="P2380" i="2" a="1"/>
  <c r="P2380" i="2" s="1"/>
  <c r="P2571" i="2" a="1"/>
  <c r="P2571" i="2" s="1"/>
  <c r="P2196" i="2" a="1"/>
  <c r="P2196" i="2" s="1"/>
  <c r="P707" i="2" a="1"/>
  <c r="P707" i="2" s="1"/>
  <c r="P1025" i="2" a="1"/>
  <c r="P1025" i="2" s="1"/>
  <c r="P3234" i="2" a="1"/>
  <c r="P3234" i="2" s="1"/>
  <c r="P3124" i="2" a="1"/>
  <c r="P3124" i="2" s="1"/>
  <c r="P1292" i="2" a="1"/>
  <c r="P1292" i="2" s="1"/>
  <c r="P1151" i="2" a="1"/>
  <c r="P1151" i="2" s="1"/>
  <c r="P793" i="2" a="1"/>
  <c r="P793" i="2" s="1"/>
  <c r="P1626" i="2" a="1"/>
  <c r="P1626" i="2" s="1"/>
  <c r="P1681" i="2" a="1"/>
  <c r="P1681" i="2" s="1"/>
  <c r="P1493" i="2" a="1"/>
  <c r="P1493" i="2" s="1"/>
  <c r="P1442" i="2" a="1"/>
  <c r="P1442" i="2" s="1"/>
  <c r="P650" i="2" a="1"/>
  <c r="P650" i="2" s="1"/>
  <c r="P1994" i="2" a="1"/>
  <c r="P1994" i="2" s="1"/>
  <c r="P829" i="2" a="1"/>
  <c r="P829" i="2" s="1"/>
  <c r="P929" i="2" a="1"/>
  <c r="P929" i="2" s="1"/>
  <c r="P1923" i="2" a="1"/>
  <c r="P1923" i="2" s="1"/>
  <c r="P2381" i="2" a="1"/>
  <c r="P2381" i="2" s="1"/>
  <c r="P1766" i="2" a="1"/>
  <c r="P1766" i="2" s="1"/>
  <c r="P2393" i="2" a="1"/>
  <c r="P2393" i="2" s="1"/>
  <c r="P1179" i="2" a="1"/>
  <c r="P1179" i="2" s="1"/>
  <c r="P1902" i="2" a="1"/>
  <c r="P1902" i="2" s="1"/>
  <c r="P1729" i="2" a="1"/>
  <c r="P1729" i="2" s="1"/>
  <c r="P368" i="2" a="1"/>
  <c r="P368" i="2" s="1"/>
  <c r="P1610" i="2" a="1"/>
  <c r="P1610" i="2" s="1"/>
  <c r="P2608" i="2" a="1"/>
  <c r="P2608" i="2" s="1"/>
  <c r="P3081" i="2" a="1"/>
  <c r="P3081" i="2" s="1"/>
  <c r="P1936" i="2" a="1"/>
  <c r="P1936" i="2" s="1"/>
  <c r="P7" i="2" a="1"/>
  <c r="P7" i="2" s="1"/>
  <c r="P1026" i="2" a="1"/>
  <c r="P1026" i="2" s="1"/>
  <c r="P745" i="2" a="1"/>
  <c r="P745" i="2" s="1"/>
  <c r="P2441" i="2" a="1"/>
  <c r="P2441" i="2" s="1"/>
  <c r="P1469" i="2" a="1"/>
  <c r="P1469" i="2" s="1"/>
  <c r="P1730" i="2" a="1"/>
  <c r="P1730" i="2" s="1"/>
  <c r="P794" i="2" a="1"/>
  <c r="P794" i="2" s="1"/>
  <c r="P830" i="2" a="1"/>
  <c r="P830" i="2" s="1"/>
  <c r="P1557" i="2" a="1"/>
  <c r="P1557" i="2" s="1"/>
  <c r="P323" i="2" a="1"/>
  <c r="P323" i="2" s="1"/>
  <c r="P369" i="2" a="1"/>
  <c r="P369" i="2" s="1"/>
  <c r="P1857" i="2" a="1"/>
  <c r="P1857" i="2" s="1"/>
  <c r="P2479" i="2" a="1"/>
  <c r="P2479" i="2" s="1"/>
  <c r="P2231" i="2" a="1"/>
  <c r="P2231" i="2" s="1"/>
  <c r="P3232" i="2" a="1"/>
  <c r="P3232" i="2" s="1"/>
  <c r="P544" i="2" a="1"/>
  <c r="P544" i="2" s="1"/>
  <c r="P490" i="2" a="1"/>
  <c r="P490" i="2" s="1"/>
  <c r="P1152" i="2" a="1"/>
  <c r="P1152" i="2" s="1"/>
  <c r="P235" i="2" a="1"/>
  <c r="P235" i="2" s="1"/>
  <c r="P708" i="2" a="1"/>
  <c r="P708" i="2" s="1"/>
  <c r="P518" i="2" a="1"/>
  <c r="P518" i="2" s="1"/>
  <c r="P573" i="2" a="1"/>
  <c r="P573" i="2" s="1"/>
  <c r="P1712" i="2" a="1"/>
  <c r="P1712" i="2" s="1"/>
  <c r="P597" i="2" a="1"/>
  <c r="P597" i="2" s="1"/>
  <c r="P54" i="2" a="1"/>
  <c r="P54" i="2" s="1"/>
  <c r="P1877" i="2" a="1"/>
  <c r="P1877" i="2" s="1"/>
  <c r="P2143" i="2" a="1"/>
  <c r="P2143" i="2" s="1"/>
  <c r="P2522" i="2" a="1"/>
  <c r="P2522" i="2" s="1"/>
  <c r="P3212" i="2" a="1"/>
  <c r="P3212" i="2" s="1"/>
  <c r="P2971" i="2" a="1"/>
  <c r="P2971" i="2" s="1"/>
  <c r="P2550" i="2" a="1"/>
  <c r="P2550" i="2" s="1"/>
  <c r="P1995" i="2" a="1"/>
  <c r="P1995" i="2" s="1"/>
  <c r="P1667" i="2" a="1"/>
  <c r="P1667" i="2" s="1"/>
  <c r="P930" i="2" a="1"/>
  <c r="P930" i="2" s="1"/>
  <c r="P1027" i="2" a="1"/>
  <c r="P1027" i="2" s="1"/>
  <c r="P454" i="2" a="1"/>
  <c r="P454" i="2" s="1"/>
  <c r="P1878" i="2" a="1"/>
  <c r="P1878" i="2" s="1"/>
  <c r="P1319" i="2" a="1"/>
  <c r="P1319" i="2" s="1"/>
  <c r="P1643" i="2" a="1"/>
  <c r="P1643" i="2" s="1"/>
  <c r="P282" i="2" a="1"/>
  <c r="P282" i="2" s="1"/>
  <c r="P2343" i="2" a="1"/>
  <c r="P2343" i="2" s="1"/>
  <c r="P2737" i="2" a="1"/>
  <c r="P2737" i="2" s="1"/>
  <c r="P746" i="2" a="1"/>
  <c r="P746" i="2" s="1"/>
  <c r="P1816" i="2" a="1"/>
  <c r="P1816" i="2" s="1"/>
  <c r="P1443" i="2" a="1"/>
  <c r="P1443" i="2" s="1"/>
  <c r="P55" i="2" a="1"/>
  <c r="P55" i="2" s="1"/>
  <c r="P1111" i="2" a="1"/>
  <c r="P1111" i="2" s="1"/>
  <c r="P1112" i="2" a="1"/>
  <c r="P1112" i="2" s="1"/>
  <c r="P1113" i="2" a="1"/>
  <c r="P1113" i="2" s="1"/>
  <c r="P3035" i="2" a="1"/>
  <c r="P3035" i="2" s="1"/>
  <c r="P106" i="2" a="1"/>
  <c r="P106" i="2" s="1"/>
  <c r="P2738" i="2" a="1"/>
  <c r="P2738" i="2" s="1"/>
  <c r="P3032" i="2" a="1"/>
  <c r="P3032" i="2" s="1"/>
  <c r="P2907" i="2" a="1"/>
  <c r="P2907" i="2" s="1"/>
  <c r="P947" i="2" a="1"/>
  <c r="P947" i="2" s="1"/>
  <c r="P1903" i="2" a="1"/>
  <c r="P1903" i="2" s="1"/>
  <c r="P2572" i="2" a="1"/>
  <c r="P2572" i="2" s="1"/>
  <c r="P107" i="2" a="1"/>
  <c r="P107" i="2" s="1"/>
  <c r="P14" i="2" a="1"/>
  <c r="P14" i="2" s="1"/>
  <c r="P1210" i="2" a="1"/>
  <c r="P1210" i="2" s="1"/>
  <c r="P3172" i="2" a="1"/>
  <c r="P3172" i="2" s="1"/>
  <c r="P3204" i="2" a="1"/>
  <c r="P3204" i="2" s="1"/>
  <c r="P1494" i="2" a="1"/>
  <c r="P1494" i="2" s="1"/>
  <c r="P3186" i="2" a="1"/>
  <c r="P3186" i="2" s="1"/>
  <c r="P3011" i="2" a="1"/>
  <c r="P3011" i="2" s="1"/>
  <c r="P2646" i="2" a="1"/>
  <c r="P2646" i="2" s="1"/>
  <c r="P236" i="2" a="1"/>
  <c r="P236" i="2" s="1"/>
  <c r="P370" i="2" a="1"/>
  <c r="P370" i="2" s="1"/>
  <c r="P519" i="2" a="1"/>
  <c r="P519" i="2" s="1"/>
  <c r="P2367" i="2" a="1"/>
  <c r="P2367" i="2" s="1"/>
  <c r="P1731" i="2" a="1"/>
  <c r="P1731" i="2" s="1"/>
  <c r="P2382" i="2" a="1"/>
  <c r="P2382" i="2" s="1"/>
  <c r="P39" i="2" a="1"/>
  <c r="P39" i="2" s="1"/>
  <c r="P1879" i="2" a="1"/>
  <c r="P1879" i="2" s="1"/>
  <c r="P1114" i="2" a="1"/>
  <c r="P1114" i="2" s="1"/>
  <c r="P3224" i="2" a="1"/>
  <c r="P3224" i="2" s="1"/>
  <c r="P3190" i="2" a="1"/>
  <c r="P3190" i="2" s="1"/>
  <c r="P2800" i="2" a="1"/>
  <c r="P2800" i="2" s="1"/>
  <c r="P2453" i="2" a="1"/>
  <c r="P2453" i="2" s="1"/>
  <c r="P2031" i="2" a="1"/>
  <c r="P2031" i="2" s="1"/>
  <c r="P1115" i="2" a="1"/>
  <c r="P1115" i="2" s="1"/>
  <c r="P2945" i="2" a="1"/>
  <c r="P2945" i="2" s="1"/>
  <c r="P1515" i="2" a="1"/>
  <c r="P1515" i="2" s="1"/>
  <c r="P2273" i="2" a="1"/>
  <c r="P2273" i="2" s="1"/>
  <c r="P2787" i="2" a="1"/>
  <c r="P2787" i="2" s="1"/>
  <c r="P2962" i="2" a="1"/>
  <c r="P2962" i="2" s="1"/>
  <c r="P1937" i="2" a="1"/>
  <c r="P1937" i="2" s="1"/>
  <c r="P1153" i="2" a="1"/>
  <c r="P1153" i="2" s="1"/>
  <c r="P1904" i="2" a="1"/>
  <c r="P1904" i="2" s="1"/>
  <c r="P1791" i="2" a="1"/>
  <c r="P1791" i="2" s="1"/>
  <c r="P621" i="2" a="1"/>
  <c r="P621" i="2" s="1"/>
  <c r="P2257" i="2" a="1"/>
  <c r="P2257" i="2" s="1"/>
  <c r="P1792" i="2" a="1"/>
  <c r="P1792" i="2" s="1"/>
  <c r="P2442" i="2" a="1"/>
  <c r="P2442" i="2" s="1"/>
  <c r="P1083" i="2" a="1"/>
  <c r="P1083" i="2" s="1"/>
  <c r="P1116" i="2" a="1"/>
  <c r="P1116" i="2" s="1"/>
  <c r="P3217" i="2" a="1"/>
  <c r="P3217" i="2" s="1"/>
  <c r="P2032" i="2" a="1"/>
  <c r="P2032" i="2" s="1"/>
  <c r="P455" i="2" a="1"/>
  <c r="P455" i="2" s="1"/>
  <c r="P1421" i="2" a="1"/>
  <c r="P1421" i="2" s="1"/>
  <c r="P2691" i="2" a="1"/>
  <c r="P2691" i="2" s="1"/>
  <c r="P1858" i="2" a="1"/>
  <c r="P1858" i="2" s="1"/>
  <c r="P1981" i="2" a="1"/>
  <c r="P1981" i="2" s="1"/>
  <c r="P1668" i="2" a="1"/>
  <c r="P1668" i="2" s="1"/>
  <c r="P622" i="2" a="1"/>
  <c r="P622" i="2" s="1"/>
  <c r="P865" i="2" a="1"/>
  <c r="P865" i="2" s="1"/>
  <c r="P491" i="2" a="1"/>
  <c r="P491" i="2" s="1"/>
  <c r="P2975" i="2" a="1"/>
  <c r="P2975" i="2" s="1"/>
  <c r="P1084" i="2" a="1"/>
  <c r="P1084" i="2" s="1"/>
  <c r="P2551" i="2" a="1"/>
  <c r="P2551" i="2" s="1"/>
  <c r="P1154" i="2" a="1"/>
  <c r="P1154" i="2" s="1"/>
  <c r="P1117" i="2" a="1"/>
  <c r="P1117" i="2" s="1"/>
  <c r="P1611" i="2" a="1"/>
  <c r="P1611" i="2" s="1"/>
  <c r="P1905" i="2" a="1"/>
  <c r="P1905" i="2" s="1"/>
  <c r="P456" i="2" a="1"/>
  <c r="P456" i="2" s="1"/>
  <c r="P146" i="2" a="1"/>
  <c r="P146" i="2" s="1"/>
  <c r="P40" i="2" a="1"/>
  <c r="P40" i="2" s="1"/>
  <c r="P108" i="2" a="1"/>
  <c r="P108" i="2" s="1"/>
  <c r="P2033" i="2" a="1"/>
  <c r="P2033" i="2" s="1"/>
  <c r="P1211" i="2" a="1"/>
  <c r="P1211" i="2" s="1"/>
  <c r="P1028" i="2" a="1"/>
  <c r="P1028" i="2" s="1"/>
  <c r="P866" i="2" a="1"/>
  <c r="P866" i="2" s="1"/>
  <c r="P3139" i="2" a="1"/>
  <c r="P3139" i="2" s="1"/>
  <c r="P2179" i="2" a="1"/>
  <c r="P2179" i="2" s="1"/>
  <c r="P3091" i="2" a="1"/>
  <c r="P3091" i="2" s="1"/>
  <c r="P1767" i="2" a="1"/>
  <c r="P1767" i="2" s="1"/>
  <c r="P1238" i="2" a="1"/>
  <c r="P1238" i="2" s="1"/>
  <c r="P3042" i="2" a="1"/>
  <c r="P3042" i="2" s="1"/>
  <c r="P545" i="2" a="1"/>
  <c r="P545" i="2" s="1"/>
  <c r="P1817" i="2" a="1"/>
  <c r="P1817" i="2" s="1"/>
  <c r="P1293" i="2" a="1"/>
  <c r="P1293" i="2" s="1"/>
  <c r="P623" i="2" a="1"/>
  <c r="P623" i="2" s="1"/>
  <c r="P996" i="2" a="1"/>
  <c r="P996" i="2" s="1"/>
  <c r="P193" i="2" a="1"/>
  <c r="P193" i="2" s="1"/>
  <c r="P324" i="2" a="1"/>
  <c r="P324" i="2" s="1"/>
  <c r="P2889" i="2" a="1"/>
  <c r="P2889" i="2" s="1"/>
  <c r="P1085" i="2" a="1"/>
  <c r="P1085" i="2" s="1"/>
  <c r="P747" i="2" a="1"/>
  <c r="P747" i="2" s="1"/>
  <c r="P1768" i="2" a="1"/>
  <c r="P1768" i="2" s="1"/>
  <c r="P1029" i="2" a="1"/>
  <c r="P1029" i="2" s="1"/>
  <c r="P2164" i="2" a="1"/>
  <c r="P2164" i="2" s="1"/>
  <c r="P2507" i="2" a="1"/>
  <c r="P2507" i="2" s="1"/>
  <c r="P3147" i="2" a="1"/>
  <c r="P3147" i="2" s="1"/>
  <c r="P748" i="2" a="1"/>
  <c r="P748" i="2" s="1"/>
  <c r="P2721" i="2" a="1"/>
  <c r="P2721" i="2" s="1"/>
  <c r="P2470" i="2" a="1"/>
  <c r="P2470" i="2" s="1"/>
  <c r="P2508" i="2" a="1"/>
  <c r="P2508" i="2" s="1"/>
  <c r="P2995" i="2" a="1"/>
  <c r="P2995" i="2" s="1"/>
  <c r="P1713" i="2" a="1"/>
  <c r="P1713" i="2" s="1"/>
  <c r="P1968" i="2" a="1"/>
  <c r="P1968" i="2" s="1"/>
  <c r="P1906" i="2" a="1"/>
  <c r="P1906" i="2" s="1"/>
  <c r="P1349" i="2" a="1"/>
  <c r="P1349" i="2" s="1"/>
  <c r="P2197" i="2" a="1"/>
  <c r="P2197" i="2" s="1"/>
  <c r="P2429" i="2" a="1"/>
  <c r="P2429" i="2" s="1"/>
  <c r="P1534" i="2" a="1"/>
  <c r="P1534" i="2" s="1"/>
  <c r="P1535" i="2" a="1"/>
  <c r="P1535" i="2" s="1"/>
  <c r="P1212" i="2" a="1"/>
  <c r="P1212" i="2" s="1"/>
  <c r="P867" i="2" a="1"/>
  <c r="P867" i="2" s="1"/>
  <c r="P1859" i="2" a="1"/>
  <c r="P1859" i="2" s="1"/>
  <c r="P2368" i="2" a="1"/>
  <c r="P2368" i="2" s="1"/>
  <c r="P3033" i="2" a="1"/>
  <c r="P3033" i="2" s="1"/>
  <c r="P2609" i="2" a="1"/>
  <c r="P2609" i="2" s="1"/>
  <c r="P2251" i="2" a="1"/>
  <c r="P2251" i="2" s="1"/>
  <c r="P3236" i="2" a="1"/>
  <c r="P3236" i="2" s="1"/>
  <c r="P1444" i="2" a="1"/>
  <c r="P1444" i="2" s="1"/>
  <c r="P2712" i="2" a="1"/>
  <c r="P2712" i="2" s="1"/>
  <c r="P975" i="2" a="1"/>
  <c r="P975" i="2" s="1"/>
  <c r="P1030" i="2" a="1"/>
  <c r="P1030" i="2" s="1"/>
  <c r="P1155" i="2" a="1"/>
  <c r="P1155" i="2" s="1"/>
  <c r="P2297" i="2" a="1"/>
  <c r="P2297" i="2" s="1"/>
  <c r="P1969" i="2" a="1"/>
  <c r="P1969" i="2" s="1"/>
  <c r="P898" i="2" a="1"/>
  <c r="P898" i="2" s="1"/>
  <c r="P2344" i="2" a="1"/>
  <c r="P2344" i="2" s="1"/>
  <c r="P624" i="2" a="1"/>
  <c r="P624" i="2" s="1"/>
  <c r="P1669" i="2" a="1"/>
  <c r="P1669" i="2" s="1"/>
  <c r="P931" i="2" a="1"/>
  <c r="P931" i="2" s="1"/>
  <c r="P3097" i="2" a="1"/>
  <c r="P3097" i="2" s="1"/>
  <c r="P1350" i="2" a="1"/>
  <c r="P1350" i="2" s="1"/>
  <c r="P1793" i="2" a="1"/>
  <c r="P1793" i="2" s="1"/>
  <c r="P1374" i="2" a="1"/>
  <c r="P1374" i="2" s="1"/>
  <c r="P2454" i="2" a="1"/>
  <c r="P2454" i="2" s="1"/>
  <c r="P3036" i="2" a="1"/>
  <c r="P3036" i="2" s="1"/>
  <c r="P3136" i="2" a="1"/>
  <c r="P3136" i="2" s="1"/>
  <c r="P546" i="2" a="1"/>
  <c r="P546" i="2" s="1"/>
  <c r="P3019" i="2" a="1"/>
  <c r="P3019" i="2" s="1"/>
  <c r="P997" i="2" a="1"/>
  <c r="P997" i="2" s="1"/>
  <c r="P2940" i="2" a="1"/>
  <c r="P2940" i="2" s="1"/>
  <c r="P2285" i="2" a="1"/>
  <c r="P2285" i="2" s="1"/>
  <c r="P976" i="2" a="1"/>
  <c r="P976" i="2" s="1"/>
  <c r="P1239" i="2" a="1"/>
  <c r="P1239" i="2" s="1"/>
  <c r="P2087" i="2" a="1"/>
  <c r="P2087" i="2" s="1"/>
  <c r="P2232" i="2" a="1"/>
  <c r="P2232" i="2" s="1"/>
  <c r="P2144" i="2" a="1"/>
  <c r="P2144" i="2" s="1"/>
  <c r="P2258" i="2" a="1"/>
  <c r="P2258" i="2" s="1"/>
  <c r="P1180" i="2" a="1"/>
  <c r="P1180" i="2" s="1"/>
  <c r="P948" i="2" a="1"/>
  <c r="P948" i="2" s="1"/>
  <c r="P2252" i="2" a="1"/>
  <c r="P2252" i="2" s="1"/>
  <c r="P977" i="2" a="1"/>
  <c r="P977" i="2" s="1"/>
  <c r="P3138" i="2" a="1"/>
  <c r="P3138" i="2" s="1"/>
  <c r="P3238" i="2" a="1"/>
  <c r="P3238" i="2" s="1"/>
  <c r="P84" i="2" a="1"/>
  <c r="P84" i="2" s="1"/>
  <c r="P2652" i="2" a="1"/>
  <c r="P2652" i="2" s="1"/>
  <c r="P1056" i="2" a="1"/>
  <c r="P1056" i="2" s="1"/>
  <c r="P1703" i="2" a="1"/>
  <c r="P1703" i="2" s="1"/>
  <c r="P625" i="2" a="1"/>
  <c r="P625" i="2" s="1"/>
  <c r="P325" i="2" a="1"/>
  <c r="P325" i="2" s="1"/>
  <c r="P1057" i="2" a="1"/>
  <c r="P1057" i="2" s="1"/>
  <c r="P2491" i="2" a="1"/>
  <c r="P2491" i="2" s="1"/>
  <c r="P1240" i="2" a="1"/>
  <c r="P1240" i="2" s="1"/>
  <c r="P1375" i="2" a="1"/>
  <c r="P1375" i="2" s="1"/>
  <c r="P2492" i="2" a="1"/>
  <c r="P2492" i="2" s="1"/>
  <c r="P2768" i="2" a="1"/>
  <c r="P2768" i="2" s="1"/>
  <c r="P56" i="2" a="1"/>
  <c r="P56" i="2" s="1"/>
  <c r="P3200" i="2" a="1"/>
  <c r="P3200" i="2" s="1"/>
  <c r="P85" i="2" a="1"/>
  <c r="P85" i="2" s="1"/>
  <c r="P237" i="2" a="1"/>
  <c r="P237" i="2" s="1"/>
  <c r="P1794" i="2" a="1"/>
  <c r="P1794" i="2" s="1"/>
  <c r="P3193" i="2" a="1"/>
  <c r="P3193" i="2" s="1"/>
  <c r="P421" i="2" a="1"/>
  <c r="P421" i="2" s="1"/>
  <c r="P457" i="2" a="1"/>
  <c r="P457" i="2" s="1"/>
  <c r="P1445" i="2" a="1"/>
  <c r="P1445" i="2" s="1"/>
  <c r="P1880" i="2" a="1"/>
  <c r="P1880" i="2" s="1"/>
  <c r="P1644" i="2" a="1"/>
  <c r="P1644" i="2" s="1"/>
  <c r="P2129" i="2" a="1"/>
  <c r="P2129" i="2" s="1"/>
  <c r="P1612" i="2" a="1"/>
  <c r="P1612" i="2" s="1"/>
  <c r="P2722" i="2" a="1"/>
  <c r="P2722" i="2" s="1"/>
  <c r="P2052" i="2" a="1"/>
  <c r="P2052" i="2" s="1"/>
  <c r="P283" i="2" a="1"/>
  <c r="P283" i="2" s="1"/>
  <c r="P1732" i="2" a="1"/>
  <c r="P1732" i="2" s="1"/>
  <c r="P1769" i="2" a="1"/>
  <c r="P1769" i="2" s="1"/>
  <c r="P1446" i="2" a="1"/>
  <c r="P1446" i="2" s="1"/>
  <c r="P1996" i="2" a="1"/>
  <c r="P1996" i="2" s="1"/>
  <c r="P1590" i="2" a="1"/>
  <c r="P1590" i="2" s="1"/>
  <c r="P3206" i="2" a="1"/>
  <c r="P3206" i="2" s="1"/>
  <c r="P2088" i="2" a="1"/>
  <c r="P2088" i="2" s="1"/>
  <c r="P3043" i="2" a="1"/>
  <c r="P3043" i="2" s="1"/>
  <c r="P574" i="2" a="1"/>
  <c r="P574" i="2" s="1"/>
  <c r="P868" i="2" a="1"/>
  <c r="P868" i="2" s="1"/>
  <c r="P1953" i="2" a="1"/>
  <c r="P1953" i="2" s="1"/>
  <c r="P2065" i="2" a="1"/>
  <c r="P2065" i="2" s="1"/>
  <c r="P1645" i="2" a="1"/>
  <c r="P1645" i="2" s="1"/>
  <c r="P2053" i="2" a="1"/>
  <c r="P2053" i="2" s="1"/>
  <c r="P547" i="2" a="1"/>
  <c r="P547" i="2" s="1"/>
  <c r="P1447" i="2" a="1"/>
  <c r="P1447" i="2" s="1"/>
  <c r="P2664" i="2" a="1"/>
  <c r="P2664" i="2" s="1"/>
  <c r="P932" i="2" a="1"/>
  <c r="P932" i="2" s="1"/>
  <c r="P575" i="2" a="1"/>
  <c r="P575" i="2" s="1"/>
  <c r="P458" i="2" a="1"/>
  <c r="P458" i="2" s="1"/>
  <c r="P626" i="2" a="1"/>
  <c r="P626" i="2" s="1"/>
  <c r="P998" i="2" a="1"/>
  <c r="P998" i="2" s="1"/>
  <c r="P1733" i="2" a="1"/>
  <c r="P1733" i="2" s="1"/>
  <c r="P1320" i="2" a="1"/>
  <c r="P1320" i="2" s="1"/>
  <c r="P1982" i="2" a="1"/>
  <c r="P1982" i="2" s="1"/>
  <c r="P2334" i="2" a="1"/>
  <c r="P2334" i="2" s="1"/>
  <c r="P3009" i="2" a="1"/>
  <c r="P3009" i="2" s="1"/>
  <c r="P2876" i="2" a="1"/>
  <c r="P2876" i="2" s="1"/>
  <c r="P2323" i="2" a="1"/>
  <c r="P2323" i="2" s="1"/>
  <c r="P677" i="2" a="1"/>
  <c r="P677" i="2" s="1"/>
  <c r="P2130" i="2" a="1"/>
  <c r="P2130" i="2" s="1"/>
  <c r="P326" i="2" a="1"/>
  <c r="P326" i="2" s="1"/>
  <c r="P371" i="2" a="1"/>
  <c r="P371" i="2" s="1"/>
  <c r="P1448" i="2" a="1"/>
  <c r="P1448" i="2" s="1"/>
  <c r="P709" i="2" a="1"/>
  <c r="P709" i="2" s="1"/>
  <c r="P869" i="2" a="1"/>
  <c r="P869" i="2" s="1"/>
  <c r="P1181" i="2" a="1"/>
  <c r="P1181" i="2" s="1"/>
  <c r="P1470" i="2" a="1"/>
  <c r="P1470" i="2" s="1"/>
  <c r="P2595" i="2" a="1"/>
  <c r="P2595" i="2" s="1"/>
  <c r="P3088" i="2" a="1"/>
  <c r="P3088" i="2" s="1"/>
  <c r="P1881" i="2" a="1"/>
  <c r="P1881" i="2" s="1"/>
  <c r="P1882" i="2" a="1"/>
  <c r="P1882" i="2" s="1"/>
  <c r="P1449" i="2" a="1"/>
  <c r="P1449" i="2" s="1"/>
  <c r="P1294" i="2" a="1"/>
  <c r="P1294" i="2" s="1"/>
  <c r="P548" i="2" a="1"/>
  <c r="P548" i="2" s="1"/>
  <c r="P1450" i="2" a="1"/>
  <c r="P1450" i="2" s="1"/>
  <c r="P1682" i="2" a="1"/>
  <c r="P1682" i="2" s="1"/>
  <c r="P1396" i="2" a="1"/>
  <c r="P1396" i="2" s="1"/>
  <c r="P1558" i="2" a="1"/>
  <c r="P1558" i="2" s="1"/>
  <c r="P978" i="2" a="1"/>
  <c r="P978" i="2" s="1"/>
  <c r="P1321" i="2" a="1"/>
  <c r="P1321" i="2" s="1"/>
  <c r="P1241" i="2" a="1"/>
  <c r="P1241" i="2" s="1"/>
  <c r="P2180" i="2" a="1"/>
  <c r="P2180" i="2" s="1"/>
  <c r="P1086" i="2" a="1"/>
  <c r="P1086" i="2" s="1"/>
  <c r="P1322" i="2" a="1"/>
  <c r="P1322" i="2" s="1"/>
  <c r="P1118" i="2" a="1"/>
  <c r="P1118" i="2" s="1"/>
  <c r="P2934" i="2" a="1"/>
  <c r="P2934" i="2" s="1"/>
  <c r="P1770" i="2" a="1"/>
  <c r="P1770" i="2" s="1"/>
  <c r="P32" i="2" a="1"/>
  <c r="P32" i="2" s="1"/>
  <c r="P3015" i="2" a="1"/>
  <c r="P3015" i="2" s="1"/>
  <c r="P2573" i="2" a="1"/>
  <c r="P2573" i="2" s="1"/>
  <c r="P2165" i="2" a="1"/>
  <c r="P2165" i="2" s="1"/>
  <c r="P2054" i="2" a="1"/>
  <c r="P2054" i="2" s="1"/>
  <c r="P2745" i="2" a="1"/>
  <c r="P2745" i="2" s="1"/>
  <c r="P3161" i="2" a="1"/>
  <c r="P3161" i="2" s="1"/>
  <c r="P949" i="2" a="1"/>
  <c r="P949" i="2" s="1"/>
  <c r="P3163" i="2" a="1"/>
  <c r="P3163" i="2" s="1"/>
  <c r="P899" i="2" a="1"/>
  <c r="P899" i="2" s="1"/>
  <c r="P1451" i="2" a="1"/>
  <c r="P1451" i="2" s="1"/>
  <c r="P492" i="2" a="1"/>
  <c r="P492" i="2" s="1"/>
  <c r="P1422" i="2" a="1"/>
  <c r="P1422" i="2" s="1"/>
  <c r="P831" i="2" a="1"/>
  <c r="P831" i="2" s="1"/>
  <c r="P2583" i="2" a="1"/>
  <c r="P2583" i="2" s="1"/>
  <c r="P870" i="2" a="1"/>
  <c r="P870" i="2" s="1"/>
  <c r="P327" i="2" a="1"/>
  <c r="P327" i="2" s="1"/>
  <c r="P1213" i="2" a="1"/>
  <c r="P1213" i="2" s="1"/>
  <c r="P767" i="2" a="1"/>
  <c r="P767" i="2" s="1"/>
  <c r="P372" i="2" a="1"/>
  <c r="P372" i="2" s="1"/>
  <c r="P373" i="2" a="1"/>
  <c r="P373" i="2" s="1"/>
  <c r="P1214" i="2" a="1"/>
  <c r="P1214" i="2" s="1"/>
  <c r="P1795" i="2" a="1"/>
  <c r="P1795" i="2" s="1"/>
  <c r="P1376" i="2" a="1"/>
  <c r="P1376" i="2" s="1"/>
  <c r="P950" i="2" a="1"/>
  <c r="P950" i="2" s="1"/>
  <c r="P1627" i="2" a="1"/>
  <c r="P1627" i="2" s="1"/>
  <c r="P2181" i="2" a="1"/>
  <c r="P2181" i="2" s="1"/>
  <c r="P2253" i="2" a="1"/>
  <c r="P2253" i="2" s="1"/>
  <c r="P1860" i="2" a="1"/>
  <c r="P1860" i="2" s="1"/>
  <c r="P1182" i="2" a="1"/>
  <c r="P1182" i="2" s="1"/>
  <c r="P1242" i="2" a="1"/>
  <c r="P1242" i="2" s="1"/>
  <c r="P1495" i="2" a="1"/>
  <c r="P1495" i="2" s="1"/>
  <c r="P2632" i="2" a="1"/>
  <c r="P2632" i="2" s="1"/>
  <c r="P3169" i="2" a="1"/>
  <c r="P3169" i="2" s="1"/>
  <c r="P2665" i="2" a="1"/>
  <c r="P2665" i="2" s="1"/>
  <c r="P2713" i="2" a="1"/>
  <c r="P2713" i="2" s="1"/>
  <c r="P2714" i="2" a="1"/>
  <c r="P2714" i="2" s="1"/>
  <c r="P832" i="2" a="1"/>
  <c r="P832" i="2" s="1"/>
  <c r="P2233" i="2" a="1"/>
  <c r="P2233" i="2" s="1"/>
  <c r="P2531" i="2" a="1"/>
  <c r="P2531" i="2" s="1"/>
  <c r="P3149" i="2" a="1"/>
  <c r="P3149" i="2" s="1"/>
  <c r="P1423" i="2" a="1"/>
  <c r="P1423" i="2" s="1"/>
  <c r="P1954" i="2" a="1"/>
  <c r="P1954" i="2" s="1"/>
  <c r="P2480" i="2" a="1"/>
  <c r="P2480" i="2" s="1"/>
  <c r="P1295" i="2" a="1"/>
  <c r="P1295" i="2" s="1"/>
  <c r="P9" i="2" a="1"/>
  <c r="P9" i="2" s="1"/>
  <c r="P1031" i="2" a="1"/>
  <c r="P1031" i="2" s="1"/>
  <c r="P951" i="2" a="1"/>
  <c r="P951" i="2" s="1"/>
  <c r="P2034" i="2" a="1"/>
  <c r="P2034" i="2" s="1"/>
  <c r="P1215" i="2" a="1"/>
  <c r="P1215" i="2" s="1"/>
  <c r="P1704" i="2" a="1"/>
  <c r="P1704" i="2" s="1"/>
  <c r="P1265" i="2" a="1"/>
  <c r="P1265" i="2" s="1"/>
  <c r="P2532" i="2" a="1"/>
  <c r="P2532" i="2" s="1"/>
  <c r="P1058" i="2" a="1"/>
  <c r="P1058" i="2" s="1"/>
  <c r="P651" i="2" a="1"/>
  <c r="P651" i="2" s="1"/>
  <c r="P1032" i="2" a="1"/>
  <c r="P1032" i="2" s="1"/>
  <c r="P1683" i="2" a="1"/>
  <c r="P1683" i="2" s="1"/>
  <c r="P1771" i="2" a="1"/>
  <c r="P1771" i="2" s="1"/>
  <c r="P2715" i="2" a="1"/>
  <c r="P2715" i="2" s="1"/>
  <c r="P2680" i="2" a="1"/>
  <c r="P2680" i="2" s="1"/>
  <c r="P1796" i="2" a="1"/>
  <c r="P1796" i="2" s="1"/>
  <c r="P952" i="2" a="1"/>
  <c r="P952" i="2" s="1"/>
  <c r="P1536" i="2" a="1"/>
  <c r="P1536" i="2" s="1"/>
  <c r="P3144" i="2" a="1"/>
  <c r="P3144" i="2" s="1"/>
  <c r="P1537" i="2" a="1"/>
  <c r="P1537" i="2" s="1"/>
  <c r="P25" i="2" a="1"/>
  <c r="P25" i="2" s="1"/>
  <c r="P749" i="2" a="1"/>
  <c r="P749" i="2" s="1"/>
  <c r="P1033" i="2" a="1"/>
  <c r="P1033" i="2" s="1"/>
  <c r="P2089" i="2" a="1"/>
  <c r="P2089" i="2" s="1"/>
  <c r="P3211" i="2" a="1"/>
  <c r="P3211" i="2" s="1"/>
  <c r="P2035" i="2" a="1"/>
  <c r="P2035" i="2" s="1"/>
  <c r="P549" i="2" a="1"/>
  <c r="P549" i="2" s="1"/>
  <c r="P2471" i="2" a="1"/>
  <c r="P2471" i="2" s="1"/>
  <c r="P2908" i="2" a="1"/>
  <c r="P2908" i="2" s="1"/>
  <c r="P1538" i="2" a="1"/>
  <c r="P1538" i="2" s="1"/>
  <c r="P979" i="2" a="1"/>
  <c r="P979" i="2" s="1"/>
  <c r="P1714" i="2" a="1"/>
  <c r="P1714" i="2" s="1"/>
  <c r="P2369" i="2" a="1"/>
  <c r="P2369" i="2" s="1"/>
  <c r="P2596" i="2" a="1"/>
  <c r="P2596" i="2" s="1"/>
  <c r="P2274" i="2" a="1"/>
  <c r="P2274" i="2" s="1"/>
  <c r="P2666" i="2" a="1"/>
  <c r="P2666" i="2" s="1"/>
  <c r="P900" i="2" a="1"/>
  <c r="P900" i="2" s="1"/>
  <c r="P1266" i="2" a="1"/>
  <c r="P1266" i="2" s="1"/>
  <c r="P1684" i="2" a="1"/>
  <c r="P1684" i="2" s="1"/>
  <c r="P1034" i="2" a="1"/>
  <c r="P1034" i="2" s="1"/>
  <c r="P1516" i="2" a="1"/>
  <c r="P1516" i="2" s="1"/>
  <c r="P2509" i="2" a="1"/>
  <c r="P2509" i="2" s="1"/>
  <c r="P1351" i="2" a="1"/>
  <c r="P1351" i="2" s="1"/>
  <c r="P1955" i="2" a="1"/>
  <c r="P1955" i="2" s="1"/>
  <c r="P3170" i="2" a="1"/>
  <c r="P3170" i="2" s="1"/>
  <c r="P3145" i="2" a="1"/>
  <c r="P3145" i="2" s="1"/>
  <c r="P2421" i="2" a="1"/>
  <c r="P2421" i="2" s="1"/>
  <c r="P2066" i="2" a="1"/>
  <c r="P2066" i="2" s="1"/>
  <c r="P328" i="2" a="1"/>
  <c r="P328" i="2" s="1"/>
  <c r="P750" i="2" a="1"/>
  <c r="P750" i="2" s="1"/>
  <c r="P1835" i="2" a="1"/>
  <c r="P1835" i="2" s="1"/>
  <c r="P1559" i="2" a="1"/>
  <c r="P1559" i="2" s="1"/>
  <c r="P1924" i="2" a="1"/>
  <c r="P1924" i="2" s="1"/>
  <c r="P2842" i="2" a="1"/>
  <c r="P2842" i="2" s="1"/>
  <c r="P999" i="2" a="1"/>
  <c r="P999" i="2" s="1"/>
  <c r="P3118" i="2" a="1"/>
  <c r="P3118" i="2" s="1"/>
  <c r="P1087" i="2" a="1"/>
  <c r="P1087" i="2" s="1"/>
  <c r="P2692" i="2" a="1"/>
  <c r="P2692" i="2" s="1"/>
  <c r="P2014" i="2" a="1"/>
  <c r="P2014" i="2" s="1"/>
  <c r="P1243" i="2" a="1"/>
  <c r="P1243" i="2" s="1"/>
  <c r="P1797" i="2" a="1"/>
  <c r="P1797" i="2" s="1"/>
  <c r="P1059" i="2" a="1"/>
  <c r="P1059" i="2" s="1"/>
  <c r="P710" i="2" a="1"/>
  <c r="P710" i="2" s="1"/>
  <c r="P2394" i="2" a="1"/>
  <c r="P2394" i="2" s="1"/>
  <c r="P652" i="2" a="1"/>
  <c r="P652" i="2" s="1"/>
  <c r="P1539" i="2" a="1"/>
  <c r="P1539" i="2" s="1"/>
  <c r="P1997" i="2" a="1"/>
  <c r="P1997" i="2" s="1"/>
  <c r="P1397" i="2" a="1"/>
  <c r="P1397" i="2" s="1"/>
  <c r="P459" i="2" a="1"/>
  <c r="P459" i="2" s="1"/>
  <c r="P26" i="2" a="1"/>
  <c r="P26" i="2" s="1"/>
  <c r="P3128" i="2" a="1"/>
  <c r="P3128" i="2" s="1"/>
  <c r="P3070" i="2" a="1"/>
  <c r="P3070" i="2" s="1"/>
  <c r="P2407" i="2" a="1"/>
  <c r="P2407" i="2" s="1"/>
  <c r="P329" i="2" a="1"/>
  <c r="P329" i="2" s="1"/>
  <c r="P460" i="2" a="1"/>
  <c r="P460" i="2" s="1"/>
  <c r="P194" i="2" a="1"/>
  <c r="P194" i="2" s="1"/>
  <c r="P980" i="2" a="1"/>
  <c r="P980" i="2" s="1"/>
  <c r="P1060" i="2" a="1"/>
  <c r="P1060" i="2" s="1"/>
  <c r="P2633" i="2" a="1"/>
  <c r="P2633" i="2" s="1"/>
  <c r="P627" i="2" a="1"/>
  <c r="P627" i="2" s="1"/>
  <c r="P2145" i="2" a="1"/>
  <c r="P2145" i="2" s="1"/>
  <c r="P2610" i="2" a="1"/>
  <c r="P2610" i="2" s="1"/>
  <c r="P284" i="2" a="1"/>
  <c r="P284" i="2" s="1"/>
  <c r="P374" i="2" a="1"/>
  <c r="P374" i="2" s="1"/>
  <c r="P768" i="2" a="1"/>
  <c r="P768" i="2" s="1"/>
  <c r="P1244" i="2" a="1"/>
  <c r="P1244" i="2" s="1"/>
  <c r="P109" i="2" a="1"/>
  <c r="P109" i="2" s="1"/>
  <c r="P238" i="2" a="1"/>
  <c r="P238" i="2" s="1"/>
  <c r="P1267" i="2" a="1"/>
  <c r="P1267" i="2" s="1"/>
  <c r="P1119" i="2" a="1"/>
  <c r="P1119" i="2" s="1"/>
  <c r="P1352" i="2" a="1"/>
  <c r="P1352" i="2" s="1"/>
  <c r="P2681" i="2" a="1"/>
  <c r="P2681" i="2" s="1"/>
  <c r="P769" i="2" a="1"/>
  <c r="P769" i="2" s="1"/>
  <c r="P1956" i="2" a="1"/>
  <c r="P1956" i="2" s="1"/>
  <c r="P1907" i="2" a="1"/>
  <c r="P1907" i="2" s="1"/>
  <c r="P2493" i="2" a="1"/>
  <c r="P2493" i="2" s="1"/>
  <c r="P1798" i="2" a="1"/>
  <c r="P1798" i="2" s="1"/>
  <c r="P1646" i="2" a="1"/>
  <c r="P1646" i="2" s="1"/>
  <c r="P2871" i="2" a="1"/>
  <c r="P2871" i="2" s="1"/>
  <c r="P711" i="2" a="1"/>
  <c r="P711" i="2" s="1"/>
  <c r="P2693" i="2" a="1"/>
  <c r="P2693" i="2" s="1"/>
  <c r="P2667" i="2" a="1"/>
  <c r="P2667" i="2" s="1"/>
  <c r="P2898" i="2" a="1"/>
  <c r="P2898" i="2" s="1"/>
  <c r="P2182" i="2" a="1"/>
  <c r="P2182" i="2" s="1"/>
  <c r="P1560" i="2" a="1"/>
  <c r="P1560" i="2" s="1"/>
  <c r="P3002" i="2" a="1"/>
  <c r="P3002" i="2" s="1"/>
  <c r="P953" i="2" a="1"/>
  <c r="P953" i="2" s="1"/>
  <c r="P3093" i="2" a="1"/>
  <c r="P3093" i="2" s="1"/>
  <c r="P330" i="2" a="1"/>
  <c r="P330" i="2" s="1"/>
  <c r="P2259" i="2" a="1"/>
  <c r="P2259" i="2" s="1"/>
  <c r="P2877" i="2" a="1"/>
  <c r="P2877" i="2" s="1"/>
  <c r="P598" i="2" a="1"/>
  <c r="P598" i="2" s="1"/>
  <c r="P57" i="2" a="1"/>
  <c r="P57" i="2" s="1"/>
  <c r="P2395" i="2" a="1"/>
  <c r="P2395" i="2" s="1"/>
  <c r="P493" i="2" a="1"/>
  <c r="P493" i="2" s="1"/>
  <c r="P1861" i="2" a="1"/>
  <c r="P1861" i="2" s="1"/>
  <c r="P1471" i="2" a="1"/>
  <c r="P1471" i="2" s="1"/>
  <c r="P2481" i="2" a="1"/>
  <c r="P2481" i="2" s="1"/>
  <c r="P2769" i="2" a="1"/>
  <c r="P2769" i="2" s="1"/>
  <c r="P1296" i="2" a="1"/>
  <c r="P1296" i="2" s="1"/>
  <c r="P1088" i="2" a="1"/>
  <c r="P1088" i="2" s="1"/>
  <c r="P1496" i="2" a="1"/>
  <c r="P1496" i="2" s="1"/>
  <c r="P2794" i="2" a="1"/>
  <c r="P2794" i="2" s="1"/>
  <c r="P2234" i="2" a="1"/>
  <c r="P2234" i="2" s="1"/>
  <c r="P1089" i="2" a="1"/>
  <c r="P1089" i="2" s="1"/>
  <c r="P1497" i="2" a="1"/>
  <c r="P1497" i="2" s="1"/>
  <c r="P1323" i="2" a="1"/>
  <c r="P1323" i="2" s="1"/>
  <c r="P494" i="2" a="1"/>
  <c r="P494" i="2" s="1"/>
  <c r="P770" i="2" a="1"/>
  <c r="P770" i="2" s="1"/>
  <c r="P2254" i="2" a="1"/>
  <c r="P2254" i="2" s="1"/>
  <c r="P2260" i="2" a="1"/>
  <c r="P2260" i="2" s="1"/>
  <c r="P3230" i="2" a="1"/>
  <c r="P3230" i="2" s="1"/>
  <c r="P771" i="2" a="1"/>
  <c r="P771" i="2" s="1"/>
  <c r="P795" i="2" a="1"/>
  <c r="P795" i="2" s="1"/>
  <c r="P2166" i="2" a="1"/>
  <c r="P2166" i="2" s="1"/>
  <c r="P1715" i="2" a="1"/>
  <c r="P1715" i="2" s="1"/>
  <c r="P2814" i="2" a="1"/>
  <c r="P2814" i="2" s="1"/>
  <c r="P1061" i="2" a="1"/>
  <c r="P1061" i="2" s="1"/>
  <c r="P1062" i="2" a="1"/>
  <c r="P1062" i="2" s="1"/>
  <c r="P2597" i="2" a="1"/>
  <c r="P2597" i="2" s="1"/>
  <c r="P285" i="2" a="1"/>
  <c r="P285" i="2" s="1"/>
  <c r="P1591" i="2" a="1"/>
  <c r="P1591" i="2" s="1"/>
  <c r="P195" i="2" a="1"/>
  <c r="P195" i="2" s="1"/>
  <c r="P1063" i="2" a="1"/>
  <c r="P1063" i="2" s="1"/>
  <c r="P1090" i="2" a="1"/>
  <c r="P1090" i="2" s="1"/>
  <c r="P833" i="2" a="1"/>
  <c r="P833" i="2" s="1"/>
  <c r="P2584" i="2" a="1"/>
  <c r="P2584" i="2" s="1"/>
  <c r="P2925" i="2" a="1"/>
  <c r="P2925" i="2" s="1"/>
  <c r="P375" i="2" a="1"/>
  <c r="P375" i="2" s="1"/>
  <c r="P599" i="2" a="1"/>
  <c r="P599" i="2" s="1"/>
  <c r="P576" i="2" a="1"/>
  <c r="P576" i="2" s="1"/>
  <c r="P1498" i="2" a="1"/>
  <c r="P1498" i="2" s="1"/>
  <c r="P2146" i="2" a="1"/>
  <c r="P2146" i="2" s="1"/>
  <c r="P2754" i="2" a="1"/>
  <c r="P2754" i="2" s="1"/>
  <c r="P2701" i="2" a="1"/>
  <c r="P2701" i="2" s="1"/>
  <c r="P1035" i="2" a="1"/>
  <c r="P1035" i="2" s="1"/>
  <c r="P901" i="2" a="1"/>
  <c r="P901" i="2" s="1"/>
  <c r="P41" i="2" a="1"/>
  <c r="P41" i="2" s="1"/>
  <c r="P2261" i="2" a="1"/>
  <c r="P2261" i="2" s="1"/>
  <c r="P2533" i="2" a="1"/>
  <c r="P2533" i="2" s="1"/>
  <c r="P933" i="2" a="1"/>
  <c r="P933" i="2" s="1"/>
  <c r="P86" i="2" a="1"/>
  <c r="P86" i="2" s="1"/>
  <c r="P1647" i="2" a="1"/>
  <c r="P1647" i="2" s="1"/>
  <c r="P2827" i="2" a="1"/>
  <c r="P2827" i="2" s="1"/>
  <c r="P2647" i="2" a="1"/>
  <c r="P2647" i="2" s="1"/>
  <c r="P2611" i="2" a="1"/>
  <c r="P2611" i="2" s="1"/>
  <c r="P2335" i="2" a="1"/>
  <c r="P2335" i="2" s="1"/>
  <c r="P2104" i="2" a="1"/>
  <c r="P2104" i="2" s="1"/>
  <c r="P3010" i="2" a="1"/>
  <c r="P3010" i="2" s="1"/>
  <c r="P2090" i="2" a="1"/>
  <c r="P2090" i="2" s="1"/>
  <c r="P2105" i="2" a="1"/>
  <c r="P2105" i="2" s="1"/>
  <c r="P2286" i="2" a="1"/>
  <c r="P2286" i="2" s="1"/>
  <c r="P2036" i="2" a="1"/>
  <c r="P2036" i="2" s="1"/>
  <c r="P1970" i="2" a="1"/>
  <c r="P1970" i="2" s="1"/>
  <c r="P58" i="2" a="1"/>
  <c r="P58" i="2" s="1"/>
  <c r="P796" i="2" a="1"/>
  <c r="P796" i="2" s="1"/>
  <c r="P2115" i="2" a="1"/>
  <c r="P2115" i="2" s="1"/>
  <c r="P2904" i="2" a="1"/>
  <c r="P2904" i="2" s="1"/>
  <c r="P2408" i="2" a="1"/>
  <c r="P2408" i="2" s="1"/>
  <c r="P2312" i="2" a="1"/>
  <c r="P2312" i="2" s="1"/>
  <c r="P2482" i="2" a="1"/>
  <c r="P2482" i="2" s="1"/>
  <c r="P1183" i="2" a="1"/>
  <c r="P1183" i="2" s="1"/>
  <c r="P2984" i="2" a="1"/>
  <c r="P2984" i="2" s="1"/>
  <c r="P772" i="2" a="1"/>
  <c r="P772" i="2" s="1"/>
  <c r="P2147" i="2" a="1"/>
  <c r="P2147" i="2" s="1"/>
  <c r="P239" i="2" a="1"/>
  <c r="P239" i="2" s="1"/>
  <c r="P1746" i="2" a="1"/>
  <c r="P1746" i="2" s="1"/>
  <c r="P110" i="2" a="1"/>
  <c r="P110" i="2" s="1"/>
  <c r="P376" i="2" a="1"/>
  <c r="P376" i="2" s="1"/>
  <c r="P2746" i="2" a="1"/>
  <c r="P2746" i="2" s="1"/>
  <c r="P2370" i="2" a="1"/>
  <c r="P2370" i="2" s="1"/>
  <c r="P42" i="2" a="1"/>
  <c r="P42" i="2" s="1"/>
  <c r="P1036" i="2" a="1"/>
  <c r="P1036" i="2" s="1"/>
  <c r="P3167" i="2" a="1"/>
  <c r="P3167" i="2" s="1"/>
  <c r="P461" i="2" a="1"/>
  <c r="P461" i="2" s="1"/>
  <c r="P1592" i="2" a="1"/>
  <c r="P1592" i="2" s="1"/>
  <c r="P1268" i="2" a="1"/>
  <c r="P1268" i="2" s="1"/>
  <c r="P1628" i="2" a="1"/>
  <c r="P1628" i="2" s="1"/>
  <c r="P1517" i="2" a="1"/>
  <c r="P1517" i="2" s="1"/>
  <c r="P1037" i="2" a="1"/>
  <c r="P1037" i="2" s="1"/>
  <c r="P1540" i="2" a="1"/>
  <c r="P1540" i="2" s="1"/>
  <c r="P3205" i="2" a="1"/>
  <c r="P3205" i="2" s="1"/>
  <c r="P2552" i="2" a="1"/>
  <c r="P2552" i="2" s="1"/>
  <c r="P1216" i="2" a="1"/>
  <c r="P1216" i="2" s="1"/>
  <c r="P2067" i="2" a="1"/>
  <c r="P2067" i="2" s="1"/>
  <c r="P1398" i="2" a="1"/>
  <c r="P1398" i="2" s="1"/>
  <c r="P871" i="2" a="1"/>
  <c r="P871" i="2" s="1"/>
  <c r="P3241" i="2" a="1"/>
  <c r="P3241" i="2" s="1"/>
  <c r="P3052" i="2" a="1"/>
  <c r="P3052" i="2" s="1"/>
  <c r="P2167" i="2" a="1"/>
  <c r="P2167" i="2" s="1"/>
  <c r="P3196" i="2" a="1"/>
  <c r="P3196" i="2" s="1"/>
  <c r="P2534" i="2" a="1"/>
  <c r="P2534" i="2" s="1"/>
  <c r="P1925" i="2" a="1"/>
  <c r="P1925" i="2" s="1"/>
  <c r="P1772" i="2" a="1"/>
  <c r="P1772" i="2" s="1"/>
  <c r="P2235" i="2" a="1"/>
  <c r="P2235" i="2" s="1"/>
  <c r="P111" i="2" a="1"/>
  <c r="P111" i="2" s="1"/>
  <c r="P2585" i="2" a="1"/>
  <c r="P2585" i="2" s="1"/>
  <c r="P1064" i="2" a="1"/>
  <c r="P1064" i="2" s="1"/>
  <c r="P377" i="2" a="1"/>
  <c r="P377" i="2" s="1"/>
  <c r="P1734" i="2" a="1"/>
  <c r="P1734" i="2" s="1"/>
  <c r="P1156" i="2" a="1"/>
  <c r="P1156" i="2" s="1"/>
  <c r="P1613" i="2" a="1"/>
  <c r="P1613" i="2" s="1"/>
  <c r="P462" i="2" a="1"/>
  <c r="P462" i="2" s="1"/>
  <c r="P1424" i="2" a="1"/>
  <c r="P1424" i="2" s="1"/>
  <c r="P2620" i="2" a="1"/>
  <c r="P2620" i="2" s="1"/>
  <c r="P2148" i="2" a="1"/>
  <c r="P2148" i="2" s="1"/>
  <c r="P2788" i="2" a="1"/>
  <c r="P2788" i="2" s="1"/>
  <c r="P87" i="2" a="1"/>
  <c r="P87" i="2" s="1"/>
  <c r="P520" i="2" a="1"/>
  <c r="P520" i="2" s="1"/>
  <c r="P147" i="2" a="1"/>
  <c r="P147" i="2" s="1"/>
  <c r="P331" i="2" a="1"/>
  <c r="P331" i="2" s="1"/>
  <c r="P240" i="2" a="1"/>
  <c r="P240" i="2" s="1"/>
  <c r="P378" i="2" a="1"/>
  <c r="P378" i="2" s="1"/>
  <c r="P1883" i="2" a="1"/>
  <c r="P1883" i="2" s="1"/>
  <c r="P27" i="2" a="1"/>
  <c r="P27" i="2" s="1"/>
  <c r="P286" i="2" a="1"/>
  <c r="P286" i="2" s="1"/>
  <c r="P287" i="2" a="1"/>
  <c r="P287" i="2" s="1"/>
  <c r="P3030" i="2" a="1"/>
  <c r="P3030" i="2" s="1"/>
  <c r="P1324" i="2" a="1"/>
  <c r="P1324" i="2" s="1"/>
  <c r="P712" i="2" a="1"/>
  <c r="P712" i="2" s="1"/>
  <c r="P2324" i="2" a="1"/>
  <c r="P2324" i="2" s="1"/>
  <c r="P332" i="2" a="1"/>
  <c r="P332" i="2" s="1"/>
  <c r="P463" i="2" a="1"/>
  <c r="P463" i="2" s="1"/>
  <c r="P288" i="2" a="1"/>
  <c r="P288" i="2" s="1"/>
  <c r="P3094" i="2" a="1"/>
  <c r="P3094" i="2" s="1"/>
  <c r="P3102" i="2" a="1"/>
  <c r="P3102" i="2" s="1"/>
  <c r="P422" i="2" a="1"/>
  <c r="P422" i="2" s="1"/>
  <c r="P1773" i="2" a="1"/>
  <c r="P1773" i="2" s="1"/>
  <c r="P3082" i="2" a="1"/>
  <c r="P3082" i="2" s="1"/>
  <c r="P600" i="2" a="1"/>
  <c r="P600" i="2" s="1"/>
  <c r="P3006" i="2" a="1"/>
  <c r="P3006" i="2" s="1"/>
  <c r="P2131" i="2" a="1"/>
  <c r="P2131" i="2" s="1"/>
  <c r="P289" i="2" a="1"/>
  <c r="P289" i="2" s="1"/>
  <c r="P2168" i="2" a="1"/>
  <c r="P2168" i="2" s="1"/>
  <c r="P2183" i="2" a="1"/>
  <c r="P2183" i="2" s="1"/>
  <c r="P3178" i="2" a="1"/>
  <c r="P3178" i="2" s="1"/>
  <c r="P1091" i="2" a="1"/>
  <c r="P1091" i="2" s="1"/>
  <c r="P1399" i="2" a="1"/>
  <c r="P1399" i="2" s="1"/>
  <c r="P148" i="2" a="1"/>
  <c r="P148" i="2" s="1"/>
  <c r="P1297" i="2" a="1"/>
  <c r="P1297" i="2" s="1"/>
  <c r="P1614" i="2" a="1"/>
  <c r="P1614" i="2" s="1"/>
  <c r="P495" i="2" a="1"/>
  <c r="P495" i="2" s="1"/>
  <c r="P2396" i="2" a="1"/>
  <c r="P2396" i="2" s="1"/>
  <c r="P751" i="2" a="1"/>
  <c r="P751" i="2" s="1"/>
  <c r="P2553" i="2" a="1"/>
  <c r="P2553" i="2" s="1"/>
  <c r="P59" i="2" a="1"/>
  <c r="P59" i="2" s="1"/>
  <c r="P149" i="2" a="1"/>
  <c r="P149" i="2" s="1"/>
  <c r="P2535" i="2" a="1"/>
  <c r="P2535" i="2" s="1"/>
  <c r="P2149" i="2" a="1"/>
  <c r="P2149" i="2" s="1"/>
  <c r="P2554" i="2" a="1"/>
  <c r="P2554" i="2" s="1"/>
  <c r="P2037" i="2" a="1"/>
  <c r="P2037" i="2" s="1"/>
  <c r="P3045" i="2" a="1"/>
  <c r="P3045" i="2" s="1"/>
  <c r="P3219" i="2" a="1"/>
  <c r="P3219" i="2" s="1"/>
  <c r="P1685" i="2" a="1"/>
  <c r="P1685" i="2" s="1"/>
  <c r="P2555" i="2" a="1"/>
  <c r="P2555" i="2" s="1"/>
  <c r="P2345" i="2" a="1"/>
  <c r="P2345" i="2" s="1"/>
  <c r="P333" i="2" a="1"/>
  <c r="P333" i="2" s="1"/>
  <c r="P3003" i="2" a="1"/>
  <c r="P3003" i="2" s="1"/>
  <c r="P1541" i="2" a="1"/>
  <c r="P1541" i="2" s="1"/>
  <c r="P1269" i="2" a="1"/>
  <c r="P1269" i="2" s="1"/>
  <c r="P1629" i="2" a="1"/>
  <c r="P1629" i="2" s="1"/>
  <c r="P1862" i="2" a="1"/>
  <c r="P1862" i="2" s="1"/>
  <c r="P2198" i="2" a="1"/>
  <c r="P2198" i="2" s="1"/>
  <c r="P2556" i="2" a="1"/>
  <c r="P2556" i="2" s="1"/>
  <c r="P2106" i="2" a="1"/>
  <c r="P2106" i="2" s="1"/>
  <c r="P2184" i="2" a="1"/>
  <c r="P2184" i="2" s="1"/>
  <c r="P1400" i="2" a="1"/>
  <c r="P1400" i="2" s="1"/>
  <c r="P1561" i="2" a="1"/>
  <c r="P1561" i="2" s="1"/>
  <c r="P1705" i="2" a="1"/>
  <c r="P1705" i="2" s="1"/>
  <c r="P3151" i="2" a="1"/>
  <c r="P3151" i="2" s="1"/>
  <c r="P1184" i="2" a="1"/>
  <c r="P1184" i="2" s="1"/>
  <c r="P1998" i="2" a="1"/>
  <c r="P1998" i="2" s="1"/>
  <c r="P1092" i="2" a="1"/>
  <c r="P1092" i="2" s="1"/>
  <c r="P2371" i="2" a="1"/>
  <c r="P2371" i="2" s="1"/>
  <c r="P1298" i="2" a="1"/>
  <c r="P1298" i="2" s="1"/>
  <c r="P902" i="2" a="1"/>
  <c r="P902" i="2" s="1"/>
  <c r="P1000" i="2" a="1"/>
  <c r="P1000" i="2" s="1"/>
  <c r="P834" i="2" a="1"/>
  <c r="P834" i="2" s="1"/>
  <c r="P2116" i="2" a="1"/>
  <c r="P2116" i="2" s="1"/>
  <c r="P379" i="2" a="1"/>
  <c r="P379" i="2" s="1"/>
  <c r="P2472" i="2" a="1"/>
  <c r="P2472" i="2" s="1"/>
  <c r="P2586" i="2" a="1"/>
  <c r="P2586" i="2" s="1"/>
  <c r="P2739" i="2" a="1"/>
  <c r="P2739" i="2" s="1"/>
  <c r="P1648" i="2" a="1"/>
  <c r="P1648" i="2" s="1"/>
  <c r="P713" i="2" a="1"/>
  <c r="P713" i="2" s="1"/>
  <c r="P773" i="2" a="1"/>
  <c r="P773" i="2" s="1"/>
  <c r="P2668" i="2" a="1"/>
  <c r="P2668" i="2" s="1"/>
  <c r="P2091" i="2" a="1"/>
  <c r="P2091" i="2" s="1"/>
  <c r="P2150" i="2" a="1"/>
  <c r="P2150" i="2" s="1"/>
  <c r="P1120" i="2" a="1"/>
  <c r="P1120" i="2" s="1"/>
  <c r="P2536" i="2" a="1"/>
  <c r="P2536" i="2" s="1"/>
  <c r="P1401" i="2" a="1"/>
  <c r="P1401" i="2" s="1"/>
  <c r="P2" i="2" a="1"/>
  <c r="P2" i="2" s="1"/>
  <c r="P1425" i="2" a="1"/>
  <c r="P1425" i="2" s="1"/>
  <c r="P1562" i="2" a="1"/>
  <c r="P1562" i="2" s="1"/>
  <c r="P241" i="2" a="1"/>
  <c r="P241" i="2" s="1"/>
  <c r="P2828" i="2" a="1"/>
  <c r="P2828" i="2" s="1"/>
  <c r="P1563" i="2" a="1"/>
  <c r="P1563" i="2" s="1"/>
  <c r="P2815" i="2" a="1"/>
  <c r="P2815" i="2" s="1"/>
  <c r="P1774" i="2" a="1"/>
  <c r="P1774" i="2" s="1"/>
  <c r="P1706" i="2" a="1"/>
  <c r="P1706" i="2" s="1"/>
  <c r="P2653" i="2" a="1"/>
  <c r="P2653" i="2" s="1"/>
  <c r="P2761" i="2" a="1"/>
  <c r="P2761" i="2" s="1"/>
  <c r="P2494" i="2" a="1"/>
  <c r="P2494" i="2" s="1"/>
  <c r="P2383" i="2" a="1"/>
  <c r="P2383" i="2" s="1"/>
  <c r="P2132" i="2" a="1"/>
  <c r="P2132" i="2" s="1"/>
  <c r="P2959" i="2" a="1"/>
  <c r="P2959" i="2" s="1"/>
  <c r="P2236" i="2" a="1"/>
  <c r="P2236" i="2" s="1"/>
  <c r="P2275" i="2" a="1"/>
  <c r="P2275" i="2" s="1"/>
  <c r="P1564" i="2" a="1"/>
  <c r="P1564" i="2" s="1"/>
  <c r="P2133" i="2" a="1"/>
  <c r="P2133" i="2" s="1"/>
  <c r="P1836" i="2" a="1"/>
  <c r="P1836" i="2" s="1"/>
  <c r="P2654" i="2" a="1"/>
  <c r="P2654" i="2" s="1"/>
  <c r="P290" i="2" a="1"/>
  <c r="P290" i="2" s="1"/>
  <c r="P2462" i="2" a="1"/>
  <c r="P2462" i="2" s="1"/>
  <c r="P1565" i="2" a="1"/>
  <c r="P1565" i="2" s="1"/>
  <c r="P1566" i="2" a="1"/>
  <c r="P1566" i="2" s="1"/>
  <c r="P1157" i="2" a="1"/>
  <c r="P1157" i="2" s="1"/>
  <c r="P1747" i="2" a="1"/>
  <c r="P1747" i="2" s="1"/>
  <c r="P1325" i="2" a="1"/>
  <c r="P1325" i="2" s="1"/>
  <c r="P2055" i="2" a="1"/>
  <c r="P2055" i="2" s="1"/>
  <c r="P3231" i="2" a="1"/>
  <c r="P3231" i="2" s="1"/>
  <c r="P2325" i="2" a="1"/>
  <c r="P2325" i="2" s="1"/>
  <c r="P2346" i="2" a="1"/>
  <c r="P2346" i="2" s="1"/>
  <c r="P1818" i="2" a="1"/>
  <c r="P1818" i="2" s="1"/>
  <c r="P1707" i="2" a="1"/>
  <c r="P1707" i="2" s="1"/>
  <c r="P2909" i="2" a="1"/>
  <c r="P2909" i="2" s="1"/>
  <c r="P2056" i="2" a="1"/>
  <c r="P2056" i="2" s="1"/>
  <c r="P1748" i="2" a="1"/>
  <c r="P1748" i="2" s="1"/>
  <c r="P2612" i="2" a="1"/>
  <c r="P2612" i="2" s="1"/>
  <c r="P653" i="2" a="1"/>
  <c r="P653" i="2" s="1"/>
  <c r="P60" i="2" a="1"/>
  <c r="P60" i="2" s="1"/>
  <c r="P872" i="2" a="1"/>
  <c r="P872" i="2" s="1"/>
  <c r="P1971" i="2" a="1"/>
  <c r="P1971" i="2" s="1"/>
  <c r="P1426" i="2" a="1"/>
  <c r="P1426" i="2" s="1"/>
  <c r="P797" i="2" a="1"/>
  <c r="P797" i="2" s="1"/>
  <c r="P601" i="2" a="1"/>
  <c r="P601" i="2" s="1"/>
  <c r="P654" i="2" a="1"/>
  <c r="P654" i="2" s="1"/>
  <c r="P2976" i="2" a="1"/>
  <c r="P2976" i="2" s="1"/>
  <c r="P1957" i="2" a="1"/>
  <c r="P1957" i="2" s="1"/>
  <c r="P798" i="2" a="1"/>
  <c r="P798" i="2" s="1"/>
  <c r="P714" i="2" a="1"/>
  <c r="P714" i="2" s="1"/>
  <c r="P2347" i="2" a="1"/>
  <c r="P2347" i="2" s="1"/>
  <c r="P602" i="2" a="1"/>
  <c r="P602" i="2" s="1"/>
  <c r="P1716" i="2" a="1"/>
  <c r="P1716" i="2" s="1"/>
  <c r="P2397" i="2" a="1"/>
  <c r="P2397" i="2" s="1"/>
  <c r="P2199" i="2" a="1"/>
  <c r="P2199" i="2" s="1"/>
  <c r="P873" i="2" a="1"/>
  <c r="P873" i="2" s="1"/>
  <c r="P242" i="2" a="1"/>
  <c r="P242" i="2" s="1"/>
  <c r="P2015" i="2" a="1"/>
  <c r="P2015" i="2" s="1"/>
  <c r="P715" i="2" a="1"/>
  <c r="P715" i="2" s="1"/>
  <c r="P2872" i="2" a="1"/>
  <c r="P2872" i="2" s="1"/>
  <c r="P2561" i="2" a="1"/>
  <c r="P2561" i="2" s="1"/>
  <c r="P3201" i="2" a="1"/>
  <c r="P3201" i="2" s="1"/>
  <c r="P423" i="2" a="1"/>
  <c r="P423" i="2" s="1"/>
  <c r="P2981" i="2" a="1"/>
  <c r="P2981" i="2" s="1"/>
  <c r="P1670" i="2" a="1"/>
  <c r="P1670" i="2" s="1"/>
  <c r="P464" i="2" a="1"/>
  <c r="P464" i="2" s="1"/>
  <c r="P1001" i="2" a="1"/>
  <c r="P1001" i="2" s="1"/>
  <c r="P1299" i="2" a="1"/>
  <c r="P1299" i="2" s="1"/>
  <c r="P1819" i="2" a="1"/>
  <c r="P1819" i="2" s="1"/>
  <c r="P380" i="2" a="1"/>
  <c r="P380" i="2" s="1"/>
  <c r="P1121" i="2" a="1"/>
  <c r="P1121" i="2" s="1"/>
  <c r="P424" i="2" a="1"/>
  <c r="P424" i="2" s="1"/>
  <c r="P2287" i="2" a="1"/>
  <c r="P2287" i="2" s="1"/>
  <c r="P20" i="2" a="1"/>
  <c r="P20" i="2" s="1"/>
  <c r="P835" i="2" a="1"/>
  <c r="P835" i="2" s="1"/>
  <c r="P716" i="2" a="1"/>
  <c r="P716" i="2" s="1"/>
  <c r="P1775" i="2" a="1"/>
  <c r="P1775" i="2" s="1"/>
  <c r="P752" i="2" a="1"/>
  <c r="P752" i="2" s="1"/>
  <c r="P1185" i="2" a="1"/>
  <c r="P1185" i="2" s="1"/>
  <c r="P1002" i="2" a="1"/>
  <c r="P1002" i="2" s="1"/>
  <c r="P1452" i="2" a="1"/>
  <c r="P1452" i="2" s="1"/>
  <c r="P717" i="2" a="1"/>
  <c r="P717" i="2" s="1"/>
  <c r="P1958" i="2" a="1"/>
  <c r="P1958" i="2" s="1"/>
  <c r="P1377" i="2" a="1"/>
  <c r="P1377" i="2" s="1"/>
  <c r="P2200" i="2" a="1"/>
  <c r="P2200" i="2" s="1"/>
  <c r="P1749" i="2" a="1"/>
  <c r="P1749" i="2" s="1"/>
  <c r="P1122" i="2" a="1"/>
  <c r="P1122" i="2" s="1"/>
  <c r="P753" i="2" a="1"/>
  <c r="P753" i="2" s="1"/>
  <c r="P1649" i="2" a="1"/>
  <c r="P1649" i="2" s="1"/>
  <c r="P2613" i="2" a="1"/>
  <c r="P2613" i="2" s="1"/>
  <c r="P3021" i="2" a="1"/>
  <c r="P3021" i="2" s="1"/>
  <c r="P2262" i="2" a="1"/>
  <c r="P2262" i="2" s="1"/>
  <c r="P1908" i="2" a="1"/>
  <c r="P1908" i="2" s="1"/>
  <c r="P2985" i="2" a="1"/>
  <c r="P2985" i="2" s="1"/>
  <c r="P2473" i="2" a="1"/>
  <c r="P2473" i="2" s="1"/>
  <c r="P577" i="2" a="1"/>
  <c r="P577" i="2" s="1"/>
  <c r="P1938" i="2" a="1"/>
  <c r="P1938" i="2" s="1"/>
  <c r="P3078" i="2" a="1"/>
  <c r="P3078" i="2" s="1"/>
  <c r="P678" i="2" a="1"/>
  <c r="P678" i="2" s="1"/>
  <c r="P679" i="2" a="1"/>
  <c r="P679" i="2" s="1"/>
  <c r="P718" i="2" a="1"/>
  <c r="P718" i="2" s="1"/>
  <c r="P1820" i="2" a="1"/>
  <c r="P1820" i="2" s="1"/>
  <c r="P2890" i="2" a="1"/>
  <c r="P2890" i="2" s="1"/>
  <c r="P1750" i="2" a="1"/>
  <c r="P1750" i="2" s="1"/>
  <c r="P1567" i="2" a="1"/>
  <c r="P1567" i="2" s="1"/>
  <c r="P334" i="2" a="1"/>
  <c r="P334" i="2" s="1"/>
  <c r="P1630" i="2" a="1"/>
  <c r="P1630" i="2" s="1"/>
  <c r="P2801" i="2" a="1"/>
  <c r="P2801" i="2" s="1"/>
  <c r="P2655" i="2" a="1"/>
  <c r="P2655" i="2" s="1"/>
  <c r="P1821" i="2" a="1"/>
  <c r="P1821" i="2" s="1"/>
  <c r="P1837" i="2" a="1"/>
  <c r="P1837" i="2" s="1"/>
  <c r="P2986" i="2" a="1"/>
  <c r="P2986" i="2" s="1"/>
  <c r="P1353" i="2" a="1"/>
  <c r="P1353" i="2" s="1"/>
  <c r="P1300" i="2" a="1"/>
  <c r="P1300" i="2" s="1"/>
  <c r="P1472" i="2" a="1"/>
  <c r="P1472" i="2" s="1"/>
  <c r="P2313" i="2" a="1"/>
  <c r="P2313" i="2" s="1"/>
  <c r="P2326" i="2" a="1"/>
  <c r="P2326" i="2" s="1"/>
  <c r="P2869" i="2" a="1"/>
  <c r="P2869" i="2" s="1"/>
  <c r="P2857" i="2" a="1"/>
  <c r="P2857" i="2" s="1"/>
  <c r="P1217" i="2" a="1"/>
  <c r="P1217" i="2" s="1"/>
  <c r="P2016" i="2" a="1"/>
  <c r="P2016" i="2" s="1"/>
  <c r="P2770" i="2" a="1"/>
  <c r="P2770" i="2" s="1"/>
  <c r="P2038" i="2" a="1"/>
  <c r="P2038" i="2" s="1"/>
  <c r="P1473" i="2" a="1"/>
  <c r="P1473" i="2" s="1"/>
  <c r="P1123" i="2" a="1"/>
  <c r="P1123" i="2" s="1"/>
  <c r="P1542" i="2" a="1"/>
  <c r="P1542" i="2" s="1"/>
  <c r="P2952" i="2" a="1"/>
  <c r="P2952" i="2" s="1"/>
  <c r="P2219" i="2" a="1"/>
  <c r="P2219" i="2" s="1"/>
  <c r="P2117" i="2" a="1"/>
  <c r="P2117" i="2" s="1"/>
  <c r="P874" i="2" a="1"/>
  <c r="P874" i="2" s="1"/>
  <c r="P3062" i="2" a="1"/>
  <c r="P3062" i="2" s="1"/>
  <c r="P1671" i="2" a="1"/>
  <c r="P1671" i="2" s="1"/>
  <c r="P836" i="2" a="1"/>
  <c r="P836" i="2" s="1"/>
  <c r="P2775" i="2" a="1"/>
  <c r="P2775" i="2" s="1"/>
  <c r="P628" i="2" a="1"/>
  <c r="P628" i="2" s="1"/>
  <c r="P1003" i="2" a="1"/>
  <c r="P1003" i="2" s="1"/>
  <c r="P2829" i="2" a="1"/>
  <c r="P2829" i="2" s="1"/>
  <c r="P1354" i="2" a="1"/>
  <c r="P1354" i="2" s="1"/>
  <c r="P1427" i="2" a="1"/>
  <c r="P1427" i="2" s="1"/>
  <c r="P3213" i="2" a="1"/>
  <c r="P3213" i="2" s="1"/>
  <c r="P2755" i="2" a="1"/>
  <c r="P2755" i="2" s="1"/>
  <c r="P2107" i="2" a="1"/>
  <c r="P2107" i="2" s="1"/>
  <c r="P2891" i="2" a="1"/>
  <c r="P2891" i="2" s="1"/>
  <c r="P1326" i="2" a="1"/>
  <c r="P1326" i="2" s="1"/>
  <c r="P88" i="2" a="1"/>
  <c r="P88" i="2" s="1"/>
  <c r="P112" i="2" a="1"/>
  <c r="P112" i="2" s="1"/>
  <c r="P113" i="2" a="1"/>
  <c r="P113" i="2" s="1"/>
  <c r="P2359" i="2" a="1"/>
  <c r="P2359" i="2" s="1"/>
  <c r="P2201" i="2" a="1"/>
  <c r="P2201" i="2" s="1"/>
  <c r="P2740" i="2" a="1"/>
  <c r="P2740" i="2" s="1"/>
  <c r="P2398" i="2" a="1"/>
  <c r="P2398" i="2" s="1"/>
  <c r="P1863" i="2" a="1"/>
  <c r="P1863" i="2" s="1"/>
  <c r="P2151" i="2" a="1"/>
  <c r="P2151" i="2" s="1"/>
  <c r="P981" i="2" a="1"/>
  <c r="P981" i="2" s="1"/>
  <c r="P2762" i="2" a="1"/>
  <c r="P2762" i="2" s="1"/>
  <c r="P1218" i="2" a="1"/>
  <c r="P1218" i="2" s="1"/>
  <c r="P934" i="2" a="1"/>
  <c r="P934" i="2" s="1"/>
  <c r="P3141" i="2" a="1"/>
  <c r="P3141" i="2" s="1"/>
  <c r="P1270" i="2" a="1"/>
  <c r="P1270" i="2" s="1"/>
  <c r="P196" i="2" a="1"/>
  <c r="P196" i="2" s="1"/>
  <c r="P43" i="2" a="1"/>
  <c r="P43" i="2" s="1"/>
  <c r="P837" i="2" a="1"/>
  <c r="P837" i="2" s="1"/>
  <c r="P1158" i="2" a="1"/>
  <c r="P1158" i="2" s="1"/>
  <c r="P680" i="2" a="1"/>
  <c r="P680" i="2" s="1"/>
  <c r="P1568" i="2" a="1"/>
  <c r="P1568" i="2" s="1"/>
  <c r="P465" i="2" a="1"/>
  <c r="P465" i="2" s="1"/>
  <c r="P982" i="2" a="1"/>
  <c r="P982" i="2" s="1"/>
  <c r="P150" i="2" a="1"/>
  <c r="P150" i="2" s="1"/>
  <c r="P151" i="2" a="1"/>
  <c r="P151" i="2" s="1"/>
  <c r="P1631" i="2" a="1"/>
  <c r="P1631" i="2" s="1"/>
  <c r="P3104" i="2" a="1"/>
  <c r="P3104" i="2" s="1"/>
  <c r="P3142" i="2" a="1"/>
  <c r="P3142" i="2" s="1"/>
  <c r="P1686" i="2" a="1"/>
  <c r="P1686" i="2" s="1"/>
  <c r="P1065" i="2" a="1"/>
  <c r="P1065" i="2" s="1"/>
  <c r="P2288" i="2" a="1"/>
  <c r="P2288" i="2" s="1"/>
  <c r="P2816" i="2" a="1"/>
  <c r="P2816" i="2" s="1"/>
  <c r="P1219" i="2" a="1"/>
  <c r="P1219" i="2" s="1"/>
  <c r="P2039" i="2" a="1"/>
  <c r="P2039" i="2" s="1"/>
  <c r="P2237" i="2" a="1"/>
  <c r="P2237" i="2" s="1"/>
  <c r="P1453" i="2" a="1"/>
  <c r="P1453" i="2" s="1"/>
  <c r="P2892" i="2" a="1"/>
  <c r="P2892" i="2" s="1"/>
  <c r="P2723" i="2" a="1"/>
  <c r="P2723" i="2" s="1"/>
  <c r="P2731" i="2" a="1"/>
  <c r="P2731" i="2" s="1"/>
  <c r="P2474" i="2" a="1"/>
  <c r="P2474" i="2" s="1"/>
  <c r="P1735" i="2" a="1"/>
  <c r="P1735" i="2" s="1"/>
  <c r="P44" i="2" a="1"/>
  <c r="P44" i="2" s="1"/>
  <c r="P2510" i="2" a="1"/>
  <c r="P2510" i="2" s="1"/>
  <c r="P550" i="2" a="1"/>
  <c r="P550" i="2" s="1"/>
  <c r="P603" i="2" a="1"/>
  <c r="P603" i="2" s="1"/>
  <c r="P335" i="2" a="1"/>
  <c r="P335" i="2" s="1"/>
  <c r="P2587" i="2" a="1"/>
  <c r="P2587" i="2" s="1"/>
  <c r="P719" i="2" a="1"/>
  <c r="P719" i="2" s="1"/>
  <c r="P875" i="2" a="1"/>
  <c r="P875" i="2" s="1"/>
  <c r="P1983" i="2" a="1"/>
  <c r="P1983" i="2" s="1"/>
  <c r="P114" i="2" a="1"/>
  <c r="P114" i="2" s="1"/>
  <c r="P3105" i="2" a="1"/>
  <c r="P3105" i="2" s="1"/>
  <c r="P1124" i="2" a="1"/>
  <c r="P1124" i="2" s="1"/>
  <c r="P3034" i="2" a="1"/>
  <c r="P3034" i="2" s="1"/>
  <c r="P2982" i="2" a="1"/>
  <c r="P2982" i="2" s="1"/>
  <c r="P2634" i="2" a="1"/>
  <c r="P2634" i="2" s="1"/>
  <c r="P2776" i="2" a="1"/>
  <c r="P2776" i="2" s="1"/>
  <c r="P1593" i="2" a="1"/>
  <c r="P1593" i="2" s="1"/>
  <c r="P1650" i="2" a="1"/>
  <c r="P1650" i="2" s="1"/>
  <c r="P2298" i="2" a="1"/>
  <c r="P2298" i="2" s="1"/>
  <c r="P754" i="2" a="1"/>
  <c r="P754" i="2" s="1"/>
  <c r="P2574" i="2" a="1"/>
  <c r="P2574" i="2" s="1"/>
  <c r="P3089" i="2" a="1"/>
  <c r="P3089" i="2" s="1"/>
  <c r="P1454" i="2" a="1"/>
  <c r="P1454" i="2" s="1"/>
  <c r="P1327" i="2" a="1"/>
  <c r="P1327" i="2" s="1"/>
  <c r="P2656" i="2" a="1"/>
  <c r="P2656" i="2" s="1"/>
  <c r="P1093" i="2" a="1"/>
  <c r="P1093" i="2" s="1"/>
  <c r="P2185" i="2" a="1"/>
  <c r="P2185" i="2" s="1"/>
  <c r="P1776" i="2" a="1"/>
  <c r="P1776" i="2" s="1"/>
  <c r="P2202" i="2" a="1"/>
  <c r="P2202" i="2" s="1"/>
  <c r="P1838" i="2" a="1"/>
  <c r="P1838" i="2" s="1"/>
  <c r="P3060" i="2" a="1"/>
  <c r="P3060" i="2" s="1"/>
  <c r="P1159" i="2" a="1"/>
  <c r="P1159" i="2" s="1"/>
  <c r="P2017" i="2" a="1"/>
  <c r="P2017" i="2" s="1"/>
  <c r="P838" i="2" a="1"/>
  <c r="P838" i="2" s="1"/>
  <c r="P1909" i="2" a="1"/>
  <c r="P1909" i="2" s="1"/>
  <c r="P2360" i="2" a="1"/>
  <c r="P2360" i="2" s="1"/>
  <c r="P2899" i="2" a="1"/>
  <c r="P2899" i="2" s="1"/>
  <c r="P2018" i="2" a="1"/>
  <c r="P2018" i="2" s="1"/>
  <c r="P2900" i="2" a="1"/>
  <c r="P2900" i="2" s="1"/>
  <c r="P1999" i="2" a="1"/>
  <c r="P1999" i="2" s="1"/>
  <c r="P1972" i="2" a="1"/>
  <c r="P1972" i="2" s="1"/>
  <c r="P3239" i="2" a="1"/>
  <c r="P3239" i="2" s="1"/>
  <c r="P1973" i="2" a="1"/>
  <c r="P1973" i="2" s="1"/>
  <c r="P1355" i="2" a="1"/>
  <c r="P1355" i="2" s="1"/>
  <c r="P876" i="2" a="1"/>
  <c r="P876" i="2" s="1"/>
  <c r="P3157" i="2" a="1"/>
  <c r="P3157" i="2" s="1"/>
  <c r="P2068" i="2" a="1"/>
  <c r="P2068" i="2" s="1"/>
  <c r="P2858" i="2" a="1"/>
  <c r="P2858" i="2" s="1"/>
  <c r="P604" i="2" a="1"/>
  <c r="P604" i="2" s="1"/>
  <c r="P1926" i="2" a="1"/>
  <c r="P1926" i="2" s="1"/>
  <c r="P983" i="2" a="1"/>
  <c r="P983" i="2" s="1"/>
  <c r="P1356" i="2" a="1"/>
  <c r="P1356" i="2" s="1"/>
  <c r="P197" i="2" a="1"/>
  <c r="P197" i="2" s="1"/>
  <c r="P954" i="2" a="1"/>
  <c r="P954" i="2" s="1"/>
  <c r="P2289" i="2" a="1"/>
  <c r="P2289" i="2" s="1"/>
  <c r="P1220" i="2" a="1"/>
  <c r="P1220" i="2" s="1"/>
  <c r="P681" i="2" a="1"/>
  <c r="P681" i="2" s="1"/>
  <c r="P1632" i="2" a="1"/>
  <c r="P1632" i="2" s="1"/>
  <c r="P1751" i="2" a="1"/>
  <c r="P1751" i="2" s="1"/>
  <c r="P774" i="2" a="1"/>
  <c r="P774" i="2" s="1"/>
  <c r="P2953" i="2" a="1"/>
  <c r="P2953" i="2" s="1"/>
  <c r="P720" i="2" a="1"/>
  <c r="P720" i="2" s="1"/>
  <c r="P1499" i="2" a="1"/>
  <c r="P1499" i="2" s="1"/>
  <c r="P1569" i="2" a="1"/>
  <c r="P1569" i="2" s="1"/>
  <c r="P1984" i="2" a="1"/>
  <c r="P1984" i="2" s="1"/>
  <c r="P903" i="2" a="1"/>
  <c r="P903" i="2" s="1"/>
  <c r="P496" i="2" a="1"/>
  <c r="P496" i="2" s="1"/>
  <c r="P1378" i="2" a="1"/>
  <c r="P1378" i="2" s="1"/>
  <c r="P1615" i="2" a="1"/>
  <c r="P1615" i="2" s="1"/>
  <c r="P2210" i="2" a="1"/>
  <c r="P2210" i="2" s="1"/>
  <c r="P1474" i="2" a="1"/>
  <c r="P1474" i="2" s="1"/>
  <c r="P1125" i="2" a="1"/>
  <c r="P1125" i="2" s="1"/>
  <c r="P721" i="2" a="1"/>
  <c r="P721" i="2" s="1"/>
  <c r="P629" i="2" a="1"/>
  <c r="P629" i="2" s="1"/>
  <c r="P291" i="2" a="1"/>
  <c r="P291" i="2" s="1"/>
  <c r="P2238" i="2" a="1"/>
  <c r="P2238" i="2" s="1"/>
  <c r="P839" i="2" a="1"/>
  <c r="P839" i="2" s="1"/>
  <c r="P1543" i="2" a="1"/>
  <c r="P1543" i="2" s="1"/>
  <c r="P152" i="2" a="1"/>
  <c r="P152" i="2" s="1"/>
  <c r="P1500" i="2" a="1"/>
  <c r="P1500" i="2" s="1"/>
  <c r="P1402" i="2" a="1"/>
  <c r="P1402" i="2" s="1"/>
  <c r="P2575" i="2" a="1"/>
  <c r="P2575" i="2" s="1"/>
  <c r="P1839" i="2" a="1"/>
  <c r="P1839" i="2" s="1"/>
  <c r="P15" i="2" a="1"/>
  <c r="P15" i="2" s="1"/>
  <c r="P2963" i="2" a="1"/>
  <c r="P2963" i="2" s="1"/>
  <c r="P1126" i="2" a="1"/>
  <c r="P1126" i="2" s="1"/>
  <c r="P3119" i="2" a="1"/>
  <c r="P3119" i="2" s="1"/>
  <c r="P2621" i="2" a="1"/>
  <c r="P2621" i="2" s="1"/>
  <c r="P8" i="2" a="1"/>
  <c r="P8" i="2" s="1"/>
  <c r="P2000" i="2" a="1"/>
  <c r="P2000" i="2" s="1"/>
  <c r="P466" i="2" a="1"/>
  <c r="P466" i="2" s="1"/>
  <c r="P2635" i="2" a="1"/>
  <c r="P2635" i="2" s="1"/>
  <c r="P840" i="2" a="1"/>
  <c r="P840" i="2" s="1"/>
  <c r="P1594" i="2" a="1"/>
  <c r="P1594" i="2" s="1"/>
  <c r="P2001" i="2" a="1"/>
  <c r="P2001" i="2" s="1"/>
  <c r="P3046" i="2" a="1"/>
  <c r="P3046" i="2" s="1"/>
  <c r="P1708" i="2" a="1"/>
  <c r="P1708" i="2" s="1"/>
  <c r="P2859" i="2" a="1"/>
  <c r="P2859" i="2" s="1"/>
  <c r="P1094" i="2" a="1"/>
  <c r="P1094" i="2" s="1"/>
  <c r="P2422" i="2" a="1"/>
  <c r="P2422" i="2" s="1"/>
  <c r="P1271" i="2" a="1"/>
  <c r="P1271" i="2" s="1"/>
  <c r="P1328" i="2" a="1"/>
  <c r="P1328" i="2" s="1"/>
  <c r="P1455" i="2" a="1"/>
  <c r="P1455" i="2" s="1"/>
  <c r="P2495" i="2" a="1"/>
  <c r="P2495" i="2" s="1"/>
  <c r="P2290" i="2" a="1"/>
  <c r="P2290" i="2" s="1"/>
  <c r="P1777" i="2" a="1"/>
  <c r="P1777" i="2" s="1"/>
  <c r="P2878" i="2" a="1"/>
  <c r="P2878" i="2" s="1"/>
  <c r="P2789" i="2" a="1"/>
  <c r="P2789" i="2" s="1"/>
  <c r="P2622" i="2" a="1"/>
  <c r="P2622" i="2" s="1"/>
  <c r="P3233" i="2" a="1"/>
  <c r="P3233" i="2" s="1"/>
  <c r="P1428" i="2" a="1"/>
  <c r="P1428" i="2" s="1"/>
  <c r="P2636" i="2" a="1"/>
  <c r="P2636" i="2" s="1"/>
  <c r="P1709" i="2" a="1"/>
  <c r="P1709" i="2" s="1"/>
  <c r="P2598" i="2" a="1"/>
  <c r="P2598" i="2" s="1"/>
  <c r="P1379" i="2" a="1"/>
  <c r="P1379" i="2" s="1"/>
  <c r="P2019" i="2" a="1"/>
  <c r="P2019" i="2" s="1"/>
  <c r="P799" i="2" a="1"/>
  <c r="P799" i="2" s="1"/>
  <c r="P904" i="2" a="1"/>
  <c r="P904" i="2" s="1"/>
  <c r="P775" i="2" a="1"/>
  <c r="P775" i="2" s="1"/>
  <c r="P1864" i="2" a="1"/>
  <c r="P1864" i="2" s="1"/>
  <c r="P1959" i="2" a="1"/>
  <c r="P1959" i="2" s="1"/>
  <c r="P2276" i="2" a="1"/>
  <c r="P2276" i="2" s="1"/>
  <c r="P551" i="2" a="1"/>
  <c r="P551" i="2" s="1"/>
  <c r="P3037" i="2" a="1"/>
  <c r="P3037" i="2" s="1"/>
  <c r="P2361" i="2" a="1"/>
  <c r="P2361" i="2" s="1"/>
  <c r="P1501" i="2" a="1"/>
  <c r="P1501" i="2" s="1"/>
  <c r="P2914" i="2" a="1"/>
  <c r="P2914" i="2" s="1"/>
  <c r="P1865" i="2" a="1"/>
  <c r="P1865" i="2" s="1"/>
  <c r="P2443" i="2" a="1"/>
  <c r="P2443" i="2" s="1"/>
  <c r="P1403" i="2" a="1"/>
  <c r="P1403" i="2" s="1"/>
  <c r="P2263" i="2" a="1"/>
  <c r="P2263" i="2" s="1"/>
  <c r="P2239" i="2" a="1"/>
  <c r="P2239" i="2" s="1"/>
  <c r="P2987" i="2" a="1"/>
  <c r="P2987" i="2" s="1"/>
  <c r="P3133" i="2" a="1"/>
  <c r="P3133" i="2" s="1"/>
  <c r="P3053" i="2" a="1"/>
  <c r="P3053" i="2" s="1"/>
  <c r="P2409" i="2" a="1"/>
  <c r="P2409" i="2" s="1"/>
  <c r="P2433" i="2" a="1"/>
  <c r="P2433" i="2" s="1"/>
  <c r="P2702" i="2" a="1"/>
  <c r="P2702" i="2" s="1"/>
  <c r="P3059" i="2" a="1"/>
  <c r="P3059" i="2" s="1"/>
  <c r="P3069" i="2" a="1"/>
  <c r="P3069" i="2" s="1"/>
  <c r="P2741" i="2" a="1"/>
  <c r="P2741" i="2" s="1"/>
  <c r="P2910" i="2" a="1"/>
  <c r="P2910" i="2" s="1"/>
  <c r="P2434" i="2" a="1"/>
  <c r="P2434" i="2" s="1"/>
  <c r="P3214" i="2" a="1"/>
  <c r="P3214" i="2" s="1"/>
  <c r="P2496" i="2" a="1"/>
  <c r="P2496" i="2" s="1"/>
  <c r="P1475" i="2" a="1"/>
  <c r="P1475" i="2" s="1"/>
  <c r="P1752" i="2" a="1"/>
  <c r="P1752" i="2" s="1"/>
  <c r="P1245" i="2" a="1"/>
  <c r="P1245" i="2" s="1"/>
  <c r="P1687" i="2" a="1"/>
  <c r="P1687" i="2" s="1"/>
  <c r="P2511" i="2" a="1"/>
  <c r="P2511" i="2" s="1"/>
  <c r="P2277" i="2" a="1"/>
  <c r="P2277" i="2" s="1"/>
  <c r="P3085" i="2" a="1"/>
  <c r="P3085" i="2" s="1"/>
  <c r="P336" i="2" a="1"/>
  <c r="P336" i="2" s="1"/>
  <c r="P3235" i="2" a="1"/>
  <c r="P3235" i="2" s="1"/>
  <c r="P337" i="2" a="1"/>
  <c r="P337" i="2" s="1"/>
  <c r="P682" i="2" a="1"/>
  <c r="P682" i="2" s="1"/>
  <c r="P2682" i="2" a="1"/>
  <c r="P2682" i="2" s="1"/>
  <c r="P1004" i="2" a="1"/>
  <c r="P1004" i="2" s="1"/>
  <c r="P1221" i="2" a="1"/>
  <c r="P1221" i="2" s="1"/>
  <c r="P1939" i="2" a="1"/>
  <c r="P1939" i="2" s="1"/>
  <c r="P1778" i="2" a="1"/>
  <c r="P1778" i="2" s="1"/>
  <c r="P1272" i="2" a="1"/>
  <c r="P1272" i="2" s="1"/>
  <c r="P2996" i="2" a="1"/>
  <c r="P2996" i="2" s="1"/>
  <c r="P198" i="2" a="1"/>
  <c r="P198" i="2" s="1"/>
  <c r="P381" i="2" a="1"/>
  <c r="P381" i="2" s="1"/>
  <c r="P655" i="2" a="1"/>
  <c r="P655" i="2" s="1"/>
  <c r="P18" i="2" a="1"/>
  <c r="P18" i="2" s="1"/>
  <c r="P722" i="2" a="1"/>
  <c r="P722" i="2" s="1"/>
  <c r="P1127" i="2" a="1"/>
  <c r="P1127" i="2" s="1"/>
  <c r="P89" i="2" a="1"/>
  <c r="P89" i="2" s="1"/>
  <c r="P1005" i="2" a="1"/>
  <c r="P1005" i="2" s="1"/>
  <c r="P382" i="2" a="1"/>
  <c r="P382" i="2" s="1"/>
  <c r="P1066" i="2" a="1"/>
  <c r="P1066" i="2" s="1"/>
  <c r="P1940" i="2" a="1"/>
  <c r="P1940" i="2" s="1"/>
  <c r="P35" i="2" a="1"/>
  <c r="P35" i="2" s="1"/>
  <c r="P3075" i="2" a="1"/>
  <c r="P3075" i="2" s="1"/>
  <c r="P905" i="2" a="1"/>
  <c r="P905" i="2" s="1"/>
  <c r="P800" i="2" a="1"/>
  <c r="P800" i="2" s="1"/>
  <c r="P801" i="2" a="1"/>
  <c r="P801" i="2" s="1"/>
  <c r="P2926" i="2" a="1"/>
  <c r="P2926" i="2" s="1"/>
  <c r="P1616" i="2" a="1"/>
  <c r="P1616" i="2" s="1"/>
  <c r="P935" i="2" a="1"/>
  <c r="P935" i="2" s="1"/>
  <c r="P1186" i="2" a="1"/>
  <c r="P1186" i="2" s="1"/>
  <c r="P2809" i="2" a="1"/>
  <c r="P2809" i="2" s="1"/>
  <c r="P1095" i="2" a="1"/>
  <c r="P1095" i="2" s="1"/>
  <c r="P2795" i="2" a="1"/>
  <c r="P2795" i="2" s="1"/>
  <c r="P1544" i="2" a="1"/>
  <c r="P1544" i="2" s="1"/>
  <c r="P1617" i="2" a="1"/>
  <c r="P1617" i="2" s="1"/>
  <c r="P656" i="2" a="1"/>
  <c r="P656" i="2" s="1"/>
  <c r="P2905" i="2" a="1"/>
  <c r="P2905" i="2" s="1"/>
  <c r="P3242" i="2" a="1"/>
  <c r="P3242" i="2" s="1"/>
  <c r="P2410" i="2" a="1"/>
  <c r="P2410" i="2" s="1"/>
  <c r="P2915" i="2" a="1"/>
  <c r="P2915" i="2" s="1"/>
  <c r="P2384" i="2" a="1"/>
  <c r="P2384" i="2" s="1"/>
  <c r="P1822" i="2" a="1"/>
  <c r="P1822" i="2" s="1"/>
  <c r="P3181" i="2" a="1"/>
  <c r="P3181" i="2" s="1"/>
  <c r="P3171" i="2" a="1"/>
  <c r="P3171" i="2" s="1"/>
  <c r="P1404" i="2" a="1"/>
  <c r="P1404" i="2" s="1"/>
  <c r="P2972" i="2" a="1"/>
  <c r="P2972" i="2" s="1"/>
  <c r="P2843" i="2" a="1"/>
  <c r="P2843" i="2" s="1"/>
  <c r="P2988" i="2" a="1"/>
  <c r="P2988" i="2" s="1"/>
  <c r="P383" i="2" a="1"/>
  <c r="P383" i="2" s="1"/>
  <c r="P723" i="2" a="1"/>
  <c r="P723" i="2" s="1"/>
  <c r="P552" i="2" a="1"/>
  <c r="P552" i="2" s="1"/>
  <c r="P384" i="2" a="1"/>
  <c r="P384" i="2" s="1"/>
  <c r="P2523" i="2" a="1"/>
  <c r="P2523" i="2" s="1"/>
  <c r="P877" i="2" a="1"/>
  <c r="P877" i="2" s="1"/>
  <c r="P1717" i="2" a="1"/>
  <c r="P1717" i="2" s="1"/>
  <c r="P1618" i="2" a="1"/>
  <c r="P1618" i="2" s="1"/>
  <c r="P2220" i="2" a="1"/>
  <c r="P2220" i="2" s="1"/>
  <c r="P724" i="2" a="1"/>
  <c r="P724" i="2" s="1"/>
  <c r="P1823" i="2" a="1"/>
  <c r="P1823" i="2" s="1"/>
  <c r="P1476" i="2" a="1"/>
  <c r="P1476" i="2" s="1"/>
  <c r="P1753" i="2" a="1"/>
  <c r="P1753" i="2" s="1"/>
  <c r="P1633" i="2" a="1"/>
  <c r="P1633" i="2" s="1"/>
  <c r="P1840" i="2" a="1"/>
  <c r="P1840" i="2" s="1"/>
  <c r="P1595" i="2" a="1"/>
  <c r="P1595" i="2" s="1"/>
  <c r="P2977" i="2" a="1"/>
  <c r="P2977" i="2" s="1"/>
  <c r="P1841" i="2" a="1"/>
  <c r="P1841" i="2" s="1"/>
  <c r="P1866" i="2" a="1"/>
  <c r="P1866" i="2" s="1"/>
  <c r="P2817" i="2" a="1"/>
  <c r="P2817" i="2" s="1"/>
  <c r="P2240" i="2" a="1"/>
  <c r="P2240" i="2" s="1"/>
  <c r="P1329" i="2" a="1"/>
  <c r="P1329" i="2" s="1"/>
  <c r="P1187" i="2" a="1"/>
  <c r="P1187" i="2" s="1"/>
  <c r="P2562" i="2" a="1"/>
  <c r="P2562" i="2" s="1"/>
  <c r="P2002" i="2" a="1"/>
  <c r="P2002" i="2" s="1"/>
  <c r="P2069" i="2" a="1"/>
  <c r="P2069" i="2" s="1"/>
  <c r="P2879" i="2" a="1"/>
  <c r="P2879" i="2" s="1"/>
  <c r="P2362" i="2" a="1"/>
  <c r="P2362" i="2" s="1"/>
  <c r="P878" i="2" a="1"/>
  <c r="P878" i="2" s="1"/>
  <c r="P2092" i="2" a="1"/>
  <c r="P2092" i="2" s="1"/>
  <c r="P521" i="2" a="1"/>
  <c r="P521" i="2" s="1"/>
  <c r="P2134" i="2" a="1"/>
  <c r="P2134" i="2" s="1"/>
  <c r="P3228" i="2" a="1"/>
  <c r="P3228" i="2" s="1"/>
  <c r="P2372" i="2" a="1"/>
  <c r="P2372" i="2" s="1"/>
  <c r="P522" i="2" a="1"/>
  <c r="P522" i="2" s="1"/>
  <c r="P3007" i="2" a="1"/>
  <c r="P3007" i="2" s="1"/>
  <c r="P1456" i="2" a="1"/>
  <c r="P1456" i="2" s="1"/>
  <c r="P1188" i="2" a="1"/>
  <c r="P1188" i="2" s="1"/>
  <c r="P2152" i="2" a="1"/>
  <c r="P2152" i="2" s="1"/>
  <c r="P2291" i="2" a="1"/>
  <c r="P2291" i="2" s="1"/>
  <c r="P2756" i="2" a="1"/>
  <c r="P2756" i="2" s="1"/>
  <c r="P1545" i="2" a="1"/>
  <c r="P1545" i="2" s="1"/>
  <c r="P2916" i="2" a="1"/>
  <c r="P2916" i="2" s="1"/>
  <c r="P1824" i="2" a="1"/>
  <c r="P1824" i="2" s="1"/>
  <c r="P3090" i="2" a="1"/>
  <c r="P3090" i="2" s="1"/>
  <c r="P1718" i="2" a="1"/>
  <c r="P1718" i="2" s="1"/>
  <c r="P1884" i="2" a="1"/>
  <c r="P1884" i="2" s="1"/>
  <c r="P1502" i="2" a="1"/>
  <c r="P1502" i="2" s="1"/>
  <c r="P2455" i="2" a="1"/>
  <c r="P2455" i="2" s="1"/>
  <c r="P1885" i="2" a="1"/>
  <c r="P1885" i="2" s="1"/>
  <c r="P2153" i="2" a="1"/>
  <c r="P2153" i="2" s="1"/>
  <c r="P2336" i="2" a="1"/>
  <c r="P2336" i="2" s="1"/>
  <c r="P2337" i="2" a="1"/>
  <c r="P2337" i="2" s="1"/>
  <c r="P2771" i="2" a="1"/>
  <c r="P2771" i="2" s="1"/>
  <c r="P2483" i="2" a="1"/>
  <c r="P2483" i="2" s="1"/>
  <c r="P1974" i="2" a="1"/>
  <c r="P1974" i="2" s="1"/>
  <c r="P1330" i="2" a="1"/>
  <c r="P1330" i="2" s="1"/>
  <c r="P1189" i="2" a="1"/>
  <c r="P1189" i="2" s="1"/>
  <c r="P2648" i="2" a="1"/>
  <c r="P2648" i="2" s="1"/>
  <c r="P1672" i="2" a="1"/>
  <c r="P1672" i="2" s="1"/>
  <c r="P2093" i="2" a="1"/>
  <c r="P2093" i="2" s="1"/>
  <c r="P3223" i="2" a="1"/>
  <c r="P3223" i="2" s="1"/>
  <c r="P2557" i="2" a="1"/>
  <c r="P2557" i="2" s="1"/>
  <c r="P2537" i="2" a="1"/>
  <c r="P2537" i="2" s="1"/>
  <c r="P802" i="2" a="1"/>
  <c r="P802" i="2" s="1"/>
  <c r="P1246" i="2" a="1"/>
  <c r="P1246" i="2" s="1"/>
  <c r="P906" i="2" a="1"/>
  <c r="P906" i="2" s="1"/>
  <c r="P1779" i="2" a="1"/>
  <c r="P1779" i="2" s="1"/>
  <c r="P1842" i="2" a="1"/>
  <c r="P1842" i="2" s="1"/>
  <c r="P2373" i="2" a="1"/>
  <c r="P2373" i="2" s="1"/>
  <c r="P1719" i="2" a="1"/>
  <c r="P1719" i="2" s="1"/>
  <c r="P2917" i="2" a="1"/>
  <c r="P2917" i="2" s="1"/>
  <c r="P4" i="2" a="1"/>
  <c r="P4" i="2" s="1"/>
  <c r="P2964" i="2" a="1"/>
  <c r="P2964" i="2" s="1"/>
  <c r="P2732" i="2" a="1"/>
  <c r="P2732" i="2" s="1"/>
  <c r="P2154" i="2" a="1"/>
  <c r="P2154" i="2" s="1"/>
  <c r="P1405" i="2" a="1"/>
  <c r="P1405" i="2" s="1"/>
  <c r="P2497" i="2" a="1"/>
  <c r="P2497" i="2" s="1"/>
  <c r="P2040" i="2" a="1"/>
  <c r="P2040" i="2" s="1"/>
  <c r="P725" i="2" a="1"/>
  <c r="P725" i="2" s="1"/>
  <c r="P1429" i="2" a="1"/>
  <c r="P1429" i="2" s="1"/>
  <c r="P1301" i="2" a="1"/>
  <c r="P1301" i="2" s="1"/>
  <c r="P2669" i="2" a="1"/>
  <c r="P2669" i="2" s="1"/>
  <c r="P1673" i="2" a="1"/>
  <c r="P1673" i="2" s="1"/>
  <c r="P2338" i="2" a="1"/>
  <c r="P2338" i="2" s="1"/>
  <c r="P2094" i="2" a="1"/>
  <c r="P2094" i="2" s="1"/>
  <c r="P2911" i="2" a="1"/>
  <c r="P2911" i="2" s="1"/>
  <c r="P1477" i="2" a="1"/>
  <c r="P1477" i="2" s="1"/>
  <c r="P936" i="2" a="1"/>
  <c r="P936" i="2" s="1"/>
  <c r="P1503" i="2" a="1"/>
  <c r="P1503" i="2" s="1"/>
  <c r="P2946" i="2" a="1"/>
  <c r="P2946" i="2" s="1"/>
  <c r="P2374" i="2" a="1"/>
  <c r="P2374" i="2" s="1"/>
  <c r="P1096" i="2" a="1"/>
  <c r="P1096" i="2" s="1"/>
  <c r="P1430" i="2" a="1"/>
  <c r="P1430" i="2" s="1"/>
  <c r="P10" i="2" a="1"/>
  <c r="P10" i="2" s="1"/>
  <c r="P2790" i="2" a="1"/>
  <c r="P2790" i="2" s="1"/>
  <c r="P1478" i="2" a="1"/>
  <c r="P1478" i="2" s="1"/>
  <c r="P1457" i="2" a="1"/>
  <c r="P1457" i="2" s="1"/>
  <c r="P2444" i="2" a="1"/>
  <c r="P2444" i="2" s="1"/>
  <c r="P61" i="2" a="1"/>
  <c r="P61" i="2" s="1"/>
  <c r="P683" i="2" a="1"/>
  <c r="P683" i="2" s="1"/>
  <c r="P2186" i="2" a="1"/>
  <c r="P2186" i="2" s="1"/>
  <c r="P115" i="2" a="1"/>
  <c r="P115" i="2" s="1"/>
  <c r="P3022" i="2" a="1"/>
  <c r="P3022" i="2" s="1"/>
  <c r="P2020" i="2" a="1"/>
  <c r="P2020" i="2" s="1"/>
  <c r="P1799" i="2" a="1"/>
  <c r="P1799" i="2" s="1"/>
  <c r="C1222" i="2"/>
  <c r="S1222" i="2" s="1"/>
  <c r="C2070" i="2"/>
  <c r="S2070" i="2" s="1"/>
  <c r="C2683" i="2"/>
  <c r="S2683" i="2" s="1"/>
  <c r="C2670" i="2"/>
  <c r="S2670" i="2" s="1"/>
  <c r="C3148" i="2"/>
  <c r="S3148" i="2" s="1"/>
  <c r="C1431" i="2"/>
  <c r="S1431" i="2" s="1"/>
  <c r="C1406" i="2"/>
  <c r="S1406" i="2" s="1"/>
  <c r="C1546" i="2"/>
  <c r="S1546" i="2" s="1"/>
  <c r="C2003" i="2"/>
  <c r="S2003" i="2" s="1"/>
  <c r="C2203" i="2"/>
  <c r="S2203" i="2" s="1"/>
  <c r="C2135" i="2"/>
  <c r="S2135" i="2" s="1"/>
  <c r="C1800" i="2"/>
  <c r="S1800" i="2" s="1"/>
  <c r="C2363" i="2"/>
  <c r="S2363" i="2" s="1"/>
  <c r="C2599" i="2"/>
  <c r="S2599" i="2" s="1"/>
  <c r="C1331" i="2"/>
  <c r="S1331" i="2" s="1"/>
  <c r="C2221" i="2"/>
  <c r="S2221" i="2" s="1"/>
  <c r="C1067" i="2"/>
  <c r="S1067" i="2" s="1"/>
  <c r="C2684" i="2"/>
  <c r="S2684" i="2" s="1"/>
  <c r="C2851" i="2"/>
  <c r="S2851" i="2" s="1"/>
  <c r="C3023" i="2"/>
  <c r="S3023" i="2" s="1"/>
  <c r="C2385" i="2"/>
  <c r="S2385" i="2" s="1"/>
  <c r="C2241" i="2"/>
  <c r="S2241" i="2" s="1"/>
  <c r="C2456" i="2"/>
  <c r="S2456" i="2" s="1"/>
  <c r="C3226" i="2"/>
  <c r="S3226" i="2" s="1"/>
  <c r="C1674" i="2"/>
  <c r="S1674" i="2" s="1"/>
  <c r="C1504" i="2"/>
  <c r="S1504" i="2" s="1"/>
  <c r="C2364" i="2"/>
  <c r="S2364" i="2" s="1"/>
  <c r="C1688" i="2"/>
  <c r="S1688" i="2" s="1"/>
  <c r="C2512" i="2"/>
  <c r="S2512" i="2" s="1"/>
  <c r="C1223" i="2"/>
  <c r="S1223" i="2" s="1"/>
  <c r="C2264" i="2"/>
  <c r="S2264" i="2" s="1"/>
  <c r="C1867" i="2"/>
  <c r="S1867" i="2" s="1"/>
  <c r="C2278" i="2"/>
  <c r="S2278" i="2" s="1"/>
  <c r="C2637" i="2"/>
  <c r="S2637" i="2" s="1"/>
  <c r="C2279" i="2"/>
  <c r="S2279" i="2" s="1"/>
  <c r="C2445" i="2"/>
  <c r="S2445" i="2" s="1"/>
  <c r="C2733" i="2"/>
  <c r="S2733" i="2" s="1"/>
  <c r="C2600" i="2"/>
  <c r="S2600" i="2" s="1"/>
  <c r="C2703" i="2"/>
  <c r="S2703" i="2" s="1"/>
  <c r="C1960" i="2"/>
  <c r="C2071" i="2"/>
  <c r="S2071" i="2" s="1"/>
  <c r="C1843" i="2"/>
  <c r="S1843" i="2" s="1"/>
  <c r="C2601" i="2"/>
  <c r="S2601" i="2" s="1"/>
  <c r="C3004" i="2"/>
  <c r="S3004" i="2" s="1"/>
  <c r="C2446" i="2"/>
  <c r="S2446" i="2" s="1"/>
  <c r="C2072" i="2"/>
  <c r="S2072" i="2" s="1"/>
  <c r="C1825" i="2"/>
  <c r="C2860" i="2"/>
  <c r="S2860" i="2" s="1"/>
  <c r="C2108" i="2"/>
  <c r="S2108" i="2" s="1"/>
  <c r="C2242" i="2"/>
  <c r="S2242" i="2" s="1"/>
  <c r="C1357" i="2"/>
  <c r="S1357" i="2" s="1"/>
  <c r="C1224" i="2"/>
  <c r="S1224" i="2" s="1"/>
  <c r="C2538" i="2"/>
  <c r="S2538" i="2" s="1"/>
  <c r="C2883" i="2"/>
  <c r="S2883" i="2" s="1"/>
  <c r="C2965" i="2"/>
  <c r="S2965" i="2" s="1"/>
  <c r="C955" i="2"/>
  <c r="S955" i="2" s="1"/>
  <c r="C2155" i="2"/>
  <c r="S2155" i="2" s="1"/>
  <c r="C1961" i="2"/>
  <c r="S1961" i="2" s="1"/>
  <c r="C1985" i="2"/>
  <c r="S1985" i="2" s="1"/>
  <c r="C984" i="2"/>
  <c r="S984" i="2" s="1"/>
  <c r="C1675" i="2"/>
  <c r="S1675" i="2" s="1"/>
  <c r="C2280" i="2"/>
  <c r="S2280" i="2" s="1"/>
  <c r="C199" i="2"/>
  <c r="S199" i="2" s="1"/>
  <c r="C1689" i="2"/>
  <c r="S1689" i="2" s="1"/>
  <c r="C2136" i="2"/>
  <c r="S2136" i="2" s="1"/>
  <c r="C2947" i="2"/>
  <c r="S2947" i="2" s="1"/>
  <c r="C3076" i="2"/>
  <c r="S3076" i="2" s="1"/>
  <c r="C3057" i="2"/>
  <c r="S3057" i="2" s="1"/>
  <c r="C1380" i="2"/>
  <c r="S1380" i="2" s="1"/>
  <c r="C3129" i="2"/>
  <c r="S3129" i="2" s="1"/>
  <c r="C2187" i="2"/>
  <c r="S2187" i="2" s="1"/>
  <c r="C2435" i="2"/>
  <c r="S2435" i="2" s="1"/>
  <c r="C657" i="2"/>
  <c r="S657" i="2" s="1"/>
  <c r="C841" i="2"/>
  <c r="S841" i="2" s="1"/>
  <c r="C2997" i="2"/>
  <c r="S2997" i="2" s="1"/>
  <c r="C2004" i="2"/>
  <c r="S2004" i="2" s="1"/>
  <c r="C2830" i="2"/>
  <c r="S2830" i="2" s="1"/>
  <c r="C1927" i="2"/>
  <c r="S1927" i="2" s="1"/>
  <c r="C1128" i="2"/>
  <c r="S1128" i="2" s="1"/>
  <c r="C1736" i="2"/>
  <c r="S1736" i="2" s="1"/>
  <c r="C1886" i="2"/>
  <c r="S1886" i="2" s="1"/>
  <c r="C2757" i="2"/>
  <c r="S2757" i="2" s="1"/>
  <c r="C2614" i="2"/>
  <c r="S2614" i="2" s="1"/>
  <c r="C2893" i="2"/>
  <c r="S2893" i="2" s="1"/>
  <c r="C2041" i="2"/>
  <c r="S2041" i="2" s="1"/>
  <c r="C2299" i="2"/>
  <c r="S2299" i="2" s="1"/>
  <c r="C1887" i="2"/>
  <c r="S1887" i="2" s="1"/>
  <c r="C1160" i="2"/>
  <c r="S1160" i="2" s="1"/>
  <c r="C2348" i="2"/>
  <c r="S2348" i="2" s="1"/>
  <c r="C2265" i="2"/>
  <c r="S2265" i="2" s="1"/>
  <c r="C2831" i="2"/>
  <c r="S2831" i="2" s="1"/>
  <c r="C2314" i="2"/>
  <c r="S2314" i="2" s="1"/>
  <c r="C2300" i="2"/>
  <c r="S2300" i="2" s="1"/>
  <c r="C2301" i="2"/>
  <c r="S2301" i="2" s="1"/>
  <c r="C2802" i="2"/>
  <c r="S2802" i="2" s="1"/>
  <c r="C2563" i="2"/>
  <c r="S2563" i="2" s="1"/>
  <c r="C2623" i="2"/>
  <c r="S2623" i="2" s="1"/>
  <c r="C2671" i="2"/>
  <c r="S2671" i="2" s="1"/>
  <c r="C2657" i="2"/>
  <c r="S2657" i="2" s="1"/>
  <c r="C3077" i="2"/>
  <c r="S3077" i="2" s="1"/>
  <c r="C1505" i="2"/>
  <c r="S1505" i="2" s="1"/>
  <c r="C153" i="2"/>
  <c r="S153" i="2" s="1"/>
  <c r="C1358" i="2"/>
  <c r="S1358" i="2" s="1"/>
  <c r="C2539" i="2"/>
  <c r="S2539" i="2" s="1"/>
  <c r="C2918" i="2"/>
  <c r="S2918" i="2" s="1"/>
  <c r="C1273" i="2"/>
  <c r="S1273" i="2" s="1"/>
  <c r="C684" i="2"/>
  <c r="S684" i="2" s="1"/>
  <c r="C2558" i="2"/>
  <c r="S2558" i="2" s="1"/>
  <c r="C200" i="2"/>
  <c r="S200" i="2" s="1"/>
  <c r="C2832" i="2"/>
  <c r="S2832" i="2" s="1"/>
  <c r="C1458" i="2"/>
  <c r="S1458" i="2" s="1"/>
  <c r="C1129" i="2"/>
  <c r="S1129" i="2" s="1"/>
  <c r="C1479" i="2"/>
  <c r="S1479" i="2" s="1"/>
  <c r="C2901" i="2"/>
  <c r="S2901" i="2" s="1"/>
  <c r="C2672" i="2"/>
  <c r="S2672" i="2" s="1"/>
  <c r="C201" i="2"/>
  <c r="S201" i="2" s="1"/>
  <c r="C907" i="2"/>
  <c r="S907" i="2" s="1"/>
  <c r="C985" i="2"/>
  <c r="S985" i="2" s="1"/>
  <c r="C1910" i="2"/>
  <c r="S1910" i="2" s="1"/>
  <c r="C1381" i="2"/>
  <c r="S1381" i="2" s="1"/>
  <c r="C1737" i="2"/>
  <c r="S1737" i="2" s="1"/>
  <c r="C243" i="2"/>
  <c r="S243" i="2" s="1"/>
  <c r="C385" i="2"/>
  <c r="S385" i="2" s="1"/>
  <c r="C244" i="2"/>
  <c r="S244" i="2" s="1"/>
  <c r="C776" i="2"/>
  <c r="S776" i="2" s="1"/>
  <c r="C1596" i="2"/>
  <c r="S1596" i="2" s="1"/>
  <c r="C2861" i="2"/>
  <c r="S2861" i="2" s="1"/>
  <c r="C1868" i="2"/>
  <c r="S1868" i="2" s="1"/>
  <c r="C2796" i="2"/>
  <c r="S2796" i="2" s="1"/>
  <c r="C2638" i="2"/>
  <c r="S2638" i="2" s="1"/>
  <c r="C2919" i="2"/>
  <c r="S2919" i="2" s="1"/>
  <c r="C2095" i="2"/>
  <c r="S2095" i="2" s="1"/>
  <c r="C202" i="2"/>
  <c r="S202" i="2" s="1"/>
  <c r="C1247" i="2"/>
  <c r="S1247" i="2" s="1"/>
  <c r="C578" i="2"/>
  <c r="S578" i="2" s="1"/>
  <c r="C28" i="2"/>
  <c r="S28" i="2" s="1"/>
  <c r="C2524" i="2"/>
  <c r="S2524" i="2" s="1"/>
  <c r="C2772" i="2"/>
  <c r="S2772" i="2" s="1"/>
  <c r="C154" i="2"/>
  <c r="S154" i="2" s="1"/>
  <c r="C1038" i="2"/>
  <c r="S1038" i="2" s="1"/>
  <c r="C2513" i="2"/>
  <c r="S2513" i="2" s="1"/>
  <c r="C842" i="2"/>
  <c r="S842" i="2" s="1"/>
  <c r="C2906" i="2"/>
  <c r="S2906" i="2" s="1"/>
  <c r="C1006" i="2"/>
  <c r="S1006" i="2" s="1"/>
  <c r="C3038" i="2"/>
  <c r="S3038" i="2" s="1"/>
  <c r="C2243" i="2"/>
  <c r="S2243" i="2" s="1"/>
  <c r="C523" i="2"/>
  <c r="S523" i="2" s="1"/>
  <c r="C155" i="2"/>
  <c r="S155" i="2" s="1"/>
  <c r="C1480" i="2"/>
  <c r="S1480" i="2" s="1"/>
  <c r="C2365" i="2"/>
  <c r="S2365" i="2" s="1"/>
  <c r="C1161" i="2"/>
  <c r="S1161" i="2" s="1"/>
  <c r="C755" i="2"/>
  <c r="S755" i="2" s="1"/>
  <c r="C338" i="2"/>
  <c r="S338" i="2" s="1"/>
  <c r="C1888" i="2"/>
  <c r="S1888" i="2" s="1"/>
  <c r="C339" i="2"/>
  <c r="S339" i="2" s="1"/>
  <c r="C804" i="2"/>
  <c r="S804" i="2" s="1"/>
  <c r="C2576" i="2"/>
  <c r="S2576" i="2" s="1"/>
  <c r="C90" i="2"/>
  <c r="S90" i="2" s="1"/>
  <c r="C2042" i="2"/>
  <c r="S2042" i="2" s="1"/>
  <c r="C1302" i="2"/>
  <c r="S1302" i="2" s="1"/>
  <c r="C2292" i="2"/>
  <c r="S2292" i="2" s="1"/>
  <c r="C2096" i="2"/>
  <c r="S2096" i="2" s="1"/>
  <c r="C843" i="2"/>
  <c r="S843" i="2" s="1"/>
  <c r="C630" i="2"/>
  <c r="S630" i="2" s="1"/>
  <c r="C986" i="2"/>
  <c r="S986" i="2" s="1"/>
  <c r="C2998" i="2"/>
  <c r="S2998" i="2" s="1"/>
  <c r="C1039" i="2"/>
  <c r="S1039" i="2" s="1"/>
  <c r="C2577" i="2"/>
  <c r="S2577" i="2" s="1"/>
  <c r="C2716" i="2"/>
  <c r="S2716" i="2" s="1"/>
  <c r="C3168" i="2"/>
  <c r="S3168" i="2" s="1"/>
  <c r="C2564" i="2"/>
  <c r="S2564" i="2" s="1"/>
  <c r="C425" i="2"/>
  <c r="S425" i="2" s="1"/>
  <c r="C156" i="2"/>
  <c r="S156" i="2" s="1"/>
  <c r="C45" i="2"/>
  <c r="S45" i="2" s="1"/>
  <c r="C157" i="2"/>
  <c r="S157" i="2" s="1"/>
  <c r="C1303" i="2"/>
  <c r="S1303" i="2" s="1"/>
  <c r="C658" i="2"/>
  <c r="S658" i="2" s="1"/>
  <c r="C579" i="2"/>
  <c r="S579" i="2" s="1"/>
  <c r="C580" i="2"/>
  <c r="S580" i="2" s="1"/>
  <c r="C203" i="2"/>
  <c r="S203" i="2" s="1"/>
  <c r="C158" i="2"/>
  <c r="S158" i="2" s="1"/>
  <c r="C62" i="2"/>
  <c r="S62" i="2" s="1"/>
  <c r="C204" i="2"/>
  <c r="S204" i="2" s="1"/>
  <c r="C159" i="2"/>
  <c r="S159" i="2" s="1"/>
  <c r="C1941" i="2"/>
  <c r="S1941" i="2" s="1"/>
  <c r="C2922" i="2"/>
  <c r="S2922" i="2" s="1"/>
  <c r="C2540" i="2"/>
  <c r="S2540" i="2" s="1"/>
  <c r="C3123" i="2"/>
  <c r="S3123" i="2" s="1"/>
  <c r="C3134" i="2"/>
  <c r="S3134" i="2" s="1"/>
  <c r="C659" i="2"/>
  <c r="S659" i="2" s="1"/>
  <c r="C3120" i="2"/>
  <c r="S3120" i="2" s="1"/>
  <c r="C2057" i="2"/>
  <c r="S2057" i="2" s="1"/>
  <c r="C879" i="2"/>
  <c r="S879" i="2" s="1"/>
  <c r="C805" i="2"/>
  <c r="S805" i="2" s="1"/>
  <c r="C1597" i="2"/>
  <c r="S1597" i="2" s="1"/>
  <c r="C2222" i="2"/>
  <c r="S2222" i="2" s="1"/>
  <c r="C160" i="2"/>
  <c r="S160" i="2" s="1"/>
  <c r="C426" i="2"/>
  <c r="S426" i="2" s="1"/>
  <c r="C581" i="2"/>
  <c r="S581" i="2" s="1"/>
  <c r="C386" i="2"/>
  <c r="S386" i="2" s="1"/>
  <c r="C726" i="2"/>
  <c r="S726" i="2" s="1"/>
  <c r="C292" i="2"/>
  <c r="S292" i="2" s="1"/>
  <c r="C1942" i="2"/>
  <c r="S1942" i="2" s="1"/>
  <c r="C1130" i="2"/>
  <c r="S1130" i="2" s="1"/>
  <c r="C293" i="2"/>
  <c r="S293" i="2" s="1"/>
  <c r="C660" i="2"/>
  <c r="S660" i="2" s="1"/>
  <c r="C387" i="2"/>
  <c r="S387" i="2" s="1"/>
  <c r="C727" i="2"/>
  <c r="S727" i="2" s="1"/>
  <c r="C2327" i="2"/>
  <c r="S2327" i="2" s="1"/>
  <c r="C2742" i="2"/>
  <c r="S2742" i="2" s="1"/>
  <c r="C1162" i="2"/>
  <c r="S1162" i="2" s="1"/>
  <c r="C2315" i="2"/>
  <c r="S2315" i="2" s="1"/>
  <c r="C2803" i="2"/>
  <c r="S2803" i="2" s="1"/>
  <c r="C1459" i="2"/>
  <c r="S1459" i="2" s="1"/>
  <c r="C908" i="2"/>
  <c r="S908" i="2" s="1"/>
  <c r="C2747" i="2"/>
  <c r="S2747" i="2" s="1"/>
  <c r="C685" i="2"/>
  <c r="S685" i="2" s="1"/>
  <c r="C686" i="2"/>
  <c r="S686" i="2" s="1"/>
  <c r="C1131" i="2"/>
  <c r="S1131" i="2" s="1"/>
  <c r="C2484" i="2"/>
  <c r="S2484" i="2" s="1"/>
  <c r="C205" i="2"/>
  <c r="S205" i="2" s="1"/>
  <c r="C1975" i="2"/>
  <c r="S1975" i="2" s="1"/>
  <c r="C427" i="2"/>
  <c r="S427" i="2" s="1"/>
  <c r="C2021" i="2"/>
  <c r="S2021" i="2" s="1"/>
  <c r="C909" i="2"/>
  <c r="S909" i="2" s="1"/>
  <c r="C3083" i="2"/>
  <c r="S3083" i="2" s="1"/>
  <c r="C2169" i="2"/>
  <c r="S2169" i="2" s="1"/>
  <c r="C161" i="2"/>
  <c r="S161" i="2" s="1"/>
  <c r="C1844" i="2"/>
  <c r="S1844" i="2" s="1"/>
  <c r="C1928" i="2"/>
  <c r="S1928" i="2" s="1"/>
  <c r="C2328" i="2"/>
  <c r="S2328" i="2" s="1"/>
  <c r="C2717" i="2"/>
  <c r="S2717" i="2" s="1"/>
  <c r="C1132" i="2"/>
  <c r="S1132" i="2" s="1"/>
  <c r="C3047" i="2"/>
  <c r="S3047" i="2" s="1"/>
  <c r="C937" i="2"/>
  <c r="S937" i="2" s="1"/>
  <c r="C1304" i="2"/>
  <c r="S1304" i="2" s="1"/>
  <c r="C2223" i="2"/>
  <c r="S2223" i="2" s="1"/>
  <c r="C553" i="2"/>
  <c r="S553" i="2" s="1"/>
  <c r="C524" i="2"/>
  <c r="S524" i="2" s="1"/>
  <c r="C2293" i="2"/>
  <c r="S2293" i="2" s="1"/>
  <c r="C844" i="2"/>
  <c r="S844" i="2" s="1"/>
  <c r="C2912" i="2"/>
  <c r="S2912" i="2" s="1"/>
  <c r="C1460" i="2"/>
  <c r="S1460" i="2" s="1"/>
  <c r="C1007" i="2"/>
  <c r="S1007" i="2" s="1"/>
  <c r="C3024" i="2"/>
  <c r="S3024" i="2" s="1"/>
  <c r="C2833" i="2"/>
  <c r="S2833" i="2" s="1"/>
  <c r="C340" i="2"/>
  <c r="S340" i="2" s="1"/>
  <c r="C2685" i="2"/>
  <c r="S2685" i="2" s="1"/>
  <c r="C2724" i="2"/>
  <c r="S2724" i="2" s="1"/>
  <c r="C2834" i="2"/>
  <c r="S2834" i="2" s="1"/>
  <c r="C2224" i="2"/>
  <c r="S2224" i="2" s="1"/>
  <c r="C2781" i="2"/>
  <c r="S2781" i="2" s="1"/>
  <c r="C3014" i="2"/>
  <c r="S3014" i="2" s="1"/>
  <c r="C1481" i="2"/>
  <c r="S1481" i="2" s="1"/>
  <c r="C1407" i="2"/>
  <c r="S1407" i="2" s="1"/>
  <c r="C341" i="2"/>
  <c r="S341" i="2" s="1"/>
  <c r="C91" i="2"/>
  <c r="S91" i="2" s="1"/>
  <c r="C116" i="2"/>
  <c r="S116" i="2" s="1"/>
  <c r="C63" i="2"/>
  <c r="S63" i="2" s="1"/>
  <c r="C206" i="2"/>
  <c r="S206" i="2" s="1"/>
  <c r="C294" i="2"/>
  <c r="S294" i="2" s="1"/>
  <c r="C428" i="2"/>
  <c r="S428" i="2" s="1"/>
  <c r="C554" i="2"/>
  <c r="S554" i="2" s="1"/>
  <c r="C467" i="2"/>
  <c r="S467" i="2" s="1"/>
  <c r="C1889" i="2"/>
  <c r="S1889" i="2" s="1"/>
  <c r="C1040" i="2"/>
  <c r="S1040" i="2" s="1"/>
  <c r="C2835" i="2"/>
  <c r="S2835" i="2" s="1"/>
  <c r="C910" i="2"/>
  <c r="S910" i="2" s="1"/>
  <c r="C2694" i="2"/>
  <c r="S2694" i="2" s="1"/>
  <c r="C2704" i="2"/>
  <c r="S2704" i="2" s="1"/>
  <c r="C687" i="2"/>
  <c r="S687" i="2" s="1"/>
  <c r="C1133" i="2"/>
  <c r="S1133" i="2" s="1"/>
  <c r="C2109" i="2"/>
  <c r="S2109" i="2" s="1"/>
  <c r="C605" i="2"/>
  <c r="S605" i="2" s="1"/>
  <c r="C92" i="2"/>
  <c r="S92" i="2" s="1"/>
  <c r="C342" i="2"/>
  <c r="S342" i="2" s="1"/>
  <c r="C429" i="2"/>
  <c r="S429" i="2" s="1"/>
  <c r="C555" i="2"/>
  <c r="S555" i="2" s="1"/>
  <c r="C162" i="2"/>
  <c r="S162" i="2" s="1"/>
  <c r="C207" i="2"/>
  <c r="S207" i="2" s="1"/>
  <c r="C245" i="2"/>
  <c r="S245" i="2" s="1"/>
  <c r="C661" i="2"/>
  <c r="S661" i="2" s="1"/>
  <c r="C2005" i="2"/>
  <c r="S2005" i="2" s="1"/>
  <c r="C2973" i="2"/>
  <c r="S2973" i="2" s="1"/>
  <c r="C1754" i="2"/>
  <c r="S1754" i="2" s="1"/>
  <c r="C388" i="2"/>
  <c r="S388" i="2" s="1"/>
  <c r="C295" i="2"/>
  <c r="S295" i="2" s="1"/>
  <c r="C1570" i="2"/>
  <c r="S1570" i="2" s="1"/>
  <c r="C36" i="2"/>
  <c r="S36" i="2" s="1"/>
  <c r="C756" i="2"/>
  <c r="S756" i="2" s="1"/>
  <c r="C163" i="2"/>
  <c r="S163" i="2" s="1"/>
  <c r="C246" i="2"/>
  <c r="S246" i="2" s="1"/>
  <c r="C806" i="2"/>
  <c r="S806" i="2" s="1"/>
  <c r="C2658" i="2"/>
  <c r="S2658" i="2" s="1"/>
  <c r="C2894" i="2"/>
  <c r="S2894" i="2" s="1"/>
  <c r="C164" i="2"/>
  <c r="S164" i="2" s="1"/>
  <c r="C389" i="2"/>
  <c r="S389" i="2" s="1"/>
  <c r="C2266" i="2"/>
  <c r="S2266" i="2" s="1"/>
  <c r="C3153" i="2"/>
  <c r="S3153" i="2" s="1"/>
  <c r="C807" i="2"/>
  <c r="S807" i="2" s="1"/>
  <c r="C2844" i="2"/>
  <c r="S2844" i="2" s="1"/>
  <c r="C2966" i="2"/>
  <c r="S2966" i="2" s="1"/>
  <c r="C390" i="2"/>
  <c r="S390" i="2" s="1"/>
  <c r="C1986" i="2"/>
  <c r="S1986" i="2" s="1"/>
  <c r="C662" i="2"/>
  <c r="S662" i="2" s="1"/>
  <c r="C606" i="2"/>
  <c r="S606" i="2" s="1"/>
  <c r="C3203" i="2"/>
  <c r="S3203" i="2" s="1"/>
  <c r="C2457" i="2"/>
  <c r="S2457" i="2" s="1"/>
  <c r="C2948" i="2"/>
  <c r="S2948" i="2" s="1"/>
  <c r="C2804" i="2"/>
  <c r="S2804" i="2" s="1"/>
  <c r="C2225" i="2"/>
  <c r="S2225" i="2" s="1"/>
  <c r="C3229" i="2"/>
  <c r="S3229" i="2" s="1"/>
  <c r="C2386" i="2"/>
  <c r="S2386" i="2" s="1"/>
  <c r="C2349" i="2"/>
  <c r="S2349" i="2" s="1"/>
  <c r="C3098" i="2"/>
  <c r="S3098" i="2" s="1"/>
  <c r="C1134" i="2"/>
  <c r="S1134" i="2" s="1"/>
  <c r="C2615" i="2"/>
  <c r="S2615" i="2" s="1"/>
  <c r="C956" i="2"/>
  <c r="S956" i="2" s="1"/>
  <c r="C37" i="2"/>
  <c r="S37" i="2" s="1"/>
  <c r="C2927" i="2"/>
  <c r="S2927" i="2" s="1"/>
  <c r="C430" i="2"/>
  <c r="S430" i="2" s="1"/>
  <c r="C296" i="2"/>
  <c r="S296" i="2" s="1"/>
  <c r="C64" i="2"/>
  <c r="S64" i="2" s="1"/>
  <c r="C247" i="2"/>
  <c r="S247" i="2" s="1"/>
  <c r="C2463" i="2"/>
  <c r="S2463" i="2" s="1"/>
  <c r="C1869" i="2"/>
  <c r="S1869" i="2" s="1"/>
  <c r="C1432" i="2"/>
  <c r="S1432" i="2" s="1"/>
  <c r="C208" i="2"/>
  <c r="S208" i="2" s="1"/>
  <c r="C688" i="2"/>
  <c r="S688" i="2" s="1"/>
  <c r="C2043" i="2"/>
  <c r="S2043" i="2" s="1"/>
  <c r="C3107" i="2"/>
  <c r="S3107" i="2" s="1"/>
  <c r="C689" i="2"/>
  <c r="S689" i="2" s="1"/>
  <c r="C1163" i="2"/>
  <c r="S1163" i="2" s="1"/>
  <c r="C1041" i="2"/>
  <c r="S1041" i="2" s="1"/>
  <c r="C343" i="2"/>
  <c r="S343" i="2" s="1"/>
  <c r="C1008" i="2"/>
  <c r="S1008" i="2" s="1"/>
  <c r="C757" i="2"/>
  <c r="S757" i="2" s="1"/>
  <c r="C1274" i="2"/>
  <c r="S1274" i="2" s="1"/>
  <c r="C1359" i="2"/>
  <c r="S1359" i="2" s="1"/>
  <c r="C2110" i="2"/>
  <c r="S2110" i="2" s="1"/>
  <c r="C957" i="2"/>
  <c r="S957" i="2" s="1"/>
  <c r="C938" i="2"/>
  <c r="S938" i="2" s="1"/>
  <c r="C1651" i="2"/>
  <c r="S1651" i="2" s="1"/>
  <c r="C1826" i="2"/>
  <c r="S1826" i="2" s="1"/>
  <c r="C1190" i="2"/>
  <c r="S1190" i="2" s="1"/>
  <c r="C2375" i="2"/>
  <c r="S2375" i="2" s="1"/>
  <c r="C1009" i="2"/>
  <c r="S1009" i="2" s="1"/>
  <c r="C1720" i="2"/>
  <c r="S1720" i="2" s="1"/>
  <c r="C1068" i="2"/>
  <c r="S1068" i="2" s="1"/>
  <c r="C845" i="2"/>
  <c r="S845" i="2" s="1"/>
  <c r="C1332" i="2"/>
  <c r="S1332" i="2" s="1"/>
  <c r="C690" i="2"/>
  <c r="S690" i="2" s="1"/>
  <c r="C2226" i="2"/>
  <c r="S2226" i="2" s="1"/>
  <c r="C3221" i="2"/>
  <c r="S3221" i="2" s="1"/>
  <c r="C3202" i="2"/>
  <c r="S3202" i="2" s="1"/>
  <c r="C3064" i="2"/>
  <c r="S3064" i="2" s="1"/>
  <c r="C3054" i="2"/>
  <c r="S3054" i="2" s="1"/>
  <c r="C939" i="2"/>
  <c r="S939" i="2" s="1"/>
  <c r="C880" i="2"/>
  <c r="S880" i="2" s="1"/>
  <c r="C2399" i="2"/>
  <c r="S2399" i="2" s="1"/>
  <c r="C556" i="2"/>
  <c r="S556" i="2" s="1"/>
  <c r="C2805" i="2"/>
  <c r="S2805" i="2" s="1"/>
  <c r="C1738" i="2"/>
  <c r="S1738" i="2" s="1"/>
  <c r="C3135" i="2"/>
  <c r="S3135" i="2" s="1"/>
  <c r="C808" i="2"/>
  <c r="S808" i="2" s="1"/>
  <c r="C468" i="2"/>
  <c r="S468" i="2" s="1"/>
  <c r="C93" i="2"/>
  <c r="S93" i="2" s="1"/>
  <c r="C2436" i="2"/>
  <c r="S2436" i="2" s="1"/>
  <c r="C431" i="2"/>
  <c r="S431" i="2" s="1"/>
  <c r="C117" i="2"/>
  <c r="S117" i="2" s="1"/>
  <c r="C2156" i="2"/>
  <c r="S2156" i="2" s="1"/>
  <c r="C391" i="2"/>
  <c r="S391" i="2" s="1"/>
  <c r="C3108" i="2"/>
  <c r="S3108" i="2" s="1"/>
  <c r="C497" i="2"/>
  <c r="S497" i="2" s="1"/>
  <c r="C2170" i="2"/>
  <c r="S2170" i="2" s="1"/>
  <c r="C248" i="2"/>
  <c r="S248" i="2" s="1"/>
  <c r="C249" i="2"/>
  <c r="S249" i="2" s="1"/>
  <c r="C958" i="2"/>
  <c r="S958" i="2" s="1"/>
  <c r="C809" i="2"/>
  <c r="S809" i="2" s="1"/>
  <c r="C1360" i="2"/>
  <c r="S1360" i="2" s="1"/>
  <c r="C2957" i="2"/>
  <c r="S2957" i="2" s="1"/>
  <c r="C2791" i="2"/>
  <c r="S2791" i="2" s="1"/>
  <c r="C1097" i="2"/>
  <c r="S1097" i="2" s="1"/>
  <c r="C3198" i="2"/>
  <c r="S3198" i="2" s="1"/>
  <c r="C3063" i="2"/>
  <c r="S3063" i="2" s="1"/>
  <c r="C2955" i="2"/>
  <c r="S2955" i="2" s="1"/>
  <c r="C2777" i="2"/>
  <c r="S2777" i="2" s="1"/>
  <c r="C2616" i="2"/>
  <c r="S2616" i="2" s="1"/>
  <c r="C2617" i="2"/>
  <c r="S2617" i="2" s="1"/>
  <c r="C3027" i="2"/>
  <c r="S3027" i="2" s="1"/>
  <c r="C2171" i="2"/>
  <c r="S2171" i="2" s="1"/>
  <c r="C2316" i="2"/>
  <c r="S2316" i="2" s="1"/>
  <c r="C3055" i="2"/>
  <c r="S3055" i="2" s="1"/>
  <c r="C1361" i="2"/>
  <c r="S1361" i="2" s="1"/>
  <c r="C2862" i="2"/>
  <c r="S2862" i="2" s="1"/>
  <c r="C469" i="2"/>
  <c r="S469" i="2" s="1"/>
  <c r="C2376" i="2"/>
  <c r="S2376" i="2" s="1"/>
  <c r="C2172" i="2"/>
  <c r="S2172" i="2" s="1"/>
  <c r="C344" i="2"/>
  <c r="S344" i="2" s="1"/>
  <c r="C2525" i="2"/>
  <c r="S2525" i="2" s="1"/>
  <c r="C1333" i="2"/>
  <c r="S1333" i="2" s="1"/>
  <c r="C1382" i="2"/>
  <c r="S1382" i="2" s="1"/>
  <c r="C118" i="2"/>
  <c r="S118" i="2" s="1"/>
  <c r="C2935" i="2"/>
  <c r="S2935" i="2" s="1"/>
  <c r="C607" i="2"/>
  <c r="S607" i="2" s="1"/>
  <c r="C2958" i="2"/>
  <c r="S2958" i="2" s="1"/>
  <c r="C1739" i="2"/>
  <c r="S1739" i="2" s="1"/>
  <c r="C1598" i="2"/>
  <c r="S1598" i="2" s="1"/>
  <c r="C846" i="2"/>
  <c r="S846" i="2" s="1"/>
  <c r="C2157" i="2"/>
  <c r="S2157" i="2" s="1"/>
  <c r="C65" i="2"/>
  <c r="S65" i="2" s="1"/>
  <c r="C345" i="2"/>
  <c r="S345" i="2" s="1"/>
  <c r="C2602" i="2"/>
  <c r="S2602" i="2" s="1"/>
  <c r="C2624" i="2"/>
  <c r="S2624" i="2" s="1"/>
  <c r="C2211" i="2"/>
  <c r="S2211" i="2" s="1"/>
  <c r="C2625" i="2"/>
  <c r="S2625" i="2" s="1"/>
  <c r="C1845" i="2"/>
  <c r="S1845" i="2" s="1"/>
  <c r="C392" i="2"/>
  <c r="S392" i="2" s="1"/>
  <c r="C165" i="2"/>
  <c r="S165" i="2" s="1"/>
  <c r="C1248" i="2"/>
  <c r="S1248" i="2" s="1"/>
  <c r="C1010" i="2"/>
  <c r="S1010" i="2" s="1"/>
  <c r="C1518" i="2"/>
  <c r="S1518" i="2" s="1"/>
  <c r="C2137" i="2"/>
  <c r="S2137" i="2" s="1"/>
  <c r="C2989" i="2"/>
  <c r="S2989" i="2" s="1"/>
  <c r="C2514" i="2"/>
  <c r="S2514" i="2" s="1"/>
  <c r="C1690" i="2"/>
  <c r="S1690" i="2" s="1"/>
  <c r="C1911" i="2"/>
  <c r="S1911" i="2" s="1"/>
  <c r="C1249" i="2"/>
  <c r="S1249" i="2" s="1"/>
  <c r="C119" i="2"/>
  <c r="S119" i="2" s="1"/>
  <c r="C250" i="2"/>
  <c r="S250" i="2" s="1"/>
  <c r="C498" i="2"/>
  <c r="S498" i="2" s="1"/>
  <c r="C1461" i="2"/>
  <c r="S1461" i="2" s="1"/>
  <c r="C2485" i="2"/>
  <c r="S2485" i="2" s="1"/>
  <c r="C3072" i="2"/>
  <c r="S3072" i="2" s="1"/>
  <c r="C1362" i="2"/>
  <c r="S1362" i="2" s="1"/>
  <c r="C2515" i="2"/>
  <c r="S2515" i="2" s="1"/>
  <c r="C1599" i="2"/>
  <c r="S1599" i="2" s="1"/>
  <c r="C2447" i="2"/>
  <c r="S2447" i="2" s="1"/>
  <c r="C3197" i="2"/>
  <c r="S3197" i="2" s="1"/>
  <c r="C1846" i="2"/>
  <c r="S1846" i="2" s="1"/>
  <c r="C582" i="2"/>
  <c r="S582" i="2" s="1"/>
  <c r="C2244" i="2"/>
  <c r="S2244" i="2" s="1"/>
  <c r="C166" i="2"/>
  <c r="S166" i="2" s="1"/>
  <c r="C583" i="2"/>
  <c r="S583" i="2" s="1"/>
  <c r="C499" i="2"/>
  <c r="S499" i="2" s="1"/>
  <c r="C1225" i="2"/>
  <c r="S1225" i="2" s="1"/>
  <c r="C251" i="2"/>
  <c r="S251" i="2" s="1"/>
  <c r="C911" i="2"/>
  <c r="S911" i="2" s="1"/>
  <c r="C584" i="2"/>
  <c r="S584" i="2" s="1"/>
  <c r="C631" i="2"/>
  <c r="S631" i="2" s="1"/>
  <c r="C3150" i="2"/>
  <c r="S3150" i="2" s="1"/>
  <c r="C1098" i="2"/>
  <c r="S1098" i="2" s="1"/>
  <c r="C1275" i="2"/>
  <c r="S1275" i="2" s="1"/>
  <c r="C1433" i="2"/>
  <c r="S1433" i="2" s="1"/>
  <c r="C2659" i="2"/>
  <c r="S2659" i="2" s="1"/>
  <c r="C2866" i="2"/>
  <c r="S2866" i="2" s="1"/>
  <c r="C777" i="2"/>
  <c r="S777" i="2" s="1"/>
  <c r="C500" i="2"/>
  <c r="S500" i="2" s="1"/>
  <c r="C2267" i="2"/>
  <c r="S2267" i="2" s="1"/>
  <c r="C2458" i="2"/>
  <c r="S2458" i="2" s="1"/>
  <c r="C2022" i="2"/>
  <c r="S2022" i="2" s="1"/>
  <c r="C1780" i="2"/>
  <c r="S1780" i="2" s="1"/>
  <c r="C2377" i="2"/>
  <c r="S2377" i="2" s="1"/>
  <c r="C2118" i="2"/>
  <c r="S2118" i="2" s="1"/>
  <c r="C1191" i="2"/>
  <c r="S1191" i="2" s="1"/>
  <c r="C432" i="2"/>
  <c r="S432" i="2" s="1"/>
  <c r="C120" i="2"/>
  <c r="S120" i="2" s="1"/>
  <c r="C525" i="2"/>
  <c r="S525" i="2" s="1"/>
  <c r="C1571" i="2"/>
  <c r="S1571" i="2" s="1"/>
  <c r="C663" i="2"/>
  <c r="S663" i="2" s="1"/>
  <c r="C46" i="2"/>
  <c r="S46" i="2" s="1"/>
  <c r="C1710" i="2"/>
  <c r="S1710" i="2" s="1"/>
  <c r="C1801" i="2"/>
  <c r="S1801" i="2" s="1"/>
  <c r="C881" i="2"/>
  <c r="S881" i="2" s="1"/>
  <c r="C1164" i="2"/>
  <c r="S1164" i="2" s="1"/>
  <c r="C470" i="2"/>
  <c r="S470" i="2" s="1"/>
  <c r="C608" i="2"/>
  <c r="S608" i="2" s="1"/>
  <c r="C557" i="2"/>
  <c r="S557" i="2" s="1"/>
  <c r="C252" i="2"/>
  <c r="S252" i="2" s="1"/>
  <c r="C2006" i="2"/>
  <c r="S2006" i="2" s="1"/>
  <c r="C2387" i="2"/>
  <c r="S2387" i="2" s="1"/>
  <c r="C1572" i="2"/>
  <c r="S1572" i="2" s="1"/>
  <c r="C2578" i="2"/>
  <c r="S2578" i="2" s="1"/>
  <c r="C1890" i="2"/>
  <c r="S1890" i="2" s="1"/>
  <c r="C987" i="2"/>
  <c r="S987" i="2" s="1"/>
  <c r="C758" i="2"/>
  <c r="S758" i="2" s="1"/>
  <c r="C2475" i="2"/>
  <c r="S2475" i="2" s="1"/>
  <c r="C3164" i="2"/>
  <c r="S3164" i="2" s="1"/>
  <c r="C2329" i="2"/>
  <c r="S2329" i="2" s="1"/>
  <c r="C1192" i="2"/>
  <c r="S1192" i="2" s="1"/>
  <c r="C1755" i="2"/>
  <c r="S1755" i="2" s="1"/>
  <c r="C2941" i="2"/>
  <c r="S2941" i="2" s="1"/>
  <c r="C1652" i="2"/>
  <c r="S1652" i="2" s="1"/>
  <c r="C1740" i="2"/>
  <c r="S1740" i="2" s="1"/>
  <c r="C2281" i="2"/>
  <c r="S2281" i="2" s="1"/>
  <c r="C1383" i="2"/>
  <c r="S1383" i="2" s="1"/>
  <c r="C1250" i="2"/>
  <c r="S1250" i="2" s="1"/>
  <c r="C1334" i="2"/>
  <c r="S1334" i="2" s="1"/>
  <c r="C691" i="2"/>
  <c r="S691" i="2" s="1"/>
  <c r="C810" i="2"/>
  <c r="S810" i="2" s="1"/>
  <c r="C1276" i="2"/>
  <c r="S1276" i="2" s="1"/>
  <c r="C1462" i="2"/>
  <c r="S1462" i="2" s="1"/>
  <c r="C121" i="2"/>
  <c r="S121" i="2" s="1"/>
  <c r="C167" i="2"/>
  <c r="S167" i="2" s="1"/>
  <c r="C2173" i="2"/>
  <c r="S2173" i="2" s="1"/>
  <c r="C209" i="2"/>
  <c r="S209" i="2" s="1"/>
  <c r="C122" i="2"/>
  <c r="S122" i="2" s="1"/>
  <c r="C3125" i="2"/>
  <c r="S3125" i="2" s="1"/>
  <c r="C1226" i="2"/>
  <c r="S1226" i="2" s="1"/>
  <c r="C2464" i="2"/>
  <c r="S2464" i="2" s="1"/>
  <c r="C558" i="2"/>
  <c r="S558" i="2" s="1"/>
  <c r="C1227" i="2"/>
  <c r="S1227" i="2" s="1"/>
  <c r="C728" i="2"/>
  <c r="S728" i="2" s="1"/>
  <c r="C1482" i="2"/>
  <c r="S1482" i="2" s="1"/>
  <c r="C2541" i="2"/>
  <c r="S2541" i="2" s="1"/>
  <c r="C2838" i="2"/>
  <c r="S2838" i="2" s="1"/>
  <c r="C433" i="2"/>
  <c r="S433" i="2" s="1"/>
  <c r="C1135" i="2"/>
  <c r="S1135" i="2" s="1"/>
  <c r="C609" i="2"/>
  <c r="S609" i="2" s="1"/>
  <c r="C1099" i="2"/>
  <c r="S1099" i="2" s="1"/>
  <c r="C297" i="2"/>
  <c r="S297" i="2" s="1"/>
  <c r="C526" i="2"/>
  <c r="S526" i="2" s="1"/>
  <c r="C3165" i="2"/>
  <c r="S3165" i="2" s="1"/>
  <c r="C2949" i="2"/>
  <c r="S2949" i="2" s="1"/>
  <c r="C298" i="2"/>
  <c r="S298" i="2" s="1"/>
  <c r="C664" i="2"/>
  <c r="S664" i="2" s="1"/>
  <c r="C1251" i="2"/>
  <c r="S1251" i="2" s="1"/>
  <c r="C66" i="2"/>
  <c r="S66" i="2" s="1"/>
  <c r="C168" i="2"/>
  <c r="S168" i="2" s="1"/>
  <c r="C210" i="2"/>
  <c r="S210" i="2" s="1"/>
  <c r="C2565" i="2"/>
  <c r="S2565" i="2" s="1"/>
  <c r="C665" i="2"/>
  <c r="S665" i="2" s="1"/>
  <c r="C2588" i="2"/>
  <c r="S2588" i="2" s="1"/>
  <c r="C527" i="2"/>
  <c r="S527" i="2" s="1"/>
  <c r="C2350" i="2"/>
  <c r="S2350" i="2" s="1"/>
  <c r="C2845" i="2"/>
  <c r="S2845" i="2" s="1"/>
  <c r="C501" i="2"/>
  <c r="S501" i="2" s="1"/>
  <c r="C1943" i="2"/>
  <c r="S1943" i="2" s="1"/>
  <c r="C2763" i="2"/>
  <c r="S2763" i="2" s="1"/>
  <c r="C3114" i="2"/>
  <c r="S3114" i="2" s="1"/>
  <c r="C811" i="2"/>
  <c r="S811" i="2" s="1"/>
  <c r="C559" i="2"/>
  <c r="S559" i="2" s="1"/>
  <c r="C3209" i="2"/>
  <c r="S3209" i="2" s="1"/>
  <c r="C1165" i="2"/>
  <c r="S1165" i="2" s="1"/>
  <c r="C1653" i="2"/>
  <c r="S1653" i="2" s="1"/>
  <c r="C2526" i="2"/>
  <c r="S2526" i="2" s="1"/>
  <c r="C2870" i="2"/>
  <c r="S2870" i="2" s="1"/>
  <c r="C2920" i="2"/>
  <c r="S2920" i="2" s="1"/>
  <c r="C2448" i="2"/>
  <c r="S2448" i="2" s="1"/>
  <c r="C2400" i="2"/>
  <c r="S2400" i="2" s="1"/>
  <c r="C471" i="2"/>
  <c r="S471" i="2" s="1"/>
  <c r="C692" i="2"/>
  <c r="S692" i="2" s="1"/>
  <c r="C1987" i="2"/>
  <c r="S1987" i="2" s="1"/>
  <c r="C1912" i="2"/>
  <c r="S1912" i="2" s="1"/>
  <c r="C1944" i="2"/>
  <c r="S1944" i="2" s="1"/>
  <c r="C1691" i="2"/>
  <c r="S1691" i="2" s="1"/>
  <c r="C3048" i="2"/>
  <c r="S3048" i="2" s="1"/>
  <c r="C1408" i="2"/>
  <c r="S1408" i="2" s="1"/>
  <c r="C912" i="2"/>
  <c r="S912" i="2" s="1"/>
  <c r="C253" i="2"/>
  <c r="S253" i="2" s="1"/>
  <c r="C254" i="2"/>
  <c r="S254" i="2" s="1"/>
  <c r="C2999" i="2"/>
  <c r="S2999" i="2" s="1"/>
  <c r="C1042" i="2"/>
  <c r="S1042" i="2" s="1"/>
  <c r="C1913" i="2"/>
  <c r="S1913" i="2" s="1"/>
  <c r="C2204" i="2"/>
  <c r="S2204" i="2" s="1"/>
  <c r="C211" i="2"/>
  <c r="S211" i="2" s="1"/>
  <c r="C1043" i="2"/>
  <c r="S1043" i="2" s="1"/>
  <c r="C3084" i="2"/>
  <c r="S3084" i="2" s="1"/>
  <c r="C1962" i="2"/>
  <c r="S1962" i="2" s="1"/>
  <c r="C255" i="2"/>
  <c r="S255" i="2" s="1"/>
  <c r="C666" i="2"/>
  <c r="S666" i="2" s="1"/>
  <c r="C1945" i="2"/>
  <c r="S1945" i="2" s="1"/>
  <c r="C1335" i="2"/>
  <c r="S1335" i="2" s="1"/>
  <c r="C1929" i="2"/>
  <c r="S1929" i="2" s="1"/>
  <c r="C1277" i="2"/>
  <c r="S1277" i="2" s="1"/>
  <c r="C2044" i="2"/>
  <c r="S2044" i="2" s="1"/>
  <c r="C1847" i="2"/>
  <c r="S1847" i="2" s="1"/>
  <c r="C1193" i="2"/>
  <c r="S1193" i="2" s="1"/>
  <c r="C502" i="2"/>
  <c r="S502" i="2" s="1"/>
  <c r="C1519" i="2"/>
  <c r="S1519" i="2" s="1"/>
  <c r="C1520" i="2"/>
  <c r="S1520" i="2" s="1"/>
  <c r="C1363" i="2"/>
  <c r="S1363" i="2" s="1"/>
  <c r="C2498" i="2"/>
  <c r="S2498" i="2" s="1"/>
  <c r="C759" i="2"/>
  <c r="S759" i="2" s="1"/>
  <c r="C2499" i="2"/>
  <c r="S2499" i="2" s="1"/>
  <c r="C503" i="2"/>
  <c r="S503" i="2" s="1"/>
  <c r="C667" i="2"/>
  <c r="S667" i="2" s="1"/>
  <c r="C2639" i="2"/>
  <c r="S2639" i="2" s="1"/>
  <c r="C2579" i="2"/>
  <c r="S2579" i="2" s="1"/>
  <c r="C1547" i="2"/>
  <c r="S1547" i="2" s="1"/>
  <c r="C123" i="2"/>
  <c r="S123" i="2" s="1"/>
  <c r="C560" i="2"/>
  <c r="S560" i="2" s="1"/>
  <c r="C1364" i="2"/>
  <c r="S1364" i="2" s="1"/>
  <c r="C169" i="2"/>
  <c r="S169" i="2" s="1"/>
  <c r="C212" i="2"/>
  <c r="S212" i="2" s="1"/>
  <c r="C528" i="2"/>
  <c r="S528" i="2" s="1"/>
  <c r="C2423" i="2"/>
  <c r="S2423" i="2" s="1"/>
  <c r="C346" i="2"/>
  <c r="S346" i="2" s="1"/>
  <c r="C256" i="2"/>
  <c r="S256" i="2" s="1"/>
  <c r="C847" i="2"/>
  <c r="S847" i="2" s="1"/>
  <c r="C3058" i="2"/>
  <c r="S3058" i="2" s="1"/>
  <c r="C94" i="2"/>
  <c r="S94" i="2" s="1"/>
  <c r="C347" i="2"/>
  <c r="S347" i="2" s="1"/>
  <c r="C472" i="2"/>
  <c r="S472" i="2" s="1"/>
  <c r="C1365" i="2"/>
  <c r="S1365" i="2" s="1"/>
  <c r="C2566" i="2"/>
  <c r="S2566" i="2" s="1"/>
  <c r="C2950" i="2"/>
  <c r="S2950" i="2" s="1"/>
  <c r="C393" i="2"/>
  <c r="S393" i="2" s="1"/>
  <c r="C1521" i="2"/>
  <c r="S1521" i="2" s="1"/>
  <c r="C16" i="2"/>
  <c r="S16" i="2" s="1"/>
  <c r="C3121" i="2"/>
  <c r="S3121" i="2" s="1"/>
  <c r="C33" i="2"/>
  <c r="S33" i="2" s="1"/>
  <c r="C504" i="2"/>
  <c r="S504" i="2" s="1"/>
  <c r="C434" i="2"/>
  <c r="S434" i="2" s="1"/>
  <c r="C2486" i="2"/>
  <c r="S2486" i="2" s="1"/>
  <c r="C435" i="2"/>
  <c r="S435" i="2" s="1"/>
  <c r="C882" i="2"/>
  <c r="S882" i="2" s="1"/>
  <c r="C2500" i="2"/>
  <c r="S2500" i="2" s="1"/>
  <c r="C3122" i="2"/>
  <c r="S3122" i="2" s="1"/>
  <c r="C1336" i="2"/>
  <c r="S1336" i="2" s="1"/>
  <c r="C3067" i="2"/>
  <c r="S3067" i="2" s="1"/>
  <c r="C529" i="2"/>
  <c r="S529" i="2" s="1"/>
  <c r="C299" i="2"/>
  <c r="S299" i="2" s="1"/>
  <c r="C2302" i="2"/>
  <c r="S2302" i="2" s="1"/>
  <c r="C2818" i="2"/>
  <c r="S2818" i="2" s="1"/>
  <c r="C1100" i="2"/>
  <c r="S1100" i="2" s="1"/>
  <c r="C2268" i="2"/>
  <c r="S2268" i="2" s="1"/>
  <c r="C2023" i="2"/>
  <c r="S2023" i="2" s="1"/>
  <c r="C2188" i="2"/>
  <c r="S2188" i="2" s="1"/>
  <c r="C394" i="2"/>
  <c r="S394" i="2" s="1"/>
  <c r="C1011" i="2"/>
  <c r="S1011" i="2" s="1"/>
  <c r="C848" i="2"/>
  <c r="S848" i="2" s="1"/>
  <c r="C213" i="2"/>
  <c r="S213" i="2" s="1"/>
  <c r="C1946" i="2"/>
  <c r="S1946" i="2" s="1"/>
  <c r="C2424" i="2"/>
  <c r="S2424" i="2" s="1"/>
  <c r="C2686" i="2"/>
  <c r="S2686" i="2" s="1"/>
  <c r="C257" i="2"/>
  <c r="S257" i="2" s="1"/>
  <c r="C2097" i="2"/>
  <c r="S2097" i="2" s="1"/>
  <c r="C2960" i="2"/>
  <c r="S2960" i="2" s="1"/>
  <c r="C170" i="2"/>
  <c r="S170" i="2" s="1"/>
  <c r="C959" i="2"/>
  <c r="S959" i="2" s="1"/>
  <c r="C1166" i="2"/>
  <c r="S1166" i="2" s="1"/>
  <c r="C124" i="2"/>
  <c r="S124" i="2" s="1"/>
  <c r="C610" i="2"/>
  <c r="S610" i="2" s="1"/>
  <c r="C2227" i="2"/>
  <c r="S2227" i="2" s="1"/>
  <c r="C2603" i="2"/>
  <c r="S2603" i="2" s="1"/>
  <c r="C67" i="2"/>
  <c r="S67" i="2" s="1"/>
  <c r="C2819" i="2"/>
  <c r="S2819" i="2" s="1"/>
  <c r="C1756" i="2"/>
  <c r="S1756" i="2" s="1"/>
  <c r="C913" i="2"/>
  <c r="S913" i="2" s="1"/>
  <c r="C1781" i="2"/>
  <c r="S1781" i="2" s="1"/>
  <c r="C95" i="2"/>
  <c r="S95" i="2" s="1"/>
  <c r="C125" i="2"/>
  <c r="S125" i="2" s="1"/>
  <c r="C2839" i="2"/>
  <c r="S2839" i="2" s="1"/>
  <c r="C171" i="2"/>
  <c r="S171" i="2" s="1"/>
  <c r="C1634" i="2"/>
  <c r="S1634" i="2" s="1"/>
  <c r="C172" i="2"/>
  <c r="S172" i="2" s="1"/>
  <c r="C849" i="2"/>
  <c r="S849" i="2" s="1"/>
  <c r="C2212" i="2"/>
  <c r="S2212" i="2" s="1"/>
  <c r="C473" i="2"/>
  <c r="S473" i="2" s="1"/>
  <c r="C561" i="2"/>
  <c r="S561" i="2" s="1"/>
  <c r="C2626" i="2"/>
  <c r="S2626" i="2" s="1"/>
  <c r="C2213" i="2"/>
  <c r="S2213" i="2" s="1"/>
  <c r="C214" i="2"/>
  <c r="S214" i="2" s="1"/>
  <c r="C2923" i="2"/>
  <c r="S2923" i="2" s="1"/>
  <c r="C1548" i="2"/>
  <c r="S1548" i="2" s="1"/>
  <c r="C173" i="2"/>
  <c r="S173" i="2" s="1"/>
  <c r="C1136" i="2"/>
  <c r="S1136" i="2" s="1"/>
  <c r="C174" i="2"/>
  <c r="S174" i="2" s="1"/>
  <c r="C3184" i="2"/>
  <c r="S3184" i="2" s="1"/>
  <c r="C215" i="2"/>
  <c r="S215" i="2" s="1"/>
  <c r="C2255" i="2"/>
  <c r="S2255" i="2" s="1"/>
  <c r="C632" i="2"/>
  <c r="S632" i="2" s="1"/>
  <c r="C436" i="2"/>
  <c r="S436" i="2" s="1"/>
  <c r="C96" i="2"/>
  <c r="S96" i="2" s="1"/>
  <c r="C258" i="2"/>
  <c r="S258" i="2" s="1"/>
  <c r="C611" i="2"/>
  <c r="S611" i="2" s="1"/>
  <c r="C2073" i="2"/>
  <c r="S2073" i="2" s="1"/>
  <c r="C2465" i="2"/>
  <c r="S2465" i="2" s="1"/>
  <c r="C1137" i="2"/>
  <c r="S1137" i="2" s="1"/>
  <c r="C3111" i="2"/>
  <c r="S3111" i="2" s="1"/>
  <c r="C1366" i="2"/>
  <c r="S1366" i="2" s="1"/>
  <c r="C3051" i="2"/>
  <c r="S3051" i="2" s="1"/>
  <c r="C1337" i="2"/>
  <c r="S1337" i="2" s="1"/>
  <c r="C2388" i="2"/>
  <c r="S2388" i="2" s="1"/>
  <c r="C2516" i="2"/>
  <c r="S2516" i="2" s="1"/>
  <c r="C1782" i="2"/>
  <c r="S1782" i="2" s="1"/>
  <c r="C2567" i="2"/>
  <c r="S2567" i="2" s="1"/>
  <c r="C2487" i="2"/>
  <c r="S2487" i="2" s="1"/>
  <c r="C437" i="2"/>
  <c r="S437" i="2" s="1"/>
  <c r="C348" i="2"/>
  <c r="S348" i="2" s="1"/>
  <c r="C1384" i="2"/>
  <c r="S1384" i="2" s="1"/>
  <c r="C960" i="2"/>
  <c r="S960" i="2" s="1"/>
  <c r="C3159" i="2"/>
  <c r="S3159" i="2" s="1"/>
  <c r="C47" i="2"/>
  <c r="S47" i="2" s="1"/>
  <c r="C97" i="2"/>
  <c r="S97" i="2" s="1"/>
  <c r="C175" i="2"/>
  <c r="S175" i="2" s="1"/>
  <c r="C68" i="2"/>
  <c r="S68" i="2" s="1"/>
  <c r="C2627" i="2"/>
  <c r="S2627" i="2" s="1"/>
  <c r="C216" i="2"/>
  <c r="S216" i="2" s="1"/>
  <c r="C2269" i="2"/>
  <c r="S2269" i="2" s="1"/>
  <c r="C1549" i="2"/>
  <c r="S1549" i="2" s="1"/>
  <c r="C2778" i="2"/>
  <c r="S2778" i="2" s="1"/>
  <c r="C1947" i="2"/>
  <c r="S1947" i="2" s="1"/>
  <c r="C1167" i="2"/>
  <c r="S1167" i="2" s="1"/>
  <c r="C2401" i="2"/>
  <c r="S2401" i="2" s="1"/>
  <c r="C2303" i="2"/>
  <c r="S2303" i="2" s="1"/>
  <c r="C1635" i="2"/>
  <c r="S1635" i="2" s="1"/>
  <c r="C126" i="2"/>
  <c r="S126" i="2" s="1"/>
  <c r="C349" i="2"/>
  <c r="S349" i="2" s="1"/>
  <c r="C2074" i="2"/>
  <c r="S2074" i="2" s="1"/>
  <c r="C1305" i="2"/>
  <c r="S1305" i="2" s="1"/>
  <c r="C300" i="2"/>
  <c r="S300" i="2" s="1"/>
  <c r="C1948" i="2"/>
  <c r="S1948" i="2" s="1"/>
  <c r="C633" i="2"/>
  <c r="S633" i="2" s="1"/>
  <c r="C1636" i="2"/>
  <c r="S1636" i="2" s="1"/>
  <c r="C2075" i="2"/>
  <c r="S2075" i="2" s="1"/>
  <c r="C2459" i="2"/>
  <c r="S2459" i="2" s="1"/>
  <c r="C2339" i="2"/>
  <c r="S2339" i="2" s="1"/>
  <c r="C1434" i="2"/>
  <c r="S1434" i="2" s="1"/>
  <c r="C1194" i="2"/>
  <c r="S1194" i="2" s="1"/>
  <c r="C2304" i="2"/>
  <c r="S2304" i="2" s="1"/>
  <c r="C1692" i="2"/>
  <c r="S1692" i="2" s="1"/>
  <c r="C1306" i="2"/>
  <c r="S1306" i="2" s="1"/>
  <c r="C1195" i="2"/>
  <c r="S1195" i="2" s="1"/>
  <c r="C176" i="2"/>
  <c r="S176" i="2" s="1"/>
  <c r="C127" i="2"/>
  <c r="S127" i="2" s="1"/>
  <c r="C301" i="2"/>
  <c r="S301" i="2" s="1"/>
  <c r="C1435" i="2"/>
  <c r="S1435" i="2" s="1"/>
  <c r="C1914" i="2"/>
  <c r="S1914" i="2" s="1"/>
  <c r="C729" i="2"/>
  <c r="S729" i="2" s="1"/>
  <c r="C395" i="2"/>
  <c r="S395" i="2" s="1"/>
  <c r="C2119" i="2"/>
  <c r="S2119" i="2" s="1"/>
  <c r="C1278" i="2"/>
  <c r="S1278" i="2" s="1"/>
  <c r="C1385" i="2"/>
  <c r="S1385" i="2" s="1"/>
  <c r="C2098" i="2"/>
  <c r="S2098" i="2" s="1"/>
  <c r="C2921" i="2"/>
  <c r="S2921" i="2" s="1"/>
  <c r="C2956" i="2"/>
  <c r="S2956" i="2" s="1"/>
  <c r="C3216" i="2"/>
  <c r="S3216" i="2" s="1"/>
  <c r="C530" i="2"/>
  <c r="S530" i="2" s="1"/>
  <c r="C3162" i="2"/>
  <c r="S3162" i="2" s="1"/>
  <c r="C3180" i="2"/>
  <c r="S3180" i="2" s="1"/>
  <c r="C1930" i="2"/>
  <c r="S1930" i="2" s="1"/>
  <c r="C1654" i="2"/>
  <c r="S1654" i="2" s="1"/>
  <c r="C2820" i="2"/>
  <c r="S2820" i="2" s="1"/>
  <c r="C1619" i="2"/>
  <c r="S1619" i="2" s="1"/>
  <c r="C2695" i="2"/>
  <c r="S2695" i="2" s="1"/>
  <c r="C1693" i="2"/>
  <c r="S1693" i="2" s="1"/>
  <c r="C2928" i="2"/>
  <c r="S2928" i="2" s="1"/>
  <c r="C3126" i="2"/>
  <c r="S3126" i="2" s="1"/>
  <c r="C1338" i="2"/>
  <c r="S1338" i="2" s="1"/>
  <c r="C585" i="2"/>
  <c r="S585" i="2" s="1"/>
  <c r="C1386" i="2"/>
  <c r="S1386" i="2" s="1"/>
  <c r="C396" i="2"/>
  <c r="S396" i="2" s="1"/>
  <c r="C1044" i="2"/>
  <c r="S1044" i="2" s="1"/>
  <c r="C883" i="2"/>
  <c r="S883" i="2" s="1"/>
  <c r="C778" i="2"/>
  <c r="S778" i="2" s="1"/>
  <c r="C2542" i="2"/>
  <c r="S2542" i="2" s="1"/>
  <c r="C2024" i="2"/>
  <c r="S2024" i="2" s="1"/>
  <c r="C850" i="2"/>
  <c r="S850" i="2" s="1"/>
  <c r="C2749" i="2"/>
  <c r="S2749" i="2" s="1"/>
  <c r="C1483" i="2"/>
  <c r="S1483" i="2" s="1"/>
  <c r="C302" i="2"/>
  <c r="S302" i="2" s="1"/>
  <c r="C397" i="2"/>
  <c r="S397" i="2" s="1"/>
  <c r="C350" i="2"/>
  <c r="S350" i="2" s="1"/>
  <c r="C128" i="2"/>
  <c r="S128" i="2" s="1"/>
  <c r="C69" i="2"/>
  <c r="S69" i="2" s="1"/>
  <c r="C129" i="2"/>
  <c r="S129" i="2" s="1"/>
  <c r="C177" i="2"/>
  <c r="S177" i="2" s="1"/>
  <c r="C259" i="2"/>
  <c r="S259" i="2" s="1"/>
  <c r="C812" i="2"/>
  <c r="S812" i="2" s="1"/>
  <c r="C2993" i="2"/>
  <c r="S2993" i="2" s="1"/>
  <c r="C1045" i="2"/>
  <c r="S1045" i="2" s="1"/>
  <c r="C1279" i="2"/>
  <c r="S1279" i="2" s="1"/>
  <c r="C2317" i="2"/>
  <c r="S2317" i="2" s="1"/>
  <c r="C586" i="2"/>
  <c r="S586" i="2" s="1"/>
  <c r="C2880" i="2"/>
  <c r="S2880" i="2" s="1"/>
  <c r="C1600" i="2"/>
  <c r="S1600" i="2" s="1"/>
  <c r="C2120" i="2"/>
  <c r="S2120" i="2" s="1"/>
  <c r="C2389" i="2"/>
  <c r="S2389" i="2" s="1"/>
  <c r="C2884" i="2"/>
  <c r="S2884" i="2" s="1"/>
  <c r="C1988" i="2"/>
  <c r="S1988" i="2" s="1"/>
  <c r="C779" i="2"/>
  <c r="S779" i="2" s="1"/>
  <c r="C474" i="2"/>
  <c r="S474" i="2" s="1"/>
  <c r="C2076" i="2"/>
  <c r="S2076" i="2" s="1"/>
  <c r="C2256" i="2"/>
  <c r="S2256" i="2" s="1"/>
  <c r="C1676" i="2"/>
  <c r="S1676" i="2" s="1"/>
  <c r="C2390" i="2"/>
  <c r="S2390" i="2" s="1"/>
  <c r="C2718" i="2"/>
  <c r="S2718" i="2" s="1"/>
  <c r="C1827" i="2"/>
  <c r="S1827" i="2" s="1"/>
  <c r="C2228" i="2"/>
  <c r="S2228" i="2" s="1"/>
  <c r="C1367" i="2"/>
  <c r="S1367" i="2" s="1"/>
  <c r="C1848" i="2"/>
  <c r="S1848" i="2" s="1"/>
  <c r="C3039" i="2"/>
  <c r="S3039" i="2" s="1"/>
  <c r="C1280" i="2"/>
  <c r="S1280" i="2" s="1"/>
  <c r="C1138" i="2"/>
  <c r="S1138" i="2" s="1"/>
  <c r="C2604" i="2"/>
  <c r="S2604" i="2" s="1"/>
  <c r="C2589" i="2"/>
  <c r="S2589" i="2" s="1"/>
  <c r="C2640" i="2"/>
  <c r="S2640" i="2" s="1"/>
  <c r="C851" i="2"/>
  <c r="S851" i="2" s="1"/>
  <c r="C3175" i="2"/>
  <c r="S3175" i="2" s="1"/>
  <c r="C1252" i="2"/>
  <c r="S1252" i="2" s="1"/>
  <c r="C1637" i="2"/>
  <c r="S1637" i="2" s="1"/>
  <c r="C2810" i="2"/>
  <c r="S2810" i="2" s="1"/>
  <c r="C1963" i="2"/>
  <c r="S1963" i="2" s="1"/>
  <c r="C1931" i="2"/>
  <c r="S1931" i="2" s="1"/>
  <c r="C2936" i="2"/>
  <c r="S2936" i="2" s="1"/>
  <c r="C587" i="2"/>
  <c r="S587" i="2" s="1"/>
  <c r="C3176" i="2"/>
  <c r="S3176" i="2" s="1"/>
  <c r="C260" i="2"/>
  <c r="S260" i="2" s="1"/>
  <c r="C2660" i="2"/>
  <c r="S2660" i="2" s="1"/>
  <c r="C2045" i="2"/>
  <c r="S2045" i="2" s="1"/>
  <c r="C1802" i="2"/>
  <c r="S1802" i="2" s="1"/>
  <c r="C3049" i="2"/>
  <c r="S3049" i="2" s="1"/>
  <c r="C2111" i="2"/>
  <c r="S2111" i="2" s="1"/>
  <c r="C1757" i="2"/>
  <c r="S1757" i="2" s="1"/>
  <c r="C303" i="2"/>
  <c r="S303" i="2" s="1"/>
  <c r="C1196" i="2"/>
  <c r="S1196" i="2" s="1"/>
  <c r="C21" i="2"/>
  <c r="S21" i="2" s="1"/>
  <c r="C2121" i="2"/>
  <c r="S2121" i="2" s="1"/>
  <c r="C1139" i="2"/>
  <c r="S1139" i="2" s="1"/>
  <c r="C2245" i="2"/>
  <c r="S2245" i="2" s="1"/>
  <c r="C914" i="2"/>
  <c r="S914" i="2" s="1"/>
  <c r="C612" i="2"/>
  <c r="S612" i="2" s="1"/>
  <c r="C1228" i="2"/>
  <c r="S1228" i="2" s="1"/>
  <c r="C1197" i="2"/>
  <c r="S1197" i="2" s="1"/>
  <c r="C1964" i="2"/>
  <c r="S1964" i="2" s="1"/>
  <c r="C2246" i="2"/>
  <c r="S2246" i="2" s="1"/>
  <c r="C1655" i="2"/>
  <c r="S1655" i="2" s="1"/>
  <c r="C2990" i="2"/>
  <c r="S2990" i="2" s="1"/>
  <c r="C2340" i="2"/>
  <c r="S2340" i="2" s="1"/>
  <c r="C1484" i="2"/>
  <c r="S1484" i="2" s="1"/>
  <c r="C1281" i="2"/>
  <c r="S1281" i="2" s="1"/>
  <c r="C1101" i="2"/>
  <c r="S1101" i="2" s="1"/>
  <c r="C178" i="2"/>
  <c r="S178" i="2" s="1"/>
  <c r="C70" i="2"/>
  <c r="S70" i="2" s="1"/>
  <c r="C1368" i="2"/>
  <c r="S1368" i="2" s="1"/>
  <c r="C2821" i="2"/>
  <c r="S2821" i="2" s="1"/>
  <c r="C3068" i="2"/>
  <c r="S3068" i="2" s="1"/>
  <c r="C438" i="2"/>
  <c r="S438" i="2" s="1"/>
  <c r="C693" i="2"/>
  <c r="S693" i="2" s="1"/>
  <c r="C2007" i="2"/>
  <c r="S2007" i="2" s="1"/>
  <c r="C1721" i="2"/>
  <c r="S1721" i="2" s="1"/>
  <c r="C304" i="2"/>
  <c r="S304" i="2" s="1"/>
  <c r="C2025" i="2"/>
  <c r="S2025" i="2" s="1"/>
  <c r="C1229" i="2"/>
  <c r="S1229" i="2" s="1"/>
  <c r="C813" i="2"/>
  <c r="S813" i="2" s="1"/>
  <c r="C3071" i="2"/>
  <c r="S3071" i="2" s="1"/>
  <c r="C1711" i="2"/>
  <c r="S1711" i="2" s="1"/>
  <c r="C988" i="2"/>
  <c r="S988" i="2" s="1"/>
  <c r="C1140" i="2"/>
  <c r="S1140" i="2" s="1"/>
  <c r="C2885" i="2"/>
  <c r="S2885" i="2" s="1"/>
  <c r="C2026" i="2"/>
  <c r="S2026" i="2" s="1"/>
  <c r="C2174" i="2"/>
  <c r="S2174" i="2" s="1"/>
  <c r="C634" i="2"/>
  <c r="S634" i="2" s="1"/>
  <c r="C780" i="2"/>
  <c r="S780" i="2" s="1"/>
  <c r="C3095" i="2"/>
  <c r="S3095" i="2" s="1"/>
  <c r="C2008" i="2"/>
  <c r="S2008" i="2" s="1"/>
  <c r="C2590" i="2"/>
  <c r="S2590" i="2" s="1"/>
  <c r="C1656" i="2"/>
  <c r="S1656" i="2" s="1"/>
  <c r="C2158" i="2"/>
  <c r="S2158" i="2" s="1"/>
  <c r="C305" i="2"/>
  <c r="S305" i="2" s="1"/>
  <c r="C2782" i="2"/>
  <c r="S2782" i="2" s="1"/>
  <c r="C1282" i="2"/>
  <c r="S1282" i="2" s="1"/>
  <c r="C2580" i="2"/>
  <c r="S2580" i="2" s="1"/>
  <c r="C2411" i="2"/>
  <c r="S2411" i="2" s="1"/>
  <c r="C98" i="2"/>
  <c r="S98" i="2" s="1"/>
  <c r="C2351" i="2"/>
  <c r="S2351" i="2" s="1"/>
  <c r="C1677" i="2"/>
  <c r="S1677" i="2" s="1"/>
  <c r="C2705" i="2"/>
  <c r="S2705" i="2" s="1"/>
  <c r="C439" i="2"/>
  <c r="S439" i="2" s="1"/>
  <c r="C2758" i="2"/>
  <c r="S2758" i="2" s="1"/>
  <c r="C1307" i="2"/>
  <c r="S1307" i="2" s="1"/>
  <c r="C398" i="2"/>
  <c r="S398" i="2" s="1"/>
  <c r="C2476" i="2"/>
  <c r="S2476" i="2" s="1"/>
  <c r="C1253" i="2"/>
  <c r="S1253" i="2" s="1"/>
  <c r="C852" i="2"/>
  <c r="S852" i="2" s="1"/>
  <c r="C531" i="2"/>
  <c r="S531" i="2" s="1"/>
  <c r="C475" i="2"/>
  <c r="S475" i="2" s="1"/>
  <c r="C1989" i="2"/>
  <c r="S1989" i="2" s="1"/>
  <c r="C2734" i="2"/>
  <c r="S2734" i="2" s="1"/>
  <c r="C3237" i="2"/>
  <c r="S3237" i="2" s="1"/>
  <c r="C1069" i="2"/>
  <c r="S1069" i="2" s="1"/>
  <c r="C2366" i="2"/>
  <c r="S2366" i="2" s="1"/>
  <c r="C814" i="2"/>
  <c r="S814" i="2" s="1"/>
  <c r="C2027" i="2"/>
  <c r="S2027" i="2" s="1"/>
  <c r="C1463" i="2"/>
  <c r="S1463" i="2" s="1"/>
  <c r="C2449" i="2"/>
  <c r="S2449" i="2" s="1"/>
  <c r="C1070" i="2"/>
  <c r="S1070" i="2" s="1"/>
  <c r="C2138" i="2"/>
  <c r="S2138" i="2" s="1"/>
  <c r="C1803" i="2"/>
  <c r="S1803" i="2" s="1"/>
  <c r="C440" i="2"/>
  <c r="S440" i="2" s="1"/>
  <c r="C2591" i="2"/>
  <c r="S2591" i="2" s="1"/>
  <c r="C3012" i="2"/>
  <c r="S3012" i="2" s="1"/>
  <c r="C884" i="2"/>
  <c r="S884" i="2" s="1"/>
  <c r="C1522" i="2"/>
  <c r="S1522" i="2" s="1"/>
  <c r="C613" i="2"/>
  <c r="S613" i="2" s="1"/>
  <c r="C1657" i="2"/>
  <c r="S1657" i="2" s="1"/>
  <c r="C1409" i="2"/>
  <c r="S1409" i="2" s="1"/>
  <c r="C2822" i="2"/>
  <c r="S2822" i="2" s="1"/>
  <c r="C2294" i="2"/>
  <c r="S2294" i="2" s="1"/>
  <c r="C668" i="2"/>
  <c r="S668" i="2" s="1"/>
  <c r="C2318" i="2"/>
  <c r="S2318" i="2" s="1"/>
  <c r="C1783" i="2"/>
  <c r="S1783" i="2" s="1"/>
  <c r="C2895" i="2"/>
  <c r="S2895" i="2" s="1"/>
  <c r="C1254" i="2"/>
  <c r="S1254" i="2" s="1"/>
  <c r="C71" i="2"/>
  <c r="S71" i="2" s="1"/>
  <c r="C130" i="2"/>
  <c r="S130" i="2" s="1"/>
  <c r="C217" i="2"/>
  <c r="S217" i="2" s="1"/>
  <c r="C131" i="2"/>
  <c r="S131" i="2" s="1"/>
  <c r="C351" i="2"/>
  <c r="S351" i="2" s="1"/>
  <c r="C352" i="2"/>
  <c r="S352" i="2" s="1"/>
  <c r="C306" i="2"/>
  <c r="S306" i="2" s="1"/>
  <c r="C2099" i="2"/>
  <c r="S2099" i="2" s="1"/>
  <c r="C915" i="2"/>
  <c r="S915" i="2" s="1"/>
  <c r="C1915" i="2"/>
  <c r="S1915" i="2" s="1"/>
  <c r="C1849" i="2"/>
  <c r="S1849" i="2" s="1"/>
  <c r="C2077" i="2"/>
  <c r="S2077" i="2" s="1"/>
  <c r="C1784" i="2"/>
  <c r="S1784" i="2" s="1"/>
  <c r="C2517" i="2"/>
  <c r="S2517" i="2" s="1"/>
  <c r="C1550" i="2"/>
  <c r="S1550" i="2" s="1"/>
  <c r="C1694" i="2"/>
  <c r="S1694" i="2" s="1"/>
  <c r="C1804" i="2"/>
  <c r="S1804" i="2" s="1"/>
  <c r="C1990" i="2"/>
  <c r="S1990" i="2" s="1"/>
  <c r="C989" i="2"/>
  <c r="S989" i="2" s="1"/>
  <c r="C916" i="2"/>
  <c r="S916" i="2" s="1"/>
  <c r="C1551" i="2"/>
  <c r="S1551" i="2" s="1"/>
  <c r="C1722" i="2"/>
  <c r="S1722" i="2" s="1"/>
  <c r="C2823" i="2"/>
  <c r="S2823" i="2" s="1"/>
  <c r="C1891" i="2"/>
  <c r="S1891" i="2" s="1"/>
  <c r="C940" i="2"/>
  <c r="S940" i="2" s="1"/>
  <c r="C1071" i="2"/>
  <c r="S1071" i="2" s="1"/>
  <c r="C1168" i="2"/>
  <c r="S1168" i="2" s="1"/>
  <c r="C1255" i="2"/>
  <c r="S1255" i="2" s="1"/>
  <c r="C2058" i="2"/>
  <c r="S2058" i="2" s="1"/>
  <c r="C1932" i="2"/>
  <c r="S1932" i="2" s="1"/>
  <c r="C2282" i="2"/>
  <c r="S2282" i="2" s="1"/>
  <c r="C1436" i="2"/>
  <c r="S1436" i="2" s="1"/>
  <c r="C2887" i="2"/>
  <c r="S2887" i="2" s="1"/>
  <c r="C2189" i="2"/>
  <c r="S2189" i="2" s="1"/>
  <c r="C2078" i="2"/>
  <c r="S2078" i="2" s="1"/>
  <c r="C1283" i="2"/>
  <c r="S1283" i="2" s="1"/>
  <c r="C1169" i="2"/>
  <c r="S1169" i="2" s="1"/>
  <c r="C2122" i="2"/>
  <c r="S2122" i="2" s="1"/>
  <c r="C2488" i="2"/>
  <c r="S2488" i="2" s="1"/>
  <c r="C1170" i="2"/>
  <c r="S1170" i="2" s="1"/>
  <c r="C853" i="2"/>
  <c r="S853" i="2" s="1"/>
  <c r="C815" i="2"/>
  <c r="S815" i="2" s="1"/>
  <c r="C3185" i="2"/>
  <c r="S3185" i="2" s="1"/>
  <c r="C2270" i="2"/>
  <c r="S2270" i="2" s="1"/>
  <c r="C1850" i="2"/>
  <c r="S1850" i="2" s="1"/>
  <c r="C2661" i="2"/>
  <c r="S2661" i="2" s="1"/>
  <c r="C941" i="2"/>
  <c r="S941" i="2" s="1"/>
  <c r="C1485" i="2"/>
  <c r="S1485" i="2" s="1"/>
  <c r="C3130" i="2"/>
  <c r="S3130" i="2" s="1"/>
  <c r="C635" i="2"/>
  <c r="S635" i="2" s="1"/>
  <c r="C1284" i="2"/>
  <c r="S1284" i="2" s="1"/>
  <c r="C218" i="2"/>
  <c r="S218" i="2" s="1"/>
  <c r="C2628" i="2"/>
  <c r="S2628" i="2" s="1"/>
  <c r="C636" i="2"/>
  <c r="S636" i="2" s="1"/>
  <c r="C353" i="2"/>
  <c r="S353" i="2" s="1"/>
  <c r="C307" i="2"/>
  <c r="S307" i="2" s="1"/>
  <c r="C1976" i="2"/>
  <c r="S1976" i="2" s="1"/>
  <c r="C1198" i="2"/>
  <c r="S1198" i="2" s="1"/>
  <c r="C354" i="2"/>
  <c r="S354" i="2" s="1"/>
  <c r="C694" i="2"/>
  <c r="S694" i="2" s="1"/>
  <c r="C2568" i="2"/>
  <c r="S2568" i="2" s="1"/>
  <c r="C2929" i="2"/>
  <c r="S2929" i="2" s="1"/>
  <c r="C532" i="2"/>
  <c r="S532" i="2" s="1"/>
  <c r="C2009" i="2"/>
  <c r="S2009" i="2" s="1"/>
  <c r="C730" i="2"/>
  <c r="S730" i="2" s="1"/>
  <c r="C261" i="2"/>
  <c r="S261" i="2" s="1"/>
  <c r="C2378" i="2"/>
  <c r="S2378" i="2" s="1"/>
  <c r="C1072" i="2"/>
  <c r="S1072" i="2" s="1"/>
  <c r="C2010" i="2"/>
  <c r="S2010" i="2" s="1"/>
  <c r="C3073" i="2"/>
  <c r="S3073" i="2" s="1"/>
  <c r="C2967" i="2"/>
  <c r="S2967" i="2" s="1"/>
  <c r="C2974" i="2"/>
  <c r="S2974" i="2" s="1"/>
  <c r="C1805" i="2"/>
  <c r="S1805" i="2" s="1"/>
  <c r="C2352" i="2"/>
  <c r="S2352" i="2" s="1"/>
  <c r="C2353" i="2"/>
  <c r="S2353" i="2" s="1"/>
  <c r="C731" i="2"/>
  <c r="S731" i="2" s="1"/>
  <c r="C1230" i="2"/>
  <c r="S1230" i="2" s="1"/>
  <c r="C2896" i="2"/>
  <c r="S2896" i="2" s="1"/>
  <c r="C2852" i="2"/>
  <c r="S2852" i="2" s="1"/>
  <c r="C1523" i="2"/>
  <c r="S1523" i="2" s="1"/>
  <c r="C308" i="2"/>
  <c r="S308" i="2" s="1"/>
  <c r="C885" i="2"/>
  <c r="S885" i="2" s="1"/>
  <c r="C669" i="2"/>
  <c r="S669" i="2" s="1"/>
  <c r="C917" i="2"/>
  <c r="S917" i="2" s="1"/>
  <c r="C262" i="2"/>
  <c r="S262" i="2" s="1"/>
  <c r="C441" i="2"/>
  <c r="S441" i="2" s="1"/>
  <c r="C22" i="2"/>
  <c r="S22" i="2" s="1"/>
  <c r="C732" i="2"/>
  <c r="S732" i="2" s="1"/>
  <c r="C29" i="2"/>
  <c r="S29" i="2" s="1"/>
  <c r="C3050" i="2"/>
  <c r="S3050" i="2" s="1"/>
  <c r="C3103" i="2"/>
  <c r="S3103" i="2" s="1"/>
  <c r="C1741" i="2"/>
  <c r="S1741" i="2" s="1"/>
  <c r="C3215" i="2"/>
  <c r="S3215" i="2" s="1"/>
  <c r="C132" i="2"/>
  <c r="S132" i="2" s="1"/>
  <c r="C1638" i="2"/>
  <c r="S1638" i="2" s="1"/>
  <c r="C1285" i="2"/>
  <c r="S1285" i="2" s="1"/>
  <c r="C2391" i="2"/>
  <c r="S2391" i="2" s="1"/>
  <c r="C2687" i="2"/>
  <c r="S2687" i="2" s="1"/>
  <c r="C1369" i="2"/>
  <c r="S1369" i="2" s="1"/>
  <c r="C614" i="2"/>
  <c r="S614" i="2" s="1"/>
  <c r="C2748" i="2"/>
  <c r="S2748" i="2" s="1"/>
  <c r="C1339" i="2"/>
  <c r="S1339" i="2" s="1"/>
  <c r="C816" i="2"/>
  <c r="S816" i="2" s="1"/>
  <c r="C733" i="2"/>
  <c r="S733" i="2" s="1"/>
  <c r="C3220" i="2"/>
  <c r="S3220" i="2" s="1"/>
  <c r="C3101" i="2"/>
  <c r="S3101" i="2" s="1"/>
  <c r="C562" i="2"/>
  <c r="S562" i="2" s="1"/>
  <c r="C1046" i="2"/>
  <c r="S1046" i="2" s="1"/>
  <c r="C1308" i="2"/>
  <c r="S1308" i="2" s="1"/>
  <c r="C637" i="2"/>
  <c r="S637" i="2" s="1"/>
  <c r="C2059" i="2"/>
  <c r="S2059" i="2" s="1"/>
  <c r="C1639" i="2"/>
  <c r="S1639" i="2" s="1"/>
  <c r="C2123" i="2"/>
  <c r="S2123" i="2" s="1"/>
  <c r="C2592" i="2"/>
  <c r="S2592" i="2" s="1"/>
  <c r="C1620" i="2"/>
  <c r="S1620" i="2" s="1"/>
  <c r="C2100" i="2"/>
  <c r="S2100" i="2" s="1"/>
  <c r="C1785" i="2"/>
  <c r="S1785" i="2" s="1"/>
  <c r="C3016" i="2"/>
  <c r="S3016" i="2" s="1"/>
  <c r="C2543" i="2"/>
  <c r="S2543" i="2" s="1"/>
  <c r="C1695" i="2"/>
  <c r="S1695" i="2" s="1"/>
  <c r="C2979" i="2"/>
  <c r="S2979" i="2" s="1"/>
  <c r="C2673" i="2"/>
  <c r="S2673" i="2" s="1"/>
  <c r="C2764" i="2"/>
  <c r="S2764" i="2" s="1"/>
  <c r="C2330" i="2"/>
  <c r="S2330" i="2" s="1"/>
  <c r="C442" i="2"/>
  <c r="S442" i="2" s="1"/>
  <c r="C533" i="2"/>
  <c r="S533" i="2" s="1"/>
  <c r="C2214" i="2"/>
  <c r="S2214" i="2" s="1"/>
  <c r="C2706" i="2"/>
  <c r="S2706" i="2" s="1"/>
  <c r="C2402" i="2"/>
  <c r="S2402" i="2" s="1"/>
  <c r="C2392" i="2"/>
  <c r="S2392" i="2" s="1"/>
  <c r="C2797" i="2"/>
  <c r="S2797" i="2" s="1"/>
  <c r="C2863" i="2"/>
  <c r="S2863" i="2" s="1"/>
  <c r="C2139" i="2"/>
  <c r="S2139" i="2" s="1"/>
  <c r="C309" i="2"/>
  <c r="S309" i="2" s="1"/>
  <c r="C355" i="2"/>
  <c r="S355" i="2" s="1"/>
  <c r="C179" i="2"/>
  <c r="S179" i="2" s="1"/>
  <c r="C310" i="2"/>
  <c r="S310" i="2" s="1"/>
  <c r="C2593" i="2"/>
  <c r="S2593" i="2" s="1"/>
  <c r="C2341" i="2"/>
  <c r="S2341" i="2" s="1"/>
  <c r="C99" i="2"/>
  <c r="S99" i="2" s="1"/>
  <c r="C534" i="2"/>
  <c r="S534" i="2" s="1"/>
  <c r="C1696" i="2"/>
  <c r="S1696" i="2" s="1"/>
  <c r="C399" i="2"/>
  <c r="S399" i="2" s="1"/>
  <c r="C2271" i="2"/>
  <c r="S2271" i="2" s="1"/>
  <c r="C2968" i="2"/>
  <c r="S2968" i="2" s="1"/>
  <c r="C886" i="2"/>
  <c r="S886" i="2" s="1"/>
  <c r="C23" i="2"/>
  <c r="S23" i="2" s="1"/>
  <c r="C734" i="2"/>
  <c r="S734" i="2" s="1"/>
  <c r="C2544" i="2"/>
  <c r="S2544" i="2" s="1"/>
  <c r="C2725" i="2"/>
  <c r="S2725" i="2" s="1"/>
  <c r="C1256" i="2"/>
  <c r="S1256" i="2" s="1"/>
  <c r="C563" i="2"/>
  <c r="S563" i="2" s="1"/>
  <c r="C2649" i="2"/>
  <c r="S2649" i="2" s="1"/>
  <c r="C1851" i="2"/>
  <c r="S1851" i="2" s="1"/>
  <c r="C3074" i="2"/>
  <c r="S3074" i="2" s="1"/>
  <c r="C2425" i="2"/>
  <c r="S2425" i="2" s="1"/>
  <c r="C311" i="2"/>
  <c r="S311" i="2" s="1"/>
  <c r="C2305" i="2"/>
  <c r="S2305" i="2" s="1"/>
  <c r="C443" i="2"/>
  <c r="S443" i="2" s="1"/>
  <c r="C817" i="2"/>
  <c r="S817" i="2" s="1"/>
  <c r="C312" i="2"/>
  <c r="S312" i="2" s="1"/>
  <c r="C1257" i="2"/>
  <c r="S1257" i="2" s="1"/>
  <c r="C961" i="2"/>
  <c r="S961" i="2" s="1"/>
  <c r="C505" i="2"/>
  <c r="S505" i="2" s="1"/>
  <c r="C638" i="2"/>
  <c r="S638" i="2" s="1"/>
  <c r="C1870" i="2"/>
  <c r="S1870" i="2" s="1"/>
  <c r="C2527" i="2"/>
  <c r="S2527" i="2" s="1"/>
  <c r="C2773" i="2"/>
  <c r="S2773" i="2" s="1"/>
  <c r="C760" i="2"/>
  <c r="S760" i="2" s="1"/>
  <c r="C887" i="2"/>
  <c r="S887" i="2" s="1"/>
  <c r="C2028" i="2"/>
  <c r="S2028" i="2" s="1"/>
  <c r="C1199" i="2"/>
  <c r="S1199" i="2" s="1"/>
  <c r="C1200" i="2"/>
  <c r="S1200" i="2" s="1"/>
  <c r="C1658" i="2"/>
  <c r="S1658" i="2" s="1"/>
  <c r="C1852" i="2"/>
  <c r="S1852" i="2" s="1"/>
  <c r="C1573" i="2"/>
  <c r="S1573" i="2" s="1"/>
  <c r="C2247" i="2"/>
  <c r="S2247" i="2" s="1"/>
  <c r="C1659" i="2"/>
  <c r="S1659" i="2" s="1"/>
  <c r="C2477" i="2"/>
  <c r="S2477" i="2" s="1"/>
  <c r="C1601" i="2"/>
  <c r="S1601" i="2" s="1"/>
  <c r="C1892" i="2"/>
  <c r="S1892" i="2" s="1"/>
  <c r="C3191" i="2"/>
  <c r="S3191" i="2" s="1"/>
  <c r="C2248" i="2"/>
  <c r="S2248" i="2" s="1"/>
  <c r="C1853" i="2"/>
  <c r="S1853" i="2" s="1"/>
  <c r="C1949" i="2"/>
  <c r="S1949" i="2" s="1"/>
  <c r="C506" i="2"/>
  <c r="S506" i="2" s="1"/>
  <c r="C2783" i="2"/>
  <c r="S2783" i="2" s="1"/>
  <c r="C735" i="2"/>
  <c r="S735" i="2" s="1"/>
  <c r="C1258" i="2"/>
  <c r="S1258" i="2" s="1"/>
  <c r="C1102" i="2"/>
  <c r="S1102" i="2" s="1"/>
  <c r="C2881" i="2"/>
  <c r="S2881" i="2" s="1"/>
  <c r="C2726" i="2"/>
  <c r="S2726" i="2" s="1"/>
  <c r="C1103" i="2"/>
  <c r="S1103" i="2" s="1"/>
  <c r="C888" i="2"/>
  <c r="S888" i="2" s="1"/>
  <c r="C2331" i="2"/>
  <c r="S2331" i="2" s="1"/>
  <c r="C2011" i="2"/>
  <c r="S2011" i="2" s="1"/>
  <c r="C2229" i="2"/>
  <c r="S2229" i="2" s="1"/>
  <c r="C3113" i="2"/>
  <c r="S3113" i="2" s="1"/>
  <c r="C1893" i="2"/>
  <c r="S1893" i="2" s="1"/>
  <c r="C990" i="2"/>
  <c r="S990" i="2" s="1"/>
  <c r="C2306" i="2"/>
  <c r="S2306" i="2" s="1"/>
  <c r="C444" i="2"/>
  <c r="S444" i="2" s="1"/>
  <c r="C2696" i="2"/>
  <c r="S2696" i="2" s="1"/>
  <c r="C889" i="2"/>
  <c r="S889" i="2" s="1"/>
  <c r="C2961" i="2"/>
  <c r="S2961" i="2" s="1"/>
  <c r="C1660" i="2"/>
  <c r="S1660" i="2" s="1"/>
  <c r="C1012" i="2"/>
  <c r="S1012" i="2" s="1"/>
  <c r="C2501" i="2"/>
  <c r="S2501" i="2" s="1"/>
  <c r="C356" i="2"/>
  <c r="S356" i="2" s="1"/>
  <c r="C1574" i="2"/>
  <c r="S1574" i="2" s="1"/>
  <c r="C1047" i="2"/>
  <c r="S1047" i="2" s="1"/>
  <c r="C2873" i="2"/>
  <c r="S2873" i="2" s="1"/>
  <c r="C942" i="2"/>
  <c r="S942" i="2" s="1"/>
  <c r="C2101" i="2"/>
  <c r="S2101" i="2" s="1"/>
  <c r="C1828" i="2"/>
  <c r="S1828" i="2" s="1"/>
  <c r="C2079" i="2"/>
  <c r="S2079" i="2" s="1"/>
  <c r="C3207" i="2"/>
  <c r="S3207" i="2" s="1"/>
  <c r="C3109" i="2"/>
  <c r="S3109" i="2" s="1"/>
  <c r="C72" i="2"/>
  <c r="S72" i="2" s="1"/>
  <c r="C535" i="2"/>
  <c r="S535" i="2" s="1"/>
  <c r="C670" i="2"/>
  <c r="S670" i="2" s="1"/>
  <c r="C1661" i="2"/>
  <c r="S1661" i="2" s="1"/>
  <c r="C2430" i="2"/>
  <c r="S2430" i="2" s="1"/>
  <c r="C2743" i="2"/>
  <c r="S2743" i="2" s="1"/>
  <c r="C2528" i="2"/>
  <c r="S2528" i="2" s="1"/>
  <c r="C918" i="2"/>
  <c r="S918" i="2" s="1"/>
  <c r="C2581" i="2"/>
  <c r="S2581" i="2" s="1"/>
  <c r="C564" i="2"/>
  <c r="S564" i="2" s="1"/>
  <c r="C400" i="2"/>
  <c r="S400" i="2" s="1"/>
  <c r="C736" i="2"/>
  <c r="S736" i="2" s="1"/>
  <c r="C854" i="2"/>
  <c r="S854" i="2" s="1"/>
  <c r="C3160" i="2"/>
  <c r="S3160" i="2" s="1"/>
  <c r="C890" i="2"/>
  <c r="S890" i="2" s="1"/>
  <c r="C2913" i="2"/>
  <c r="S2913" i="2" s="1"/>
  <c r="C2529" i="2"/>
  <c r="S2529" i="2" s="1"/>
  <c r="C3000" i="2"/>
  <c r="S3000" i="2" s="1"/>
  <c r="C2080" i="2"/>
  <c r="S2080" i="2" s="1"/>
  <c r="C2697" i="2"/>
  <c r="S2697" i="2" s="1"/>
  <c r="C3040" i="2"/>
  <c r="S3040" i="2" s="1"/>
  <c r="C1464" i="2"/>
  <c r="S1464" i="2" s="1"/>
  <c r="C2886" i="2"/>
  <c r="S2886" i="2" s="1"/>
  <c r="C73" i="2"/>
  <c r="S73" i="2" s="1"/>
  <c r="C100" i="2"/>
  <c r="S100" i="2" s="1"/>
  <c r="C101" i="2"/>
  <c r="S101" i="2" s="1"/>
  <c r="C313" i="2"/>
  <c r="S313" i="2" s="1"/>
  <c r="C102" i="2"/>
  <c r="S102" i="2" s="1"/>
  <c r="C3140" i="2"/>
  <c r="S3140" i="2" s="1"/>
  <c r="C445" i="2"/>
  <c r="S445" i="2" s="1"/>
  <c r="C263" i="2"/>
  <c r="S263" i="2" s="1"/>
  <c r="C3086" i="2"/>
  <c r="S3086" i="2" s="1"/>
  <c r="C1286" i="2"/>
  <c r="S1286" i="2" s="1"/>
  <c r="C1287" i="2"/>
  <c r="S1287" i="2" s="1"/>
  <c r="C133" i="2"/>
  <c r="S133" i="2" s="1"/>
  <c r="C219" i="2"/>
  <c r="S219" i="2" s="1"/>
  <c r="C2545" i="2"/>
  <c r="S2545" i="2" s="1"/>
  <c r="C565" i="2"/>
  <c r="S565" i="2" s="1"/>
  <c r="C2175" i="2"/>
  <c r="S2175" i="2" s="1"/>
  <c r="C991" i="2"/>
  <c r="S991" i="2" s="1"/>
  <c r="C943" i="2"/>
  <c r="S943" i="2" s="1"/>
  <c r="C2727" i="2"/>
  <c r="S2727" i="2" s="1"/>
  <c r="C2792" i="2"/>
  <c r="S2792" i="2" s="1"/>
  <c r="C2924" i="2"/>
  <c r="S2924" i="2" s="1"/>
  <c r="C2205" i="2"/>
  <c r="S2205" i="2" s="1"/>
  <c r="C962" i="2"/>
  <c r="S962" i="2" s="1"/>
  <c r="C1678" i="2"/>
  <c r="S1678" i="2" s="1"/>
  <c r="C615" i="2"/>
  <c r="S615" i="2" s="1"/>
  <c r="C1506" i="2"/>
  <c r="S1506" i="2" s="1"/>
  <c r="C2190" i="2"/>
  <c r="S2190" i="2" s="1"/>
  <c r="C1602" i="2"/>
  <c r="S1602" i="2" s="1"/>
  <c r="C357" i="2"/>
  <c r="S357" i="2" s="1"/>
  <c r="C264" i="2"/>
  <c r="S264" i="2" s="1"/>
  <c r="C220" i="2"/>
  <c r="S220" i="2" s="1"/>
  <c r="C314" i="2"/>
  <c r="S314" i="2" s="1"/>
  <c r="C1640" i="2"/>
  <c r="S1640" i="2" s="1"/>
  <c r="C1575" i="2"/>
  <c r="S1575" i="2" s="1"/>
  <c r="C1603" i="2"/>
  <c r="S1603" i="2" s="1"/>
  <c r="C446" i="2"/>
  <c r="S446" i="2" s="1"/>
  <c r="C616" i="2"/>
  <c r="S616" i="2" s="1"/>
  <c r="C2112" i="2"/>
  <c r="S2112" i="2" s="1"/>
  <c r="C1742" i="2"/>
  <c r="S1742" i="2" s="1"/>
  <c r="C1576" i="2"/>
  <c r="S1576" i="2" s="1"/>
  <c r="C1073" i="2"/>
  <c r="S1073" i="2" s="1"/>
  <c r="C2307" i="2"/>
  <c r="S2307" i="2" s="1"/>
  <c r="C566" i="2"/>
  <c r="S566" i="2" s="1"/>
  <c r="C447" i="2"/>
  <c r="S447" i="2" s="1"/>
  <c r="C180" i="2"/>
  <c r="S180" i="2" s="1"/>
  <c r="C2954" i="2"/>
  <c r="S2954" i="2" s="1"/>
  <c r="C2124" i="2"/>
  <c r="S2124" i="2" s="1"/>
  <c r="C1259" i="2"/>
  <c r="S1259" i="2" s="1"/>
  <c r="C3099" i="2"/>
  <c r="S3099" i="2" s="1"/>
  <c r="C1410" i="2"/>
  <c r="S1410" i="2" s="1"/>
  <c r="C265" i="2"/>
  <c r="S265" i="2" s="1"/>
  <c r="C507" i="2"/>
  <c r="S507" i="2" s="1"/>
  <c r="C1577" i="2"/>
  <c r="S1577" i="2" s="1"/>
  <c r="C1524" i="2"/>
  <c r="S1524" i="2" s="1"/>
  <c r="C2319" i="2"/>
  <c r="S2319" i="2" s="1"/>
  <c r="C1786" i="2"/>
  <c r="S1786" i="2" s="1"/>
  <c r="C2698" i="2"/>
  <c r="S2698" i="2" s="1"/>
  <c r="C1411" i="2"/>
  <c r="S1411" i="2" s="1"/>
  <c r="C2759" i="2"/>
  <c r="S2759" i="2" s="1"/>
  <c r="C639" i="2"/>
  <c r="S639" i="2" s="1"/>
  <c r="C508" i="2"/>
  <c r="S508" i="2" s="1"/>
  <c r="C781" i="2"/>
  <c r="S781" i="2" s="1"/>
  <c r="C1552" i="2"/>
  <c r="S1552" i="2" s="1"/>
  <c r="C992" i="2"/>
  <c r="S992" i="2" s="1"/>
  <c r="C782" i="2"/>
  <c r="S782" i="2" s="1"/>
  <c r="C401" i="2"/>
  <c r="S401" i="2" s="1"/>
  <c r="C1743" i="2"/>
  <c r="S1743" i="2" s="1"/>
  <c r="C1465" i="2"/>
  <c r="S1465" i="2" s="1"/>
  <c r="C1486" i="2"/>
  <c r="S1486" i="2" s="1"/>
  <c r="C1787" i="2"/>
  <c r="S1787" i="2" s="1"/>
  <c r="C2466" i="2"/>
  <c r="S2466" i="2" s="1"/>
  <c r="C671" i="2"/>
  <c r="S671" i="2" s="1"/>
  <c r="C1437" i="2"/>
  <c r="S1437" i="2" s="1"/>
  <c r="C1387" i="2"/>
  <c r="S1387" i="2" s="1"/>
  <c r="C3087" i="2"/>
  <c r="S3087" i="2" s="1"/>
  <c r="C695" i="2"/>
  <c r="S695" i="2" s="1"/>
  <c r="C672" i="2"/>
  <c r="S672" i="2" s="1"/>
  <c r="C536" i="2"/>
  <c r="S536" i="2" s="1"/>
  <c r="C1201" i="2"/>
  <c r="S1201" i="2" s="1"/>
  <c r="C1388" i="2"/>
  <c r="S1388" i="2" s="1"/>
  <c r="C221" i="2"/>
  <c r="S221" i="2" s="1"/>
  <c r="C1231" i="2"/>
  <c r="S1231" i="2" s="1"/>
  <c r="C537" i="2"/>
  <c r="S537" i="2" s="1"/>
  <c r="C266" i="2"/>
  <c r="S266" i="2" s="1"/>
  <c r="C19" i="2"/>
  <c r="S19" i="2" s="1"/>
  <c r="C2944" i="2"/>
  <c r="S2944" i="2" s="1"/>
  <c r="C402" i="2"/>
  <c r="S402" i="2" s="1"/>
  <c r="C737" i="2"/>
  <c r="S737" i="2" s="1"/>
  <c r="C1309" i="2"/>
  <c r="S1309" i="2" s="1"/>
  <c r="C2412" i="2"/>
  <c r="S2412" i="2" s="1"/>
  <c r="C2413" i="2"/>
  <c r="S2413" i="2" s="1"/>
  <c r="C1048" i="2"/>
  <c r="S1048" i="2" s="1"/>
  <c r="C222" i="2"/>
  <c r="S222" i="2" s="1"/>
  <c r="C1370" i="2"/>
  <c r="S1370" i="2" s="1"/>
  <c r="C181" i="2"/>
  <c r="S181" i="2" s="1"/>
  <c r="C38" i="2"/>
  <c r="S38" i="2" s="1"/>
  <c r="C476" i="2"/>
  <c r="S476" i="2" s="1"/>
  <c r="C3066" i="2"/>
  <c r="S3066" i="2" s="1"/>
  <c r="C1641" i="2"/>
  <c r="S1641" i="2" s="1"/>
  <c r="C2176" i="2"/>
  <c r="S2176" i="2" s="1"/>
  <c r="C538" i="2"/>
  <c r="S538" i="2" s="1"/>
  <c r="C477" i="2"/>
  <c r="S477" i="2" s="1"/>
  <c r="C2518" i="2"/>
  <c r="S2518" i="2" s="1"/>
  <c r="C1525" i="2"/>
  <c r="S1525" i="2" s="1"/>
  <c r="C891" i="2"/>
  <c r="S891" i="2" s="1"/>
  <c r="C2978" i="2"/>
  <c r="S2978" i="2" s="1"/>
  <c r="C1104" i="2"/>
  <c r="S1104" i="2" s="1"/>
  <c r="C1013" i="2"/>
  <c r="S1013" i="2" s="1"/>
  <c r="C1662" i="2"/>
  <c r="S1662" i="2" s="1"/>
  <c r="C1991" i="2"/>
  <c r="S1991" i="2" s="1"/>
  <c r="C12" i="2"/>
  <c r="S12" i="2" s="1"/>
  <c r="C1933" i="2"/>
  <c r="S1933" i="2" s="1"/>
  <c r="C1871" i="2"/>
  <c r="S1871" i="2" s="1"/>
  <c r="C2662" i="2"/>
  <c r="S2662" i="2" s="1"/>
  <c r="C673" i="2"/>
  <c r="S673" i="2" s="1"/>
  <c r="C3044" i="2"/>
  <c r="S3044" i="2" s="1"/>
  <c r="C3137" i="2"/>
  <c r="S3137" i="2" s="1"/>
  <c r="C855" i="2"/>
  <c r="S855" i="2" s="1"/>
  <c r="C1894" i="2"/>
  <c r="S1894" i="2" s="1"/>
  <c r="C1621" i="2"/>
  <c r="S1621" i="2" s="1"/>
  <c r="C1934" i="2"/>
  <c r="S1934" i="2" s="1"/>
  <c r="C1895" i="2"/>
  <c r="S1895" i="2" s="1"/>
  <c r="C2414" i="2"/>
  <c r="S2414" i="2" s="1"/>
  <c r="C1074" i="2"/>
  <c r="S1074" i="2" s="1"/>
  <c r="C3143" i="2"/>
  <c r="S3143" i="2" s="1"/>
  <c r="C2320" i="2"/>
  <c r="S2320" i="2" s="1"/>
  <c r="C1014" i="2"/>
  <c r="S1014" i="2" s="1"/>
  <c r="C1604" i="2"/>
  <c r="S1604" i="2" s="1"/>
  <c r="C567" i="2"/>
  <c r="S567" i="2" s="1"/>
  <c r="C2426" i="2"/>
  <c r="S2426" i="2" s="1"/>
  <c r="C1935" i="2"/>
  <c r="S1935" i="2" s="1"/>
  <c r="C403" i="2"/>
  <c r="S403" i="2" s="1"/>
  <c r="C1553" i="2"/>
  <c r="S1553" i="2" s="1"/>
  <c r="C1723" i="2"/>
  <c r="S1723" i="2" s="1"/>
  <c r="C1141" i="2"/>
  <c r="S1141" i="2" s="1"/>
  <c r="C404" i="2"/>
  <c r="S404" i="2" s="1"/>
  <c r="C48" i="2"/>
  <c r="S48" i="2" s="1"/>
  <c r="C696" i="2"/>
  <c r="S696" i="2" s="1"/>
  <c r="C182" i="2"/>
  <c r="S182" i="2" s="1"/>
  <c r="C405" i="2"/>
  <c r="S405" i="2" s="1"/>
  <c r="C30" i="2"/>
  <c r="S30" i="2" s="1"/>
  <c r="C1310" i="2"/>
  <c r="S1310" i="2" s="1"/>
  <c r="C1371" i="2"/>
  <c r="S1371" i="2" s="1"/>
  <c r="C2230" i="2"/>
  <c r="S2230" i="2" s="1"/>
  <c r="C267" i="2"/>
  <c r="S267" i="2" s="1"/>
  <c r="C13" i="2"/>
  <c r="S13" i="2" s="1"/>
  <c r="C963" i="2"/>
  <c r="S963" i="2" s="1"/>
  <c r="C588" i="2"/>
  <c r="S588" i="2" s="1"/>
  <c r="C509" i="2"/>
  <c r="S509" i="2" s="1"/>
  <c r="C49" i="2"/>
  <c r="S49" i="2" s="1"/>
  <c r="C1075" i="2"/>
  <c r="S1075" i="2" s="1"/>
  <c r="C478" i="2"/>
  <c r="S478" i="2" s="1"/>
  <c r="C3017" i="2"/>
  <c r="S3017" i="2" s="1"/>
  <c r="C1015" i="2"/>
  <c r="S1015" i="2" s="1"/>
  <c r="C74" i="2"/>
  <c r="S74" i="2" s="1"/>
  <c r="C75" i="2"/>
  <c r="S75" i="2" s="1"/>
  <c r="C1340" i="2"/>
  <c r="S1340" i="2" s="1"/>
  <c r="C315" i="2"/>
  <c r="S315" i="2" s="1"/>
  <c r="C76" i="2"/>
  <c r="S76" i="2" s="1"/>
  <c r="C1806" i="2"/>
  <c r="S1806" i="2" s="1"/>
  <c r="C3117" i="2"/>
  <c r="S3117" i="2" s="1"/>
  <c r="C697" i="2"/>
  <c r="S697" i="2" s="1"/>
  <c r="C2663" i="2"/>
  <c r="S2663" i="2" s="1"/>
  <c r="C783" i="2"/>
  <c r="S783" i="2" s="1"/>
  <c r="C892" i="2"/>
  <c r="S892" i="2" s="1"/>
  <c r="C2629" i="2"/>
  <c r="S2629" i="2" s="1"/>
  <c r="C1578" i="2"/>
  <c r="S1578" i="2" s="1"/>
  <c r="C2874" i="2"/>
  <c r="S2874" i="2" s="1"/>
  <c r="C964" i="2"/>
  <c r="S964" i="2" s="1"/>
  <c r="C1579" i="2"/>
  <c r="S1579" i="2" s="1"/>
  <c r="C2674" i="2"/>
  <c r="S2674" i="2" s="1"/>
  <c r="C2707" i="2"/>
  <c r="S2707" i="2" s="1"/>
  <c r="C2437" i="2"/>
  <c r="S2437" i="2" s="1"/>
  <c r="C1049" i="2"/>
  <c r="S1049" i="2" s="1"/>
  <c r="C2519" i="2"/>
  <c r="S2519" i="2" s="1"/>
  <c r="C1412" i="2"/>
  <c r="S1412" i="2" s="1"/>
  <c r="C1171" i="2"/>
  <c r="S1171" i="2" s="1"/>
  <c r="C944" i="2"/>
  <c r="S944" i="2" s="1"/>
  <c r="C1605" i="2"/>
  <c r="S1605" i="2" s="1"/>
  <c r="C1016" i="2"/>
  <c r="S1016" i="2" s="1"/>
  <c r="C1697" i="2"/>
  <c r="S1697" i="2" s="1"/>
  <c r="C1372" i="2"/>
  <c r="S1372" i="2" s="1"/>
  <c r="C1341" i="2"/>
  <c r="S1341" i="2" s="1"/>
  <c r="C1202" i="2"/>
  <c r="S1202" i="2" s="1"/>
  <c r="C77" i="2"/>
  <c r="S77" i="2" s="1"/>
  <c r="C2675" i="2"/>
  <c r="S2675" i="2" s="1"/>
  <c r="C2853" i="2"/>
  <c r="S2853" i="2" s="1"/>
  <c r="C2846" i="2"/>
  <c r="S2846" i="2" s="1"/>
  <c r="C1017" i="2"/>
  <c r="S1017" i="2" s="1"/>
  <c r="C2888" i="2"/>
  <c r="S2888" i="2" s="1"/>
  <c r="C2930" i="2"/>
  <c r="S2930" i="2" s="1"/>
  <c r="C3210" i="2"/>
  <c r="S3210" i="2" s="1"/>
  <c r="C1977" i="2"/>
  <c r="S1977" i="2" s="1"/>
  <c r="C784" i="2"/>
  <c r="S784" i="2" s="1"/>
  <c r="C1142" i="2"/>
  <c r="S1142" i="2" s="1"/>
  <c r="C1260" i="2"/>
  <c r="S1260" i="2" s="1"/>
  <c r="C2403" i="2"/>
  <c r="S2403" i="2" s="1"/>
  <c r="C2354" i="2"/>
  <c r="S2354" i="2" s="1"/>
  <c r="C1487" i="2"/>
  <c r="S1487" i="2" s="1"/>
  <c r="C2641" i="2"/>
  <c r="S2641" i="2" s="1"/>
  <c r="C2125" i="2"/>
  <c r="S2125" i="2" s="1"/>
  <c r="C2618" i="2"/>
  <c r="S2618" i="2" s="1"/>
  <c r="C134" i="2"/>
  <c r="S134" i="2" s="1"/>
  <c r="C2765" i="2"/>
  <c r="S2765" i="2" s="1"/>
  <c r="C818" i="2"/>
  <c r="S818" i="2" s="1"/>
  <c r="C785" i="2"/>
  <c r="S785" i="2" s="1"/>
  <c r="C2559" i="2"/>
  <c r="S2559" i="2" s="1"/>
  <c r="C1143" i="2"/>
  <c r="S1143" i="2" s="1"/>
  <c r="C2983" i="2"/>
  <c r="S2983" i="2" s="1"/>
  <c r="C268" i="2"/>
  <c r="S268" i="2" s="1"/>
  <c r="C2798" i="2"/>
  <c r="S2798" i="2" s="1"/>
  <c r="C406" i="2"/>
  <c r="S406" i="2" s="1"/>
  <c r="C3028" i="2"/>
  <c r="S3028" i="2" s="1"/>
  <c r="C819" i="2"/>
  <c r="S819" i="2" s="1"/>
  <c r="C78" i="2"/>
  <c r="S78" i="2" s="1"/>
  <c r="C2431" i="2"/>
  <c r="S2431" i="2" s="1"/>
  <c r="C2688" i="2"/>
  <c r="S2688" i="2" s="1"/>
  <c r="C893" i="2"/>
  <c r="S893" i="2" s="1"/>
  <c r="C2450" i="2"/>
  <c r="S2450" i="2" s="1"/>
  <c r="C316" i="2"/>
  <c r="S316" i="2" s="1"/>
  <c r="C407" i="2"/>
  <c r="S407" i="2" s="1"/>
  <c r="C856" i="2"/>
  <c r="S856" i="2" s="1"/>
  <c r="C3100" i="2"/>
  <c r="S3100" i="2" s="1"/>
  <c r="C1288" i="2"/>
  <c r="S1288" i="2" s="1"/>
  <c r="C2113" i="2"/>
  <c r="S2113" i="2" s="1"/>
  <c r="C2766" i="2"/>
  <c r="S2766" i="2" s="1"/>
  <c r="C965" i="2"/>
  <c r="S965" i="2" s="1"/>
  <c r="C1788" i="2"/>
  <c r="S1788" i="2" s="1"/>
  <c r="C1663" i="2"/>
  <c r="S1663" i="2" s="1"/>
  <c r="C479" i="2"/>
  <c r="S479" i="2" s="1"/>
  <c r="C2060" i="2"/>
  <c r="S2060" i="2" s="1"/>
  <c r="C2847" i="2"/>
  <c r="S2847" i="2" s="1"/>
  <c r="C1916" i="2"/>
  <c r="S1916" i="2" s="1"/>
  <c r="C589" i="2"/>
  <c r="S589" i="2" s="1"/>
  <c r="C408" i="2"/>
  <c r="S408" i="2" s="1"/>
  <c r="C269" i="2"/>
  <c r="S269" i="2" s="1"/>
  <c r="C480" i="2"/>
  <c r="S480" i="2" s="1"/>
  <c r="C1829" i="2"/>
  <c r="S1829" i="2" s="1"/>
  <c r="C1896" i="2"/>
  <c r="S1896" i="2" s="1"/>
  <c r="C1917" i="2"/>
  <c r="S1917" i="2" s="1"/>
  <c r="C2126" i="2"/>
  <c r="S2126" i="2" s="1"/>
  <c r="C1105" i="2"/>
  <c r="S1105" i="2" s="1"/>
  <c r="C2415" i="2"/>
  <c r="S2415" i="2" s="1"/>
  <c r="C2191" i="2"/>
  <c r="S2191" i="2" s="1"/>
  <c r="C738" i="2"/>
  <c r="S738" i="2" s="1"/>
  <c r="C2569" i="2"/>
  <c r="S2569" i="2" s="1"/>
  <c r="C2689" i="2"/>
  <c r="S2689" i="2" s="1"/>
  <c r="C135" i="2"/>
  <c r="S135" i="2" s="1"/>
  <c r="C358" i="2"/>
  <c r="S358" i="2" s="1"/>
  <c r="C2594" i="2"/>
  <c r="S2594" i="2" s="1"/>
  <c r="C2546" i="2"/>
  <c r="S2546" i="2" s="1"/>
  <c r="C50" i="2"/>
  <c r="S50" i="2" s="1"/>
  <c r="C2560" i="2"/>
  <c r="S2560" i="2" s="1"/>
  <c r="C2249" i="2"/>
  <c r="S2249" i="2" s="1"/>
  <c r="C2931" i="2"/>
  <c r="S2931" i="2" s="1"/>
  <c r="C698" i="2"/>
  <c r="S698" i="2" s="1"/>
  <c r="C2932" i="2"/>
  <c r="S2932" i="2" s="1"/>
  <c r="C640" i="2"/>
  <c r="S640" i="2" s="1"/>
  <c r="C2570" i="2"/>
  <c r="S2570" i="2" s="1"/>
  <c r="C3188" i="2"/>
  <c r="S3188" i="2" s="1"/>
  <c r="C2177" i="2"/>
  <c r="S2177" i="2" s="1"/>
  <c r="C2676" i="2"/>
  <c r="S2676" i="2" s="1"/>
  <c r="C2416" i="2"/>
  <c r="S2416" i="2" s="1"/>
  <c r="C2192" i="2"/>
  <c r="S2192" i="2" s="1"/>
  <c r="C1488" i="2"/>
  <c r="S1488" i="2" s="1"/>
  <c r="C894" i="2"/>
  <c r="S894" i="2" s="1"/>
  <c r="C1413" i="2"/>
  <c r="S1413" i="2" s="1"/>
  <c r="C2836" i="2"/>
  <c r="S2836" i="2" s="1"/>
  <c r="C2840" i="2"/>
  <c r="S2840" i="2" s="1"/>
  <c r="C1580" i="2"/>
  <c r="S1580" i="2" s="1"/>
  <c r="C2728" i="2"/>
  <c r="S2728" i="2" s="1"/>
  <c r="C2942" i="2"/>
  <c r="S2942" i="2" s="1"/>
  <c r="C3029" i="2"/>
  <c r="S3029" i="2" s="1"/>
  <c r="C993" i="2"/>
  <c r="S993" i="2" s="1"/>
  <c r="C1172" i="2"/>
  <c r="S1172" i="2" s="1"/>
  <c r="C1414" i="2"/>
  <c r="S1414" i="2" s="1"/>
  <c r="C1415" i="2"/>
  <c r="S1415" i="2" s="1"/>
  <c r="C2650" i="2"/>
  <c r="S2650" i="2" s="1"/>
  <c r="C1807" i="2"/>
  <c r="S1807" i="2" s="1"/>
  <c r="C2321" i="2"/>
  <c r="S2321" i="2" s="1"/>
  <c r="C2460" i="2"/>
  <c r="S2460" i="2" s="1"/>
  <c r="C2046" i="2"/>
  <c r="S2046" i="2" s="1"/>
  <c r="C739" i="2"/>
  <c r="S739" i="2" s="1"/>
  <c r="C3227" i="2"/>
  <c r="S3227" i="2" s="1"/>
  <c r="C3225" i="2"/>
  <c r="S3225" i="2" s="1"/>
  <c r="C2605" i="2"/>
  <c r="S2605" i="2" s="1"/>
  <c r="C2774" i="2"/>
  <c r="S2774" i="2" s="1"/>
  <c r="C510" i="2"/>
  <c r="S510" i="2" s="1"/>
  <c r="C895" i="2"/>
  <c r="S895" i="2" s="1"/>
  <c r="C1808" i="2"/>
  <c r="S1808" i="2" s="1"/>
  <c r="C103" i="2"/>
  <c r="S103" i="2" s="1"/>
  <c r="C1438" i="2"/>
  <c r="S1438" i="2" s="1"/>
  <c r="C3005" i="2"/>
  <c r="S3005" i="2" s="1"/>
  <c r="C1173" i="2"/>
  <c r="S1173" i="2" s="1"/>
  <c r="C2937" i="2"/>
  <c r="S2937" i="2" s="1"/>
  <c r="C223" i="2"/>
  <c r="S223" i="2" s="1"/>
  <c r="C224" i="2"/>
  <c r="S224" i="2" s="1"/>
  <c r="C409" i="2"/>
  <c r="S409" i="2" s="1"/>
  <c r="C1642" i="2"/>
  <c r="S1642" i="2" s="1"/>
  <c r="C1789" i="2"/>
  <c r="S1789" i="2" s="1"/>
  <c r="C2793" i="2"/>
  <c r="S2793" i="2" s="1"/>
  <c r="C1724" i="2"/>
  <c r="S1724" i="2" s="1"/>
  <c r="C2308" i="2"/>
  <c r="S2308" i="2" s="1"/>
  <c r="C641" i="2"/>
  <c r="S641" i="2" s="1"/>
  <c r="C1050" i="2"/>
  <c r="S1050" i="2" s="1"/>
  <c r="C448" i="2"/>
  <c r="S448" i="2" s="1"/>
  <c r="C1018" i="2"/>
  <c r="S1018" i="2" s="1"/>
  <c r="C1809" i="2"/>
  <c r="S1809" i="2" s="1"/>
  <c r="C2744" i="2"/>
  <c r="S2744" i="2" s="1"/>
  <c r="C3115" i="2"/>
  <c r="S3115" i="2" s="1"/>
  <c r="C2867" i="2"/>
  <c r="S2867" i="2" s="1"/>
  <c r="C270" i="2"/>
  <c r="S270" i="2" s="1"/>
  <c r="C761" i="2"/>
  <c r="S761" i="2" s="1"/>
  <c r="C1554" i="2"/>
  <c r="S1554" i="2" s="1"/>
  <c r="C3182" i="2"/>
  <c r="S3182" i="2" s="1"/>
  <c r="C3" i="2"/>
  <c r="S3" i="2" s="1"/>
  <c r="C2502" i="2"/>
  <c r="S2502" i="2" s="1"/>
  <c r="C2417" i="2"/>
  <c r="S2417" i="2" s="1"/>
  <c r="C857" i="2"/>
  <c r="S857" i="2" s="1"/>
  <c r="C1106" i="2"/>
  <c r="S1106" i="2" s="1"/>
  <c r="C1758" i="2"/>
  <c r="S1758" i="2" s="1"/>
  <c r="C2012" i="2"/>
  <c r="S2012" i="2" s="1"/>
  <c r="C136" i="2"/>
  <c r="S136" i="2" s="1"/>
  <c r="C225" i="2"/>
  <c r="S225" i="2" s="1"/>
  <c r="C104" i="2"/>
  <c r="S104" i="2" s="1"/>
  <c r="C1051" i="2"/>
  <c r="S1051" i="2" s="1"/>
  <c r="C410" i="2"/>
  <c r="S410" i="2" s="1"/>
  <c r="C183" i="2"/>
  <c r="S183" i="2" s="1"/>
  <c r="C51" i="2"/>
  <c r="S51" i="2" s="1"/>
  <c r="C511" i="2"/>
  <c r="S511" i="2" s="1"/>
  <c r="C1555" i="2"/>
  <c r="S1555" i="2" s="1"/>
  <c r="C11" i="2"/>
  <c r="S11" i="2" s="1"/>
  <c r="C3025" i="2"/>
  <c r="S3025" i="2" s="1"/>
  <c r="C642" i="2"/>
  <c r="S642" i="2" s="1"/>
  <c r="C3065" i="2"/>
  <c r="S3065" i="2" s="1"/>
  <c r="C2642" i="2"/>
  <c r="S2642" i="2" s="1"/>
  <c r="C762" i="2"/>
  <c r="S762" i="2" s="1"/>
  <c r="C643" i="2"/>
  <c r="S643" i="2" s="1"/>
  <c r="C481" i="2"/>
  <c r="S481" i="2" s="1"/>
  <c r="C740" i="2"/>
  <c r="S740" i="2" s="1"/>
  <c r="C1174" i="2"/>
  <c r="S1174" i="2" s="1"/>
  <c r="C34" i="2"/>
  <c r="S34" i="2" s="1"/>
  <c r="C3218" i="2"/>
  <c r="S3218" i="2" s="1"/>
  <c r="C919" i="2"/>
  <c r="S919" i="2" s="1"/>
  <c r="C1526" i="2"/>
  <c r="S1526" i="2" s="1"/>
  <c r="C786" i="2"/>
  <c r="S786" i="2" s="1"/>
  <c r="C1144" i="2"/>
  <c r="S1144" i="2" s="1"/>
  <c r="C1107" i="2"/>
  <c r="S1107" i="2" s="1"/>
  <c r="C2047" i="2"/>
  <c r="S2047" i="2" s="1"/>
  <c r="C2081" i="2"/>
  <c r="S2081" i="2" s="1"/>
  <c r="C2864" i="2"/>
  <c r="S2864" i="2" s="1"/>
  <c r="C966" i="2"/>
  <c r="S966" i="2" s="1"/>
  <c r="C3155" i="2"/>
  <c r="S3155" i="2" s="1"/>
  <c r="C1950" i="2"/>
  <c r="S1950" i="2" s="1"/>
  <c r="C3079" i="2"/>
  <c r="S3079" i="2" s="1"/>
  <c r="C1175" i="2"/>
  <c r="S1175" i="2" s="1"/>
  <c r="C674" i="2"/>
  <c r="S674" i="2" s="1"/>
  <c r="C644" i="2"/>
  <c r="S644" i="2" s="1"/>
  <c r="C1076" i="2"/>
  <c r="S1076" i="2" s="1"/>
  <c r="C1581" i="2"/>
  <c r="S1581" i="2" s="1"/>
  <c r="C2503" i="2"/>
  <c r="S2503" i="2" s="1"/>
  <c r="C787" i="2"/>
  <c r="S787" i="2" s="1"/>
  <c r="C1232" i="2"/>
  <c r="S1232" i="2" s="1"/>
  <c r="C1810" i="2"/>
  <c r="S1810" i="2" s="1"/>
  <c r="C2902" i="2"/>
  <c r="S2902" i="2" s="1"/>
  <c r="C271" i="2"/>
  <c r="S271" i="2" s="1"/>
  <c r="C1311" i="2"/>
  <c r="S1311" i="2" s="1"/>
  <c r="C699" i="2"/>
  <c r="S699" i="2" s="1"/>
  <c r="C1507" i="2"/>
  <c r="S1507" i="2" s="1"/>
  <c r="C2159" i="2"/>
  <c r="S2159" i="2" s="1"/>
  <c r="C3056" i="2"/>
  <c r="S3056" i="2" s="1"/>
  <c r="C1203" i="2"/>
  <c r="S1203" i="2" s="1"/>
  <c r="C1204" i="2"/>
  <c r="S1204" i="2" s="1"/>
  <c r="C920" i="2"/>
  <c r="S920" i="2" s="1"/>
  <c r="C3195" i="2"/>
  <c r="S3195" i="2" s="1"/>
  <c r="C2029" i="2"/>
  <c r="S2029" i="2" s="1"/>
  <c r="C2729" i="2"/>
  <c r="S2729" i="2" s="1"/>
  <c r="C2806" i="2"/>
  <c r="S2806" i="2" s="1"/>
  <c r="C2160" i="2"/>
  <c r="S2160" i="2" s="1"/>
  <c r="C411" i="2"/>
  <c r="S411" i="2" s="1"/>
  <c r="C449" i="2"/>
  <c r="S449" i="2" s="1"/>
  <c r="C2355" i="2"/>
  <c r="S2355" i="2" s="1"/>
  <c r="C590" i="2"/>
  <c r="S590" i="2" s="1"/>
  <c r="C412" i="2"/>
  <c r="S412" i="2" s="1"/>
  <c r="C617" i="2"/>
  <c r="S617" i="2" s="1"/>
  <c r="C591" i="2"/>
  <c r="S591" i="2" s="1"/>
  <c r="C2451" i="2"/>
  <c r="S2451" i="2" s="1"/>
  <c r="C1077" i="2"/>
  <c r="S1077" i="2" s="1"/>
  <c r="C994" i="2"/>
  <c r="S994" i="2" s="1"/>
  <c r="C2309" i="2"/>
  <c r="S2309" i="2" s="1"/>
  <c r="C2530" i="2"/>
  <c r="S2530" i="2" s="1"/>
  <c r="C1052" i="2"/>
  <c r="S1052" i="2" s="1"/>
  <c r="C1527" i="2"/>
  <c r="S1527" i="2" s="1"/>
  <c r="C2825" i="2"/>
  <c r="S2825" i="2" s="1"/>
  <c r="C137" i="2"/>
  <c r="S137" i="2" s="1"/>
  <c r="C2206" i="2"/>
  <c r="S2206" i="2" s="1"/>
  <c r="C2991" i="2"/>
  <c r="S2991" i="2" s="1"/>
  <c r="C921" i="2"/>
  <c r="S921" i="2" s="1"/>
  <c r="C1897" i="2"/>
  <c r="S1897" i="2" s="1"/>
  <c r="C2140" i="2"/>
  <c r="S2140" i="2" s="1"/>
  <c r="C2404" i="2"/>
  <c r="S2404" i="2" s="1"/>
  <c r="C2082" i="2"/>
  <c r="S2082" i="2" s="1"/>
  <c r="C3179" i="2"/>
  <c r="S3179" i="2" s="1"/>
  <c r="C820" i="2"/>
  <c r="S820" i="2" s="1"/>
  <c r="C2061" i="2"/>
  <c r="S2061" i="2" s="1"/>
  <c r="C1233" i="2"/>
  <c r="S1233" i="2" s="1"/>
  <c r="C359" i="2"/>
  <c r="S359" i="2" s="1"/>
  <c r="C1978" i="2"/>
  <c r="S1978" i="2" s="1"/>
  <c r="C1416" i="2"/>
  <c r="S1416" i="2" s="1"/>
  <c r="C450" i="2"/>
  <c r="S450" i="2" s="1"/>
  <c r="C482" i="2"/>
  <c r="S482" i="2" s="1"/>
  <c r="C1176" i="2"/>
  <c r="S1176" i="2" s="1"/>
  <c r="C2356" i="2"/>
  <c r="S2356" i="2" s="1"/>
  <c r="C3112" i="2"/>
  <c r="S3112" i="2" s="1"/>
  <c r="C568" i="2"/>
  <c r="S568" i="2" s="1"/>
  <c r="C483" i="2"/>
  <c r="S483" i="2" s="1"/>
  <c r="C413" i="2"/>
  <c r="S413" i="2" s="1"/>
  <c r="C484" i="2"/>
  <c r="S484" i="2" s="1"/>
  <c r="C226" i="2"/>
  <c r="S226" i="2" s="1"/>
  <c r="C922" i="2"/>
  <c r="S922" i="2" s="1"/>
  <c r="C272" i="2"/>
  <c r="S272" i="2" s="1"/>
  <c r="C414" i="2"/>
  <c r="S414" i="2" s="1"/>
  <c r="C592" i="2"/>
  <c r="S592" i="2" s="1"/>
  <c r="C2784" i="2"/>
  <c r="S2784" i="2" s="1"/>
  <c r="C593" i="2"/>
  <c r="S593" i="2" s="1"/>
  <c r="C2161" i="2"/>
  <c r="S2161" i="2" s="1"/>
  <c r="C2547" i="2"/>
  <c r="S2547" i="2" s="1"/>
  <c r="C1918" i="2"/>
  <c r="S1918" i="2" s="1"/>
  <c r="C2127" i="2"/>
  <c r="S2127" i="2" s="1"/>
  <c r="C1312" i="2"/>
  <c r="S1312" i="2" s="1"/>
  <c r="C485" i="2"/>
  <c r="S485" i="2" s="1"/>
  <c r="C2162" i="2"/>
  <c r="S2162" i="2" s="1"/>
  <c r="C1373" i="2"/>
  <c r="S1373" i="2" s="1"/>
  <c r="C3106" i="2"/>
  <c r="S3106" i="2" s="1"/>
  <c r="C1019" i="2"/>
  <c r="S1019" i="2" s="1"/>
  <c r="C2699" i="2"/>
  <c r="S2699" i="2" s="1"/>
  <c r="C3116" i="2"/>
  <c r="S3116" i="2" s="1"/>
  <c r="C2897" i="2"/>
  <c r="S2897" i="2" s="1"/>
  <c r="C2750" i="2"/>
  <c r="S2750" i="2" s="1"/>
  <c r="C569" i="2"/>
  <c r="S569" i="2" s="1"/>
  <c r="C788" i="2"/>
  <c r="S788" i="2" s="1"/>
  <c r="C1508" i="2"/>
  <c r="S1508" i="2" s="1"/>
  <c r="C2467" i="2"/>
  <c r="S2467" i="2" s="1"/>
  <c r="C1342" i="2"/>
  <c r="S1342" i="2" s="1"/>
  <c r="C2215" i="2"/>
  <c r="S2215" i="2" s="1"/>
  <c r="C1261" i="2"/>
  <c r="S1261" i="2" s="1"/>
  <c r="C1466" i="2"/>
  <c r="S1466" i="2" s="1"/>
  <c r="C2438" i="2"/>
  <c r="S2438" i="2" s="1"/>
  <c r="C1439" i="2"/>
  <c r="S1439" i="2" s="1"/>
  <c r="C618" i="2"/>
  <c r="S618" i="2" s="1"/>
  <c r="C2272" i="2"/>
  <c r="S2272" i="2" s="1"/>
  <c r="C3041" i="2"/>
  <c r="S3041" i="2" s="1"/>
  <c r="C1965" i="2"/>
  <c r="S1965" i="2" s="1"/>
  <c r="C2083" i="2"/>
  <c r="S2083" i="2" s="1"/>
  <c r="C2677" i="2"/>
  <c r="S2677" i="2" s="1"/>
  <c r="C2048" i="2"/>
  <c r="S2048" i="2" s="1"/>
  <c r="C945" i="2"/>
  <c r="S945" i="2" s="1"/>
  <c r="C3183" i="2"/>
  <c r="S3183" i="2" s="1"/>
  <c r="C2216" i="2"/>
  <c r="S2216" i="2" s="1"/>
  <c r="C3018" i="2"/>
  <c r="S3018" i="2" s="1"/>
  <c r="C1898" i="2"/>
  <c r="S1898" i="2" s="1"/>
  <c r="C2751" i="2"/>
  <c r="S2751" i="2" s="1"/>
  <c r="C1830" i="2"/>
  <c r="S1830" i="2" s="1"/>
  <c r="C1919" i="2"/>
  <c r="S1919" i="2" s="1"/>
  <c r="C2824" i="2"/>
  <c r="S2824" i="2" s="1"/>
  <c r="C1725" i="2"/>
  <c r="S1725" i="2" s="1"/>
  <c r="C1622" i="2"/>
  <c r="S1622" i="2" s="1"/>
  <c r="C2854" i="2"/>
  <c r="S2854" i="2" s="1"/>
  <c r="C1854" i="2"/>
  <c r="S1854" i="2" s="1"/>
  <c r="C2811" i="2"/>
  <c r="S2811" i="2" s="1"/>
  <c r="C3189" i="2"/>
  <c r="S3189" i="2" s="1"/>
  <c r="C1606" i="2"/>
  <c r="S1606" i="2" s="1"/>
  <c r="C1698" i="2"/>
  <c r="S1698" i="2" s="1"/>
  <c r="C2114" i="2"/>
  <c r="S2114" i="2" s="1"/>
  <c r="C2779" i="2"/>
  <c r="S2779" i="2" s="1"/>
  <c r="C1053" i="2"/>
  <c r="S1053" i="2" s="1"/>
  <c r="C923" i="2"/>
  <c r="S923" i="2" s="1"/>
  <c r="C1440" i="2"/>
  <c r="S1440" i="2" s="1"/>
  <c r="C1262" i="2"/>
  <c r="S1262" i="2" s="1"/>
  <c r="C227" i="2"/>
  <c r="S227" i="2" s="1"/>
  <c r="C317" i="2"/>
  <c r="S317" i="2" s="1"/>
  <c r="C184" i="2"/>
  <c r="S184" i="2" s="1"/>
  <c r="C1489" i="2"/>
  <c r="S1489" i="2" s="1"/>
  <c r="C451" i="2"/>
  <c r="S451" i="2" s="1"/>
  <c r="C228" i="2"/>
  <c r="S228" i="2" s="1"/>
  <c r="C700" i="2"/>
  <c r="S700" i="2" s="1"/>
  <c r="C2489" i="2"/>
  <c r="S2489" i="2" s="1"/>
  <c r="C1389" i="2"/>
  <c r="S1389" i="2" s="1"/>
  <c r="C2730" i="2"/>
  <c r="S2730" i="2" s="1"/>
  <c r="C2217" i="2"/>
  <c r="S2217" i="2" s="1"/>
  <c r="C2520" i="2"/>
  <c r="S2520" i="2" s="1"/>
  <c r="C645" i="2"/>
  <c r="S645" i="2" s="1"/>
  <c r="C1920" i="2"/>
  <c r="S1920" i="2" s="1"/>
  <c r="C594" i="2"/>
  <c r="S594" i="2" s="1"/>
  <c r="C1417" i="2"/>
  <c r="S1417" i="2" s="1"/>
  <c r="C741" i="2"/>
  <c r="S741" i="2" s="1"/>
  <c r="C701" i="2"/>
  <c r="S701" i="2" s="1"/>
  <c r="C763" i="2"/>
  <c r="S763" i="2" s="1"/>
  <c r="C924" i="2"/>
  <c r="S924" i="2" s="1"/>
  <c r="C360" i="2"/>
  <c r="S360" i="2" s="1"/>
  <c r="C821" i="2"/>
  <c r="S821" i="2" s="1"/>
  <c r="C2295" i="2"/>
  <c r="S2295" i="2" s="1"/>
  <c r="C1020" i="2"/>
  <c r="S1020" i="2" s="1"/>
  <c r="C2062" i="2"/>
  <c r="S2062" i="2" s="1"/>
  <c r="C1467" i="2"/>
  <c r="S1467" i="2" s="1"/>
  <c r="C2049" i="2"/>
  <c r="S2049" i="2" s="1"/>
  <c r="C3020" i="2"/>
  <c r="S3020" i="2" s="1"/>
  <c r="C3222" i="2"/>
  <c r="S3222" i="2" s="1"/>
  <c r="C1289" i="2"/>
  <c r="S1289" i="2" s="1"/>
  <c r="C2752" i="2"/>
  <c r="S2752" i="2" s="1"/>
  <c r="C273" i="2"/>
  <c r="S273" i="2" s="1"/>
  <c r="C2606" i="2"/>
  <c r="S2606" i="2" s="1"/>
  <c r="C2785" i="2"/>
  <c r="S2785" i="2" s="1"/>
  <c r="C2826" i="2"/>
  <c r="S2826" i="2" s="1"/>
  <c r="C2799" i="2"/>
  <c r="S2799" i="2" s="1"/>
  <c r="C1582" i="2"/>
  <c r="S1582" i="2" s="1"/>
  <c r="C742" i="2"/>
  <c r="S742" i="2" s="1"/>
  <c r="C1234" i="2"/>
  <c r="S1234" i="2" s="1"/>
  <c r="C3131" i="2"/>
  <c r="S3131" i="2" s="1"/>
  <c r="C1263" i="2"/>
  <c r="S1263" i="2" s="1"/>
  <c r="C3166" i="2"/>
  <c r="S3166" i="2" s="1"/>
  <c r="C1744" i="2"/>
  <c r="S1744" i="2" s="1"/>
  <c r="C2478" i="2"/>
  <c r="S2478" i="2" s="1"/>
  <c r="C1679" i="2"/>
  <c r="S1679" i="2" s="1"/>
  <c r="C3127" i="2"/>
  <c r="S3127" i="2" s="1"/>
  <c r="C702" i="2"/>
  <c r="S702" i="2" s="1"/>
  <c r="C1726" i="2"/>
  <c r="S1726" i="2" s="1"/>
  <c r="C2753" i="2"/>
  <c r="S2753" i="2" s="1"/>
  <c r="C764" i="2"/>
  <c r="S764" i="2" s="1"/>
  <c r="C2050" i="2"/>
  <c r="S2050" i="2" s="1"/>
  <c r="C1607" i="2"/>
  <c r="S1607" i="2" s="1"/>
  <c r="C2678" i="2"/>
  <c r="S2678" i="2" s="1"/>
  <c r="C1855" i="2"/>
  <c r="S1855" i="2" s="1"/>
  <c r="C2868" i="2"/>
  <c r="S2868" i="2" s="1"/>
  <c r="C3110" i="2"/>
  <c r="S3110" i="2" s="1"/>
  <c r="C2218" i="2"/>
  <c r="S2218" i="2" s="1"/>
  <c r="C1145" i="2"/>
  <c r="S1145" i="2" s="1"/>
  <c r="C789" i="2"/>
  <c r="S789" i="2" s="1"/>
  <c r="C925" i="2"/>
  <c r="S925" i="2" s="1"/>
  <c r="C703" i="2"/>
  <c r="S703" i="2" s="1"/>
  <c r="C1177" i="2"/>
  <c r="S1177" i="2" s="1"/>
  <c r="C1872" i="2"/>
  <c r="S1872" i="2" s="1"/>
  <c r="C2178" i="2"/>
  <c r="S2178" i="2" s="1"/>
  <c r="C1831" i="2"/>
  <c r="S1831" i="2" s="1"/>
  <c r="C743" i="2"/>
  <c r="S743" i="2" s="1"/>
  <c r="C2357" i="2"/>
  <c r="S2357" i="2" s="1"/>
  <c r="C2938" i="2"/>
  <c r="S2938" i="2" s="1"/>
  <c r="C1745" i="2"/>
  <c r="S1745" i="2" s="1"/>
  <c r="C570" i="2"/>
  <c r="S570" i="2" s="1"/>
  <c r="C2332" i="2"/>
  <c r="S2332" i="2" s="1"/>
  <c r="C3173" i="2"/>
  <c r="S3173" i="2" s="1"/>
  <c r="C2812" i="2"/>
  <c r="S2812" i="2" s="1"/>
  <c r="C2700" i="2"/>
  <c r="S2700" i="2" s="1"/>
  <c r="C2735" i="2"/>
  <c r="S2735" i="2" s="1"/>
  <c r="C967" i="2"/>
  <c r="S967" i="2" s="1"/>
  <c r="C2708" i="2"/>
  <c r="S2708" i="2" s="1"/>
  <c r="C2848" i="2"/>
  <c r="S2848" i="2" s="1"/>
  <c r="C2141" i="2"/>
  <c r="S2141" i="2" s="1"/>
  <c r="C1205" i="2"/>
  <c r="S1205" i="2" s="1"/>
  <c r="C2490" i="2"/>
  <c r="S2490" i="2" s="1"/>
  <c r="C1528" i="2"/>
  <c r="S1528" i="2" s="1"/>
  <c r="C2405" i="2"/>
  <c r="S2405" i="2" s="1"/>
  <c r="C571" i="2"/>
  <c r="S571" i="2" s="1"/>
  <c r="C512" i="2"/>
  <c r="S512" i="2" s="1"/>
  <c r="C1509" i="2"/>
  <c r="S1509" i="2" s="1"/>
  <c r="C274" i="2"/>
  <c r="S274" i="2" s="1"/>
  <c r="C229" i="2"/>
  <c r="S229" i="2" s="1"/>
  <c r="C1899" i="2"/>
  <c r="S1899" i="2" s="1"/>
  <c r="C822" i="2"/>
  <c r="S822" i="2" s="1"/>
  <c r="C1699" i="2"/>
  <c r="S1699" i="2" s="1"/>
  <c r="C968" i="2"/>
  <c r="S968" i="2" s="1"/>
  <c r="C646" i="2"/>
  <c r="S646" i="2" s="1"/>
  <c r="C2406" i="2"/>
  <c r="S2406" i="2" s="1"/>
  <c r="C1146" i="2"/>
  <c r="S1146" i="2" s="1"/>
  <c r="C1235" i="2"/>
  <c r="S1235" i="2" s="1"/>
  <c r="C2358" i="2"/>
  <c r="S2358" i="2" s="1"/>
  <c r="C1759" i="2"/>
  <c r="S1759" i="2" s="1"/>
  <c r="C3031" i="2"/>
  <c r="S3031" i="2" s="1"/>
  <c r="C1583" i="2"/>
  <c r="S1583" i="2" s="1"/>
  <c r="C704" i="2"/>
  <c r="S704" i="2" s="1"/>
  <c r="C619" i="2"/>
  <c r="S619" i="2" s="1"/>
  <c r="C361" i="2"/>
  <c r="S361" i="2" s="1"/>
  <c r="C415" i="2"/>
  <c r="S415" i="2" s="1"/>
  <c r="C823" i="2"/>
  <c r="S823" i="2" s="1"/>
  <c r="C1206" i="2"/>
  <c r="S1206" i="2" s="1"/>
  <c r="C1700" i="2"/>
  <c r="S1700" i="2" s="1"/>
  <c r="C185" i="2"/>
  <c r="S185" i="2" s="1"/>
  <c r="C2709" i="2"/>
  <c r="S2709" i="2" s="1"/>
  <c r="C1529" i="2"/>
  <c r="S1529" i="2" s="1"/>
  <c r="C2193" i="2"/>
  <c r="S2193" i="2" s="1"/>
  <c r="C1664" i="2"/>
  <c r="S1664" i="2" s="1"/>
  <c r="C647" i="2"/>
  <c r="S647" i="2" s="1"/>
  <c r="C1390" i="2"/>
  <c r="S1390" i="2" s="1"/>
  <c r="C1207" i="2"/>
  <c r="S1207" i="2" s="1"/>
  <c r="C2207" i="2"/>
  <c r="S2207" i="2" s="1"/>
  <c r="C2439" i="2"/>
  <c r="S2439" i="2" s="1"/>
  <c r="C452" i="2"/>
  <c r="S452" i="2" s="1"/>
  <c r="C620" i="2"/>
  <c r="S620" i="2" s="1"/>
  <c r="C3174" i="2"/>
  <c r="S3174" i="2" s="1"/>
  <c r="C858" i="2"/>
  <c r="S858" i="2" s="1"/>
  <c r="C3001" i="2"/>
  <c r="S3001" i="2" s="1"/>
  <c r="C1760" i="2"/>
  <c r="S1760" i="2" s="1"/>
  <c r="C2855" i="2"/>
  <c r="S2855" i="2" s="1"/>
  <c r="C859" i="2"/>
  <c r="S859" i="2" s="1"/>
  <c r="C1021" i="2"/>
  <c r="S1021" i="2" s="1"/>
  <c r="C1022" i="2"/>
  <c r="S1022" i="2" s="1"/>
  <c r="C2418" i="2"/>
  <c r="S2418" i="2" s="1"/>
  <c r="C1418" i="2"/>
  <c r="S1418" i="2" s="1"/>
  <c r="C744" i="2"/>
  <c r="S744" i="2" s="1"/>
  <c r="C2875" i="2"/>
  <c r="S2875" i="2" s="1"/>
  <c r="C2128" i="2"/>
  <c r="S2128" i="2" s="1"/>
  <c r="C230" i="2"/>
  <c r="S230" i="2" s="1"/>
  <c r="C896" i="2"/>
  <c r="S896" i="2" s="1"/>
  <c r="C2994" i="2"/>
  <c r="S2994" i="2" s="1"/>
  <c r="C3013" i="2"/>
  <c r="S3013" i="2" s="1"/>
  <c r="C1530" i="2"/>
  <c r="S1530" i="2" s="1"/>
  <c r="C2084" i="2"/>
  <c r="S2084" i="2" s="1"/>
  <c r="C453" i="2"/>
  <c r="S453" i="2" s="1"/>
  <c r="C969" i="2"/>
  <c r="S969" i="2" s="1"/>
  <c r="C1108" i="2"/>
  <c r="S1108" i="2" s="1"/>
  <c r="C1811" i="2"/>
  <c r="S1811" i="2" s="1"/>
  <c r="C1023" i="2"/>
  <c r="S1023" i="2" s="1"/>
  <c r="C2342" i="2"/>
  <c r="S2342" i="2" s="1"/>
  <c r="C1054" i="2"/>
  <c r="S1054" i="2" s="1"/>
  <c r="C1556" i="2"/>
  <c r="S1556" i="2" s="1"/>
  <c r="C824" i="2"/>
  <c r="S824" i="2" s="1"/>
  <c r="C1147" i="2"/>
  <c r="S1147" i="2" s="1"/>
  <c r="C318" i="2"/>
  <c r="S318" i="2" s="1"/>
  <c r="C416" i="2"/>
  <c r="S416" i="2" s="1"/>
  <c r="C417" i="2"/>
  <c r="S417" i="2" s="1"/>
  <c r="C3208" i="2"/>
  <c r="S3208" i="2" s="1"/>
  <c r="C1812" i="2"/>
  <c r="S1812" i="2" s="1"/>
  <c r="C2194" i="2"/>
  <c r="S2194" i="2" s="1"/>
  <c r="C970" i="2"/>
  <c r="S970" i="2" s="1"/>
  <c r="C860" i="2"/>
  <c r="S860" i="2" s="1"/>
  <c r="C1921" i="2"/>
  <c r="S1921" i="2" s="1"/>
  <c r="C2468" i="2"/>
  <c r="S2468" i="2" s="1"/>
  <c r="C1531" i="2"/>
  <c r="S1531" i="2" s="1"/>
  <c r="C1055" i="2"/>
  <c r="S1055" i="2" s="1"/>
  <c r="C275" i="2"/>
  <c r="S275" i="2" s="1"/>
  <c r="C790" i="2"/>
  <c r="S790" i="2" s="1"/>
  <c r="C705" i="2"/>
  <c r="S705" i="2" s="1"/>
  <c r="C1343" i="2"/>
  <c r="S1343" i="2" s="1"/>
  <c r="C2841" i="2"/>
  <c r="S2841" i="2" s="1"/>
  <c r="C706" i="2"/>
  <c r="S706" i="2" s="1"/>
  <c r="C362" i="2"/>
  <c r="S362" i="2" s="1"/>
  <c r="C418" i="2"/>
  <c r="S418" i="2" s="1"/>
  <c r="C1623" i="2"/>
  <c r="S1623" i="2" s="1"/>
  <c r="C1344" i="2"/>
  <c r="S1344" i="2" s="1"/>
  <c r="C971" i="2"/>
  <c r="S971" i="2" s="1"/>
  <c r="C1148" i="2"/>
  <c r="S1148" i="2" s="1"/>
  <c r="C2051" i="2"/>
  <c r="S2051" i="2" s="1"/>
  <c r="C1608" i="2"/>
  <c r="S1608" i="2" s="1"/>
  <c r="C2310" i="2"/>
  <c r="S2310" i="2" s="1"/>
  <c r="C2619" i="2"/>
  <c r="S2619" i="2" s="1"/>
  <c r="C1832" i="2"/>
  <c r="S1832" i="2" s="1"/>
  <c r="C186" i="2"/>
  <c r="S186" i="2" s="1"/>
  <c r="C861" i="2"/>
  <c r="S861" i="2" s="1"/>
  <c r="C513" i="2"/>
  <c r="S513" i="2" s="1"/>
  <c r="C2432" i="2"/>
  <c r="S2432" i="2" s="1"/>
  <c r="C1236" i="2"/>
  <c r="S1236" i="2" s="1"/>
  <c r="C187" i="2"/>
  <c r="S187" i="2" s="1"/>
  <c r="C972" i="2"/>
  <c r="S972" i="2" s="1"/>
  <c r="C188" i="2"/>
  <c r="S188" i="2" s="1"/>
  <c r="C2710" i="2"/>
  <c r="S2710" i="2" s="1"/>
  <c r="C363" i="2"/>
  <c r="S363" i="2" s="1"/>
  <c r="C419" i="2"/>
  <c r="S419" i="2" s="1"/>
  <c r="C1966" i="2"/>
  <c r="S1966" i="2" s="1"/>
  <c r="C1391" i="2"/>
  <c r="S1391" i="2" s="1"/>
  <c r="C862" i="2"/>
  <c r="S862" i="2" s="1"/>
  <c r="C2521" i="2"/>
  <c r="S2521" i="2" s="1"/>
  <c r="C276" i="2"/>
  <c r="S276" i="2" s="1"/>
  <c r="C3194" i="2"/>
  <c r="S3194" i="2" s="1"/>
  <c r="C420" i="2"/>
  <c r="S420" i="2" s="1"/>
  <c r="C2163" i="2"/>
  <c r="S2163" i="2" s="1"/>
  <c r="C486" i="2"/>
  <c r="S486" i="2" s="1"/>
  <c r="C2780" i="2"/>
  <c r="S2780" i="2" s="1"/>
  <c r="C52" i="2"/>
  <c r="S52" i="2" s="1"/>
  <c r="C1665" i="2"/>
  <c r="S1665" i="2" s="1"/>
  <c r="C2643" i="2"/>
  <c r="S2643" i="2" s="1"/>
  <c r="C2849" i="2"/>
  <c r="S2849" i="2" s="1"/>
  <c r="C3158" i="2"/>
  <c r="S3158" i="2" s="1"/>
  <c r="C825" i="2"/>
  <c r="S825" i="2" s="1"/>
  <c r="C1313" i="2"/>
  <c r="S1313" i="2" s="1"/>
  <c r="C1813" i="2"/>
  <c r="S1813" i="2" s="1"/>
  <c r="C2882" i="2"/>
  <c r="S2882" i="2" s="1"/>
  <c r="C3061" i="2"/>
  <c r="S3061" i="2" s="1"/>
  <c r="C53" i="2"/>
  <c r="S53" i="2" s="1"/>
  <c r="C364" i="2"/>
  <c r="S364" i="2" s="1"/>
  <c r="C189" i="2"/>
  <c r="S189" i="2" s="1"/>
  <c r="C791" i="2"/>
  <c r="S791" i="2" s="1"/>
  <c r="C514" i="2"/>
  <c r="S514" i="2" s="1"/>
  <c r="C2296" i="2"/>
  <c r="S2296" i="2" s="1"/>
  <c r="C277" i="2"/>
  <c r="S277" i="2" s="1"/>
  <c r="C1078" i="2"/>
  <c r="S1078" i="2" s="1"/>
  <c r="C1441" i="2"/>
  <c r="S1441" i="2" s="1"/>
  <c r="C1584" i="2"/>
  <c r="S1584" i="2" s="1"/>
  <c r="C1345" i="2"/>
  <c r="S1345" i="2" s="1"/>
  <c r="C1761" i="2"/>
  <c r="S1761" i="2" s="1"/>
  <c r="C2063" i="2"/>
  <c r="S2063" i="2" s="1"/>
  <c r="C1314" i="2"/>
  <c r="S1314" i="2" s="1"/>
  <c r="C3008" i="2"/>
  <c r="S3008" i="2" s="1"/>
  <c r="C973" i="2"/>
  <c r="S973" i="2" s="1"/>
  <c r="C3154" i="2"/>
  <c r="S3154" i="2" s="1"/>
  <c r="C2208" i="2"/>
  <c r="S2208" i="2" s="1"/>
  <c r="C1237" i="2"/>
  <c r="S1237" i="2" s="1"/>
  <c r="C319" i="2"/>
  <c r="S319" i="2" s="1"/>
  <c r="C231" i="2"/>
  <c r="S231" i="2" s="1"/>
  <c r="C2813" i="2"/>
  <c r="S2813" i="2" s="1"/>
  <c r="C1727" i="2"/>
  <c r="S1727" i="2" s="1"/>
  <c r="C2969" i="2"/>
  <c r="S2969" i="2" s="1"/>
  <c r="C1392" i="2"/>
  <c r="S1392" i="2" s="1"/>
  <c r="C926" i="2"/>
  <c r="S926" i="2" s="1"/>
  <c r="C2311" i="2"/>
  <c r="S2311" i="2" s="1"/>
  <c r="C3187" i="2"/>
  <c r="S3187" i="2" s="1"/>
  <c r="C1762" i="2"/>
  <c r="S1762" i="2" s="1"/>
  <c r="C1079" i="2"/>
  <c r="S1079" i="2" s="1"/>
  <c r="C2651" i="2"/>
  <c r="S2651" i="2" s="1"/>
  <c r="C826" i="2"/>
  <c r="S826" i="2" s="1"/>
  <c r="C1680" i="2"/>
  <c r="S1680" i="2" s="1"/>
  <c r="C1490" i="2"/>
  <c r="S1490" i="2" s="1"/>
  <c r="C1315" i="2"/>
  <c r="S1315" i="2" s="1"/>
  <c r="C2427" i="2"/>
  <c r="S2427" i="2" s="1"/>
  <c r="C1666" i="2"/>
  <c r="S1666" i="2" s="1"/>
  <c r="C232" i="2"/>
  <c r="S232" i="2" s="1"/>
  <c r="C974" i="2"/>
  <c r="S974" i="2" s="1"/>
  <c r="C1393" i="2"/>
  <c r="S1393" i="2" s="1"/>
  <c r="C1790" i="2"/>
  <c r="S1790" i="2" s="1"/>
  <c r="C2970" i="2"/>
  <c r="S2970" i="2" s="1"/>
  <c r="C648" i="2"/>
  <c r="S648" i="2" s="1"/>
  <c r="C1080" i="2"/>
  <c r="S1080" i="2" s="1"/>
  <c r="C2030" i="2"/>
  <c r="S2030" i="2" s="1"/>
  <c r="C1510" i="2"/>
  <c r="S1510" i="2" s="1"/>
  <c r="C233" i="2"/>
  <c r="S233" i="2" s="1"/>
  <c r="C3177" i="2"/>
  <c r="S3177" i="2" s="1"/>
  <c r="C1081" i="2"/>
  <c r="S1081" i="2" s="1"/>
  <c r="C487" i="2"/>
  <c r="S487" i="2" s="1"/>
  <c r="C1951" i="2"/>
  <c r="S1951" i="2" s="1"/>
  <c r="C1763" i="2"/>
  <c r="S1763" i="2" s="1"/>
  <c r="C320" i="2"/>
  <c r="S320" i="2" s="1"/>
  <c r="C1833" i="2"/>
  <c r="S1833" i="2" s="1"/>
  <c r="C1419" i="2"/>
  <c r="S1419" i="2" s="1"/>
  <c r="C946" i="2"/>
  <c r="S946" i="2" s="1"/>
  <c r="C515" i="2"/>
  <c r="S515" i="2" s="1"/>
  <c r="C927" i="2"/>
  <c r="S927" i="2" s="1"/>
  <c r="C2644" i="2"/>
  <c r="S2644" i="2" s="1"/>
  <c r="C1585" i="2"/>
  <c r="S1585" i="2" s="1"/>
  <c r="C1420" i="2"/>
  <c r="S1420" i="2" s="1"/>
  <c r="C1109" i="2"/>
  <c r="S1109" i="2" s="1"/>
  <c r="C2992" i="2"/>
  <c r="S2992" i="2" s="1"/>
  <c r="C2856" i="2"/>
  <c r="S2856" i="2" s="1"/>
  <c r="C2719" i="2"/>
  <c r="S2719" i="2" s="1"/>
  <c r="C1764" i="2"/>
  <c r="S1764" i="2" s="1"/>
  <c r="C138" i="2"/>
  <c r="S138" i="2" s="1"/>
  <c r="C1765" i="2"/>
  <c r="S1765" i="2" s="1"/>
  <c r="C539" i="2"/>
  <c r="S539" i="2" s="1"/>
  <c r="C488" i="2"/>
  <c r="S488" i="2" s="1"/>
  <c r="C675" i="2"/>
  <c r="S675" i="2" s="1"/>
  <c r="C792" i="2"/>
  <c r="S792" i="2" s="1"/>
  <c r="C2939" i="2"/>
  <c r="S2939" i="2" s="1"/>
  <c r="C1814" i="2"/>
  <c r="S1814" i="2" s="1"/>
  <c r="C2504" i="2"/>
  <c r="S2504" i="2" s="1"/>
  <c r="C1511" i="2"/>
  <c r="S1511" i="2" s="1"/>
  <c r="C234" i="2"/>
  <c r="S234" i="2" s="1"/>
  <c r="C278" i="2"/>
  <c r="S278" i="2" s="1"/>
  <c r="C2807" i="2"/>
  <c r="S2807" i="2" s="1"/>
  <c r="C2951" i="2"/>
  <c r="S2951" i="2" s="1"/>
  <c r="C1491" i="2"/>
  <c r="S1491" i="2" s="1"/>
  <c r="C2102" i="2"/>
  <c r="S2102" i="2" s="1"/>
  <c r="C2548" i="2"/>
  <c r="S2548" i="2" s="1"/>
  <c r="C139" i="2"/>
  <c r="S139" i="2" s="1"/>
  <c r="C140" i="2"/>
  <c r="S140" i="2" s="1"/>
  <c r="C863" i="2"/>
  <c r="S863" i="2" s="1"/>
  <c r="C2607" i="2"/>
  <c r="S2607" i="2" s="1"/>
  <c r="C1992" i="2"/>
  <c r="S1992" i="2" s="1"/>
  <c r="C3156" i="2"/>
  <c r="S3156" i="2" s="1"/>
  <c r="C1316" i="2"/>
  <c r="S1316" i="2" s="1"/>
  <c r="C2085" i="2"/>
  <c r="S2085" i="2" s="1"/>
  <c r="C2767" i="2"/>
  <c r="S2767" i="2" s="1"/>
  <c r="C3096" i="2"/>
  <c r="S3096" i="2" s="1"/>
  <c r="C1346" i="2"/>
  <c r="S1346" i="2" s="1"/>
  <c r="C3092" i="2"/>
  <c r="S3092" i="2" s="1"/>
  <c r="C2786" i="2"/>
  <c r="S2786" i="2" s="1"/>
  <c r="C2469" i="2"/>
  <c r="S2469" i="2" s="1"/>
  <c r="C1208" i="2"/>
  <c r="S1208" i="2" s="1"/>
  <c r="C365" i="2"/>
  <c r="S365" i="2" s="1"/>
  <c r="C79" i="2"/>
  <c r="S79" i="2" s="1"/>
  <c r="C2461" i="2"/>
  <c r="S2461" i="2" s="1"/>
  <c r="C1532" i="2"/>
  <c r="S1532" i="2" s="1"/>
  <c r="C80" i="2"/>
  <c r="S80" i="2" s="1"/>
  <c r="C3026" i="2"/>
  <c r="S3026" i="2" s="1"/>
  <c r="C3192" i="2"/>
  <c r="S3192" i="2" s="1"/>
  <c r="C3199" i="2"/>
  <c r="S3199" i="2" s="1"/>
  <c r="C516" i="2"/>
  <c r="S516" i="2" s="1"/>
  <c r="C1922" i="2"/>
  <c r="S1922" i="2" s="1"/>
  <c r="C1701" i="2"/>
  <c r="S1701" i="2" s="1"/>
  <c r="C995" i="2"/>
  <c r="S995" i="2" s="1"/>
  <c r="C141" i="2"/>
  <c r="S141" i="2" s="1"/>
  <c r="C105" i="2"/>
  <c r="S105" i="2" s="1"/>
  <c r="C765" i="2"/>
  <c r="S765" i="2" s="1"/>
  <c r="C3152" i="2"/>
  <c r="S3152" i="2" s="1"/>
  <c r="C1290" i="2"/>
  <c r="S1290" i="2" s="1"/>
  <c r="C2630" i="2"/>
  <c r="S2630" i="2" s="1"/>
  <c r="C1492" i="2"/>
  <c r="S1492" i="2" s="1"/>
  <c r="C2283" i="2"/>
  <c r="S2283" i="2" s="1"/>
  <c r="C142" i="2"/>
  <c r="S142" i="2" s="1"/>
  <c r="C1586" i="2"/>
  <c r="S1586" i="2" s="1"/>
  <c r="C190" i="2"/>
  <c r="S190" i="2" s="1"/>
  <c r="C81" i="2"/>
  <c r="S81" i="2" s="1"/>
  <c r="C1512" i="2"/>
  <c r="S1512" i="2" s="1"/>
  <c r="C3240" i="2"/>
  <c r="S3240" i="2" s="1"/>
  <c r="C1967" i="2"/>
  <c r="S1967" i="2" s="1"/>
  <c r="C1394" i="2"/>
  <c r="S1394" i="2" s="1"/>
  <c r="C2142" i="2"/>
  <c r="S2142" i="2" s="1"/>
  <c r="C827" i="2"/>
  <c r="S827" i="2" s="1"/>
  <c r="C82" i="2"/>
  <c r="S82" i="2" s="1"/>
  <c r="C31" i="2"/>
  <c r="S31" i="2" s="1"/>
  <c r="C366" i="2"/>
  <c r="S366" i="2" s="1"/>
  <c r="C17" i="2"/>
  <c r="S17" i="2" s="1"/>
  <c r="C2440" i="2"/>
  <c r="S2440" i="2" s="1"/>
  <c r="C1815" i="2"/>
  <c r="S1815" i="2" s="1"/>
  <c r="C2505" i="2"/>
  <c r="S2505" i="2" s="1"/>
  <c r="C2452" i="2"/>
  <c r="S2452" i="2" s="1"/>
  <c r="C2808" i="2"/>
  <c r="S2808" i="2" s="1"/>
  <c r="C595" i="2"/>
  <c r="S595" i="2" s="1"/>
  <c r="C2943" i="2"/>
  <c r="S2943" i="2" s="1"/>
  <c r="C2711" i="2"/>
  <c r="S2711" i="2" s="1"/>
  <c r="C1587" i="2"/>
  <c r="S1587" i="2" s="1"/>
  <c r="C3132" i="2"/>
  <c r="S3132" i="2" s="1"/>
  <c r="C1513" i="2"/>
  <c r="S1513" i="2" s="1"/>
  <c r="C3080" i="2"/>
  <c r="S3080" i="2" s="1"/>
  <c r="C676" i="2"/>
  <c r="S676" i="2" s="1"/>
  <c r="C2086" i="2"/>
  <c r="S2086" i="2" s="1"/>
  <c r="C3146" i="2"/>
  <c r="S3146" i="2" s="1"/>
  <c r="C766" i="2"/>
  <c r="S766" i="2" s="1"/>
  <c r="C2865" i="2"/>
  <c r="S2865" i="2" s="1"/>
  <c r="C1024" i="2"/>
  <c r="S1024" i="2" s="1"/>
  <c r="C489" i="2"/>
  <c r="S489" i="2" s="1"/>
  <c r="C2064" i="2"/>
  <c r="S2064" i="2" s="1"/>
  <c r="C1514" i="2"/>
  <c r="S1514" i="2" s="1"/>
  <c r="C2645" i="2"/>
  <c r="S2645" i="2" s="1"/>
  <c r="C2720" i="2"/>
  <c r="S2720" i="2" s="1"/>
  <c r="C2209" i="2"/>
  <c r="S2209" i="2" s="1"/>
  <c r="C321" i="2"/>
  <c r="S321" i="2" s="1"/>
  <c r="C540" i="2"/>
  <c r="S540" i="2" s="1"/>
  <c r="C1588" i="2"/>
  <c r="S1588" i="2" s="1"/>
  <c r="C1395" i="2"/>
  <c r="S1395" i="2" s="1"/>
  <c r="C1149" i="2"/>
  <c r="S1149" i="2" s="1"/>
  <c r="C191" i="2"/>
  <c r="S191" i="2" s="1"/>
  <c r="C143" i="2"/>
  <c r="S143" i="2" s="1"/>
  <c r="C2736" i="2"/>
  <c r="S2736" i="2" s="1"/>
  <c r="C2903" i="2"/>
  <c r="S2903" i="2" s="1"/>
  <c r="C1110" i="2"/>
  <c r="S1110" i="2" s="1"/>
  <c r="C2322" i="2"/>
  <c r="S2322" i="2" s="1"/>
  <c r="C1317" i="2"/>
  <c r="S1317" i="2" s="1"/>
  <c r="C541" i="2"/>
  <c r="S541" i="2" s="1"/>
  <c r="C572" i="2"/>
  <c r="S572" i="2" s="1"/>
  <c r="C2933" i="2"/>
  <c r="S2933" i="2" s="1"/>
  <c r="C2631" i="2"/>
  <c r="S2631" i="2" s="1"/>
  <c r="C1209" i="2"/>
  <c r="S1209" i="2" s="1"/>
  <c r="C1468" i="2"/>
  <c r="S1468" i="2" s="1"/>
  <c r="C1952" i="2"/>
  <c r="S1952" i="2" s="1"/>
  <c r="C1873" i="2"/>
  <c r="S1873" i="2" s="1"/>
  <c r="C897" i="2"/>
  <c r="S897" i="2" s="1"/>
  <c r="C1533" i="2"/>
  <c r="S1533" i="2" s="1"/>
  <c r="C1624" i="2"/>
  <c r="S1624" i="2" s="1"/>
  <c r="C2013" i="2"/>
  <c r="S2013" i="2" s="1"/>
  <c r="C2379" i="2"/>
  <c r="S2379" i="2" s="1"/>
  <c r="C2419" i="2"/>
  <c r="S2419" i="2" s="1"/>
  <c r="C2980" i="2"/>
  <c r="S2980" i="2" s="1"/>
  <c r="C2420" i="2"/>
  <c r="S2420" i="2" s="1"/>
  <c r="C1318" i="2"/>
  <c r="S1318" i="2" s="1"/>
  <c r="C1856" i="2"/>
  <c r="S1856" i="2" s="1"/>
  <c r="C2103" i="2"/>
  <c r="S2103" i="2" s="1"/>
  <c r="C1625" i="2"/>
  <c r="S1625" i="2" s="1"/>
  <c r="C2428" i="2"/>
  <c r="S2428" i="2" s="1"/>
  <c r="C517" i="2"/>
  <c r="S517" i="2" s="1"/>
  <c r="C596" i="2"/>
  <c r="S596" i="2" s="1"/>
  <c r="C1291" i="2"/>
  <c r="S1291" i="2" s="1"/>
  <c r="C1589" i="2"/>
  <c r="S1589" i="2" s="1"/>
  <c r="C1874" i="2"/>
  <c r="S1874" i="2" s="1"/>
  <c r="C1834" i="2"/>
  <c r="S1834" i="2" s="1"/>
  <c r="C2506" i="2"/>
  <c r="S2506" i="2" s="1"/>
  <c r="C542" i="2"/>
  <c r="S542" i="2" s="1"/>
  <c r="C1900" i="2"/>
  <c r="S1900" i="2" s="1"/>
  <c r="C1979" i="2"/>
  <c r="S1979" i="2" s="1"/>
  <c r="C2760" i="2"/>
  <c r="S2760" i="2" s="1"/>
  <c r="C2582" i="2"/>
  <c r="S2582" i="2" s="1"/>
  <c r="C1609" i="2"/>
  <c r="S1609" i="2" s="1"/>
  <c r="C6" i="2"/>
  <c r="S6" i="2" s="1"/>
  <c r="C5" i="2"/>
  <c r="S5" i="2" s="1"/>
  <c r="C2837" i="2"/>
  <c r="S2837" i="2" s="1"/>
  <c r="C649" i="2"/>
  <c r="S649" i="2" s="1"/>
  <c r="C543" i="2"/>
  <c r="S543" i="2" s="1"/>
  <c r="C1728" i="2"/>
  <c r="S1728" i="2" s="1"/>
  <c r="C192" i="2"/>
  <c r="S192" i="2" s="1"/>
  <c r="C279" i="2"/>
  <c r="S279" i="2" s="1"/>
  <c r="C322" i="2"/>
  <c r="S322" i="2" s="1"/>
  <c r="C367" i="2"/>
  <c r="S367" i="2" s="1"/>
  <c r="C144" i="2"/>
  <c r="S144" i="2" s="1"/>
  <c r="C145" i="2"/>
  <c r="S145" i="2" s="1"/>
  <c r="C280" i="2"/>
  <c r="S280" i="2" s="1"/>
  <c r="C1901" i="2"/>
  <c r="S1901" i="2" s="1"/>
  <c r="C1702" i="2"/>
  <c r="S1702" i="2" s="1"/>
  <c r="C828" i="2"/>
  <c r="S828" i="2" s="1"/>
  <c r="C1347" i="2"/>
  <c r="S1347" i="2" s="1"/>
  <c r="C2850" i="2"/>
  <c r="S2850" i="2" s="1"/>
  <c r="C1348" i="2"/>
  <c r="S1348" i="2" s="1"/>
  <c r="C1980" i="2"/>
  <c r="S1980" i="2" s="1"/>
  <c r="C1264" i="2"/>
  <c r="S1264" i="2" s="1"/>
  <c r="C2549" i="2"/>
  <c r="S2549" i="2" s="1"/>
  <c r="C2679" i="2"/>
  <c r="S2679" i="2" s="1"/>
  <c r="C1875" i="2"/>
  <c r="S1875" i="2" s="1"/>
  <c r="C1150" i="2"/>
  <c r="S1150" i="2" s="1"/>
  <c r="C2284" i="2"/>
  <c r="S2284" i="2" s="1"/>
  <c r="C2333" i="2"/>
  <c r="S2333" i="2" s="1"/>
  <c r="C2195" i="2"/>
  <c r="S2195" i="2" s="1"/>
  <c r="C2250" i="2"/>
  <c r="S2250" i="2" s="1"/>
  <c r="C1082" i="2"/>
  <c r="S1082" i="2" s="1"/>
  <c r="C1993" i="2"/>
  <c r="S1993" i="2" s="1"/>
  <c r="C864" i="2"/>
  <c r="S864" i="2" s="1"/>
  <c r="C24" i="2"/>
  <c r="S24" i="2" s="1"/>
  <c r="C1178" i="2"/>
  <c r="S1178" i="2" s="1"/>
  <c r="C1876" i="2"/>
  <c r="S1876" i="2" s="1"/>
  <c r="C2690" i="2"/>
  <c r="S2690" i="2" s="1"/>
  <c r="C83" i="2"/>
  <c r="S83" i="2" s="1"/>
  <c r="C281" i="2"/>
  <c r="S281" i="2" s="1"/>
  <c r="C928" i="2"/>
  <c r="S928" i="2" s="1"/>
  <c r="C2380" i="2"/>
  <c r="S2380" i="2" s="1"/>
  <c r="C2571" i="2"/>
  <c r="S2571" i="2" s="1"/>
  <c r="C2196" i="2"/>
  <c r="S2196" i="2" s="1"/>
  <c r="C707" i="2"/>
  <c r="S707" i="2" s="1"/>
  <c r="C1025" i="2"/>
  <c r="S1025" i="2" s="1"/>
  <c r="C3234" i="2"/>
  <c r="S3234" i="2" s="1"/>
  <c r="C3124" i="2"/>
  <c r="S3124" i="2" s="1"/>
  <c r="C1292" i="2"/>
  <c r="S1292" i="2" s="1"/>
  <c r="C1151" i="2"/>
  <c r="S1151" i="2" s="1"/>
  <c r="C793" i="2"/>
  <c r="S793" i="2" s="1"/>
  <c r="C1626" i="2"/>
  <c r="S1626" i="2" s="1"/>
  <c r="C1681" i="2"/>
  <c r="S1681" i="2" s="1"/>
  <c r="C1493" i="2"/>
  <c r="S1493" i="2" s="1"/>
  <c r="C1442" i="2"/>
  <c r="S1442" i="2" s="1"/>
  <c r="C650" i="2"/>
  <c r="S650" i="2" s="1"/>
  <c r="C1994" i="2"/>
  <c r="S1994" i="2" s="1"/>
  <c r="C829" i="2"/>
  <c r="S829" i="2" s="1"/>
  <c r="C929" i="2"/>
  <c r="S929" i="2" s="1"/>
  <c r="C1923" i="2"/>
  <c r="S1923" i="2" s="1"/>
  <c r="C2381" i="2"/>
  <c r="S2381" i="2" s="1"/>
  <c r="C1766" i="2"/>
  <c r="S1766" i="2" s="1"/>
  <c r="C2393" i="2"/>
  <c r="S2393" i="2" s="1"/>
  <c r="C1179" i="2"/>
  <c r="S1179" i="2" s="1"/>
  <c r="C1902" i="2"/>
  <c r="S1902" i="2" s="1"/>
  <c r="C1729" i="2"/>
  <c r="S1729" i="2" s="1"/>
  <c r="C368" i="2"/>
  <c r="S368" i="2" s="1"/>
  <c r="C1610" i="2"/>
  <c r="S1610" i="2" s="1"/>
  <c r="C2608" i="2"/>
  <c r="S2608" i="2" s="1"/>
  <c r="C3081" i="2"/>
  <c r="S3081" i="2" s="1"/>
  <c r="C1936" i="2"/>
  <c r="S1936" i="2" s="1"/>
  <c r="C7" i="2"/>
  <c r="S7" i="2" s="1"/>
  <c r="C1026" i="2"/>
  <c r="S1026" i="2" s="1"/>
  <c r="C745" i="2"/>
  <c r="S745" i="2" s="1"/>
  <c r="C2441" i="2"/>
  <c r="S2441" i="2" s="1"/>
  <c r="C1469" i="2"/>
  <c r="S1469" i="2" s="1"/>
  <c r="C1730" i="2"/>
  <c r="S1730" i="2" s="1"/>
  <c r="C794" i="2"/>
  <c r="S794" i="2" s="1"/>
  <c r="C830" i="2"/>
  <c r="S830" i="2" s="1"/>
  <c r="C1557" i="2"/>
  <c r="S1557" i="2" s="1"/>
  <c r="C323" i="2"/>
  <c r="S323" i="2" s="1"/>
  <c r="C369" i="2"/>
  <c r="S369" i="2" s="1"/>
  <c r="C1857" i="2"/>
  <c r="S1857" i="2" s="1"/>
  <c r="C2479" i="2"/>
  <c r="S2479" i="2" s="1"/>
  <c r="C2231" i="2"/>
  <c r="S2231" i="2" s="1"/>
  <c r="C3232" i="2"/>
  <c r="S3232" i="2" s="1"/>
  <c r="C544" i="2"/>
  <c r="S544" i="2" s="1"/>
  <c r="C490" i="2"/>
  <c r="S490" i="2" s="1"/>
  <c r="C1152" i="2"/>
  <c r="S1152" i="2" s="1"/>
  <c r="C235" i="2"/>
  <c r="S235" i="2" s="1"/>
  <c r="C708" i="2"/>
  <c r="S708" i="2" s="1"/>
  <c r="C518" i="2"/>
  <c r="S518" i="2" s="1"/>
  <c r="C573" i="2"/>
  <c r="S573" i="2" s="1"/>
  <c r="C1712" i="2"/>
  <c r="S1712" i="2" s="1"/>
  <c r="C597" i="2"/>
  <c r="S597" i="2" s="1"/>
  <c r="C54" i="2"/>
  <c r="S54" i="2" s="1"/>
  <c r="C1877" i="2"/>
  <c r="S1877" i="2" s="1"/>
  <c r="C2143" i="2"/>
  <c r="S2143" i="2" s="1"/>
  <c r="C2522" i="2"/>
  <c r="S2522" i="2" s="1"/>
  <c r="C3212" i="2"/>
  <c r="S3212" i="2" s="1"/>
  <c r="C2971" i="2"/>
  <c r="S2971" i="2" s="1"/>
  <c r="C2550" i="2"/>
  <c r="S2550" i="2" s="1"/>
  <c r="C1995" i="2"/>
  <c r="S1995" i="2" s="1"/>
  <c r="C1667" i="2"/>
  <c r="S1667" i="2" s="1"/>
  <c r="C930" i="2"/>
  <c r="S930" i="2" s="1"/>
  <c r="C1027" i="2"/>
  <c r="S1027" i="2" s="1"/>
  <c r="C454" i="2"/>
  <c r="S454" i="2" s="1"/>
  <c r="C1878" i="2"/>
  <c r="S1878" i="2" s="1"/>
  <c r="C1319" i="2"/>
  <c r="S1319" i="2" s="1"/>
  <c r="C1643" i="2"/>
  <c r="S1643" i="2" s="1"/>
  <c r="C282" i="2"/>
  <c r="S282" i="2" s="1"/>
  <c r="C2343" i="2"/>
  <c r="S2343" i="2" s="1"/>
  <c r="C2737" i="2"/>
  <c r="S2737" i="2" s="1"/>
  <c r="C746" i="2"/>
  <c r="S746" i="2" s="1"/>
  <c r="C1816" i="2"/>
  <c r="S1816" i="2" s="1"/>
  <c r="C1443" i="2"/>
  <c r="S1443" i="2" s="1"/>
  <c r="C55" i="2"/>
  <c r="S55" i="2" s="1"/>
  <c r="C1111" i="2"/>
  <c r="S1111" i="2" s="1"/>
  <c r="C1112" i="2"/>
  <c r="S1112" i="2" s="1"/>
  <c r="C1113" i="2"/>
  <c r="S1113" i="2" s="1"/>
  <c r="C3035" i="2"/>
  <c r="S3035" i="2" s="1"/>
  <c r="C106" i="2"/>
  <c r="S106" i="2" s="1"/>
  <c r="C2738" i="2"/>
  <c r="S2738" i="2" s="1"/>
  <c r="C3032" i="2"/>
  <c r="S3032" i="2" s="1"/>
  <c r="C2907" i="2"/>
  <c r="S2907" i="2" s="1"/>
  <c r="C947" i="2"/>
  <c r="S947" i="2" s="1"/>
  <c r="C1903" i="2"/>
  <c r="S1903" i="2" s="1"/>
  <c r="C2572" i="2"/>
  <c r="S2572" i="2" s="1"/>
  <c r="C107" i="2"/>
  <c r="S107" i="2" s="1"/>
  <c r="C14" i="2"/>
  <c r="S14" i="2" s="1"/>
  <c r="C1210" i="2"/>
  <c r="S1210" i="2" s="1"/>
  <c r="C3172" i="2"/>
  <c r="S3172" i="2" s="1"/>
  <c r="C3204" i="2"/>
  <c r="S3204" i="2" s="1"/>
  <c r="C1494" i="2"/>
  <c r="S1494" i="2" s="1"/>
  <c r="C3186" i="2"/>
  <c r="S3186" i="2" s="1"/>
  <c r="C3011" i="2"/>
  <c r="S3011" i="2" s="1"/>
  <c r="C2646" i="2"/>
  <c r="S2646" i="2" s="1"/>
  <c r="C236" i="2"/>
  <c r="S236" i="2" s="1"/>
  <c r="C370" i="2"/>
  <c r="S370" i="2" s="1"/>
  <c r="C519" i="2"/>
  <c r="S519" i="2" s="1"/>
  <c r="C2367" i="2"/>
  <c r="S2367" i="2" s="1"/>
  <c r="C1731" i="2"/>
  <c r="S1731" i="2" s="1"/>
  <c r="C2382" i="2"/>
  <c r="S2382" i="2" s="1"/>
  <c r="C39" i="2"/>
  <c r="S39" i="2" s="1"/>
  <c r="C1879" i="2"/>
  <c r="S1879" i="2" s="1"/>
  <c r="C1114" i="2"/>
  <c r="S1114" i="2" s="1"/>
  <c r="C3224" i="2"/>
  <c r="S3224" i="2" s="1"/>
  <c r="C3190" i="2"/>
  <c r="S3190" i="2" s="1"/>
  <c r="C2800" i="2"/>
  <c r="S2800" i="2" s="1"/>
  <c r="C2453" i="2"/>
  <c r="S2453" i="2" s="1"/>
  <c r="C2031" i="2"/>
  <c r="S2031" i="2" s="1"/>
  <c r="C1115" i="2"/>
  <c r="S1115" i="2" s="1"/>
  <c r="C2945" i="2"/>
  <c r="S2945" i="2" s="1"/>
  <c r="C1515" i="2"/>
  <c r="S1515" i="2" s="1"/>
  <c r="C2273" i="2"/>
  <c r="S2273" i="2" s="1"/>
  <c r="C2787" i="2"/>
  <c r="S2787" i="2" s="1"/>
  <c r="C2962" i="2"/>
  <c r="S2962" i="2" s="1"/>
  <c r="C1937" i="2"/>
  <c r="S1937" i="2" s="1"/>
  <c r="C1153" i="2"/>
  <c r="S1153" i="2" s="1"/>
  <c r="C1904" i="2"/>
  <c r="S1904" i="2" s="1"/>
  <c r="C1791" i="2"/>
  <c r="S1791" i="2" s="1"/>
  <c r="C621" i="2"/>
  <c r="S621" i="2" s="1"/>
  <c r="C2257" i="2"/>
  <c r="S2257" i="2" s="1"/>
  <c r="C1792" i="2"/>
  <c r="S1792" i="2" s="1"/>
  <c r="C2442" i="2"/>
  <c r="S2442" i="2" s="1"/>
  <c r="C1083" i="2"/>
  <c r="S1083" i="2" s="1"/>
  <c r="C1116" i="2"/>
  <c r="S1116" i="2" s="1"/>
  <c r="C3217" i="2"/>
  <c r="S3217" i="2" s="1"/>
  <c r="C2032" i="2"/>
  <c r="S2032" i="2" s="1"/>
  <c r="C455" i="2"/>
  <c r="S455" i="2" s="1"/>
  <c r="C1421" i="2"/>
  <c r="S1421" i="2" s="1"/>
  <c r="C2691" i="2"/>
  <c r="S2691" i="2" s="1"/>
  <c r="C1858" i="2"/>
  <c r="S1858" i="2" s="1"/>
  <c r="C1981" i="2"/>
  <c r="S1981" i="2" s="1"/>
  <c r="C1668" i="2"/>
  <c r="S1668" i="2" s="1"/>
  <c r="C622" i="2"/>
  <c r="S622" i="2" s="1"/>
  <c r="C865" i="2"/>
  <c r="S865" i="2" s="1"/>
  <c r="C491" i="2"/>
  <c r="S491" i="2" s="1"/>
  <c r="C2975" i="2"/>
  <c r="S2975" i="2" s="1"/>
  <c r="C1084" i="2"/>
  <c r="S1084" i="2" s="1"/>
  <c r="C2551" i="2"/>
  <c r="S2551" i="2" s="1"/>
  <c r="C1154" i="2"/>
  <c r="S1154" i="2" s="1"/>
  <c r="C1117" i="2"/>
  <c r="S1117" i="2" s="1"/>
  <c r="C1611" i="2"/>
  <c r="S1611" i="2" s="1"/>
  <c r="C1905" i="2"/>
  <c r="S1905" i="2" s="1"/>
  <c r="C456" i="2"/>
  <c r="S456" i="2" s="1"/>
  <c r="C146" i="2"/>
  <c r="S146" i="2" s="1"/>
  <c r="C40" i="2"/>
  <c r="S40" i="2" s="1"/>
  <c r="C108" i="2"/>
  <c r="S108" i="2" s="1"/>
  <c r="C2033" i="2"/>
  <c r="S2033" i="2" s="1"/>
  <c r="C1211" i="2"/>
  <c r="S1211" i="2" s="1"/>
  <c r="C1028" i="2"/>
  <c r="S1028" i="2" s="1"/>
  <c r="C866" i="2"/>
  <c r="S866" i="2" s="1"/>
  <c r="C3139" i="2"/>
  <c r="S3139" i="2" s="1"/>
  <c r="C2179" i="2"/>
  <c r="S2179" i="2" s="1"/>
  <c r="C3091" i="2"/>
  <c r="S3091" i="2" s="1"/>
  <c r="C1767" i="2"/>
  <c r="S1767" i="2" s="1"/>
  <c r="C1238" i="2"/>
  <c r="S1238" i="2" s="1"/>
  <c r="C3042" i="2"/>
  <c r="S3042" i="2" s="1"/>
  <c r="C545" i="2"/>
  <c r="S545" i="2" s="1"/>
  <c r="C1817" i="2"/>
  <c r="S1817" i="2" s="1"/>
  <c r="C1293" i="2"/>
  <c r="S1293" i="2" s="1"/>
  <c r="C623" i="2"/>
  <c r="S623" i="2" s="1"/>
  <c r="C996" i="2"/>
  <c r="S996" i="2" s="1"/>
  <c r="C193" i="2"/>
  <c r="S193" i="2" s="1"/>
  <c r="C324" i="2"/>
  <c r="S324" i="2" s="1"/>
  <c r="C2889" i="2"/>
  <c r="S2889" i="2" s="1"/>
  <c r="C1085" i="2"/>
  <c r="S1085" i="2" s="1"/>
  <c r="C747" i="2"/>
  <c r="S747" i="2" s="1"/>
  <c r="C1768" i="2"/>
  <c r="S1768" i="2" s="1"/>
  <c r="C1029" i="2"/>
  <c r="S1029" i="2" s="1"/>
  <c r="C2164" i="2"/>
  <c r="S2164" i="2" s="1"/>
  <c r="C2507" i="2"/>
  <c r="S2507" i="2" s="1"/>
  <c r="C3147" i="2"/>
  <c r="S3147" i="2" s="1"/>
  <c r="C748" i="2"/>
  <c r="S748" i="2" s="1"/>
  <c r="C2721" i="2"/>
  <c r="S2721" i="2" s="1"/>
  <c r="C2470" i="2"/>
  <c r="S2470" i="2" s="1"/>
  <c r="C2508" i="2"/>
  <c r="S2508" i="2" s="1"/>
  <c r="C2995" i="2"/>
  <c r="S2995" i="2" s="1"/>
  <c r="C1713" i="2"/>
  <c r="S1713" i="2" s="1"/>
  <c r="C1968" i="2"/>
  <c r="S1968" i="2" s="1"/>
  <c r="C1906" i="2"/>
  <c r="S1906" i="2" s="1"/>
  <c r="C1349" i="2"/>
  <c r="S1349" i="2" s="1"/>
  <c r="C2197" i="2"/>
  <c r="S2197" i="2" s="1"/>
  <c r="C2429" i="2"/>
  <c r="S2429" i="2" s="1"/>
  <c r="C1534" i="2"/>
  <c r="S1534" i="2" s="1"/>
  <c r="C1535" i="2"/>
  <c r="S1535" i="2" s="1"/>
  <c r="C1212" i="2"/>
  <c r="S1212" i="2" s="1"/>
  <c r="C867" i="2"/>
  <c r="S867" i="2" s="1"/>
  <c r="C1859" i="2"/>
  <c r="S1859" i="2" s="1"/>
  <c r="C2368" i="2"/>
  <c r="S2368" i="2" s="1"/>
  <c r="C3033" i="2"/>
  <c r="S3033" i="2" s="1"/>
  <c r="C2609" i="2"/>
  <c r="S2609" i="2" s="1"/>
  <c r="C2251" i="2"/>
  <c r="S2251" i="2" s="1"/>
  <c r="C3236" i="2"/>
  <c r="S3236" i="2" s="1"/>
  <c r="C1444" i="2"/>
  <c r="S1444" i="2" s="1"/>
  <c r="C2712" i="2"/>
  <c r="S2712" i="2" s="1"/>
  <c r="C975" i="2"/>
  <c r="S975" i="2" s="1"/>
  <c r="C1030" i="2"/>
  <c r="S1030" i="2" s="1"/>
  <c r="C1155" i="2"/>
  <c r="S1155" i="2" s="1"/>
  <c r="C2297" i="2"/>
  <c r="S2297" i="2" s="1"/>
  <c r="C1969" i="2"/>
  <c r="S1969" i="2" s="1"/>
  <c r="C898" i="2"/>
  <c r="S898" i="2" s="1"/>
  <c r="C2344" i="2"/>
  <c r="S2344" i="2" s="1"/>
  <c r="C624" i="2"/>
  <c r="S624" i="2" s="1"/>
  <c r="C1669" i="2"/>
  <c r="S1669" i="2" s="1"/>
  <c r="C931" i="2"/>
  <c r="S931" i="2" s="1"/>
  <c r="C3097" i="2"/>
  <c r="S3097" i="2" s="1"/>
  <c r="C1350" i="2"/>
  <c r="S1350" i="2" s="1"/>
  <c r="C1793" i="2"/>
  <c r="S1793" i="2" s="1"/>
  <c r="C1374" i="2"/>
  <c r="S1374" i="2" s="1"/>
  <c r="C2454" i="2"/>
  <c r="S2454" i="2" s="1"/>
  <c r="C3036" i="2"/>
  <c r="S3036" i="2" s="1"/>
  <c r="C3136" i="2"/>
  <c r="S3136" i="2" s="1"/>
  <c r="C546" i="2"/>
  <c r="S546" i="2" s="1"/>
  <c r="C3019" i="2"/>
  <c r="S3019" i="2" s="1"/>
  <c r="C997" i="2"/>
  <c r="S997" i="2" s="1"/>
  <c r="C2940" i="2"/>
  <c r="S2940" i="2" s="1"/>
  <c r="C2285" i="2"/>
  <c r="S2285" i="2" s="1"/>
  <c r="C976" i="2"/>
  <c r="S976" i="2" s="1"/>
  <c r="C1239" i="2"/>
  <c r="S1239" i="2" s="1"/>
  <c r="C2087" i="2"/>
  <c r="S2087" i="2" s="1"/>
  <c r="C2232" i="2"/>
  <c r="S2232" i="2" s="1"/>
  <c r="C2144" i="2"/>
  <c r="S2144" i="2" s="1"/>
  <c r="C2258" i="2"/>
  <c r="S2258" i="2" s="1"/>
  <c r="C1180" i="2"/>
  <c r="S1180" i="2" s="1"/>
  <c r="C948" i="2"/>
  <c r="S948" i="2" s="1"/>
  <c r="C2252" i="2"/>
  <c r="S2252" i="2" s="1"/>
  <c r="C977" i="2"/>
  <c r="S977" i="2" s="1"/>
  <c r="C3138" i="2"/>
  <c r="S3138" i="2" s="1"/>
  <c r="C3238" i="2"/>
  <c r="S3238" i="2" s="1"/>
  <c r="C84" i="2"/>
  <c r="S84" i="2" s="1"/>
  <c r="C2652" i="2"/>
  <c r="S2652" i="2" s="1"/>
  <c r="C1056" i="2"/>
  <c r="S1056" i="2" s="1"/>
  <c r="C1703" i="2"/>
  <c r="S1703" i="2" s="1"/>
  <c r="C625" i="2"/>
  <c r="S625" i="2" s="1"/>
  <c r="C325" i="2"/>
  <c r="S325" i="2" s="1"/>
  <c r="C1057" i="2"/>
  <c r="S1057" i="2" s="1"/>
  <c r="C2491" i="2"/>
  <c r="S2491" i="2" s="1"/>
  <c r="C1240" i="2"/>
  <c r="S1240" i="2" s="1"/>
  <c r="C1375" i="2"/>
  <c r="S1375" i="2" s="1"/>
  <c r="C2492" i="2"/>
  <c r="S2492" i="2" s="1"/>
  <c r="C2768" i="2"/>
  <c r="S2768" i="2" s="1"/>
  <c r="C56" i="2"/>
  <c r="S56" i="2" s="1"/>
  <c r="C3200" i="2"/>
  <c r="S3200" i="2" s="1"/>
  <c r="C85" i="2"/>
  <c r="S85" i="2" s="1"/>
  <c r="C237" i="2"/>
  <c r="S237" i="2" s="1"/>
  <c r="C1794" i="2"/>
  <c r="S1794" i="2" s="1"/>
  <c r="C3193" i="2"/>
  <c r="S3193" i="2" s="1"/>
  <c r="C421" i="2"/>
  <c r="S421" i="2" s="1"/>
  <c r="C457" i="2"/>
  <c r="S457" i="2" s="1"/>
  <c r="C1445" i="2"/>
  <c r="S1445" i="2" s="1"/>
  <c r="C1880" i="2"/>
  <c r="S1880" i="2" s="1"/>
  <c r="C1644" i="2"/>
  <c r="S1644" i="2" s="1"/>
  <c r="C2129" i="2"/>
  <c r="S2129" i="2" s="1"/>
  <c r="C1612" i="2"/>
  <c r="S1612" i="2" s="1"/>
  <c r="C2722" i="2"/>
  <c r="S2722" i="2" s="1"/>
  <c r="C2052" i="2"/>
  <c r="S2052" i="2" s="1"/>
  <c r="C283" i="2"/>
  <c r="S283" i="2" s="1"/>
  <c r="C1732" i="2"/>
  <c r="S1732" i="2" s="1"/>
  <c r="C1769" i="2"/>
  <c r="S1769" i="2" s="1"/>
  <c r="C1446" i="2"/>
  <c r="S1446" i="2" s="1"/>
  <c r="C1996" i="2"/>
  <c r="S1996" i="2" s="1"/>
  <c r="C1590" i="2"/>
  <c r="S1590" i="2" s="1"/>
  <c r="C3206" i="2"/>
  <c r="S3206" i="2" s="1"/>
  <c r="C2088" i="2"/>
  <c r="S2088" i="2" s="1"/>
  <c r="C3043" i="2"/>
  <c r="S3043" i="2" s="1"/>
  <c r="C574" i="2"/>
  <c r="S574" i="2" s="1"/>
  <c r="C868" i="2"/>
  <c r="S868" i="2" s="1"/>
  <c r="C1953" i="2"/>
  <c r="S1953" i="2" s="1"/>
  <c r="C2065" i="2"/>
  <c r="S2065" i="2" s="1"/>
  <c r="C1645" i="2"/>
  <c r="S1645" i="2" s="1"/>
  <c r="C2053" i="2"/>
  <c r="S2053" i="2" s="1"/>
  <c r="C547" i="2"/>
  <c r="S547" i="2" s="1"/>
  <c r="C1447" i="2"/>
  <c r="S1447" i="2" s="1"/>
  <c r="C2664" i="2"/>
  <c r="S2664" i="2" s="1"/>
  <c r="C932" i="2"/>
  <c r="S932" i="2" s="1"/>
  <c r="C575" i="2"/>
  <c r="S575" i="2" s="1"/>
  <c r="C458" i="2"/>
  <c r="S458" i="2" s="1"/>
  <c r="C626" i="2"/>
  <c r="S626" i="2" s="1"/>
  <c r="C998" i="2"/>
  <c r="S998" i="2" s="1"/>
  <c r="C1733" i="2"/>
  <c r="S1733" i="2" s="1"/>
  <c r="C1320" i="2"/>
  <c r="S1320" i="2" s="1"/>
  <c r="C1982" i="2"/>
  <c r="S1982" i="2" s="1"/>
  <c r="C2334" i="2"/>
  <c r="S2334" i="2" s="1"/>
  <c r="C3009" i="2"/>
  <c r="S3009" i="2" s="1"/>
  <c r="C2876" i="2"/>
  <c r="S2876" i="2" s="1"/>
  <c r="C2323" i="2"/>
  <c r="S2323" i="2" s="1"/>
  <c r="C677" i="2"/>
  <c r="S677" i="2" s="1"/>
  <c r="C2130" i="2"/>
  <c r="S2130" i="2" s="1"/>
  <c r="C326" i="2"/>
  <c r="S326" i="2" s="1"/>
  <c r="C371" i="2"/>
  <c r="S371" i="2" s="1"/>
  <c r="C1448" i="2"/>
  <c r="S1448" i="2" s="1"/>
  <c r="C709" i="2"/>
  <c r="S709" i="2" s="1"/>
  <c r="C869" i="2"/>
  <c r="S869" i="2" s="1"/>
  <c r="C1181" i="2"/>
  <c r="S1181" i="2" s="1"/>
  <c r="C1470" i="2"/>
  <c r="S1470" i="2" s="1"/>
  <c r="C2595" i="2"/>
  <c r="S2595" i="2" s="1"/>
  <c r="C3088" i="2"/>
  <c r="S3088" i="2" s="1"/>
  <c r="C1881" i="2"/>
  <c r="S1881" i="2" s="1"/>
  <c r="C1882" i="2"/>
  <c r="S1882" i="2" s="1"/>
  <c r="C1449" i="2"/>
  <c r="S1449" i="2" s="1"/>
  <c r="C1294" i="2"/>
  <c r="S1294" i="2" s="1"/>
  <c r="C548" i="2"/>
  <c r="S548" i="2" s="1"/>
  <c r="C1450" i="2"/>
  <c r="S1450" i="2" s="1"/>
  <c r="C1682" i="2"/>
  <c r="S1682" i="2" s="1"/>
  <c r="C1396" i="2"/>
  <c r="S1396" i="2" s="1"/>
  <c r="C1558" i="2"/>
  <c r="S1558" i="2" s="1"/>
  <c r="C978" i="2"/>
  <c r="S978" i="2" s="1"/>
  <c r="C1321" i="2"/>
  <c r="S1321" i="2" s="1"/>
  <c r="C1241" i="2"/>
  <c r="S1241" i="2" s="1"/>
  <c r="C2180" i="2"/>
  <c r="S2180" i="2" s="1"/>
  <c r="C1086" i="2"/>
  <c r="S1086" i="2" s="1"/>
  <c r="C1322" i="2"/>
  <c r="S1322" i="2" s="1"/>
  <c r="C1118" i="2"/>
  <c r="S1118" i="2" s="1"/>
  <c r="C2934" i="2"/>
  <c r="S2934" i="2" s="1"/>
  <c r="C1770" i="2"/>
  <c r="S1770" i="2" s="1"/>
  <c r="C32" i="2"/>
  <c r="S32" i="2" s="1"/>
  <c r="C3015" i="2"/>
  <c r="S3015" i="2" s="1"/>
  <c r="C2573" i="2"/>
  <c r="S2573" i="2" s="1"/>
  <c r="C2165" i="2"/>
  <c r="S2165" i="2" s="1"/>
  <c r="C2054" i="2"/>
  <c r="S2054" i="2" s="1"/>
  <c r="C2745" i="2"/>
  <c r="S2745" i="2" s="1"/>
  <c r="C3161" i="2"/>
  <c r="S3161" i="2" s="1"/>
  <c r="C949" i="2"/>
  <c r="S949" i="2" s="1"/>
  <c r="C3163" i="2"/>
  <c r="S3163" i="2" s="1"/>
  <c r="C899" i="2"/>
  <c r="S899" i="2" s="1"/>
  <c r="C1451" i="2"/>
  <c r="S1451" i="2" s="1"/>
  <c r="C492" i="2"/>
  <c r="S492" i="2" s="1"/>
  <c r="C1422" i="2"/>
  <c r="S1422" i="2" s="1"/>
  <c r="C831" i="2"/>
  <c r="S831" i="2" s="1"/>
  <c r="C2583" i="2"/>
  <c r="S2583" i="2" s="1"/>
  <c r="C870" i="2"/>
  <c r="S870" i="2" s="1"/>
  <c r="C327" i="2"/>
  <c r="S327" i="2" s="1"/>
  <c r="C1213" i="2"/>
  <c r="S1213" i="2" s="1"/>
  <c r="C767" i="2"/>
  <c r="S767" i="2" s="1"/>
  <c r="C372" i="2"/>
  <c r="S372" i="2" s="1"/>
  <c r="C373" i="2"/>
  <c r="S373" i="2" s="1"/>
  <c r="C1214" i="2"/>
  <c r="S1214" i="2" s="1"/>
  <c r="C1795" i="2"/>
  <c r="S1795" i="2" s="1"/>
  <c r="C1376" i="2"/>
  <c r="S1376" i="2" s="1"/>
  <c r="C950" i="2"/>
  <c r="S950" i="2" s="1"/>
  <c r="C1627" i="2"/>
  <c r="S1627" i="2" s="1"/>
  <c r="C2181" i="2"/>
  <c r="S2181" i="2" s="1"/>
  <c r="C2253" i="2"/>
  <c r="S2253" i="2" s="1"/>
  <c r="C1860" i="2"/>
  <c r="S1860" i="2" s="1"/>
  <c r="C1182" i="2"/>
  <c r="S1182" i="2" s="1"/>
  <c r="C1242" i="2"/>
  <c r="S1242" i="2" s="1"/>
  <c r="C1495" i="2"/>
  <c r="S1495" i="2" s="1"/>
  <c r="C2632" i="2"/>
  <c r="S2632" i="2" s="1"/>
  <c r="C3169" i="2"/>
  <c r="S3169" i="2" s="1"/>
  <c r="C2665" i="2"/>
  <c r="S2665" i="2" s="1"/>
  <c r="C2713" i="2"/>
  <c r="S2713" i="2" s="1"/>
  <c r="C2714" i="2"/>
  <c r="S2714" i="2" s="1"/>
  <c r="C832" i="2"/>
  <c r="S832" i="2" s="1"/>
  <c r="C2233" i="2"/>
  <c r="S2233" i="2" s="1"/>
  <c r="C2531" i="2"/>
  <c r="S2531" i="2" s="1"/>
  <c r="C3149" i="2"/>
  <c r="S3149" i="2" s="1"/>
  <c r="C1423" i="2"/>
  <c r="S1423" i="2" s="1"/>
  <c r="C1954" i="2"/>
  <c r="S1954" i="2" s="1"/>
  <c r="C2480" i="2"/>
  <c r="S2480" i="2" s="1"/>
  <c r="C1295" i="2"/>
  <c r="S1295" i="2" s="1"/>
  <c r="C9" i="2"/>
  <c r="S9" i="2" s="1"/>
  <c r="C1031" i="2"/>
  <c r="S1031" i="2" s="1"/>
  <c r="C951" i="2"/>
  <c r="S951" i="2" s="1"/>
  <c r="C2034" i="2"/>
  <c r="S2034" i="2" s="1"/>
  <c r="C1215" i="2"/>
  <c r="S1215" i="2" s="1"/>
  <c r="C1704" i="2"/>
  <c r="S1704" i="2" s="1"/>
  <c r="C1265" i="2"/>
  <c r="S1265" i="2" s="1"/>
  <c r="C2532" i="2"/>
  <c r="S2532" i="2" s="1"/>
  <c r="C1058" i="2"/>
  <c r="S1058" i="2" s="1"/>
  <c r="C651" i="2"/>
  <c r="S651" i="2" s="1"/>
  <c r="C1032" i="2"/>
  <c r="S1032" i="2" s="1"/>
  <c r="C1683" i="2"/>
  <c r="S1683" i="2" s="1"/>
  <c r="C1771" i="2"/>
  <c r="S1771" i="2" s="1"/>
  <c r="C2715" i="2"/>
  <c r="S2715" i="2" s="1"/>
  <c r="C2680" i="2"/>
  <c r="S2680" i="2" s="1"/>
  <c r="C1796" i="2"/>
  <c r="S1796" i="2" s="1"/>
  <c r="C952" i="2"/>
  <c r="S952" i="2" s="1"/>
  <c r="C1536" i="2"/>
  <c r="S1536" i="2" s="1"/>
  <c r="C3144" i="2"/>
  <c r="S3144" i="2" s="1"/>
  <c r="C1537" i="2"/>
  <c r="S1537" i="2" s="1"/>
  <c r="C25" i="2"/>
  <c r="S25" i="2" s="1"/>
  <c r="C749" i="2"/>
  <c r="S749" i="2" s="1"/>
  <c r="C1033" i="2"/>
  <c r="S1033" i="2" s="1"/>
  <c r="C2089" i="2"/>
  <c r="S2089" i="2" s="1"/>
  <c r="C3211" i="2"/>
  <c r="S3211" i="2" s="1"/>
  <c r="C2035" i="2"/>
  <c r="S2035" i="2" s="1"/>
  <c r="C549" i="2"/>
  <c r="S549" i="2" s="1"/>
  <c r="C2471" i="2"/>
  <c r="S2471" i="2" s="1"/>
  <c r="C2908" i="2"/>
  <c r="S2908" i="2" s="1"/>
  <c r="C1538" i="2"/>
  <c r="S1538" i="2" s="1"/>
  <c r="C979" i="2"/>
  <c r="S979" i="2" s="1"/>
  <c r="C1714" i="2"/>
  <c r="S1714" i="2" s="1"/>
  <c r="C2369" i="2"/>
  <c r="S2369" i="2" s="1"/>
  <c r="C2596" i="2"/>
  <c r="S2596" i="2" s="1"/>
  <c r="C2274" i="2"/>
  <c r="S2274" i="2" s="1"/>
  <c r="C2666" i="2"/>
  <c r="S2666" i="2" s="1"/>
  <c r="C900" i="2"/>
  <c r="S900" i="2" s="1"/>
  <c r="C1266" i="2"/>
  <c r="S1266" i="2" s="1"/>
  <c r="C1684" i="2"/>
  <c r="S1684" i="2" s="1"/>
  <c r="C1034" i="2"/>
  <c r="S1034" i="2" s="1"/>
  <c r="C1516" i="2"/>
  <c r="S1516" i="2" s="1"/>
  <c r="C2509" i="2"/>
  <c r="S2509" i="2" s="1"/>
  <c r="C1351" i="2"/>
  <c r="S1351" i="2" s="1"/>
  <c r="C1955" i="2"/>
  <c r="S1955" i="2" s="1"/>
  <c r="C3170" i="2"/>
  <c r="S3170" i="2" s="1"/>
  <c r="C3145" i="2"/>
  <c r="S3145" i="2" s="1"/>
  <c r="C2421" i="2"/>
  <c r="S2421" i="2" s="1"/>
  <c r="C2066" i="2"/>
  <c r="S2066" i="2" s="1"/>
  <c r="C328" i="2"/>
  <c r="S328" i="2" s="1"/>
  <c r="C750" i="2"/>
  <c r="S750" i="2" s="1"/>
  <c r="C1835" i="2"/>
  <c r="S1835" i="2" s="1"/>
  <c r="C1559" i="2"/>
  <c r="S1559" i="2" s="1"/>
  <c r="C1924" i="2"/>
  <c r="S1924" i="2" s="1"/>
  <c r="C2842" i="2"/>
  <c r="S2842" i="2" s="1"/>
  <c r="C999" i="2"/>
  <c r="S999" i="2" s="1"/>
  <c r="C3118" i="2"/>
  <c r="S3118" i="2" s="1"/>
  <c r="C1087" i="2"/>
  <c r="S1087" i="2" s="1"/>
  <c r="C2692" i="2"/>
  <c r="S2692" i="2" s="1"/>
  <c r="C2014" i="2"/>
  <c r="S2014" i="2" s="1"/>
  <c r="C1243" i="2"/>
  <c r="S1243" i="2" s="1"/>
  <c r="C1797" i="2"/>
  <c r="S1797" i="2" s="1"/>
  <c r="C1059" i="2"/>
  <c r="S1059" i="2" s="1"/>
  <c r="C710" i="2"/>
  <c r="S710" i="2" s="1"/>
  <c r="C2394" i="2"/>
  <c r="S2394" i="2" s="1"/>
  <c r="C652" i="2"/>
  <c r="S652" i="2" s="1"/>
  <c r="C1539" i="2"/>
  <c r="S1539" i="2" s="1"/>
  <c r="C1997" i="2"/>
  <c r="S1997" i="2" s="1"/>
  <c r="C1397" i="2"/>
  <c r="S1397" i="2" s="1"/>
  <c r="C459" i="2"/>
  <c r="S459" i="2" s="1"/>
  <c r="C26" i="2"/>
  <c r="S26" i="2" s="1"/>
  <c r="C3128" i="2"/>
  <c r="S3128" i="2" s="1"/>
  <c r="C3070" i="2"/>
  <c r="S3070" i="2" s="1"/>
  <c r="C2407" i="2"/>
  <c r="S2407" i="2" s="1"/>
  <c r="C329" i="2"/>
  <c r="S329" i="2" s="1"/>
  <c r="C460" i="2"/>
  <c r="S460" i="2" s="1"/>
  <c r="C194" i="2"/>
  <c r="S194" i="2" s="1"/>
  <c r="C980" i="2"/>
  <c r="S980" i="2" s="1"/>
  <c r="C1060" i="2"/>
  <c r="S1060" i="2" s="1"/>
  <c r="C2633" i="2"/>
  <c r="S2633" i="2" s="1"/>
  <c r="C627" i="2"/>
  <c r="S627" i="2" s="1"/>
  <c r="C2145" i="2"/>
  <c r="S2145" i="2" s="1"/>
  <c r="C2610" i="2"/>
  <c r="S2610" i="2" s="1"/>
  <c r="C284" i="2"/>
  <c r="S284" i="2" s="1"/>
  <c r="C374" i="2"/>
  <c r="S374" i="2" s="1"/>
  <c r="C768" i="2"/>
  <c r="S768" i="2" s="1"/>
  <c r="C1244" i="2"/>
  <c r="S1244" i="2" s="1"/>
  <c r="C109" i="2"/>
  <c r="S109" i="2" s="1"/>
  <c r="C238" i="2"/>
  <c r="S238" i="2" s="1"/>
  <c r="C1267" i="2"/>
  <c r="S1267" i="2" s="1"/>
  <c r="C1119" i="2"/>
  <c r="S1119" i="2" s="1"/>
  <c r="C1352" i="2"/>
  <c r="S1352" i="2" s="1"/>
  <c r="C2681" i="2"/>
  <c r="S2681" i="2" s="1"/>
  <c r="C769" i="2"/>
  <c r="S769" i="2" s="1"/>
  <c r="C1956" i="2"/>
  <c r="S1956" i="2" s="1"/>
  <c r="C1907" i="2"/>
  <c r="S1907" i="2" s="1"/>
  <c r="C2493" i="2"/>
  <c r="S2493" i="2" s="1"/>
  <c r="C1798" i="2"/>
  <c r="S1798" i="2" s="1"/>
  <c r="C1646" i="2"/>
  <c r="S1646" i="2" s="1"/>
  <c r="C2871" i="2"/>
  <c r="S2871" i="2" s="1"/>
  <c r="C711" i="2"/>
  <c r="S711" i="2" s="1"/>
  <c r="C2693" i="2"/>
  <c r="S2693" i="2" s="1"/>
  <c r="C2667" i="2"/>
  <c r="S2667" i="2" s="1"/>
  <c r="C2898" i="2"/>
  <c r="S2898" i="2" s="1"/>
  <c r="C2182" i="2"/>
  <c r="S2182" i="2" s="1"/>
  <c r="C1560" i="2"/>
  <c r="S1560" i="2" s="1"/>
  <c r="C3002" i="2"/>
  <c r="S3002" i="2" s="1"/>
  <c r="C953" i="2"/>
  <c r="S953" i="2" s="1"/>
  <c r="C3093" i="2"/>
  <c r="S3093" i="2" s="1"/>
  <c r="C330" i="2"/>
  <c r="S330" i="2" s="1"/>
  <c r="C2259" i="2"/>
  <c r="S2259" i="2" s="1"/>
  <c r="C2877" i="2"/>
  <c r="S2877" i="2" s="1"/>
  <c r="C598" i="2"/>
  <c r="S598" i="2" s="1"/>
  <c r="C57" i="2"/>
  <c r="S57" i="2" s="1"/>
  <c r="C2395" i="2"/>
  <c r="S2395" i="2" s="1"/>
  <c r="C493" i="2"/>
  <c r="S493" i="2" s="1"/>
  <c r="C1861" i="2"/>
  <c r="S1861" i="2" s="1"/>
  <c r="C1471" i="2"/>
  <c r="S1471" i="2" s="1"/>
  <c r="C2481" i="2"/>
  <c r="S2481" i="2" s="1"/>
  <c r="C2769" i="2"/>
  <c r="S2769" i="2" s="1"/>
  <c r="C1296" i="2"/>
  <c r="S1296" i="2" s="1"/>
  <c r="C1088" i="2"/>
  <c r="S1088" i="2" s="1"/>
  <c r="C1496" i="2"/>
  <c r="S1496" i="2" s="1"/>
  <c r="C2794" i="2"/>
  <c r="S2794" i="2" s="1"/>
  <c r="C2234" i="2"/>
  <c r="S2234" i="2" s="1"/>
  <c r="C1089" i="2"/>
  <c r="S1089" i="2" s="1"/>
  <c r="C1497" i="2"/>
  <c r="S1497" i="2" s="1"/>
  <c r="C1323" i="2"/>
  <c r="S1323" i="2" s="1"/>
  <c r="C494" i="2"/>
  <c r="S494" i="2" s="1"/>
  <c r="C770" i="2"/>
  <c r="S770" i="2" s="1"/>
  <c r="C2254" i="2"/>
  <c r="S2254" i="2" s="1"/>
  <c r="C2260" i="2"/>
  <c r="S2260" i="2" s="1"/>
  <c r="C3230" i="2"/>
  <c r="S3230" i="2" s="1"/>
  <c r="C771" i="2"/>
  <c r="S771" i="2" s="1"/>
  <c r="C795" i="2"/>
  <c r="S795" i="2" s="1"/>
  <c r="C2166" i="2"/>
  <c r="S2166" i="2" s="1"/>
  <c r="C1715" i="2"/>
  <c r="S1715" i="2" s="1"/>
  <c r="C2814" i="2"/>
  <c r="S2814" i="2" s="1"/>
  <c r="C1061" i="2"/>
  <c r="S1061" i="2" s="1"/>
  <c r="C1062" i="2"/>
  <c r="S1062" i="2" s="1"/>
  <c r="C2597" i="2"/>
  <c r="S2597" i="2" s="1"/>
  <c r="C285" i="2"/>
  <c r="S285" i="2" s="1"/>
  <c r="C1591" i="2"/>
  <c r="S1591" i="2" s="1"/>
  <c r="C195" i="2"/>
  <c r="S195" i="2" s="1"/>
  <c r="C1063" i="2"/>
  <c r="S1063" i="2" s="1"/>
  <c r="C1090" i="2"/>
  <c r="S1090" i="2" s="1"/>
  <c r="C833" i="2"/>
  <c r="S833" i="2" s="1"/>
  <c r="C2584" i="2"/>
  <c r="S2584" i="2" s="1"/>
  <c r="C2925" i="2"/>
  <c r="S2925" i="2" s="1"/>
  <c r="C375" i="2"/>
  <c r="S375" i="2" s="1"/>
  <c r="C599" i="2"/>
  <c r="S599" i="2" s="1"/>
  <c r="C576" i="2"/>
  <c r="S576" i="2" s="1"/>
  <c r="C1498" i="2"/>
  <c r="S1498" i="2" s="1"/>
  <c r="C2146" i="2"/>
  <c r="S2146" i="2" s="1"/>
  <c r="C2754" i="2"/>
  <c r="S2754" i="2" s="1"/>
  <c r="C2701" i="2"/>
  <c r="S2701" i="2" s="1"/>
  <c r="C1035" i="2"/>
  <c r="S1035" i="2" s="1"/>
  <c r="C901" i="2"/>
  <c r="S901" i="2" s="1"/>
  <c r="C41" i="2"/>
  <c r="S41" i="2" s="1"/>
  <c r="C2261" i="2"/>
  <c r="S2261" i="2" s="1"/>
  <c r="C2533" i="2"/>
  <c r="S2533" i="2" s="1"/>
  <c r="C933" i="2"/>
  <c r="S933" i="2" s="1"/>
  <c r="C86" i="2"/>
  <c r="S86" i="2" s="1"/>
  <c r="C1647" i="2"/>
  <c r="S1647" i="2" s="1"/>
  <c r="C2827" i="2"/>
  <c r="S2827" i="2" s="1"/>
  <c r="C2647" i="2"/>
  <c r="S2647" i="2" s="1"/>
  <c r="C2611" i="2"/>
  <c r="S2611" i="2" s="1"/>
  <c r="C2335" i="2"/>
  <c r="S2335" i="2" s="1"/>
  <c r="C2104" i="2"/>
  <c r="S2104" i="2" s="1"/>
  <c r="C3010" i="2"/>
  <c r="S3010" i="2" s="1"/>
  <c r="C2090" i="2"/>
  <c r="S2090" i="2" s="1"/>
  <c r="C2105" i="2"/>
  <c r="S2105" i="2" s="1"/>
  <c r="C2286" i="2"/>
  <c r="S2286" i="2" s="1"/>
  <c r="C2036" i="2"/>
  <c r="S2036" i="2" s="1"/>
  <c r="C1970" i="2"/>
  <c r="S1970" i="2" s="1"/>
  <c r="C58" i="2"/>
  <c r="S58" i="2" s="1"/>
  <c r="C796" i="2"/>
  <c r="S796" i="2" s="1"/>
  <c r="C2115" i="2"/>
  <c r="S2115" i="2" s="1"/>
  <c r="C2904" i="2"/>
  <c r="S2904" i="2" s="1"/>
  <c r="C2408" i="2"/>
  <c r="S2408" i="2" s="1"/>
  <c r="C2312" i="2"/>
  <c r="S2312" i="2" s="1"/>
  <c r="C2482" i="2"/>
  <c r="S2482" i="2" s="1"/>
  <c r="C1183" i="2"/>
  <c r="S1183" i="2" s="1"/>
  <c r="C2984" i="2"/>
  <c r="S2984" i="2" s="1"/>
  <c r="C772" i="2"/>
  <c r="S772" i="2" s="1"/>
  <c r="C2147" i="2"/>
  <c r="S2147" i="2" s="1"/>
  <c r="C239" i="2"/>
  <c r="S239" i="2" s="1"/>
  <c r="C1746" i="2"/>
  <c r="S1746" i="2" s="1"/>
  <c r="C110" i="2"/>
  <c r="S110" i="2" s="1"/>
  <c r="C376" i="2"/>
  <c r="S376" i="2" s="1"/>
  <c r="C2746" i="2"/>
  <c r="S2746" i="2" s="1"/>
  <c r="C2370" i="2"/>
  <c r="S2370" i="2" s="1"/>
  <c r="C42" i="2"/>
  <c r="S42" i="2" s="1"/>
  <c r="C1036" i="2"/>
  <c r="S1036" i="2" s="1"/>
  <c r="C3167" i="2"/>
  <c r="S3167" i="2" s="1"/>
  <c r="C461" i="2"/>
  <c r="S461" i="2" s="1"/>
  <c r="C1592" i="2"/>
  <c r="S1592" i="2" s="1"/>
  <c r="C1268" i="2"/>
  <c r="S1268" i="2" s="1"/>
  <c r="C1628" i="2"/>
  <c r="S1628" i="2" s="1"/>
  <c r="C1517" i="2"/>
  <c r="S1517" i="2" s="1"/>
  <c r="C1037" i="2"/>
  <c r="S1037" i="2" s="1"/>
  <c r="C1540" i="2"/>
  <c r="S1540" i="2" s="1"/>
  <c r="C3205" i="2"/>
  <c r="S3205" i="2" s="1"/>
  <c r="C2552" i="2"/>
  <c r="S2552" i="2" s="1"/>
  <c r="C1216" i="2"/>
  <c r="S1216" i="2" s="1"/>
  <c r="C2067" i="2"/>
  <c r="S2067" i="2" s="1"/>
  <c r="C1398" i="2"/>
  <c r="S1398" i="2" s="1"/>
  <c r="C871" i="2"/>
  <c r="S871" i="2" s="1"/>
  <c r="C3241" i="2"/>
  <c r="S3241" i="2" s="1"/>
  <c r="C3052" i="2"/>
  <c r="S3052" i="2" s="1"/>
  <c r="C2167" i="2"/>
  <c r="S2167" i="2" s="1"/>
  <c r="C3196" i="2"/>
  <c r="S3196" i="2" s="1"/>
  <c r="C2534" i="2"/>
  <c r="S2534" i="2" s="1"/>
  <c r="C1925" i="2"/>
  <c r="S1925" i="2" s="1"/>
  <c r="C1772" i="2"/>
  <c r="S1772" i="2" s="1"/>
  <c r="C2235" i="2"/>
  <c r="S2235" i="2" s="1"/>
  <c r="C111" i="2"/>
  <c r="S111" i="2" s="1"/>
  <c r="C2585" i="2"/>
  <c r="S2585" i="2" s="1"/>
  <c r="C1064" i="2"/>
  <c r="S1064" i="2" s="1"/>
  <c r="C377" i="2"/>
  <c r="S377" i="2" s="1"/>
  <c r="C1734" i="2"/>
  <c r="S1734" i="2" s="1"/>
  <c r="C1156" i="2"/>
  <c r="S1156" i="2" s="1"/>
  <c r="C1613" i="2"/>
  <c r="S1613" i="2" s="1"/>
  <c r="C462" i="2"/>
  <c r="S462" i="2" s="1"/>
  <c r="C1424" i="2"/>
  <c r="S1424" i="2" s="1"/>
  <c r="C2620" i="2"/>
  <c r="S2620" i="2" s="1"/>
  <c r="C2148" i="2"/>
  <c r="S2148" i="2" s="1"/>
  <c r="C2788" i="2"/>
  <c r="S2788" i="2" s="1"/>
  <c r="C87" i="2"/>
  <c r="S87" i="2" s="1"/>
  <c r="C520" i="2"/>
  <c r="S520" i="2" s="1"/>
  <c r="C147" i="2"/>
  <c r="S147" i="2" s="1"/>
  <c r="C331" i="2"/>
  <c r="S331" i="2" s="1"/>
  <c r="C240" i="2"/>
  <c r="S240" i="2" s="1"/>
  <c r="C378" i="2"/>
  <c r="S378" i="2" s="1"/>
  <c r="C1883" i="2"/>
  <c r="S1883" i="2" s="1"/>
  <c r="C27" i="2"/>
  <c r="S27" i="2" s="1"/>
  <c r="C286" i="2"/>
  <c r="S286" i="2" s="1"/>
  <c r="C287" i="2"/>
  <c r="S287" i="2" s="1"/>
  <c r="C3030" i="2"/>
  <c r="S3030" i="2" s="1"/>
  <c r="C1324" i="2"/>
  <c r="S1324" i="2" s="1"/>
  <c r="C712" i="2"/>
  <c r="S712" i="2" s="1"/>
  <c r="C2324" i="2"/>
  <c r="S2324" i="2" s="1"/>
  <c r="C332" i="2"/>
  <c r="S332" i="2" s="1"/>
  <c r="C463" i="2"/>
  <c r="S463" i="2" s="1"/>
  <c r="C288" i="2"/>
  <c r="S288" i="2" s="1"/>
  <c r="C3094" i="2"/>
  <c r="S3094" i="2" s="1"/>
  <c r="C3102" i="2"/>
  <c r="S3102" i="2" s="1"/>
  <c r="C422" i="2"/>
  <c r="S422" i="2" s="1"/>
  <c r="C1773" i="2"/>
  <c r="S1773" i="2" s="1"/>
  <c r="C3082" i="2"/>
  <c r="S3082" i="2" s="1"/>
  <c r="C600" i="2"/>
  <c r="S600" i="2" s="1"/>
  <c r="C3006" i="2"/>
  <c r="S3006" i="2" s="1"/>
  <c r="C2131" i="2"/>
  <c r="S2131" i="2" s="1"/>
  <c r="C289" i="2"/>
  <c r="S289" i="2" s="1"/>
  <c r="C2168" i="2"/>
  <c r="S2168" i="2" s="1"/>
  <c r="C2183" i="2"/>
  <c r="S2183" i="2" s="1"/>
  <c r="C3178" i="2"/>
  <c r="S3178" i="2" s="1"/>
  <c r="C1091" i="2"/>
  <c r="S1091" i="2" s="1"/>
  <c r="C1399" i="2"/>
  <c r="S1399" i="2" s="1"/>
  <c r="C148" i="2"/>
  <c r="S148" i="2" s="1"/>
  <c r="C1297" i="2"/>
  <c r="S1297" i="2" s="1"/>
  <c r="C1614" i="2"/>
  <c r="S1614" i="2" s="1"/>
  <c r="C495" i="2"/>
  <c r="S495" i="2" s="1"/>
  <c r="C2396" i="2"/>
  <c r="S2396" i="2" s="1"/>
  <c r="C751" i="2"/>
  <c r="S751" i="2" s="1"/>
  <c r="C2553" i="2"/>
  <c r="S2553" i="2" s="1"/>
  <c r="C59" i="2"/>
  <c r="S59" i="2" s="1"/>
  <c r="C149" i="2"/>
  <c r="S149" i="2" s="1"/>
  <c r="C2535" i="2"/>
  <c r="S2535" i="2" s="1"/>
  <c r="C2149" i="2"/>
  <c r="S2149" i="2" s="1"/>
  <c r="C2554" i="2"/>
  <c r="S2554" i="2" s="1"/>
  <c r="C2037" i="2"/>
  <c r="S2037" i="2" s="1"/>
  <c r="C3045" i="2"/>
  <c r="S3045" i="2" s="1"/>
  <c r="C3219" i="2"/>
  <c r="S3219" i="2" s="1"/>
  <c r="C1685" i="2"/>
  <c r="S1685" i="2" s="1"/>
  <c r="C2555" i="2"/>
  <c r="S2555" i="2" s="1"/>
  <c r="C2345" i="2"/>
  <c r="S2345" i="2" s="1"/>
  <c r="C333" i="2"/>
  <c r="S333" i="2" s="1"/>
  <c r="C3003" i="2"/>
  <c r="S3003" i="2" s="1"/>
  <c r="C1541" i="2"/>
  <c r="S1541" i="2" s="1"/>
  <c r="C1269" i="2"/>
  <c r="S1269" i="2" s="1"/>
  <c r="C1629" i="2"/>
  <c r="S1629" i="2" s="1"/>
  <c r="C1862" i="2"/>
  <c r="S1862" i="2" s="1"/>
  <c r="C2198" i="2"/>
  <c r="S2198" i="2" s="1"/>
  <c r="C2556" i="2"/>
  <c r="S2556" i="2" s="1"/>
  <c r="C2106" i="2"/>
  <c r="S2106" i="2" s="1"/>
  <c r="C2184" i="2"/>
  <c r="S2184" i="2" s="1"/>
  <c r="C1400" i="2"/>
  <c r="S1400" i="2" s="1"/>
  <c r="C1561" i="2"/>
  <c r="S1561" i="2" s="1"/>
  <c r="C1705" i="2"/>
  <c r="S1705" i="2" s="1"/>
  <c r="C3151" i="2"/>
  <c r="S3151" i="2" s="1"/>
  <c r="C1184" i="2"/>
  <c r="S1184" i="2" s="1"/>
  <c r="C1998" i="2"/>
  <c r="S1998" i="2" s="1"/>
  <c r="C1092" i="2"/>
  <c r="S1092" i="2" s="1"/>
  <c r="C2371" i="2"/>
  <c r="S2371" i="2" s="1"/>
  <c r="C1298" i="2"/>
  <c r="S1298" i="2" s="1"/>
  <c r="C902" i="2"/>
  <c r="S902" i="2" s="1"/>
  <c r="C1000" i="2"/>
  <c r="S1000" i="2" s="1"/>
  <c r="C834" i="2"/>
  <c r="S834" i="2" s="1"/>
  <c r="C2116" i="2"/>
  <c r="S2116" i="2" s="1"/>
  <c r="C379" i="2"/>
  <c r="S379" i="2" s="1"/>
  <c r="C2472" i="2"/>
  <c r="S2472" i="2" s="1"/>
  <c r="C2586" i="2"/>
  <c r="S2586" i="2" s="1"/>
  <c r="C2739" i="2"/>
  <c r="S2739" i="2" s="1"/>
  <c r="C1648" i="2"/>
  <c r="S1648" i="2" s="1"/>
  <c r="C713" i="2"/>
  <c r="S713" i="2" s="1"/>
  <c r="C773" i="2"/>
  <c r="S773" i="2" s="1"/>
  <c r="C2668" i="2"/>
  <c r="S2668" i="2" s="1"/>
  <c r="C2091" i="2"/>
  <c r="S2091" i="2" s="1"/>
  <c r="C2150" i="2"/>
  <c r="S2150" i="2" s="1"/>
  <c r="C1120" i="2"/>
  <c r="S1120" i="2" s="1"/>
  <c r="C2536" i="2"/>
  <c r="S2536" i="2" s="1"/>
  <c r="C1401" i="2"/>
  <c r="S1401" i="2" s="1"/>
  <c r="C2" i="2"/>
  <c r="S2" i="2" s="1"/>
  <c r="C1425" i="2"/>
  <c r="S1425" i="2" s="1"/>
  <c r="C1562" i="2"/>
  <c r="S1562" i="2" s="1"/>
  <c r="C241" i="2"/>
  <c r="S241" i="2" s="1"/>
  <c r="C2828" i="2"/>
  <c r="S2828" i="2" s="1"/>
  <c r="C1563" i="2"/>
  <c r="S1563" i="2" s="1"/>
  <c r="C2815" i="2"/>
  <c r="S2815" i="2" s="1"/>
  <c r="C1774" i="2"/>
  <c r="S1774" i="2" s="1"/>
  <c r="C1706" i="2"/>
  <c r="S1706" i="2" s="1"/>
  <c r="C2653" i="2"/>
  <c r="S2653" i="2" s="1"/>
  <c r="C2761" i="2"/>
  <c r="S2761" i="2" s="1"/>
  <c r="C2494" i="2"/>
  <c r="S2494" i="2" s="1"/>
  <c r="C2383" i="2"/>
  <c r="S2383" i="2" s="1"/>
  <c r="C2132" i="2"/>
  <c r="S2132" i="2" s="1"/>
  <c r="C2959" i="2"/>
  <c r="S2959" i="2" s="1"/>
  <c r="C2236" i="2"/>
  <c r="S2236" i="2" s="1"/>
  <c r="C2275" i="2"/>
  <c r="S2275" i="2" s="1"/>
  <c r="C1564" i="2"/>
  <c r="S1564" i="2" s="1"/>
  <c r="C2133" i="2"/>
  <c r="S2133" i="2" s="1"/>
  <c r="C1836" i="2"/>
  <c r="S1836" i="2" s="1"/>
  <c r="C2654" i="2"/>
  <c r="S2654" i="2" s="1"/>
  <c r="C290" i="2"/>
  <c r="S290" i="2" s="1"/>
  <c r="C2462" i="2"/>
  <c r="S2462" i="2" s="1"/>
  <c r="C1565" i="2"/>
  <c r="S1565" i="2" s="1"/>
  <c r="C1566" i="2"/>
  <c r="S1566" i="2" s="1"/>
  <c r="C1157" i="2"/>
  <c r="S1157" i="2" s="1"/>
  <c r="C1747" i="2"/>
  <c r="S1747" i="2" s="1"/>
  <c r="C1325" i="2"/>
  <c r="S1325" i="2" s="1"/>
  <c r="C2055" i="2"/>
  <c r="S2055" i="2" s="1"/>
  <c r="C3231" i="2"/>
  <c r="S3231" i="2" s="1"/>
  <c r="C2325" i="2"/>
  <c r="S2325" i="2" s="1"/>
  <c r="C2346" i="2"/>
  <c r="S2346" i="2" s="1"/>
  <c r="C1818" i="2"/>
  <c r="S1818" i="2" s="1"/>
  <c r="C1707" i="2"/>
  <c r="S1707" i="2" s="1"/>
  <c r="C2909" i="2"/>
  <c r="S2909" i="2" s="1"/>
  <c r="C2056" i="2"/>
  <c r="S2056" i="2" s="1"/>
  <c r="C1748" i="2"/>
  <c r="S1748" i="2" s="1"/>
  <c r="C2612" i="2"/>
  <c r="S2612" i="2" s="1"/>
  <c r="C653" i="2"/>
  <c r="S653" i="2" s="1"/>
  <c r="C60" i="2"/>
  <c r="S60" i="2" s="1"/>
  <c r="C872" i="2"/>
  <c r="S872" i="2" s="1"/>
  <c r="C1971" i="2"/>
  <c r="S1971" i="2" s="1"/>
  <c r="C1426" i="2"/>
  <c r="S1426" i="2" s="1"/>
  <c r="C797" i="2"/>
  <c r="S797" i="2" s="1"/>
  <c r="C601" i="2"/>
  <c r="S601" i="2" s="1"/>
  <c r="C654" i="2"/>
  <c r="S654" i="2" s="1"/>
  <c r="C2976" i="2"/>
  <c r="S2976" i="2" s="1"/>
  <c r="C1957" i="2"/>
  <c r="S1957" i="2" s="1"/>
  <c r="C798" i="2"/>
  <c r="S798" i="2" s="1"/>
  <c r="C714" i="2"/>
  <c r="S714" i="2" s="1"/>
  <c r="C2347" i="2"/>
  <c r="S2347" i="2" s="1"/>
  <c r="C602" i="2"/>
  <c r="S602" i="2" s="1"/>
  <c r="C1716" i="2"/>
  <c r="S1716" i="2" s="1"/>
  <c r="C2397" i="2"/>
  <c r="S2397" i="2" s="1"/>
  <c r="C2199" i="2"/>
  <c r="S2199" i="2" s="1"/>
  <c r="C873" i="2"/>
  <c r="S873" i="2" s="1"/>
  <c r="C242" i="2"/>
  <c r="S242" i="2" s="1"/>
  <c r="C2015" i="2"/>
  <c r="S2015" i="2" s="1"/>
  <c r="C715" i="2"/>
  <c r="S715" i="2" s="1"/>
  <c r="C2872" i="2"/>
  <c r="S2872" i="2" s="1"/>
  <c r="C2561" i="2"/>
  <c r="S2561" i="2" s="1"/>
  <c r="C3201" i="2"/>
  <c r="S3201" i="2" s="1"/>
  <c r="C423" i="2"/>
  <c r="S423" i="2" s="1"/>
  <c r="C2981" i="2"/>
  <c r="S2981" i="2" s="1"/>
  <c r="C1670" i="2"/>
  <c r="S1670" i="2" s="1"/>
  <c r="C464" i="2"/>
  <c r="S464" i="2" s="1"/>
  <c r="C1001" i="2"/>
  <c r="S1001" i="2" s="1"/>
  <c r="C1299" i="2"/>
  <c r="S1299" i="2" s="1"/>
  <c r="C1819" i="2"/>
  <c r="S1819" i="2" s="1"/>
  <c r="C380" i="2"/>
  <c r="S380" i="2" s="1"/>
  <c r="C1121" i="2"/>
  <c r="S1121" i="2" s="1"/>
  <c r="C424" i="2"/>
  <c r="S424" i="2" s="1"/>
  <c r="C2287" i="2"/>
  <c r="S2287" i="2" s="1"/>
  <c r="C20" i="2"/>
  <c r="S20" i="2" s="1"/>
  <c r="C835" i="2"/>
  <c r="S835" i="2" s="1"/>
  <c r="C716" i="2"/>
  <c r="S716" i="2" s="1"/>
  <c r="C1775" i="2"/>
  <c r="S1775" i="2" s="1"/>
  <c r="C752" i="2"/>
  <c r="S752" i="2" s="1"/>
  <c r="C1185" i="2"/>
  <c r="S1185" i="2" s="1"/>
  <c r="C1002" i="2"/>
  <c r="S1002" i="2" s="1"/>
  <c r="C1452" i="2"/>
  <c r="S1452" i="2" s="1"/>
  <c r="C717" i="2"/>
  <c r="S717" i="2" s="1"/>
  <c r="C1958" i="2"/>
  <c r="S1958" i="2" s="1"/>
  <c r="C1377" i="2"/>
  <c r="S1377" i="2" s="1"/>
  <c r="C2200" i="2"/>
  <c r="S2200" i="2" s="1"/>
  <c r="C1749" i="2"/>
  <c r="S1749" i="2" s="1"/>
  <c r="C1122" i="2"/>
  <c r="S1122" i="2" s="1"/>
  <c r="C753" i="2"/>
  <c r="S753" i="2" s="1"/>
  <c r="C1649" i="2"/>
  <c r="S1649" i="2" s="1"/>
  <c r="C2613" i="2"/>
  <c r="S2613" i="2" s="1"/>
  <c r="C3021" i="2"/>
  <c r="S3021" i="2" s="1"/>
  <c r="C2262" i="2"/>
  <c r="S2262" i="2" s="1"/>
  <c r="C1908" i="2"/>
  <c r="S1908" i="2" s="1"/>
  <c r="C2985" i="2"/>
  <c r="S2985" i="2" s="1"/>
  <c r="C2473" i="2"/>
  <c r="S2473" i="2" s="1"/>
  <c r="C577" i="2"/>
  <c r="S577" i="2" s="1"/>
  <c r="C1938" i="2"/>
  <c r="S1938" i="2" s="1"/>
  <c r="C3078" i="2"/>
  <c r="S3078" i="2" s="1"/>
  <c r="C678" i="2"/>
  <c r="S678" i="2" s="1"/>
  <c r="C679" i="2"/>
  <c r="S679" i="2" s="1"/>
  <c r="C718" i="2"/>
  <c r="S718" i="2" s="1"/>
  <c r="C1820" i="2"/>
  <c r="S1820" i="2" s="1"/>
  <c r="C2890" i="2"/>
  <c r="S2890" i="2" s="1"/>
  <c r="C1750" i="2"/>
  <c r="S1750" i="2" s="1"/>
  <c r="C1567" i="2"/>
  <c r="S1567" i="2" s="1"/>
  <c r="C334" i="2"/>
  <c r="S334" i="2" s="1"/>
  <c r="C1630" i="2"/>
  <c r="S1630" i="2" s="1"/>
  <c r="C2801" i="2"/>
  <c r="S2801" i="2" s="1"/>
  <c r="C2655" i="2"/>
  <c r="S2655" i="2" s="1"/>
  <c r="C1821" i="2"/>
  <c r="S1821" i="2" s="1"/>
  <c r="C1837" i="2"/>
  <c r="S1837" i="2" s="1"/>
  <c r="C2986" i="2"/>
  <c r="S2986" i="2" s="1"/>
  <c r="C1353" i="2"/>
  <c r="S1353" i="2" s="1"/>
  <c r="C1300" i="2"/>
  <c r="S1300" i="2" s="1"/>
  <c r="C1472" i="2"/>
  <c r="S1472" i="2" s="1"/>
  <c r="C2313" i="2"/>
  <c r="S2313" i="2" s="1"/>
  <c r="C2326" i="2"/>
  <c r="S2326" i="2" s="1"/>
  <c r="C2869" i="2"/>
  <c r="S2869" i="2" s="1"/>
  <c r="C2857" i="2"/>
  <c r="S2857" i="2" s="1"/>
  <c r="C1217" i="2"/>
  <c r="S1217" i="2" s="1"/>
  <c r="C2016" i="2"/>
  <c r="S2016" i="2" s="1"/>
  <c r="C2770" i="2"/>
  <c r="S2770" i="2" s="1"/>
  <c r="C2038" i="2"/>
  <c r="S2038" i="2" s="1"/>
  <c r="C1473" i="2"/>
  <c r="S1473" i="2" s="1"/>
  <c r="C1123" i="2"/>
  <c r="S1123" i="2" s="1"/>
  <c r="C1542" i="2"/>
  <c r="S1542" i="2" s="1"/>
  <c r="C2952" i="2"/>
  <c r="S2952" i="2" s="1"/>
  <c r="C2219" i="2"/>
  <c r="S2219" i="2" s="1"/>
  <c r="C2117" i="2"/>
  <c r="S2117" i="2" s="1"/>
  <c r="C874" i="2"/>
  <c r="S874" i="2" s="1"/>
  <c r="C3062" i="2"/>
  <c r="S3062" i="2" s="1"/>
  <c r="C1671" i="2"/>
  <c r="S1671" i="2" s="1"/>
  <c r="C836" i="2"/>
  <c r="S836" i="2" s="1"/>
  <c r="C2775" i="2"/>
  <c r="S2775" i="2" s="1"/>
  <c r="C628" i="2"/>
  <c r="S628" i="2" s="1"/>
  <c r="C1003" i="2"/>
  <c r="S1003" i="2" s="1"/>
  <c r="C2829" i="2"/>
  <c r="S2829" i="2" s="1"/>
  <c r="C1354" i="2"/>
  <c r="S1354" i="2" s="1"/>
  <c r="C1427" i="2"/>
  <c r="S1427" i="2" s="1"/>
  <c r="C3213" i="2"/>
  <c r="S3213" i="2" s="1"/>
  <c r="C2755" i="2"/>
  <c r="S2755" i="2" s="1"/>
  <c r="C2107" i="2"/>
  <c r="S2107" i="2" s="1"/>
  <c r="C2891" i="2"/>
  <c r="S2891" i="2" s="1"/>
  <c r="C1326" i="2"/>
  <c r="S1326" i="2" s="1"/>
  <c r="C88" i="2"/>
  <c r="S88" i="2" s="1"/>
  <c r="C112" i="2"/>
  <c r="S112" i="2" s="1"/>
  <c r="C113" i="2"/>
  <c r="S113" i="2" s="1"/>
  <c r="C2359" i="2"/>
  <c r="S2359" i="2" s="1"/>
  <c r="C2201" i="2"/>
  <c r="S2201" i="2" s="1"/>
  <c r="C2740" i="2"/>
  <c r="S2740" i="2" s="1"/>
  <c r="C2398" i="2"/>
  <c r="S2398" i="2" s="1"/>
  <c r="C1863" i="2"/>
  <c r="S1863" i="2" s="1"/>
  <c r="C2151" i="2"/>
  <c r="S2151" i="2" s="1"/>
  <c r="C981" i="2"/>
  <c r="S981" i="2" s="1"/>
  <c r="C2762" i="2"/>
  <c r="S2762" i="2" s="1"/>
  <c r="C1218" i="2"/>
  <c r="S1218" i="2" s="1"/>
  <c r="C934" i="2"/>
  <c r="S934" i="2" s="1"/>
  <c r="C3141" i="2"/>
  <c r="S3141" i="2" s="1"/>
  <c r="C1270" i="2"/>
  <c r="S1270" i="2" s="1"/>
  <c r="C196" i="2"/>
  <c r="S196" i="2" s="1"/>
  <c r="C43" i="2"/>
  <c r="S43" i="2" s="1"/>
  <c r="C837" i="2"/>
  <c r="S837" i="2" s="1"/>
  <c r="C1158" i="2"/>
  <c r="S1158" i="2" s="1"/>
  <c r="C680" i="2"/>
  <c r="S680" i="2" s="1"/>
  <c r="C1568" i="2"/>
  <c r="S1568" i="2" s="1"/>
  <c r="C465" i="2"/>
  <c r="S465" i="2" s="1"/>
  <c r="C982" i="2"/>
  <c r="S982" i="2" s="1"/>
  <c r="C150" i="2"/>
  <c r="S150" i="2" s="1"/>
  <c r="C151" i="2"/>
  <c r="S151" i="2" s="1"/>
  <c r="C1631" i="2"/>
  <c r="S1631" i="2" s="1"/>
  <c r="C3104" i="2"/>
  <c r="S3104" i="2" s="1"/>
  <c r="C3142" i="2"/>
  <c r="S3142" i="2" s="1"/>
  <c r="C1686" i="2"/>
  <c r="S1686" i="2" s="1"/>
  <c r="C1065" i="2"/>
  <c r="S1065" i="2" s="1"/>
  <c r="C2288" i="2"/>
  <c r="S2288" i="2" s="1"/>
  <c r="C2816" i="2"/>
  <c r="S2816" i="2" s="1"/>
  <c r="C1219" i="2"/>
  <c r="S1219" i="2" s="1"/>
  <c r="C2039" i="2"/>
  <c r="S2039" i="2" s="1"/>
  <c r="C2237" i="2"/>
  <c r="S2237" i="2" s="1"/>
  <c r="C1453" i="2"/>
  <c r="S1453" i="2" s="1"/>
  <c r="C2892" i="2"/>
  <c r="S2892" i="2" s="1"/>
  <c r="C2723" i="2"/>
  <c r="S2723" i="2" s="1"/>
  <c r="C2731" i="2"/>
  <c r="S2731" i="2" s="1"/>
  <c r="C2474" i="2"/>
  <c r="S2474" i="2" s="1"/>
  <c r="C1735" i="2"/>
  <c r="S1735" i="2" s="1"/>
  <c r="C44" i="2"/>
  <c r="S44" i="2" s="1"/>
  <c r="C2510" i="2"/>
  <c r="S2510" i="2" s="1"/>
  <c r="C550" i="2"/>
  <c r="S550" i="2" s="1"/>
  <c r="C603" i="2"/>
  <c r="S603" i="2" s="1"/>
  <c r="C335" i="2"/>
  <c r="S335" i="2" s="1"/>
  <c r="C2587" i="2"/>
  <c r="S2587" i="2" s="1"/>
  <c r="C719" i="2"/>
  <c r="S719" i="2" s="1"/>
  <c r="C875" i="2"/>
  <c r="S875" i="2" s="1"/>
  <c r="C1983" i="2"/>
  <c r="S1983" i="2" s="1"/>
  <c r="C114" i="2"/>
  <c r="S114" i="2" s="1"/>
  <c r="C3105" i="2"/>
  <c r="S3105" i="2" s="1"/>
  <c r="C1124" i="2"/>
  <c r="S1124" i="2" s="1"/>
  <c r="C3034" i="2"/>
  <c r="S3034" i="2" s="1"/>
  <c r="C2982" i="2"/>
  <c r="S2982" i="2" s="1"/>
  <c r="C2634" i="2"/>
  <c r="S2634" i="2" s="1"/>
  <c r="C2776" i="2"/>
  <c r="S2776" i="2" s="1"/>
  <c r="C1593" i="2"/>
  <c r="S1593" i="2" s="1"/>
  <c r="C1650" i="2"/>
  <c r="S1650" i="2" s="1"/>
  <c r="C2298" i="2"/>
  <c r="S2298" i="2" s="1"/>
  <c r="C754" i="2"/>
  <c r="S754" i="2" s="1"/>
  <c r="C2574" i="2"/>
  <c r="S2574" i="2" s="1"/>
  <c r="C3089" i="2"/>
  <c r="S3089" i="2" s="1"/>
  <c r="C1454" i="2"/>
  <c r="S1454" i="2" s="1"/>
  <c r="C1327" i="2"/>
  <c r="S1327" i="2" s="1"/>
  <c r="C2656" i="2"/>
  <c r="S2656" i="2" s="1"/>
  <c r="C1093" i="2"/>
  <c r="S1093" i="2" s="1"/>
  <c r="C2185" i="2"/>
  <c r="S2185" i="2" s="1"/>
  <c r="C1776" i="2"/>
  <c r="S1776" i="2" s="1"/>
  <c r="C2202" i="2"/>
  <c r="S2202" i="2" s="1"/>
  <c r="C1838" i="2"/>
  <c r="S1838" i="2" s="1"/>
  <c r="C3060" i="2"/>
  <c r="S3060" i="2" s="1"/>
  <c r="C1159" i="2"/>
  <c r="S1159" i="2" s="1"/>
  <c r="C2017" i="2"/>
  <c r="S2017" i="2" s="1"/>
  <c r="C838" i="2"/>
  <c r="S838" i="2" s="1"/>
  <c r="C1909" i="2"/>
  <c r="S1909" i="2" s="1"/>
  <c r="C2360" i="2"/>
  <c r="S2360" i="2" s="1"/>
  <c r="C2899" i="2"/>
  <c r="S2899" i="2" s="1"/>
  <c r="C2018" i="2"/>
  <c r="S2018" i="2" s="1"/>
  <c r="C2900" i="2"/>
  <c r="S2900" i="2" s="1"/>
  <c r="C1999" i="2"/>
  <c r="S1999" i="2" s="1"/>
  <c r="C1972" i="2"/>
  <c r="S1972" i="2" s="1"/>
  <c r="C3239" i="2"/>
  <c r="S3239" i="2" s="1"/>
  <c r="C1973" i="2"/>
  <c r="S1973" i="2" s="1"/>
  <c r="C1355" i="2"/>
  <c r="S1355" i="2" s="1"/>
  <c r="C876" i="2"/>
  <c r="S876" i="2" s="1"/>
  <c r="C3157" i="2"/>
  <c r="S3157" i="2" s="1"/>
  <c r="C2068" i="2"/>
  <c r="S2068" i="2" s="1"/>
  <c r="C2858" i="2"/>
  <c r="S2858" i="2" s="1"/>
  <c r="C604" i="2"/>
  <c r="S604" i="2" s="1"/>
  <c r="C1926" i="2"/>
  <c r="S1926" i="2" s="1"/>
  <c r="C983" i="2"/>
  <c r="S983" i="2" s="1"/>
  <c r="C1356" i="2"/>
  <c r="S1356" i="2" s="1"/>
  <c r="C197" i="2"/>
  <c r="S197" i="2" s="1"/>
  <c r="C954" i="2"/>
  <c r="S954" i="2" s="1"/>
  <c r="C2289" i="2"/>
  <c r="S2289" i="2" s="1"/>
  <c r="C1220" i="2"/>
  <c r="S1220" i="2" s="1"/>
  <c r="C681" i="2"/>
  <c r="S681" i="2" s="1"/>
  <c r="C1632" i="2"/>
  <c r="S1632" i="2" s="1"/>
  <c r="C1751" i="2"/>
  <c r="S1751" i="2" s="1"/>
  <c r="C774" i="2"/>
  <c r="S774" i="2" s="1"/>
  <c r="C2953" i="2"/>
  <c r="S2953" i="2" s="1"/>
  <c r="C720" i="2"/>
  <c r="S720" i="2" s="1"/>
  <c r="C1499" i="2"/>
  <c r="S1499" i="2" s="1"/>
  <c r="C1569" i="2"/>
  <c r="S1569" i="2" s="1"/>
  <c r="C1984" i="2"/>
  <c r="S1984" i="2" s="1"/>
  <c r="C903" i="2"/>
  <c r="S903" i="2" s="1"/>
  <c r="C496" i="2"/>
  <c r="S496" i="2" s="1"/>
  <c r="C1378" i="2"/>
  <c r="S1378" i="2" s="1"/>
  <c r="C1615" i="2"/>
  <c r="S1615" i="2" s="1"/>
  <c r="C2210" i="2"/>
  <c r="S2210" i="2" s="1"/>
  <c r="C1474" i="2"/>
  <c r="S1474" i="2" s="1"/>
  <c r="C1125" i="2"/>
  <c r="S1125" i="2" s="1"/>
  <c r="C721" i="2"/>
  <c r="S721" i="2" s="1"/>
  <c r="C629" i="2"/>
  <c r="S629" i="2" s="1"/>
  <c r="C291" i="2"/>
  <c r="S291" i="2" s="1"/>
  <c r="C2238" i="2"/>
  <c r="S2238" i="2" s="1"/>
  <c r="C839" i="2"/>
  <c r="S839" i="2" s="1"/>
  <c r="C1543" i="2"/>
  <c r="S1543" i="2" s="1"/>
  <c r="C152" i="2"/>
  <c r="S152" i="2" s="1"/>
  <c r="C1500" i="2"/>
  <c r="S1500" i="2" s="1"/>
  <c r="C1402" i="2"/>
  <c r="S1402" i="2" s="1"/>
  <c r="C2575" i="2"/>
  <c r="S2575" i="2" s="1"/>
  <c r="C1839" i="2"/>
  <c r="S1839" i="2" s="1"/>
  <c r="C15" i="2"/>
  <c r="S15" i="2" s="1"/>
  <c r="C2963" i="2"/>
  <c r="S2963" i="2" s="1"/>
  <c r="C1126" i="2"/>
  <c r="S1126" i="2" s="1"/>
  <c r="C3119" i="2"/>
  <c r="S3119" i="2" s="1"/>
  <c r="C2621" i="2"/>
  <c r="S2621" i="2" s="1"/>
  <c r="C8" i="2"/>
  <c r="S8" i="2" s="1"/>
  <c r="C2000" i="2"/>
  <c r="S2000" i="2" s="1"/>
  <c r="C466" i="2"/>
  <c r="S466" i="2" s="1"/>
  <c r="C2635" i="2"/>
  <c r="S2635" i="2" s="1"/>
  <c r="C840" i="2"/>
  <c r="S840" i="2" s="1"/>
  <c r="C1594" i="2"/>
  <c r="S1594" i="2" s="1"/>
  <c r="C2001" i="2"/>
  <c r="S2001" i="2" s="1"/>
  <c r="C3046" i="2"/>
  <c r="S3046" i="2" s="1"/>
  <c r="C1708" i="2"/>
  <c r="S1708" i="2" s="1"/>
  <c r="C2859" i="2"/>
  <c r="S2859" i="2" s="1"/>
  <c r="C1094" i="2"/>
  <c r="S1094" i="2" s="1"/>
  <c r="C2422" i="2"/>
  <c r="S2422" i="2" s="1"/>
  <c r="C1271" i="2"/>
  <c r="S1271" i="2" s="1"/>
  <c r="C1328" i="2"/>
  <c r="S1328" i="2" s="1"/>
  <c r="C1455" i="2"/>
  <c r="S1455" i="2" s="1"/>
  <c r="C2495" i="2"/>
  <c r="S2495" i="2" s="1"/>
  <c r="C2290" i="2"/>
  <c r="S2290" i="2" s="1"/>
  <c r="C1777" i="2"/>
  <c r="S1777" i="2" s="1"/>
  <c r="C2878" i="2"/>
  <c r="S2878" i="2" s="1"/>
  <c r="C2789" i="2"/>
  <c r="S2789" i="2" s="1"/>
  <c r="C2622" i="2"/>
  <c r="S2622" i="2" s="1"/>
  <c r="C3233" i="2"/>
  <c r="S3233" i="2" s="1"/>
  <c r="C1428" i="2"/>
  <c r="S1428" i="2" s="1"/>
  <c r="C2636" i="2"/>
  <c r="S2636" i="2" s="1"/>
  <c r="C1709" i="2"/>
  <c r="S1709" i="2" s="1"/>
  <c r="C2598" i="2"/>
  <c r="S2598" i="2" s="1"/>
  <c r="C1379" i="2"/>
  <c r="S1379" i="2" s="1"/>
  <c r="C2019" i="2"/>
  <c r="S2019" i="2" s="1"/>
  <c r="C799" i="2"/>
  <c r="S799" i="2" s="1"/>
  <c r="C904" i="2"/>
  <c r="S904" i="2" s="1"/>
  <c r="C775" i="2"/>
  <c r="S775" i="2" s="1"/>
  <c r="C1864" i="2"/>
  <c r="S1864" i="2" s="1"/>
  <c r="C1959" i="2"/>
  <c r="S1959" i="2" s="1"/>
  <c r="C2276" i="2"/>
  <c r="S2276" i="2" s="1"/>
  <c r="C551" i="2"/>
  <c r="S551" i="2" s="1"/>
  <c r="C3037" i="2"/>
  <c r="S3037" i="2" s="1"/>
  <c r="C2361" i="2"/>
  <c r="S2361" i="2" s="1"/>
  <c r="C1501" i="2"/>
  <c r="S1501" i="2" s="1"/>
  <c r="C2914" i="2"/>
  <c r="S2914" i="2" s="1"/>
  <c r="C1865" i="2"/>
  <c r="S1865" i="2" s="1"/>
  <c r="C2443" i="2"/>
  <c r="S2443" i="2" s="1"/>
  <c r="C1403" i="2"/>
  <c r="S1403" i="2" s="1"/>
  <c r="C2263" i="2"/>
  <c r="S2263" i="2" s="1"/>
  <c r="C2239" i="2"/>
  <c r="S2239" i="2" s="1"/>
  <c r="C2987" i="2"/>
  <c r="S2987" i="2" s="1"/>
  <c r="C3133" i="2"/>
  <c r="S3133" i="2" s="1"/>
  <c r="C3053" i="2"/>
  <c r="S3053" i="2" s="1"/>
  <c r="C2409" i="2"/>
  <c r="S2409" i="2" s="1"/>
  <c r="C2433" i="2"/>
  <c r="S2433" i="2" s="1"/>
  <c r="C2702" i="2"/>
  <c r="S2702" i="2" s="1"/>
  <c r="C3059" i="2"/>
  <c r="S3059" i="2" s="1"/>
  <c r="C3069" i="2"/>
  <c r="S3069" i="2" s="1"/>
  <c r="C2741" i="2"/>
  <c r="S2741" i="2" s="1"/>
  <c r="C2910" i="2"/>
  <c r="S2910" i="2" s="1"/>
  <c r="C2434" i="2"/>
  <c r="S2434" i="2" s="1"/>
  <c r="C3214" i="2"/>
  <c r="S3214" i="2" s="1"/>
  <c r="C2496" i="2"/>
  <c r="S2496" i="2" s="1"/>
  <c r="C1475" i="2"/>
  <c r="S1475" i="2" s="1"/>
  <c r="C1752" i="2"/>
  <c r="S1752" i="2" s="1"/>
  <c r="C1245" i="2"/>
  <c r="S1245" i="2" s="1"/>
  <c r="C1687" i="2"/>
  <c r="S1687" i="2" s="1"/>
  <c r="C2511" i="2"/>
  <c r="S2511" i="2" s="1"/>
  <c r="C2277" i="2"/>
  <c r="S2277" i="2" s="1"/>
  <c r="C3085" i="2"/>
  <c r="S3085" i="2" s="1"/>
  <c r="C336" i="2"/>
  <c r="S336" i="2" s="1"/>
  <c r="C3235" i="2"/>
  <c r="S3235" i="2" s="1"/>
  <c r="C337" i="2"/>
  <c r="S337" i="2" s="1"/>
  <c r="C682" i="2"/>
  <c r="S682" i="2" s="1"/>
  <c r="C2682" i="2"/>
  <c r="S2682" i="2" s="1"/>
  <c r="C1004" i="2"/>
  <c r="S1004" i="2" s="1"/>
  <c r="C1221" i="2"/>
  <c r="S1221" i="2" s="1"/>
  <c r="C1939" i="2"/>
  <c r="S1939" i="2" s="1"/>
  <c r="C1778" i="2"/>
  <c r="S1778" i="2" s="1"/>
  <c r="C1272" i="2"/>
  <c r="S1272" i="2" s="1"/>
  <c r="C2996" i="2"/>
  <c r="S2996" i="2" s="1"/>
  <c r="C198" i="2"/>
  <c r="S198" i="2" s="1"/>
  <c r="C381" i="2"/>
  <c r="S381" i="2" s="1"/>
  <c r="C655" i="2"/>
  <c r="S655" i="2" s="1"/>
  <c r="C18" i="2"/>
  <c r="S18" i="2" s="1"/>
  <c r="C722" i="2"/>
  <c r="S722" i="2" s="1"/>
  <c r="C1127" i="2"/>
  <c r="S1127" i="2" s="1"/>
  <c r="C89" i="2"/>
  <c r="S89" i="2" s="1"/>
  <c r="C1005" i="2"/>
  <c r="S1005" i="2" s="1"/>
  <c r="C382" i="2"/>
  <c r="S382" i="2" s="1"/>
  <c r="C1066" i="2"/>
  <c r="S1066" i="2" s="1"/>
  <c r="C1940" i="2"/>
  <c r="S1940" i="2" s="1"/>
  <c r="C35" i="2"/>
  <c r="S35" i="2" s="1"/>
  <c r="C3075" i="2"/>
  <c r="S3075" i="2" s="1"/>
  <c r="C905" i="2"/>
  <c r="S905" i="2" s="1"/>
  <c r="C800" i="2"/>
  <c r="S800" i="2" s="1"/>
  <c r="C801" i="2"/>
  <c r="S801" i="2" s="1"/>
  <c r="C2926" i="2"/>
  <c r="S2926" i="2" s="1"/>
  <c r="C1616" i="2"/>
  <c r="S1616" i="2" s="1"/>
  <c r="C935" i="2"/>
  <c r="S935" i="2" s="1"/>
  <c r="C1186" i="2"/>
  <c r="S1186" i="2" s="1"/>
  <c r="C2809" i="2"/>
  <c r="S2809" i="2" s="1"/>
  <c r="C1095" i="2"/>
  <c r="S1095" i="2" s="1"/>
  <c r="C2795" i="2"/>
  <c r="S2795" i="2" s="1"/>
  <c r="C1544" i="2"/>
  <c r="S1544" i="2" s="1"/>
  <c r="C1617" i="2"/>
  <c r="S1617" i="2" s="1"/>
  <c r="C656" i="2"/>
  <c r="S656" i="2" s="1"/>
  <c r="C2905" i="2"/>
  <c r="S2905" i="2" s="1"/>
  <c r="C3242" i="2"/>
  <c r="S3242" i="2" s="1"/>
  <c r="C2410" i="2"/>
  <c r="S2410" i="2" s="1"/>
  <c r="C2915" i="2"/>
  <c r="S2915" i="2" s="1"/>
  <c r="C2384" i="2"/>
  <c r="S2384" i="2" s="1"/>
  <c r="C1822" i="2"/>
  <c r="S1822" i="2" s="1"/>
  <c r="C3181" i="2"/>
  <c r="S3181" i="2" s="1"/>
  <c r="C3171" i="2"/>
  <c r="S3171" i="2" s="1"/>
  <c r="C1404" i="2"/>
  <c r="S1404" i="2" s="1"/>
  <c r="C2972" i="2"/>
  <c r="S2972" i="2" s="1"/>
  <c r="C2843" i="2"/>
  <c r="S2843" i="2" s="1"/>
  <c r="C2988" i="2"/>
  <c r="S2988" i="2" s="1"/>
  <c r="C383" i="2"/>
  <c r="S383" i="2" s="1"/>
  <c r="C723" i="2"/>
  <c r="S723" i="2" s="1"/>
  <c r="C552" i="2"/>
  <c r="S552" i="2" s="1"/>
  <c r="C384" i="2"/>
  <c r="S384" i="2" s="1"/>
  <c r="C2523" i="2"/>
  <c r="S2523" i="2" s="1"/>
  <c r="C877" i="2"/>
  <c r="S877" i="2" s="1"/>
  <c r="C1717" i="2"/>
  <c r="S1717" i="2" s="1"/>
  <c r="C1618" i="2"/>
  <c r="S1618" i="2" s="1"/>
  <c r="C2220" i="2"/>
  <c r="S2220" i="2" s="1"/>
  <c r="C724" i="2"/>
  <c r="S724" i="2" s="1"/>
  <c r="C1823" i="2"/>
  <c r="S1823" i="2" s="1"/>
  <c r="C1476" i="2"/>
  <c r="S1476" i="2" s="1"/>
  <c r="C1753" i="2"/>
  <c r="S1753" i="2" s="1"/>
  <c r="C1633" i="2"/>
  <c r="S1633" i="2" s="1"/>
  <c r="C1840" i="2"/>
  <c r="S1840" i="2" s="1"/>
  <c r="C1595" i="2"/>
  <c r="S1595" i="2" s="1"/>
  <c r="C2977" i="2"/>
  <c r="S2977" i="2" s="1"/>
  <c r="C1841" i="2"/>
  <c r="S1841" i="2" s="1"/>
  <c r="C1866" i="2"/>
  <c r="S1866" i="2" s="1"/>
  <c r="C2817" i="2"/>
  <c r="S2817" i="2" s="1"/>
  <c r="C2240" i="2"/>
  <c r="S2240" i="2" s="1"/>
  <c r="C1329" i="2"/>
  <c r="S1329" i="2" s="1"/>
  <c r="C1187" i="2"/>
  <c r="S1187" i="2" s="1"/>
  <c r="C2562" i="2"/>
  <c r="S2562" i="2" s="1"/>
  <c r="C2002" i="2"/>
  <c r="S2002" i="2" s="1"/>
  <c r="C2069" i="2"/>
  <c r="S2069" i="2" s="1"/>
  <c r="C2879" i="2"/>
  <c r="S2879" i="2" s="1"/>
  <c r="C2362" i="2"/>
  <c r="S2362" i="2" s="1"/>
  <c r="C878" i="2"/>
  <c r="S878" i="2" s="1"/>
  <c r="C2092" i="2"/>
  <c r="S2092" i="2" s="1"/>
  <c r="C521" i="2"/>
  <c r="S521" i="2" s="1"/>
  <c r="C2134" i="2"/>
  <c r="S2134" i="2" s="1"/>
  <c r="C3228" i="2"/>
  <c r="S3228" i="2" s="1"/>
  <c r="C2372" i="2"/>
  <c r="S2372" i="2" s="1"/>
  <c r="C522" i="2"/>
  <c r="S522" i="2" s="1"/>
  <c r="C3007" i="2"/>
  <c r="S3007" i="2" s="1"/>
  <c r="C1456" i="2"/>
  <c r="S1456" i="2" s="1"/>
  <c r="C1188" i="2"/>
  <c r="S1188" i="2" s="1"/>
  <c r="C2152" i="2"/>
  <c r="S2152" i="2" s="1"/>
  <c r="C2291" i="2"/>
  <c r="S2291" i="2" s="1"/>
  <c r="C2756" i="2"/>
  <c r="S2756" i="2" s="1"/>
  <c r="C1545" i="2"/>
  <c r="S1545" i="2" s="1"/>
  <c r="C2916" i="2"/>
  <c r="S2916" i="2" s="1"/>
  <c r="C1824" i="2"/>
  <c r="S1824" i="2" s="1"/>
  <c r="C3090" i="2"/>
  <c r="S3090" i="2" s="1"/>
  <c r="C1718" i="2"/>
  <c r="S1718" i="2" s="1"/>
  <c r="C1884" i="2"/>
  <c r="S1884" i="2" s="1"/>
  <c r="C1502" i="2"/>
  <c r="S1502" i="2" s="1"/>
  <c r="C2455" i="2"/>
  <c r="S2455" i="2" s="1"/>
  <c r="C1885" i="2"/>
  <c r="S1885" i="2" s="1"/>
  <c r="C2153" i="2"/>
  <c r="S2153" i="2" s="1"/>
  <c r="C2336" i="2"/>
  <c r="S2336" i="2" s="1"/>
  <c r="C2337" i="2"/>
  <c r="S2337" i="2" s="1"/>
  <c r="C2771" i="2"/>
  <c r="S2771" i="2" s="1"/>
  <c r="C2483" i="2"/>
  <c r="S2483" i="2" s="1"/>
  <c r="C1974" i="2"/>
  <c r="S1974" i="2" s="1"/>
  <c r="C1330" i="2"/>
  <c r="S1330" i="2" s="1"/>
  <c r="C1189" i="2"/>
  <c r="S1189" i="2" s="1"/>
  <c r="C2648" i="2"/>
  <c r="S2648" i="2" s="1"/>
  <c r="C1672" i="2"/>
  <c r="S1672" i="2" s="1"/>
  <c r="C2093" i="2"/>
  <c r="S2093" i="2" s="1"/>
  <c r="C3223" i="2"/>
  <c r="S3223" i="2" s="1"/>
  <c r="C2557" i="2"/>
  <c r="S2557" i="2" s="1"/>
  <c r="C2537" i="2"/>
  <c r="S2537" i="2" s="1"/>
  <c r="C802" i="2"/>
  <c r="S802" i="2" s="1"/>
  <c r="C1246" i="2"/>
  <c r="S1246" i="2" s="1"/>
  <c r="C906" i="2"/>
  <c r="S906" i="2" s="1"/>
  <c r="C1779" i="2"/>
  <c r="S1779" i="2" s="1"/>
  <c r="C1842" i="2"/>
  <c r="S1842" i="2" s="1"/>
  <c r="C2373" i="2"/>
  <c r="S2373" i="2" s="1"/>
  <c r="C1719" i="2"/>
  <c r="S1719" i="2" s="1"/>
  <c r="C2917" i="2"/>
  <c r="S2917" i="2" s="1"/>
  <c r="C4" i="2"/>
  <c r="S4" i="2" s="1"/>
  <c r="C2964" i="2"/>
  <c r="S2964" i="2" s="1"/>
  <c r="C2732" i="2"/>
  <c r="S2732" i="2" s="1"/>
  <c r="C2154" i="2"/>
  <c r="S2154" i="2" s="1"/>
  <c r="C1405" i="2"/>
  <c r="S1405" i="2" s="1"/>
  <c r="C2497" i="2"/>
  <c r="S2497" i="2" s="1"/>
  <c r="C2040" i="2"/>
  <c r="S2040" i="2" s="1"/>
  <c r="C725" i="2"/>
  <c r="S725" i="2" s="1"/>
  <c r="C1429" i="2"/>
  <c r="S1429" i="2" s="1"/>
  <c r="C1301" i="2"/>
  <c r="S1301" i="2" s="1"/>
  <c r="C2669" i="2"/>
  <c r="S2669" i="2" s="1"/>
  <c r="C1673" i="2"/>
  <c r="S1673" i="2" s="1"/>
  <c r="C2338" i="2"/>
  <c r="S2338" i="2" s="1"/>
  <c r="C2094" i="2"/>
  <c r="S2094" i="2" s="1"/>
  <c r="C2911" i="2"/>
  <c r="S2911" i="2" s="1"/>
  <c r="C1477" i="2"/>
  <c r="S1477" i="2" s="1"/>
  <c r="C936" i="2"/>
  <c r="S936" i="2" s="1"/>
  <c r="C1503" i="2"/>
  <c r="S1503" i="2" s="1"/>
  <c r="C2946" i="2"/>
  <c r="S2946" i="2" s="1"/>
  <c r="C2374" i="2"/>
  <c r="S2374" i="2" s="1"/>
  <c r="C1096" i="2"/>
  <c r="S1096" i="2" s="1"/>
  <c r="C1430" i="2"/>
  <c r="S1430" i="2" s="1"/>
  <c r="C10" i="2"/>
  <c r="S10" i="2" s="1"/>
  <c r="C2790" i="2"/>
  <c r="S2790" i="2" s="1"/>
  <c r="C1478" i="2"/>
  <c r="S1478" i="2" s="1"/>
  <c r="C1457" i="2"/>
  <c r="S1457" i="2" s="1"/>
  <c r="C2444" i="2"/>
  <c r="S2444" i="2" s="1"/>
  <c r="C61" i="2"/>
  <c r="S61" i="2" s="1"/>
  <c r="C683" i="2"/>
  <c r="S683" i="2" s="1"/>
  <c r="C2186" i="2"/>
  <c r="S2186" i="2" s="1"/>
  <c r="C115" i="2"/>
  <c r="S115" i="2" s="1"/>
  <c r="C3022" i="2"/>
  <c r="S3022" i="2" s="1"/>
  <c r="C2020" i="2"/>
  <c r="S2020" i="2" s="1"/>
  <c r="C1799" i="2"/>
  <c r="C803" i="2"/>
  <c r="S803" i="2" s="1"/>
  <c r="S1799" i="2" l="1"/>
  <c r="X1799" i="2" s="1"/>
  <c r="X115" i="2"/>
  <c r="X2946" i="2"/>
  <c r="X2040" i="2"/>
  <c r="X906" i="2"/>
  <c r="X2483" i="2"/>
  <c r="X2916" i="2"/>
  <c r="X521" i="2"/>
  <c r="X1866" i="2"/>
  <c r="X1717" i="2"/>
  <c r="X3181" i="2"/>
  <c r="X2809" i="2"/>
  <c r="X382" i="2"/>
  <c r="X1939" i="2"/>
  <c r="X1245" i="2"/>
  <c r="X2409" i="2"/>
  <c r="X3037" i="2"/>
  <c r="X2636" i="2"/>
  <c r="X2422" i="2"/>
  <c r="X2621" i="2"/>
  <c r="X2238" i="2"/>
  <c r="X1569" i="2"/>
  <c r="X1356" i="2"/>
  <c r="X1999" i="2"/>
  <c r="X1776" i="2"/>
  <c r="X2776" i="2"/>
  <c r="X603" i="2"/>
  <c r="X1219" i="2"/>
  <c r="X1568" i="2"/>
  <c r="X2151" i="2"/>
  <c r="X2755" i="2"/>
  <c r="X2117" i="2"/>
  <c r="X2326" i="2"/>
  <c r="X1567" i="2"/>
  <c r="X1908" i="2"/>
  <c r="X1452" i="2"/>
  <c r="X1819" i="2"/>
  <c r="X242" i="2"/>
  <c r="X601" i="2"/>
  <c r="X1818" i="2"/>
  <c r="X2654" i="2"/>
  <c r="X1706" i="2"/>
  <c r="X2150" i="2"/>
  <c r="X1000" i="2"/>
  <c r="X2106" i="2"/>
  <c r="X3219" i="2"/>
  <c r="X1614" i="2"/>
  <c r="X3082" i="2"/>
  <c r="X287" i="2"/>
  <c r="X2620" i="2"/>
  <c r="X1925" i="2"/>
  <c r="X1540" i="2"/>
  <c r="X376" i="2"/>
  <c r="X2115" i="2"/>
  <c r="X2647" i="2"/>
  <c r="X2146" i="2"/>
  <c r="X285" i="2"/>
  <c r="X770" i="2"/>
  <c r="X1471" i="2"/>
  <c r="X1560" i="2"/>
  <c r="X769" i="2"/>
  <c r="X2145" i="2"/>
  <c r="X459" i="2"/>
  <c r="X1087" i="2"/>
  <c r="X3170" i="2"/>
  <c r="X2369" i="2"/>
  <c r="X25" i="2"/>
  <c r="X1058" i="2"/>
  <c r="X1423" i="2"/>
  <c r="X1182" i="2"/>
  <c r="X1213" i="2"/>
  <c r="X2745" i="2"/>
  <c r="X1241" i="2"/>
  <c r="X3088" i="2"/>
  <c r="X2876" i="2"/>
  <c r="X1447" i="2"/>
  <c r="X1996" i="2"/>
  <c r="X457" i="2"/>
  <c r="X2491" i="2"/>
  <c r="X948" i="2"/>
  <c r="X546" i="2"/>
  <c r="X898" i="2"/>
  <c r="X2368" i="2"/>
  <c r="X2995" i="2"/>
  <c r="X2889" i="2"/>
  <c r="X2179" i="2"/>
  <c r="X1117" i="2"/>
  <c r="X1421" i="2"/>
  <c r="X1153" i="2"/>
  <c r="X3224" i="2"/>
  <c r="X3186" i="2"/>
  <c r="X2738" i="2"/>
  <c r="X282" i="2"/>
  <c r="X2522" i="2"/>
  <c r="X544" i="2"/>
  <c r="X2441" i="2"/>
  <c r="X2393" i="2"/>
  <c r="X793" i="2"/>
  <c r="X83" i="2"/>
  <c r="X1150" i="2"/>
  <c r="X2790" i="2"/>
  <c r="X1673" i="2"/>
  <c r="X2917" i="2"/>
  <c r="X1672" i="2"/>
  <c r="X1502" i="2"/>
  <c r="X3007" i="2"/>
  <c r="X2562" i="2"/>
  <c r="X1476" i="2"/>
  <c r="X2988" i="2"/>
  <c r="X656" i="2"/>
  <c r="X905" i="2"/>
  <c r="X381" i="2"/>
  <c r="X336" i="2"/>
  <c r="X2741" i="2"/>
  <c r="X2443" i="2"/>
  <c r="X799" i="2"/>
  <c r="X2290" i="2"/>
  <c r="X840" i="2"/>
  <c r="X1402" i="2"/>
  <c r="X1615" i="2"/>
  <c r="X681" i="2"/>
  <c r="X876" i="2"/>
  <c r="X2017" i="2"/>
  <c r="X2574" i="2"/>
  <c r="X1983" i="2"/>
  <c r="X2723" i="2"/>
  <c r="X1631" i="2"/>
  <c r="X3141" i="2"/>
  <c r="X112" i="2"/>
  <c r="X2775" i="2"/>
  <c r="X2770" i="2"/>
  <c r="X1821" i="2"/>
  <c r="X3078" i="2"/>
  <c r="X1749" i="2"/>
  <c r="X20" i="2"/>
  <c r="X3201" i="2"/>
  <c r="X714" i="2"/>
  <c r="X2612" i="2"/>
  <c r="X1157" i="2"/>
  <c r="X2132" i="2"/>
  <c r="X1425" i="2"/>
  <c r="X2586" i="2"/>
  <c r="X3151" i="2"/>
  <c r="X3003" i="2"/>
  <c r="X59" i="2"/>
  <c r="X2168" i="2"/>
  <c r="X332" i="2"/>
  <c r="X147" i="2"/>
  <c r="X1064" i="2"/>
  <c r="X1398" i="2"/>
  <c r="X3167" i="2"/>
  <c r="X1183" i="2"/>
  <c r="X2090" i="2"/>
  <c r="X41" i="2"/>
  <c r="X833" i="2"/>
  <c r="X795" i="2"/>
  <c r="X1496" i="2"/>
  <c r="X2259" i="2"/>
  <c r="X1646" i="2"/>
  <c r="X1244" i="2"/>
  <c r="X1430" i="2"/>
  <c r="X1301" i="2"/>
  <c r="X2373" i="2"/>
  <c r="X1189" i="2"/>
  <c r="X1718" i="2"/>
  <c r="X2372" i="2"/>
  <c r="X1329" i="2"/>
  <c r="X724" i="2"/>
  <c r="X2972" i="2"/>
  <c r="X1544" i="2"/>
  <c r="X35" i="2"/>
  <c r="X2996" i="2"/>
  <c r="X2277" i="2"/>
  <c r="X3059" i="2"/>
  <c r="X2914" i="2"/>
  <c r="X1379" i="2"/>
  <c r="X1455" i="2"/>
  <c r="X466" i="2"/>
  <c r="X152" i="2"/>
  <c r="X496" i="2"/>
  <c r="X2289" i="2"/>
  <c r="X1973" i="2"/>
  <c r="X3060" i="2"/>
  <c r="X2298" i="2"/>
  <c r="X719" i="2"/>
  <c r="X1453" i="2"/>
  <c r="X150" i="2"/>
  <c r="X1218" i="2"/>
  <c r="X1326" i="2"/>
  <c r="X1671" i="2"/>
  <c r="X1217" i="2"/>
  <c r="X2801" i="2"/>
  <c r="X577" i="2"/>
  <c r="X1377" i="2"/>
  <c r="X424" i="2"/>
  <c r="X2872" i="2"/>
  <c r="X1957" i="2"/>
  <c r="X2056" i="2"/>
  <c r="X1565" i="2"/>
  <c r="X2494" i="2"/>
  <c r="X1401" i="2"/>
  <c r="X379" i="2"/>
  <c r="X1561" i="2"/>
  <c r="X2345" i="2"/>
  <c r="X751" i="2"/>
  <c r="X2131" i="2"/>
  <c r="X712" i="2"/>
  <c r="X87" i="2"/>
  <c r="X111" i="2"/>
  <c r="X1216" i="2"/>
  <c r="X42" i="2"/>
  <c r="X2312" i="2"/>
  <c r="X2104" i="2"/>
  <c r="X1035" i="2"/>
  <c r="X1063" i="2"/>
  <c r="X3230" i="2"/>
  <c r="X1296" i="2"/>
  <c r="X3093" i="2"/>
  <c r="X2493" i="2"/>
  <c r="X374" i="2"/>
  <c r="X3070" i="2"/>
  <c r="X1243" i="2"/>
  <c r="X2066" i="2"/>
  <c r="X2666" i="2"/>
  <c r="X2089" i="2"/>
  <c r="X1683" i="2"/>
  <c r="X1295" i="2"/>
  <c r="X2632" i="2"/>
  <c r="X373" i="2"/>
  <c r="X3163" i="2"/>
  <c r="X1322" i="2"/>
  <c r="X1449" i="2"/>
  <c r="X2130" i="2"/>
  <c r="X575" i="2"/>
  <c r="X2088" i="2"/>
  <c r="X1644" i="2"/>
  <c r="X2492" i="2"/>
  <c r="X3138" i="2"/>
  <c r="X2940" i="2"/>
  <c r="X1669" i="2"/>
  <c r="X2251" i="2"/>
  <c r="X1906" i="2"/>
  <c r="X1768" i="2"/>
  <c r="X1238" i="2"/>
  <c r="X456" i="2"/>
  <c r="X1981" i="2"/>
  <c r="X621" i="2"/>
  <c r="X2453" i="2"/>
  <c r="X236" i="2"/>
  <c r="X947" i="2"/>
  <c r="X746" i="2"/>
  <c r="X2550" i="2"/>
  <c r="X235" i="2"/>
  <c r="X794" i="2"/>
  <c r="X1729" i="2"/>
  <c r="X1493" i="2"/>
  <c r="X2380" i="2"/>
  <c r="X2195" i="2"/>
  <c r="X828" i="2"/>
  <c r="S1825" i="2"/>
  <c r="X1825" i="2" s="1"/>
  <c r="X2020" i="2"/>
  <c r="X1096" i="2"/>
  <c r="X1429" i="2"/>
  <c r="X1842" i="2"/>
  <c r="X1330" i="2"/>
  <c r="X3090" i="2"/>
  <c r="X3228" i="2"/>
  <c r="X2240" i="2"/>
  <c r="X2220" i="2"/>
  <c r="X1404" i="2"/>
  <c r="X2795" i="2"/>
  <c r="X1940" i="2"/>
  <c r="X1272" i="2"/>
  <c r="X2511" i="2"/>
  <c r="X2702" i="2"/>
  <c r="X1501" i="2"/>
  <c r="X2598" i="2"/>
  <c r="X1328" i="2"/>
  <c r="X2000" i="2"/>
  <c r="X1543" i="2"/>
  <c r="X903" i="2"/>
  <c r="X954" i="2"/>
  <c r="X3239" i="2"/>
  <c r="X1838" i="2"/>
  <c r="X1650" i="2"/>
  <c r="X2587" i="2"/>
  <c r="X2237" i="2"/>
  <c r="X982" i="2"/>
  <c r="X2762" i="2"/>
  <c r="X2891" i="2"/>
  <c r="X3062" i="2"/>
  <c r="X2857" i="2"/>
  <c r="X1630" i="2"/>
  <c r="X2473" i="2"/>
  <c r="X1958" i="2"/>
  <c r="X1121" i="2"/>
  <c r="X715" i="2"/>
  <c r="X2976" i="2"/>
  <c r="X2909" i="2"/>
  <c r="X2462" i="2"/>
  <c r="X2761" i="2"/>
  <c r="X2536" i="2"/>
  <c r="X2116" i="2"/>
  <c r="X1400" i="2"/>
  <c r="X2555" i="2"/>
  <c r="X2396" i="2"/>
  <c r="X3006" i="2"/>
  <c r="X1324" i="2"/>
  <c r="X2788" i="2"/>
  <c r="X2235" i="2"/>
  <c r="X2552" i="2"/>
  <c r="X2370" i="2"/>
  <c r="X2408" i="2"/>
  <c r="X2335" i="2"/>
  <c r="X2701" i="2"/>
  <c r="X195" i="2"/>
  <c r="X2260" i="2"/>
  <c r="X2769" i="2"/>
  <c r="X953" i="2"/>
  <c r="X1907" i="2"/>
  <c r="X284" i="2"/>
  <c r="X3128" i="2"/>
  <c r="X2014" i="2"/>
  <c r="X2421" i="2"/>
  <c r="X2274" i="2"/>
  <c r="X1033" i="2"/>
  <c r="X1032" i="2"/>
  <c r="X2480" i="2"/>
  <c r="X1495" i="2"/>
  <c r="X372" i="2"/>
  <c r="X949" i="2"/>
  <c r="X1086" i="2"/>
  <c r="X1882" i="2"/>
  <c r="X677" i="2"/>
  <c r="X932" i="2"/>
  <c r="X3206" i="2"/>
  <c r="X1880" i="2"/>
  <c r="X1375" i="2"/>
  <c r="X977" i="2"/>
  <c r="X997" i="2"/>
  <c r="X624" i="2"/>
  <c r="X2609" i="2"/>
  <c r="X1968" i="2"/>
  <c r="X747" i="2"/>
  <c r="X1767" i="2"/>
  <c r="X1905" i="2"/>
  <c r="X1858" i="2"/>
  <c r="X1791" i="2"/>
  <c r="X2800" i="2"/>
  <c r="X2646" i="2"/>
  <c r="X2907" i="2"/>
  <c r="X2737" i="2"/>
  <c r="X2971" i="2"/>
  <c r="X1152" i="2"/>
  <c r="X1730" i="2"/>
  <c r="X1902" i="2"/>
  <c r="X1681" i="2"/>
  <c r="X928" i="2"/>
  <c r="X2333" i="2"/>
  <c r="X1702" i="2"/>
  <c r="X2837" i="2"/>
  <c r="X1589" i="2"/>
  <c r="X2379" i="2"/>
  <c r="X541" i="2"/>
  <c r="X321" i="2"/>
  <c r="X676" i="2"/>
  <c r="X2440" i="2"/>
  <c r="X190" i="2"/>
  <c r="X1701" i="2"/>
  <c r="X2469" i="2"/>
  <c r="X140" i="2"/>
  <c r="X2939" i="2"/>
  <c r="X1420" i="2"/>
  <c r="X1081" i="2"/>
  <c r="X1666" i="2"/>
  <c r="X1392" i="2"/>
  <c r="X2063" i="2"/>
  <c r="X53" i="2"/>
  <c r="X486" i="2"/>
  <c r="X188" i="2"/>
  <c r="X2051" i="2"/>
  <c r="X275" i="2"/>
  <c r="X318" i="2"/>
  <c r="X1530" i="2"/>
  <c r="X859" i="2"/>
  <c r="X647" i="2"/>
  <c r="X280" i="2"/>
  <c r="X6" i="2"/>
  <c r="X596" i="2"/>
  <c r="X1624" i="2"/>
  <c r="X2322" i="2"/>
  <c r="X2720" i="2"/>
  <c r="X1513" i="2"/>
  <c r="X366" i="2"/>
  <c r="X142" i="2"/>
  <c r="X516" i="2"/>
  <c r="X3092" i="2"/>
  <c r="X2548" i="2"/>
  <c r="X675" i="2"/>
  <c r="X2644" i="2"/>
  <c r="X233" i="2"/>
  <c r="X1315" i="2"/>
  <c r="X1727" i="2"/>
  <c r="X1345" i="2"/>
  <c r="X2882" i="2"/>
  <c r="X420" i="2"/>
  <c r="X187" i="2"/>
  <c r="X971" i="2"/>
  <c r="X1531" i="2"/>
  <c r="X824" i="2"/>
  <c r="X2994" i="2"/>
  <c r="X1760" i="2"/>
  <c r="X2193" i="2"/>
  <c r="X3031" i="2"/>
  <c r="X274" i="2"/>
  <c r="X2735" i="2"/>
  <c r="X1872" i="2"/>
  <c r="X2050" i="2"/>
  <c r="X1234" i="2"/>
  <c r="X2049" i="2"/>
  <c r="X594" i="2"/>
  <c r="X184" i="2"/>
  <c r="X2811" i="2"/>
  <c r="X3183" i="2"/>
  <c r="X1261" i="2"/>
  <c r="X3106" i="2"/>
  <c r="X414" i="2"/>
  <c r="X450" i="2"/>
  <c r="X921" i="2"/>
  <c r="X591" i="2"/>
  <c r="X920" i="2"/>
  <c r="X787" i="2"/>
  <c r="X2081" i="2"/>
  <c r="X643" i="2"/>
  <c r="X1051" i="2"/>
  <c r="X1554" i="2"/>
  <c r="X1724" i="2"/>
  <c r="X1808" i="2"/>
  <c r="X2650" i="2"/>
  <c r="X894" i="2"/>
  <c r="X2249" i="2"/>
  <c r="X1105" i="2"/>
  <c r="X479" i="2"/>
  <c r="X893" i="2"/>
  <c r="X785" i="2"/>
  <c r="X784" i="2"/>
  <c r="X1372" i="2"/>
  <c r="X1579" i="2"/>
  <c r="X315" i="2"/>
  <c r="X13" i="2"/>
  <c r="X1723" i="2"/>
  <c r="X1895" i="2"/>
  <c r="X1991" i="2"/>
  <c r="X3066" i="2"/>
  <c r="X2944" i="2"/>
  <c r="X1387" i="2"/>
  <c r="X781" i="2"/>
  <c r="X1410" i="2"/>
  <c r="X2112" i="2"/>
  <c r="X1506" i="2"/>
  <c r="X2545" i="2"/>
  <c r="X100" i="2"/>
  <c r="X854" i="2"/>
  <c r="X72" i="2"/>
  <c r="X1012" i="2"/>
  <c r="X2331" i="2"/>
  <c r="X2248" i="2"/>
  <c r="X2028" i="2"/>
  <c r="X443" i="2"/>
  <c r="X23" i="2"/>
  <c r="X355" i="2"/>
  <c r="X2764" i="2"/>
  <c r="X2059" i="2"/>
  <c r="X1369" i="2"/>
  <c r="X22" i="2"/>
  <c r="X2353" i="2"/>
  <c r="X532" i="2"/>
  <c r="X1284" i="2"/>
  <c r="X2488" i="2"/>
  <c r="X1168" i="2"/>
  <c r="X1550" i="2"/>
  <c r="X217" i="2"/>
  <c r="X613" i="2"/>
  <c r="X814" i="2"/>
  <c r="X1307" i="2"/>
  <c r="X2158" i="2"/>
  <c r="X1711" i="2"/>
  <c r="X1368" i="2"/>
  <c r="X1228" i="2"/>
  <c r="X1802" i="2"/>
  <c r="X3175" i="2"/>
  <c r="X2718" i="2"/>
  <c r="X2880" i="2"/>
  <c r="X350" i="2"/>
  <c r="X1386" i="2"/>
  <c r="X3162" i="2"/>
  <c r="X1435" i="2"/>
  <c r="X2075" i="2"/>
  <c r="X1167" i="2"/>
  <c r="X960" i="2"/>
  <c r="X3111" i="2"/>
  <c r="X174" i="2"/>
  <c r="X172" i="2"/>
  <c r="X2227" i="2"/>
  <c r="X213" i="2"/>
  <c r="X3067" i="2"/>
  <c r="X1521" i="2"/>
  <c r="X2423" i="2"/>
  <c r="X2499" i="2"/>
  <c r="X1335" i="2"/>
  <c r="X254" i="2"/>
  <c r="X2448" i="2"/>
  <c r="X501" i="2"/>
  <c r="X298" i="2"/>
  <c r="X728" i="2"/>
  <c r="X1276" i="2"/>
  <c r="X2329" i="2"/>
  <c r="X608" i="2"/>
  <c r="X1191" i="2"/>
  <c r="X1275" i="2"/>
  <c r="X582" i="2"/>
  <c r="X119" i="2"/>
  <c r="X1845" i="2"/>
  <c r="X607" i="2"/>
  <c r="X3055" i="2"/>
  <c r="X2957" i="2"/>
  <c r="X431" i="2"/>
  <c r="X3054" i="2"/>
  <c r="X1190" i="2"/>
  <c r="X1163" i="2"/>
  <c r="X430" i="2"/>
  <c r="X2948" i="2"/>
  <c r="X389" i="2"/>
  <c r="X1754" i="2"/>
  <c r="X2109" i="2"/>
  <c r="X294" i="2"/>
  <c r="X2724" i="2"/>
  <c r="X2223" i="2"/>
  <c r="X909" i="2"/>
  <c r="X2803" i="2"/>
  <c r="X726" i="2"/>
  <c r="X3134" i="2"/>
  <c r="X658" i="2"/>
  <c r="X986" i="2"/>
  <c r="X338" i="2"/>
  <c r="X2513" i="2"/>
  <c r="X2796" i="2"/>
  <c r="X907" i="2"/>
  <c r="X2918" i="2"/>
  <c r="X2300" i="2"/>
  <c r="X1380" i="2"/>
  <c r="X2155" i="2"/>
  <c r="X2446" i="2"/>
  <c r="X2278" i="2"/>
  <c r="X2385" i="2"/>
  <c r="X2003" i="2"/>
  <c r="X683" i="2"/>
  <c r="X936" i="2"/>
  <c r="X1405" i="2"/>
  <c r="X802" i="2"/>
  <c r="X2337" i="2"/>
  <c r="X2756" i="2"/>
  <c r="X878" i="2"/>
  <c r="X2977" i="2"/>
  <c r="X2523" i="2"/>
  <c r="X2384" i="2"/>
  <c r="X935" i="2"/>
  <c r="X89" i="2"/>
  <c r="X1004" i="2"/>
  <c r="X1475" i="2"/>
  <c r="X3133" i="2"/>
  <c r="X2276" i="2"/>
  <c r="X3233" i="2"/>
  <c r="X2859" i="2"/>
  <c r="X1126" i="2"/>
  <c r="X629" i="2"/>
  <c r="X720" i="2"/>
  <c r="X1926" i="2"/>
  <c r="X2018" i="2"/>
  <c r="X1093" i="2"/>
  <c r="X2982" i="2"/>
  <c r="X2510" i="2"/>
  <c r="X2288" i="2"/>
  <c r="X1158" i="2"/>
  <c r="X2398" i="2"/>
  <c r="X1427" i="2"/>
  <c r="X2952" i="2"/>
  <c r="X1472" i="2"/>
  <c r="X2890" i="2"/>
  <c r="X3021" i="2"/>
  <c r="X1185" i="2"/>
  <c r="X1001" i="2"/>
  <c r="X2199" i="2"/>
  <c r="X1426" i="2"/>
  <c r="X2325" i="2"/>
  <c r="X2133" i="2"/>
  <c r="X2815" i="2"/>
  <c r="X2668" i="2"/>
  <c r="X1298" i="2"/>
  <c r="X2198" i="2"/>
  <c r="X2037" i="2"/>
  <c r="X148" i="2"/>
  <c r="X422" i="2"/>
  <c r="X27" i="2"/>
  <c r="X462" i="2"/>
  <c r="X3196" i="2"/>
  <c r="X1517" i="2"/>
  <c r="X1746" i="2"/>
  <c r="X58" i="2"/>
  <c r="X1647" i="2"/>
  <c r="X576" i="2"/>
  <c r="X1062" i="2"/>
  <c r="X1323" i="2"/>
  <c r="X493" i="2"/>
  <c r="X2898" i="2"/>
  <c r="X1352" i="2"/>
  <c r="X2633" i="2"/>
  <c r="X1997" i="2"/>
  <c r="X999" i="2"/>
  <c r="X1351" i="2"/>
  <c r="X979" i="2"/>
  <c r="X3144" i="2"/>
  <c r="X1265" i="2"/>
  <c r="X2531" i="2"/>
  <c r="X2253" i="2"/>
  <c r="X870" i="2"/>
  <c r="X2165" i="2"/>
  <c r="X978" i="2"/>
  <c r="X1470" i="2"/>
  <c r="X2334" i="2"/>
  <c r="X2053" i="2"/>
  <c r="X1769" i="2"/>
  <c r="X3193" i="2"/>
  <c r="X325" i="2"/>
  <c r="X2258" i="2"/>
  <c r="X3036" i="2"/>
  <c r="X2297" i="2"/>
  <c r="X867" i="2"/>
  <c r="X2470" i="2"/>
  <c r="X193" i="2"/>
  <c r="X866" i="2"/>
  <c r="X2551" i="2"/>
  <c r="X2032" i="2"/>
  <c r="X2962" i="2"/>
  <c r="X1879" i="2"/>
  <c r="X3204" i="2"/>
  <c r="X3035" i="2"/>
  <c r="X1319" i="2"/>
  <c r="X1877" i="2"/>
  <c r="X2231" i="2"/>
  <c r="X1026" i="2"/>
  <c r="X2381" i="2"/>
  <c r="X1292" i="2"/>
  <c r="X1876" i="2"/>
  <c r="X2679" i="2"/>
  <c r="X144" i="2"/>
  <c r="X61" i="2"/>
  <c r="X1477" i="2"/>
  <c r="X2154" i="2"/>
  <c r="X2537" i="2"/>
  <c r="X2336" i="2"/>
  <c r="X2291" i="2"/>
  <c r="X2362" i="2"/>
  <c r="X1595" i="2"/>
  <c r="X384" i="2"/>
  <c r="X2915" i="2"/>
  <c r="X1616" i="2"/>
  <c r="X1127" i="2"/>
  <c r="X2682" i="2"/>
  <c r="X2496" i="2"/>
  <c r="X2987" i="2"/>
  <c r="X1959" i="2"/>
  <c r="X2622" i="2"/>
  <c r="X1708" i="2"/>
  <c r="X2963" i="2"/>
  <c r="X721" i="2"/>
  <c r="X2953" i="2"/>
  <c r="X604" i="2"/>
  <c r="X2899" i="2"/>
  <c r="X2656" i="2"/>
  <c r="X3034" i="2"/>
  <c r="X44" i="2"/>
  <c r="X1065" i="2"/>
  <c r="X837" i="2"/>
  <c r="X2740" i="2"/>
  <c r="X1354" i="2"/>
  <c r="X1542" i="2"/>
  <c r="X1300" i="2"/>
  <c r="X1820" i="2"/>
  <c r="X2613" i="2"/>
  <c r="X752" i="2"/>
  <c r="X464" i="2"/>
  <c r="X2397" i="2"/>
  <c r="S1960" i="2"/>
  <c r="X1960" i="2" s="1"/>
  <c r="X1457" i="2"/>
  <c r="X2094" i="2"/>
  <c r="X2964" i="2"/>
  <c r="X3223" i="2"/>
  <c r="X1885" i="2"/>
  <c r="X1188" i="2"/>
  <c r="X2069" i="2"/>
  <c r="X1633" i="2"/>
  <c r="X723" i="2"/>
  <c r="X3242" i="2"/>
  <c r="X801" i="2"/>
  <c r="X18" i="2"/>
  <c r="X337" i="2"/>
  <c r="X2434" i="2"/>
  <c r="X2263" i="2"/>
  <c r="X775" i="2"/>
  <c r="X2878" i="2"/>
  <c r="X2001" i="2"/>
  <c r="X1839" i="2"/>
  <c r="X1474" i="2"/>
  <c r="X1751" i="2"/>
  <c r="X2068" i="2"/>
  <c r="X1909" i="2"/>
  <c r="X1454" i="2"/>
  <c r="X3105" i="2"/>
  <c r="X2474" i="2"/>
  <c r="X3142" i="2"/>
  <c r="X196" i="2"/>
  <c r="X2359" i="2"/>
  <c r="X1003" i="2"/>
  <c r="X1473" i="2"/>
  <c r="X2986" i="2"/>
  <c r="X679" i="2"/>
  <c r="X753" i="2"/>
  <c r="X716" i="2"/>
  <c r="X2981" i="2"/>
  <c r="X602" i="2"/>
  <c r="X60" i="2"/>
  <c r="X1325" i="2"/>
  <c r="X2236" i="2"/>
  <c r="X241" i="2"/>
  <c r="X1648" i="2"/>
  <c r="X1998" i="2"/>
  <c r="X1269" i="2"/>
  <c r="X2535" i="2"/>
  <c r="X3178" i="2"/>
  <c r="X288" i="2"/>
  <c r="X240" i="2"/>
  <c r="X1734" i="2"/>
  <c r="X3241" i="2"/>
  <c r="X1592" i="2"/>
  <c r="X772" i="2"/>
  <c r="X2286" i="2"/>
  <c r="X2533" i="2"/>
  <c r="X2925" i="2"/>
  <c r="X1715" i="2"/>
  <c r="X2234" i="2"/>
  <c r="X598" i="2"/>
  <c r="X711" i="2"/>
  <c r="X238" i="2"/>
  <c r="X194" i="2"/>
  <c r="X2394" i="2"/>
  <c r="X1559" i="2"/>
  <c r="X1034" i="2"/>
  <c r="X2471" i="2"/>
  <c r="X1796" i="2"/>
  <c r="X2034" i="2"/>
  <c r="X2714" i="2"/>
  <c r="X950" i="2"/>
  <c r="X1422" i="2"/>
  <c r="X32" i="2"/>
  <c r="X1682" i="2"/>
  <c r="X709" i="2"/>
  <c r="X1733" i="2"/>
  <c r="X1953" i="2"/>
  <c r="X2052" i="2"/>
  <c r="X85" i="2"/>
  <c r="X1056" i="2"/>
  <c r="X2087" i="2"/>
  <c r="X1793" i="2"/>
  <c r="X975" i="2"/>
  <c r="X1534" i="2"/>
  <c r="X3147" i="2"/>
  <c r="X1293" i="2"/>
  <c r="X2033" i="2"/>
  <c r="X491" i="2"/>
  <c r="X1083" i="2"/>
  <c r="X1515" i="2"/>
  <c r="X1731" i="2"/>
  <c r="X14" i="2"/>
  <c r="X1111" i="2"/>
  <c r="X1027" i="2"/>
  <c r="X1712" i="2"/>
  <c r="X369" i="2"/>
  <c r="X3081" i="2"/>
  <c r="X829" i="2"/>
  <c r="X1025" i="2"/>
  <c r="X864" i="2"/>
  <c r="X1980" i="2"/>
  <c r="X279" i="2"/>
  <c r="X1900" i="2"/>
  <c r="X1856" i="2"/>
  <c r="X1468" i="2"/>
  <c r="X191" i="2"/>
  <c r="X1024" i="2"/>
  <c r="X595" i="2"/>
  <c r="X1394" i="2"/>
  <c r="X3152" i="2"/>
  <c r="X1532" i="2"/>
  <c r="X1316" i="2"/>
  <c r="X278" i="2"/>
  <c r="X1764" i="2"/>
  <c r="X1833" i="2"/>
  <c r="X2970" i="2"/>
  <c r="X1079" i="2"/>
  <c r="X2208" i="2"/>
  <c r="X2296" i="2"/>
  <c r="X2849" i="2"/>
  <c r="X1391" i="2"/>
  <c r="X186" i="2"/>
  <c r="X706" i="2"/>
  <c r="X2194" i="2"/>
  <c r="X1811" i="2"/>
  <c r="X744" i="2"/>
  <c r="X452" i="2"/>
  <c r="X1206" i="2"/>
  <c r="X2406" i="2"/>
  <c r="X1528" i="2"/>
  <c r="X570" i="2"/>
  <c r="X1145" i="2"/>
  <c r="X3127" i="2"/>
  <c r="X2785" i="2"/>
  <c r="X821" i="2"/>
  <c r="X2730" i="2"/>
  <c r="X923" i="2"/>
  <c r="X2824" i="2"/>
  <c r="X1965" i="2"/>
  <c r="X788" i="2"/>
  <c r="X2127" i="2"/>
  <c r="X413" i="2"/>
  <c r="X2061" i="2"/>
  <c r="X1527" i="2"/>
  <c r="X449" i="2"/>
  <c r="X1507" i="2"/>
  <c r="X674" i="2"/>
  <c r="X1526" i="2"/>
  <c r="X3025" i="2"/>
  <c r="X1758" i="2"/>
  <c r="X2744" i="2"/>
  <c r="X224" i="2"/>
  <c r="X3225" i="2"/>
  <c r="X3029" i="2"/>
  <c r="X2177" i="2"/>
  <c r="X358" i="2"/>
  <c r="X480" i="2"/>
  <c r="X2113" i="2"/>
  <c r="X3028" i="2"/>
  <c r="X2125" i="2"/>
  <c r="X1017" i="2"/>
  <c r="X1171" i="2"/>
  <c r="X892" i="2"/>
  <c r="X3017" i="2"/>
  <c r="X30" i="2"/>
  <c r="X567" i="2"/>
  <c r="X3137" i="2"/>
  <c r="X891" i="2"/>
  <c r="X222" i="2"/>
  <c r="X221" i="2"/>
  <c r="X1486" i="2"/>
  <c r="X2698" i="2"/>
  <c r="X180" i="2"/>
  <c r="X1640" i="2"/>
  <c r="X2924" i="2"/>
  <c r="X3086" i="2"/>
  <c r="X2697" i="2"/>
  <c r="X918" i="2"/>
  <c r="X2101" i="2"/>
  <c r="X444" i="2"/>
  <c r="X1102" i="2"/>
  <c r="X1659" i="2"/>
  <c r="X1870" i="2"/>
  <c r="X1851" i="2"/>
  <c r="X1696" i="2"/>
  <c r="X2392" i="2"/>
  <c r="X3016" i="2"/>
  <c r="X3101" i="2"/>
  <c r="X132" i="2"/>
  <c r="X885" i="2"/>
  <c r="X3073" i="2"/>
  <c r="X1198" i="2"/>
  <c r="X2661" i="2"/>
  <c r="X2189" i="2"/>
  <c r="X1722" i="2"/>
  <c r="X1915" i="2"/>
  <c r="X1783" i="2"/>
  <c r="X440" i="2"/>
  <c r="X1989" i="2"/>
  <c r="X2351" i="2"/>
  <c r="X780" i="2"/>
  <c r="X304" i="2"/>
  <c r="X1484" i="2"/>
  <c r="X2121" i="2"/>
  <c r="X587" i="2"/>
  <c r="X1138" i="2"/>
  <c r="X474" i="2"/>
  <c r="X2993" i="2"/>
  <c r="X850" i="2"/>
  <c r="X1693" i="2"/>
  <c r="X2098" i="2"/>
  <c r="X1306" i="2"/>
  <c r="X1305" i="2"/>
  <c r="X216" i="2"/>
  <c r="X2567" i="2"/>
  <c r="X258" i="2"/>
  <c r="X214" i="2"/>
  <c r="X95" i="2"/>
  <c r="X170" i="2"/>
  <c r="X2023" i="2"/>
  <c r="X435" i="2"/>
  <c r="X472" i="2"/>
  <c r="X560" i="2"/>
  <c r="X1519" i="2"/>
  <c r="X3084" i="2"/>
  <c r="X1691" i="2"/>
  <c r="X1165" i="2"/>
  <c r="X665" i="2"/>
  <c r="X1099" i="2"/>
  <c r="X3125" i="2"/>
  <c r="X1383" i="2"/>
  <c r="X1890" i="2"/>
  <c r="X1710" i="2"/>
  <c r="X2458" i="2"/>
  <c r="X911" i="2"/>
  <c r="X2515" i="2"/>
  <c r="X2989" i="2"/>
  <c r="X345" i="2"/>
  <c r="X2525" i="2"/>
  <c r="X2616" i="2"/>
  <c r="X248" i="2"/>
  <c r="X3135" i="2"/>
  <c r="X690" i="2"/>
  <c r="X2110" i="2"/>
  <c r="X208" i="2"/>
  <c r="X1134" i="2"/>
  <c r="X1986" i="2"/>
  <c r="X246" i="2"/>
  <c r="X207" i="2"/>
  <c r="X910" i="2"/>
  <c r="X341" i="2"/>
  <c r="X1007" i="2"/>
  <c r="X2717" i="2"/>
  <c r="X2484" i="2"/>
  <c r="X727" i="2"/>
  <c r="X2222" i="2"/>
  <c r="X159" i="2"/>
  <c r="X425" i="2"/>
  <c r="X1302" i="2"/>
  <c r="X155" i="2"/>
  <c r="X28" i="2"/>
  <c r="X244" i="2"/>
  <c r="X1129" i="2"/>
  <c r="X3077" i="2"/>
  <c r="X1160" i="2"/>
  <c r="X2004" i="2"/>
  <c r="X1689" i="2"/>
  <c r="X1224" i="2"/>
  <c r="X1688" i="2"/>
  <c r="X2221" i="2"/>
  <c r="X2670" i="2"/>
  <c r="X649" i="2"/>
  <c r="X1874" i="2"/>
  <c r="X2419" i="2"/>
  <c r="X572" i="2"/>
  <c r="X540" i="2"/>
  <c r="X2086" i="2"/>
  <c r="X1815" i="2"/>
  <c r="X81" i="2"/>
  <c r="X995" i="2"/>
  <c r="X1208" i="2"/>
  <c r="X863" i="2"/>
  <c r="X1814" i="2"/>
  <c r="X1109" i="2"/>
  <c r="X487" i="2"/>
  <c r="X232" i="2"/>
  <c r="X926" i="2"/>
  <c r="X1314" i="2"/>
  <c r="X364" i="2"/>
  <c r="X2780" i="2"/>
  <c r="X2710" i="2"/>
  <c r="X1608" i="2"/>
  <c r="X790" i="2"/>
  <c r="X416" i="2"/>
  <c r="X2084" i="2"/>
  <c r="X1021" i="2"/>
  <c r="X1390" i="2"/>
  <c r="X619" i="2"/>
  <c r="X822" i="2"/>
  <c r="X2848" i="2"/>
  <c r="X743" i="2"/>
  <c r="X1855" i="2"/>
  <c r="X3166" i="2"/>
  <c r="X1289" i="2"/>
  <c r="X701" i="2"/>
  <c r="X228" i="2"/>
  <c r="X1698" i="2"/>
  <c r="X1898" i="2"/>
  <c r="X1439" i="2"/>
  <c r="X3116" i="2"/>
  <c r="X593" i="2"/>
  <c r="X2356" i="2"/>
  <c r="X2404" i="2"/>
  <c r="X994" i="2"/>
  <c r="X2729" i="2"/>
  <c r="X2902" i="2"/>
  <c r="X3155" i="2"/>
  <c r="X1174" i="2"/>
  <c r="X51" i="2"/>
  <c r="X2502" i="2"/>
  <c r="X1050" i="2"/>
  <c r="X3005" i="2"/>
  <c r="X2460" i="2"/>
  <c r="X2840" i="2"/>
  <c r="X2932" i="2"/>
  <c r="X738" i="2"/>
  <c r="X1916" i="2"/>
  <c r="X407" i="2"/>
  <c r="X2983" i="2"/>
  <c r="X2403" i="2"/>
  <c r="X77" i="2"/>
  <c r="X2437" i="2"/>
  <c r="X3117" i="2"/>
  <c r="X509" i="2"/>
  <c r="X48" i="2"/>
  <c r="X3143" i="2"/>
  <c r="X1871" i="2"/>
  <c r="X538" i="2"/>
  <c r="X1309" i="2"/>
  <c r="X672" i="2"/>
  <c r="X782" i="2"/>
  <c r="X1577" i="2"/>
  <c r="X1073" i="2"/>
  <c r="X357" i="2"/>
  <c r="X991" i="2"/>
  <c r="X102" i="2"/>
  <c r="X2913" i="2"/>
  <c r="X1661" i="2"/>
  <c r="X1574" i="2"/>
  <c r="X3113" i="2"/>
  <c r="X506" i="2"/>
  <c r="X1658" i="2"/>
  <c r="X1257" i="2"/>
  <c r="X2725" i="2"/>
  <c r="X2593" i="2"/>
  <c r="X533" i="2"/>
  <c r="X2592" i="2"/>
  <c r="X1339" i="2"/>
  <c r="X3050" i="2"/>
  <c r="X2896" i="2"/>
  <c r="X261" i="2"/>
  <c r="X636" i="2"/>
  <c r="X815" i="2"/>
  <c r="X1932" i="2"/>
  <c r="X1990" i="2"/>
  <c r="X352" i="2"/>
  <c r="X2822" i="2"/>
  <c r="X2449" i="2"/>
  <c r="X1253" i="2"/>
  <c r="X1282" i="2"/>
  <c r="X2885" i="2"/>
  <c r="X438" i="2"/>
  <c r="X2246" i="2"/>
  <c r="X1757" i="2"/>
  <c r="X2810" i="2"/>
  <c r="X1367" i="2"/>
  <c r="X2389" i="2"/>
  <c r="X129" i="2"/>
  <c r="X883" i="2"/>
  <c r="X1654" i="2"/>
  <c r="X395" i="2"/>
  <c r="X1434" i="2"/>
  <c r="X1635" i="2"/>
  <c r="X97" i="2"/>
  <c r="X1337" i="2"/>
  <c r="X2255" i="2"/>
  <c r="X473" i="2"/>
  <c r="X2819" i="2"/>
  <c r="X2686" i="2"/>
  <c r="X2302" i="2"/>
  <c r="X33" i="2"/>
  <c r="X847" i="2"/>
  <c r="X2639" i="2"/>
  <c r="X2044" i="2"/>
  <c r="X1913" i="2"/>
  <c r="X692" i="2"/>
  <c r="X3114" i="2"/>
  <c r="X66" i="2"/>
  <c r="X2838" i="2"/>
  <c r="X167" i="2"/>
  <c r="X2941" i="2"/>
  <c r="X2006" i="2"/>
  <c r="X525" i="2"/>
  <c r="X2866" i="2"/>
  <c r="X583" i="2"/>
  <c r="X1461" i="2"/>
  <c r="X1248" i="2"/>
  <c r="X1598" i="2"/>
  <c r="X469" i="2"/>
  <c r="X3198" i="2"/>
  <c r="X391" i="2"/>
  <c r="X2399" i="2"/>
  <c r="X1720" i="2"/>
  <c r="X1008" i="2"/>
  <c r="X247" i="2"/>
  <c r="X3229" i="2"/>
  <c r="X807" i="2"/>
  <c r="X1570" i="2"/>
  <c r="X342" i="2"/>
  <c r="X467" i="2"/>
  <c r="X2781" i="2"/>
  <c r="X2293" i="2"/>
  <c r="X161" i="2"/>
  <c r="X2747" i="2"/>
  <c r="X1130" i="2"/>
  <c r="X2057" i="2"/>
  <c r="X203" i="2"/>
  <c r="X2577" i="2"/>
  <c r="X804" i="2"/>
  <c r="X1006" i="2"/>
  <c r="X2095" i="2"/>
  <c r="X1381" i="2"/>
  <c r="X2558" i="2"/>
  <c r="X2563" i="2"/>
  <c r="X2893" i="2"/>
  <c r="X2435" i="2"/>
  <c r="X984" i="2"/>
  <c r="X2860" i="2"/>
  <c r="X2445" i="2"/>
  <c r="X3226" i="2"/>
  <c r="X1800" i="2"/>
  <c r="X803" i="2"/>
  <c r="X3022" i="2"/>
  <c r="X2374" i="2"/>
  <c r="X725" i="2"/>
  <c r="X1779" i="2"/>
  <c r="X1974" i="2"/>
  <c r="X1824" i="2"/>
  <c r="X2134" i="2"/>
  <c r="X2817" i="2"/>
  <c r="X1618" i="2"/>
  <c r="X3171" i="2"/>
  <c r="X1095" i="2"/>
  <c r="X1066" i="2"/>
  <c r="X1778" i="2"/>
  <c r="X1687" i="2"/>
  <c r="X2433" i="2"/>
  <c r="X2361" i="2"/>
  <c r="X1709" i="2"/>
  <c r="X1271" i="2"/>
  <c r="X8" i="2"/>
  <c r="X839" i="2"/>
  <c r="X1984" i="2"/>
  <c r="X197" i="2"/>
  <c r="X1972" i="2"/>
  <c r="X2202" i="2"/>
  <c r="X1593" i="2"/>
  <c r="X335" i="2"/>
  <c r="X2039" i="2"/>
  <c r="X465" i="2"/>
  <c r="X981" i="2"/>
  <c r="X2107" i="2"/>
  <c r="X874" i="2"/>
  <c r="X2869" i="2"/>
  <c r="X334" i="2"/>
  <c r="X2985" i="2"/>
  <c r="X717" i="2"/>
  <c r="X380" i="2"/>
  <c r="X2015" i="2"/>
  <c r="X654" i="2"/>
  <c r="X1707" i="2"/>
  <c r="X290" i="2"/>
  <c r="X2653" i="2"/>
  <c r="X1120" i="2"/>
  <c r="X834" i="2"/>
  <c r="X2184" i="2"/>
  <c r="X1685" i="2"/>
  <c r="X495" i="2"/>
  <c r="X600" i="2"/>
  <c r="X3030" i="2"/>
  <c r="X2148" i="2"/>
  <c r="X1772" i="2"/>
  <c r="X3205" i="2"/>
  <c r="X2746" i="2"/>
  <c r="X2904" i="2"/>
  <c r="X2611" i="2"/>
  <c r="X2754" i="2"/>
  <c r="X1591" i="2"/>
  <c r="X2254" i="2"/>
  <c r="X2481" i="2"/>
  <c r="X3002" i="2"/>
  <c r="X1956" i="2"/>
  <c r="X2610" i="2"/>
  <c r="X26" i="2"/>
  <c r="X2692" i="2"/>
  <c r="X3145" i="2"/>
  <c r="X2596" i="2"/>
  <c r="X749" i="2"/>
  <c r="X651" i="2"/>
  <c r="X1954" i="2"/>
  <c r="X1242" i="2"/>
  <c r="X767" i="2"/>
  <c r="X3161" i="2"/>
  <c r="X2180" i="2"/>
  <c r="X1881" i="2"/>
  <c r="X2323" i="2"/>
  <c r="X2664" i="2"/>
  <c r="X1590" i="2"/>
  <c r="X1445" i="2"/>
  <c r="X1240" i="2"/>
  <c r="X2252" i="2"/>
  <c r="X3019" i="2"/>
  <c r="X2344" i="2"/>
  <c r="X3033" i="2"/>
  <c r="X1713" i="2"/>
  <c r="X1085" i="2"/>
  <c r="X3091" i="2"/>
  <c r="X1611" i="2"/>
  <c r="X2691" i="2"/>
  <c r="X1904" i="2"/>
  <c r="X3190" i="2"/>
  <c r="X3011" i="2"/>
  <c r="X3032" i="2"/>
  <c r="X2343" i="2"/>
  <c r="X3212" i="2"/>
  <c r="X490" i="2"/>
  <c r="X1469" i="2"/>
  <c r="X1179" i="2"/>
  <c r="X1626" i="2"/>
  <c r="X281" i="2"/>
  <c r="X2284" i="2"/>
  <c r="X1901" i="2"/>
  <c r="X5" i="2"/>
  <c r="X1291" i="2"/>
  <c r="X2013" i="2"/>
  <c r="X1317" i="2"/>
  <c r="X2209" i="2"/>
  <c r="X3080" i="2"/>
  <c r="X17" i="2"/>
  <c r="X1586" i="2"/>
  <c r="X1922" i="2"/>
  <c r="X2786" i="2"/>
  <c r="X139" i="2"/>
  <c r="X792" i="2"/>
  <c r="X1585" i="2"/>
  <c r="X3177" i="2"/>
  <c r="X2427" i="2"/>
  <c r="X2969" i="2"/>
  <c r="X1761" i="2"/>
  <c r="X3061" i="2"/>
  <c r="X2163" i="2"/>
  <c r="X972" i="2"/>
  <c r="X1148" i="2"/>
  <c r="X1055" i="2"/>
  <c r="X2186" i="2"/>
  <c r="X1503" i="2"/>
  <c r="X2497" i="2"/>
  <c r="X1246" i="2"/>
  <c r="X2771" i="2"/>
  <c r="X1545" i="2"/>
  <c r="X2092" i="2"/>
  <c r="X1841" i="2"/>
  <c r="X877" i="2"/>
  <c r="X1822" i="2"/>
  <c r="X1186" i="2"/>
  <c r="X1005" i="2"/>
  <c r="X1221" i="2"/>
  <c r="X1752" i="2"/>
  <c r="X3053" i="2"/>
  <c r="X551" i="2"/>
  <c r="X1428" i="2"/>
  <c r="X1094" i="2"/>
  <c r="X3119" i="2"/>
  <c r="X291" i="2"/>
  <c r="X1499" i="2"/>
  <c r="X983" i="2"/>
  <c r="X2900" i="2"/>
  <c r="X2185" i="2"/>
  <c r="X2634" i="2"/>
  <c r="X550" i="2"/>
  <c r="X2816" i="2"/>
  <c r="X680" i="2"/>
  <c r="X1863" i="2"/>
  <c r="X3213" i="2"/>
  <c r="X2219" i="2"/>
  <c r="X2313" i="2"/>
  <c r="X1750" i="2"/>
  <c r="X2262" i="2"/>
  <c r="X1002" i="2"/>
  <c r="X1299" i="2"/>
  <c r="X873" i="2"/>
  <c r="X797" i="2"/>
  <c r="X2346" i="2"/>
  <c r="X1836" i="2"/>
  <c r="X1774" i="2"/>
  <c r="X2091" i="2"/>
  <c r="X902" i="2"/>
  <c r="X2556" i="2"/>
  <c r="X3045" i="2"/>
  <c r="X1297" i="2"/>
  <c r="X1773" i="2"/>
  <c r="X286" i="2"/>
  <c r="X1424" i="2"/>
  <c r="X2534" i="2"/>
  <c r="X1037" i="2"/>
  <c r="X110" i="2"/>
  <c r="X796" i="2"/>
  <c r="X2827" i="2"/>
  <c r="X1498" i="2"/>
  <c r="X2597" i="2"/>
  <c r="X494" i="2"/>
  <c r="X1861" i="2"/>
  <c r="X2182" i="2"/>
  <c r="X2681" i="2"/>
  <c r="X627" i="2"/>
  <c r="X1397" i="2"/>
  <c r="X3118" i="2"/>
  <c r="X1955" i="2"/>
  <c r="X1714" i="2"/>
  <c r="X1537" i="2"/>
  <c r="X2532" i="2"/>
  <c r="X3149" i="2"/>
  <c r="X1860" i="2"/>
  <c r="X327" i="2"/>
  <c r="X2054" i="2"/>
  <c r="X1321" i="2"/>
  <c r="X2595" i="2"/>
  <c r="X3009" i="2"/>
  <c r="X547" i="2"/>
  <c r="X1446" i="2"/>
  <c r="X421" i="2"/>
  <c r="X1057" i="2"/>
  <c r="X1180" i="2"/>
  <c r="X3136" i="2"/>
  <c r="X1969" i="2"/>
  <c r="X1859" i="2"/>
  <c r="X2508" i="2"/>
  <c r="X324" i="2"/>
  <c r="X3139" i="2"/>
  <c r="X1154" i="2"/>
  <c r="X455" i="2"/>
  <c r="X1937" i="2"/>
  <c r="X1114" i="2"/>
  <c r="X1494" i="2"/>
  <c r="X106" i="2"/>
  <c r="X1643" i="2"/>
  <c r="X2143" i="2"/>
  <c r="X3232" i="2"/>
  <c r="X745" i="2"/>
  <c r="X1766" i="2"/>
  <c r="X1151" i="2"/>
  <c r="X2690" i="2"/>
  <c r="X1875" i="2"/>
  <c r="X145" i="2"/>
  <c r="X1609" i="2"/>
  <c r="X517" i="2"/>
  <c r="X1533" i="2"/>
  <c r="X1110" i="2"/>
  <c r="X2645" i="2"/>
  <c r="X3132" i="2"/>
  <c r="X31" i="2"/>
  <c r="X2283" i="2"/>
  <c r="X3199" i="2"/>
  <c r="X1346" i="2"/>
  <c r="X2102" i="2"/>
  <c r="X488" i="2"/>
  <c r="X927" i="2"/>
  <c r="X1510" i="2"/>
  <c r="X1490" i="2"/>
  <c r="X2813" i="2"/>
  <c r="X1584" i="2"/>
  <c r="X1813" i="2"/>
  <c r="X3194" i="2"/>
  <c r="X1236" i="2"/>
  <c r="X1344" i="2"/>
  <c r="X2468" i="2"/>
  <c r="X1556" i="2"/>
  <c r="X896" i="2"/>
  <c r="X3001" i="2"/>
  <c r="X1529" i="2"/>
  <c r="X1759" i="2"/>
  <c r="X1509" i="2"/>
  <c r="X2700" i="2"/>
  <c r="X1177" i="2"/>
  <c r="X764" i="2"/>
  <c r="X742" i="2"/>
  <c r="X1467" i="2"/>
  <c r="X1920" i="2"/>
  <c r="X317" i="2"/>
  <c r="X1854" i="2"/>
  <c r="X945" i="2"/>
  <c r="X2215" i="2"/>
  <c r="X1373" i="2"/>
  <c r="X272" i="2"/>
  <c r="X1416" i="2"/>
  <c r="X2991" i="2"/>
  <c r="X617" i="2"/>
  <c r="X1204" i="2"/>
  <c r="X2503" i="2"/>
  <c r="X2047" i="2"/>
  <c r="X762" i="2"/>
  <c r="X104" i="2"/>
  <c r="X761" i="2"/>
  <c r="X2793" i="2"/>
  <c r="X895" i="2"/>
  <c r="X1415" i="2"/>
  <c r="X1488" i="2"/>
  <c r="X2560" i="2"/>
  <c r="X2126" i="2"/>
  <c r="X1663" i="2"/>
  <c r="X2688" i="2"/>
  <c r="X818" i="2"/>
  <c r="X1977" i="2"/>
  <c r="X1697" i="2"/>
  <c r="X964" i="2"/>
  <c r="X1340" i="2"/>
  <c r="X267" i="2"/>
  <c r="X1553" i="2"/>
  <c r="X1934" i="2"/>
  <c r="X1662" i="2"/>
  <c r="X476" i="2"/>
  <c r="X19" i="2"/>
  <c r="X1437" i="2"/>
  <c r="X508" i="2"/>
  <c r="X3099" i="2"/>
  <c r="X616" i="2"/>
  <c r="X615" i="2"/>
  <c r="X219" i="2"/>
  <c r="X73" i="2"/>
  <c r="X736" i="2"/>
  <c r="X1971" i="2"/>
  <c r="X3231" i="2"/>
  <c r="X1564" i="2"/>
  <c r="X1563" i="2"/>
  <c r="X773" i="2"/>
  <c r="X2371" i="2"/>
  <c r="X1862" i="2"/>
  <c r="X2554" i="2"/>
  <c r="X1399" i="2"/>
  <c r="X3102" i="2"/>
  <c r="X1883" i="2"/>
  <c r="X1613" i="2"/>
  <c r="X2167" i="2"/>
  <c r="X1628" i="2"/>
  <c r="X239" i="2"/>
  <c r="X1970" i="2"/>
  <c r="X86" i="2"/>
  <c r="X599" i="2"/>
  <c r="X1061" i="2"/>
  <c r="X1497" i="2"/>
  <c r="X2395" i="2"/>
  <c r="X2667" i="2"/>
  <c r="X1119" i="2"/>
  <c r="X1060" i="2"/>
  <c r="X1539" i="2"/>
  <c r="X2842" i="2"/>
  <c r="X2509" i="2"/>
  <c r="X1538" i="2"/>
  <c r="X1536" i="2"/>
  <c r="X1704" i="2"/>
  <c r="X2233" i="2"/>
  <c r="X2181" i="2"/>
  <c r="X2583" i="2"/>
  <c r="X2573" i="2"/>
  <c r="X1558" i="2"/>
  <c r="X1181" i="2"/>
  <c r="X1982" i="2"/>
  <c r="X1645" i="2"/>
  <c r="X1732" i="2"/>
  <c r="X1794" i="2"/>
  <c r="X625" i="2"/>
  <c r="X2144" i="2"/>
  <c r="X2454" i="2"/>
  <c r="X1155" i="2"/>
  <c r="X1212" i="2"/>
  <c r="X2721" i="2"/>
  <c r="X996" i="2"/>
  <c r="X1028" i="2"/>
  <c r="X1084" i="2"/>
  <c r="X3217" i="2"/>
  <c r="X2787" i="2"/>
  <c r="X39" i="2"/>
  <c r="X3172" i="2"/>
  <c r="X1113" i="2"/>
  <c r="X1878" i="2"/>
  <c r="X54" i="2"/>
  <c r="X2479" i="2"/>
  <c r="X7" i="2"/>
  <c r="X1923" i="2"/>
  <c r="X3124" i="2"/>
  <c r="X1178" i="2"/>
  <c r="X2549" i="2"/>
  <c r="X367" i="2"/>
  <c r="X2760" i="2"/>
  <c r="X1625" i="2"/>
  <c r="X1873" i="2"/>
  <c r="X2736" i="2"/>
  <c r="X2064" i="2"/>
  <c r="X2711" i="2"/>
  <c r="X827" i="2"/>
  <c r="X2630" i="2"/>
  <c r="X3026" i="2"/>
  <c r="X2767" i="2"/>
  <c r="X2951" i="2"/>
  <c r="X1765" i="2"/>
  <c r="X946" i="2"/>
  <c r="X1080" i="2"/>
  <c r="X826" i="2"/>
  <c r="X319" i="2"/>
  <c r="X1078" i="2"/>
  <c r="X825" i="2"/>
  <c r="X2521" i="2"/>
  <c r="X513" i="2"/>
  <c r="X418" i="2"/>
  <c r="X860" i="2"/>
  <c r="X2342" i="2"/>
  <c r="X2128" i="2"/>
  <c r="X3174" i="2"/>
  <c r="X185" i="2"/>
  <c r="X1235" i="2"/>
  <c r="X571" i="2"/>
  <c r="X3173" i="2"/>
  <c r="X925" i="2"/>
  <c r="X1726" i="2"/>
  <c r="X2799" i="2"/>
  <c r="X1020" i="2"/>
  <c r="X2520" i="2"/>
  <c r="X1262" i="2"/>
  <c r="X1622" i="2"/>
  <c r="X2677" i="2"/>
  <c r="X2467" i="2"/>
  <c r="X485" i="2"/>
  <c r="X226" i="2"/>
  <c r="X359" i="2"/>
  <c r="X137" i="2"/>
  <c r="X590" i="2"/>
  <c r="X3056" i="2"/>
  <c r="X1076" i="2"/>
  <c r="X1144" i="2"/>
  <c r="X3065" i="2"/>
  <c r="X136" i="2"/>
  <c r="X2867" i="2"/>
  <c r="X1642" i="2"/>
  <c r="X2774" i="2"/>
  <c r="X1172" i="2"/>
  <c r="X2416" i="2"/>
  <c r="X2546" i="2"/>
  <c r="X1896" i="2"/>
  <c r="X965" i="2"/>
  <c r="X78" i="2"/>
  <c r="X134" i="2"/>
  <c r="X2930" i="2"/>
  <c r="X1605" i="2"/>
  <c r="X1578" i="2"/>
  <c r="X74" i="2"/>
  <c r="X1371" i="2"/>
  <c r="X1935" i="2"/>
  <c r="X1894" i="2"/>
  <c r="X1104" i="2"/>
  <c r="X181" i="2"/>
  <c r="X537" i="2"/>
  <c r="X2466" i="2"/>
  <c r="X2759" i="2"/>
  <c r="X2124" i="2"/>
  <c r="X1603" i="2"/>
  <c r="X962" i="2"/>
  <c r="X1287" i="2"/>
  <c r="X1464" i="2"/>
  <c r="X564" i="2"/>
  <c r="X2079" i="2"/>
  <c r="X889" i="2"/>
  <c r="X2726" i="2"/>
  <c r="X1601" i="2"/>
  <c r="X2773" i="2"/>
  <c r="X2425" i="2"/>
  <c r="X2271" i="2"/>
  <c r="X2863" i="2"/>
  <c r="X1695" i="2"/>
  <c r="X1046" i="2"/>
  <c r="X1285" i="2"/>
  <c r="X917" i="2"/>
  <c r="X2974" i="2"/>
  <c r="X694" i="2"/>
  <c r="X1485" i="2"/>
  <c r="X1283" i="2"/>
  <c r="X1891" i="2"/>
  <c r="X2077" i="2"/>
  <c r="X1254" i="2"/>
  <c r="X3012" i="2"/>
  <c r="X3237" i="2"/>
  <c r="X2705" i="2"/>
  <c r="X2008" i="2"/>
  <c r="X1229" i="2"/>
  <c r="X1101" i="2"/>
  <c r="X2245" i="2"/>
  <c r="X260" i="2"/>
  <c r="X2589" i="2"/>
  <c r="X2256" i="2"/>
  <c r="X1279" i="2"/>
  <c r="X1483" i="2"/>
  <c r="X1478" i="2"/>
  <c r="X2338" i="2"/>
  <c r="X4" i="2"/>
  <c r="X2093" i="2"/>
  <c r="X2455" i="2"/>
  <c r="X1456" i="2"/>
  <c r="X2002" i="2"/>
  <c r="X1753" i="2"/>
  <c r="X383" i="2"/>
  <c r="X2905" i="2"/>
  <c r="X800" i="2"/>
  <c r="X655" i="2"/>
  <c r="X3235" i="2"/>
  <c r="X2910" i="2"/>
  <c r="X1403" i="2"/>
  <c r="X904" i="2"/>
  <c r="X1777" i="2"/>
  <c r="X1594" i="2"/>
  <c r="X2575" i="2"/>
  <c r="X2210" i="2"/>
  <c r="X1632" i="2"/>
  <c r="X3157" i="2"/>
  <c r="X838" i="2"/>
  <c r="X3089" i="2"/>
  <c r="X114" i="2"/>
  <c r="X2731" i="2"/>
  <c r="X3104" i="2"/>
  <c r="X1270" i="2"/>
  <c r="X113" i="2"/>
  <c r="X628" i="2"/>
  <c r="X2038" i="2"/>
  <c r="X1837" i="2"/>
  <c r="X678" i="2"/>
  <c r="X1122" i="2"/>
  <c r="X835" i="2"/>
  <c r="X423" i="2"/>
  <c r="X2347" i="2"/>
  <c r="X653" i="2"/>
  <c r="X1747" i="2"/>
  <c r="X2959" i="2"/>
  <c r="X1562" i="2"/>
  <c r="X2739" i="2"/>
  <c r="X1184" i="2"/>
  <c r="X1541" i="2"/>
  <c r="X149" i="2"/>
  <c r="X2183" i="2"/>
  <c r="X463" i="2"/>
  <c r="X331" i="2"/>
  <c r="X377" i="2"/>
  <c r="X871" i="2"/>
  <c r="X461" i="2"/>
  <c r="X2984" i="2"/>
  <c r="X2105" i="2"/>
  <c r="X2261" i="2"/>
  <c r="X2584" i="2"/>
  <c r="X2166" i="2"/>
  <c r="X2794" i="2"/>
  <c r="X2877" i="2"/>
  <c r="X2871" i="2"/>
  <c r="X109" i="2"/>
  <c r="X460" i="2"/>
  <c r="X710" i="2"/>
  <c r="X1835" i="2"/>
  <c r="X1684" i="2"/>
  <c r="X549" i="2"/>
  <c r="X2680" i="2"/>
  <c r="X951" i="2"/>
  <c r="X2713" i="2"/>
  <c r="X1376" i="2"/>
  <c r="X492" i="2"/>
  <c r="X1770" i="2"/>
  <c r="X1450" i="2"/>
  <c r="X1448" i="2"/>
  <c r="X998" i="2"/>
  <c r="X868" i="2"/>
  <c r="X2722" i="2"/>
  <c r="X3200" i="2"/>
  <c r="X2652" i="2"/>
  <c r="X1239" i="2"/>
  <c r="X1350" i="2"/>
  <c r="X2712" i="2"/>
  <c r="X2429" i="2"/>
  <c r="X2507" i="2"/>
  <c r="X1817" i="2"/>
  <c r="X108" i="2"/>
  <c r="X865" i="2"/>
  <c r="X2442" i="2"/>
  <c r="X2945" i="2"/>
  <c r="X2367" i="2"/>
  <c r="X107" i="2"/>
  <c r="X55" i="2"/>
  <c r="X930" i="2"/>
  <c r="X573" i="2"/>
  <c r="X323" i="2"/>
  <c r="X2608" i="2"/>
  <c r="X1994" i="2"/>
  <c r="X707" i="2"/>
  <c r="X1993" i="2"/>
  <c r="X1348" i="2"/>
  <c r="X192" i="2"/>
  <c r="X329" i="2"/>
  <c r="X1059" i="2"/>
  <c r="X750" i="2"/>
  <c r="X1266" i="2"/>
  <c r="X2035" i="2"/>
  <c r="X2715" i="2"/>
  <c r="X1031" i="2"/>
  <c r="X2665" i="2"/>
  <c r="X1795" i="2"/>
  <c r="X1451" i="2"/>
  <c r="X2934" i="2"/>
  <c r="X548" i="2"/>
  <c r="X371" i="2"/>
  <c r="X626" i="2"/>
  <c r="X574" i="2"/>
  <c r="X1612" i="2"/>
  <c r="X56" i="2"/>
  <c r="X84" i="2"/>
  <c r="X976" i="2"/>
  <c r="X3097" i="2"/>
  <c r="X1444" i="2"/>
  <c r="X2197" i="2"/>
  <c r="X2164" i="2"/>
  <c r="X545" i="2"/>
  <c r="X40" i="2"/>
  <c r="X622" i="2"/>
  <c r="X1792" i="2"/>
  <c r="X1115" i="2"/>
  <c r="X519" i="2"/>
  <c r="X2572" i="2"/>
  <c r="X1443" i="2"/>
  <c r="X1667" i="2"/>
  <c r="X518" i="2"/>
  <c r="X1557" i="2"/>
  <c r="X1610" i="2"/>
  <c r="X650" i="2"/>
  <c r="X2196" i="2"/>
  <c r="X1082" i="2"/>
  <c r="X2850" i="2"/>
  <c r="X1728" i="2"/>
  <c r="X2506" i="2"/>
  <c r="X2420" i="2"/>
  <c r="X2631" i="2"/>
  <c r="X1395" i="2"/>
  <c r="X766" i="2"/>
  <c r="X2452" i="2"/>
  <c r="X3240" i="2"/>
  <c r="X105" i="2"/>
  <c r="X79" i="2"/>
  <c r="X1992" i="2"/>
  <c r="X1511" i="2"/>
  <c r="X2856" i="2"/>
  <c r="X1763" i="2"/>
  <c r="X1393" i="2"/>
  <c r="X3187" i="2"/>
  <c r="X973" i="2"/>
  <c r="X791" i="2"/>
  <c r="X1665" i="2"/>
  <c r="X419" i="2"/>
  <c r="X2619" i="2"/>
  <c r="X1343" i="2"/>
  <c r="X3208" i="2"/>
  <c r="X969" i="2"/>
  <c r="X2418" i="2"/>
  <c r="X2207" i="2"/>
  <c r="X415" i="2"/>
  <c r="X968" i="2"/>
  <c r="X1205" i="2"/>
  <c r="X2938" i="2"/>
  <c r="X3110" i="2"/>
  <c r="X2478" i="2"/>
  <c r="X273" i="2"/>
  <c r="X924" i="2"/>
  <c r="X2489" i="2"/>
  <c r="X2779" i="2"/>
  <c r="X1830" i="2"/>
  <c r="X2272" i="2"/>
  <c r="X2750" i="2"/>
  <c r="X2547" i="2"/>
  <c r="X568" i="2"/>
  <c r="X3179" i="2"/>
  <c r="X2530" i="2"/>
  <c r="X2160" i="2"/>
  <c r="X1311" i="2"/>
  <c r="X3079" i="2"/>
  <c r="X3218" i="2"/>
  <c r="X1555" i="2"/>
  <c r="X857" i="2"/>
  <c r="X1018" i="2"/>
  <c r="X2937" i="2"/>
  <c r="X739" i="2"/>
  <c r="X2728" i="2"/>
  <c r="X2570" i="2"/>
  <c r="X2689" i="2"/>
  <c r="X408" i="2"/>
  <c r="X3100" i="2"/>
  <c r="X2798" i="2"/>
  <c r="X1487" i="2"/>
  <c r="X2853" i="2"/>
  <c r="X2519" i="2"/>
  <c r="X2663" i="2"/>
  <c r="X1075" i="2"/>
  <c r="X182" i="2"/>
  <c r="X1014" i="2"/>
  <c r="X673" i="2"/>
  <c r="X2518" i="2"/>
  <c r="X2413" i="2"/>
  <c r="X1201" i="2"/>
  <c r="X1743" i="2"/>
  <c r="X2319" i="2"/>
  <c r="X566" i="2"/>
  <c r="X220" i="2"/>
  <c r="X2727" i="2"/>
  <c r="X445" i="2"/>
  <c r="X3000" i="2"/>
  <c r="X2743" i="2"/>
  <c r="X2873" i="2"/>
  <c r="X990" i="2"/>
  <c r="X735" i="2"/>
  <c r="X1573" i="2"/>
  <c r="X505" i="2"/>
  <c r="X563" i="2"/>
  <c r="X99" i="2"/>
  <c r="X2706" i="2"/>
  <c r="X2100" i="2"/>
  <c r="X733" i="2"/>
  <c r="X1741" i="2"/>
  <c r="X1523" i="2"/>
  <c r="X1072" i="2"/>
  <c r="X307" i="2"/>
  <c r="X2270" i="2"/>
  <c r="X1436" i="2"/>
  <c r="X916" i="2"/>
  <c r="X2099" i="2"/>
  <c r="X668" i="2"/>
  <c r="X2138" i="2"/>
  <c r="X531" i="2"/>
  <c r="X2411" i="2"/>
  <c r="X2174" i="2"/>
  <c r="X2007" i="2"/>
  <c r="X2990" i="2"/>
  <c r="X1196" i="2"/>
  <c r="X1931" i="2"/>
  <c r="X3039" i="2"/>
  <c r="X1988" i="2"/>
  <c r="X259" i="2"/>
  <c r="X2542" i="2"/>
  <c r="X1619" i="2"/>
  <c r="X1278" i="2"/>
  <c r="X2304" i="2"/>
  <c r="X349" i="2"/>
  <c r="X68" i="2"/>
  <c r="X2516" i="2"/>
  <c r="X436" i="2"/>
  <c r="X2626" i="2"/>
  <c r="X913" i="2"/>
  <c r="X2097" i="2"/>
  <c r="X1100" i="2"/>
  <c r="X434" i="2"/>
  <c r="X94" i="2"/>
  <c r="X1547" i="2"/>
  <c r="X1193" i="2"/>
  <c r="X211" i="2"/>
  <c r="X1912" i="2"/>
  <c r="X559" i="2"/>
  <c r="X210" i="2"/>
  <c r="X1135" i="2"/>
  <c r="X209" i="2"/>
  <c r="X1740" i="2"/>
  <c r="X1572" i="2"/>
  <c r="X663" i="2"/>
  <c r="X500" i="2"/>
  <c r="X1225" i="2"/>
  <c r="X3072" i="2"/>
  <c r="X1518" i="2"/>
  <c r="X2157" i="2"/>
  <c r="X2172" i="2"/>
  <c r="X2955" i="2"/>
  <c r="X497" i="2"/>
  <c r="X2805" i="2"/>
  <c r="X845" i="2"/>
  <c r="X1274" i="2"/>
  <c r="X1869" i="2"/>
  <c r="X2349" i="2"/>
  <c r="X2966" i="2"/>
  <c r="X756" i="2"/>
  <c r="X555" i="2"/>
  <c r="X1040" i="2"/>
  <c r="X1481" i="2"/>
  <c r="X2912" i="2"/>
  <c r="X1928" i="2"/>
  <c r="X686" i="2"/>
  <c r="X660" i="2"/>
  <c r="X805" i="2"/>
  <c r="X62" i="2"/>
  <c r="X3168" i="2"/>
  <c r="X90" i="2"/>
  <c r="X2243" i="2"/>
  <c r="X1247" i="2"/>
  <c r="X243" i="2"/>
  <c r="X2832" i="2"/>
  <c r="X2671" i="2"/>
  <c r="X2299" i="2"/>
  <c r="X841" i="2"/>
  <c r="X2280" i="2"/>
  <c r="X2242" i="2"/>
  <c r="X2600" i="2"/>
  <c r="X1504" i="2"/>
  <c r="X2599" i="2"/>
  <c r="X2070" i="2"/>
  <c r="X10" i="2"/>
  <c r="X2669" i="2"/>
  <c r="X1719" i="2"/>
  <c r="X2648" i="2"/>
  <c r="X1884" i="2"/>
  <c r="X522" i="2"/>
  <c r="X1187" i="2"/>
  <c r="X1823" i="2"/>
  <c r="X2843" i="2"/>
  <c r="X1617" i="2"/>
  <c r="X3075" i="2"/>
  <c r="X198" i="2"/>
  <c r="X3085" i="2"/>
  <c r="X3069" i="2"/>
  <c r="X1865" i="2"/>
  <c r="X2019" i="2"/>
  <c r="X2495" i="2"/>
  <c r="X2635" i="2"/>
  <c r="X1500" i="2"/>
  <c r="X1378" i="2"/>
  <c r="X1220" i="2"/>
  <c r="X1355" i="2"/>
  <c r="X1159" i="2"/>
  <c r="X754" i="2"/>
  <c r="X875" i="2"/>
  <c r="X2892" i="2"/>
  <c r="X151" i="2"/>
  <c r="X934" i="2"/>
  <c r="X88" i="2"/>
  <c r="X836" i="2"/>
  <c r="X2016" i="2"/>
  <c r="X2655" i="2"/>
  <c r="X1938" i="2"/>
  <c r="X2200" i="2"/>
  <c r="X2287" i="2"/>
  <c r="X2561" i="2"/>
  <c r="X798" i="2"/>
  <c r="X1748" i="2"/>
  <c r="X1566" i="2"/>
  <c r="X2383" i="2"/>
  <c r="X2" i="2"/>
  <c r="X2472" i="2"/>
  <c r="X1705" i="2"/>
  <c r="X333" i="2"/>
  <c r="X2553" i="2"/>
  <c r="X289" i="2"/>
  <c r="X2324" i="2"/>
  <c r="X520" i="2"/>
  <c r="X2585" i="2"/>
  <c r="X2067" i="2"/>
  <c r="X1036" i="2"/>
  <c r="X2482" i="2"/>
  <c r="X3010" i="2"/>
  <c r="X901" i="2"/>
  <c r="X1090" i="2"/>
  <c r="X771" i="2"/>
  <c r="X1088" i="2"/>
  <c r="X330" i="2"/>
  <c r="X1798" i="2"/>
  <c r="X768" i="2"/>
  <c r="X2407" i="2"/>
  <c r="X1797" i="2"/>
  <c r="X328" i="2"/>
  <c r="X900" i="2"/>
  <c r="X3211" i="2"/>
  <c r="X1771" i="2"/>
  <c r="X9" i="2"/>
  <c r="X3169" i="2"/>
  <c r="X1214" i="2"/>
  <c r="X899" i="2"/>
  <c r="X1118" i="2"/>
  <c r="X1294" i="2"/>
  <c r="X326" i="2"/>
  <c r="X458" i="2"/>
  <c r="X3043" i="2"/>
  <c r="X2129" i="2"/>
  <c r="X2768" i="2"/>
  <c r="X3238" i="2"/>
  <c r="X2285" i="2"/>
  <c r="X931" i="2"/>
  <c r="X3236" i="2"/>
  <c r="X1349" i="2"/>
  <c r="X1029" i="2"/>
  <c r="X3042" i="2"/>
  <c r="X146" i="2"/>
  <c r="X1668" i="2"/>
  <c r="X2257" i="2"/>
  <c r="X2031" i="2"/>
  <c r="X370" i="2"/>
  <c r="X1903" i="2"/>
  <c r="X1816" i="2"/>
  <c r="X1995" i="2"/>
  <c r="X708" i="2"/>
  <c r="X830" i="2"/>
  <c r="X368" i="2"/>
  <c r="X1442" i="2"/>
  <c r="X2571" i="2"/>
  <c r="X2250" i="2"/>
  <c r="X1347" i="2"/>
  <c r="X543" i="2"/>
  <c r="X1834" i="2"/>
  <c r="X2444" i="2"/>
  <c r="X2911" i="2"/>
  <c r="X2732" i="2"/>
  <c r="X2557" i="2"/>
  <c r="X2153" i="2"/>
  <c r="X2152" i="2"/>
  <c r="X2879" i="2"/>
  <c r="X1840" i="2"/>
  <c r="X552" i="2"/>
  <c r="X2410" i="2"/>
  <c r="X2926" i="2"/>
  <c r="X722" i="2"/>
  <c r="X682" i="2"/>
  <c r="X3214" i="2"/>
  <c r="X2239" i="2"/>
  <c r="X1864" i="2"/>
  <c r="X2789" i="2"/>
  <c r="X3046" i="2"/>
  <c r="X15" i="2"/>
  <c r="X1125" i="2"/>
  <c r="X774" i="2"/>
  <c r="X2858" i="2"/>
  <c r="X2360" i="2"/>
  <c r="X1327" i="2"/>
  <c r="X1124" i="2"/>
  <c r="X1735" i="2"/>
  <c r="X1686" i="2"/>
  <c r="X43" i="2"/>
  <c r="X2201" i="2"/>
  <c r="X2829" i="2"/>
  <c r="X1123" i="2"/>
  <c r="X1353" i="2"/>
  <c r="X718" i="2"/>
  <c r="X1649" i="2"/>
  <c r="X1775" i="2"/>
  <c r="X1670" i="2"/>
  <c r="X1716" i="2"/>
  <c r="X872" i="2"/>
  <c r="X2055" i="2"/>
  <c r="X2275" i="2"/>
  <c r="X2828" i="2"/>
  <c r="X713" i="2"/>
  <c r="X1092" i="2"/>
  <c r="X1629" i="2"/>
  <c r="X2149" i="2"/>
  <c r="X1091" i="2"/>
  <c r="X3094" i="2"/>
  <c r="X378" i="2"/>
  <c r="X1156" i="2"/>
  <c r="X3052" i="2"/>
  <c r="X1268" i="2"/>
  <c r="X2147" i="2"/>
  <c r="X2036" i="2"/>
  <c r="X933" i="2"/>
  <c r="X375" i="2"/>
  <c r="X2814" i="2"/>
  <c r="X1089" i="2"/>
  <c r="X57" i="2"/>
  <c r="X2693" i="2"/>
  <c r="X1267" i="2"/>
  <c r="X980" i="2"/>
  <c r="X652" i="2"/>
  <c r="X1924" i="2"/>
  <c r="X1516" i="2"/>
  <c r="X2908" i="2"/>
  <c r="X952" i="2"/>
  <c r="X1215" i="2"/>
  <c r="X832" i="2"/>
  <c r="X1627" i="2"/>
  <c r="X831" i="2"/>
  <c r="X3015" i="2"/>
  <c r="X1396" i="2"/>
  <c r="X869" i="2"/>
  <c r="X1320" i="2"/>
  <c r="X2065" i="2"/>
  <c r="X283" i="2"/>
  <c r="X237" i="2"/>
  <c r="X1703" i="2"/>
  <c r="X2232" i="2"/>
  <c r="X1374" i="2"/>
  <c r="X1030" i="2"/>
  <c r="X1535" i="2"/>
  <c r="X748" i="2"/>
  <c r="X623" i="2"/>
  <c r="X1211" i="2"/>
  <c r="X2975" i="2"/>
  <c r="X1116" i="2"/>
  <c r="X2273" i="2"/>
  <c r="X2382" i="2"/>
  <c r="X1210" i="2"/>
  <c r="X1112" i="2"/>
  <c r="X454" i="2"/>
  <c r="X597" i="2"/>
  <c r="X1857" i="2"/>
  <c r="X1936" i="2"/>
  <c r="X929" i="2"/>
  <c r="X3234" i="2"/>
  <c r="X24" i="2"/>
  <c r="X1264" i="2"/>
  <c r="X322" i="2"/>
  <c r="X1979" i="2"/>
  <c r="X542" i="2"/>
  <c r="X1318" i="2"/>
  <c r="X1209" i="2"/>
  <c r="X1149" i="2"/>
  <c r="X2865" i="2"/>
  <c r="X2808" i="2"/>
  <c r="X1967" i="2"/>
  <c r="X765" i="2"/>
  <c r="X2461" i="2"/>
  <c r="X3156" i="2"/>
  <c r="X234" i="2"/>
  <c r="X2719" i="2"/>
  <c r="X320" i="2"/>
  <c r="X1790" i="2"/>
  <c r="X1762" i="2"/>
  <c r="X3154" i="2"/>
  <c r="X514" i="2"/>
  <c r="X2643" i="2"/>
  <c r="X1966" i="2"/>
  <c r="X1832" i="2"/>
  <c r="X2841" i="2"/>
  <c r="X1812" i="2"/>
  <c r="X1108" i="2"/>
  <c r="X1418" i="2"/>
  <c r="X2439" i="2"/>
  <c r="X823" i="2"/>
  <c r="X646" i="2"/>
  <c r="X2490" i="2"/>
  <c r="X1745" i="2"/>
  <c r="X2218" i="2"/>
  <c r="X1679" i="2"/>
  <c r="X2606" i="2"/>
  <c r="X360" i="2"/>
  <c r="X1389" i="2"/>
  <c r="X1053" i="2"/>
  <c r="X3041" i="2"/>
  <c r="X569" i="2"/>
  <c r="X1918" i="2"/>
  <c r="X483" i="2"/>
  <c r="X820" i="2"/>
  <c r="X1052" i="2"/>
  <c r="X411" i="2"/>
  <c r="X699" i="2"/>
  <c r="X1175" i="2"/>
  <c r="X919" i="2"/>
  <c r="X11" i="2"/>
  <c r="X1106" i="2"/>
  <c r="X1809" i="2"/>
  <c r="X223" i="2"/>
  <c r="X3227" i="2"/>
  <c r="X2942" i="2"/>
  <c r="X3188" i="2"/>
  <c r="X135" i="2"/>
  <c r="X269" i="2"/>
  <c r="X1288" i="2"/>
  <c r="X406" i="2"/>
  <c r="X2641" i="2"/>
  <c r="X2846" i="2"/>
  <c r="X1412" i="2"/>
  <c r="X783" i="2"/>
  <c r="X478" i="2"/>
  <c r="X405" i="2"/>
  <c r="X1604" i="2"/>
  <c r="X3044" i="2"/>
  <c r="X1525" i="2"/>
  <c r="X1048" i="2"/>
  <c r="X1388" i="2"/>
  <c r="X1465" i="2"/>
  <c r="X1786" i="2"/>
  <c r="X447" i="2"/>
  <c r="X314" i="2"/>
  <c r="X2792" i="2"/>
  <c r="X263" i="2"/>
  <c r="X2080" i="2"/>
  <c r="X2528" i="2"/>
  <c r="X942" i="2"/>
  <c r="X2306" i="2"/>
  <c r="X1258" i="2"/>
  <c r="X2247" i="2"/>
  <c r="X638" i="2"/>
  <c r="X2649" i="2"/>
  <c r="X534" i="2"/>
  <c r="X2402" i="2"/>
  <c r="X1785" i="2"/>
  <c r="X3220" i="2"/>
  <c r="X3215" i="2"/>
  <c r="X308" i="2"/>
  <c r="X2010" i="2"/>
  <c r="X1976" i="2"/>
  <c r="X1850" i="2"/>
  <c r="X2887" i="2"/>
  <c r="X1551" i="2"/>
  <c r="X915" i="2"/>
  <c r="X2318" i="2"/>
  <c r="X1803" i="2"/>
  <c r="X475" i="2"/>
  <c r="X98" i="2"/>
  <c r="X634" i="2"/>
  <c r="X1721" i="2"/>
  <c r="X2340" i="2"/>
  <c r="X21" i="2"/>
  <c r="X2936" i="2"/>
  <c r="X1280" i="2"/>
  <c r="X779" i="2"/>
  <c r="X812" i="2"/>
  <c r="X2024" i="2"/>
  <c r="X2695" i="2"/>
  <c r="X1385" i="2"/>
  <c r="X1692" i="2"/>
  <c r="X2074" i="2"/>
  <c r="X2627" i="2"/>
  <c r="X1782" i="2"/>
  <c r="X96" i="2"/>
  <c r="X2213" i="2"/>
  <c r="X1781" i="2"/>
  <c r="X2960" i="2"/>
  <c r="X2268" i="2"/>
  <c r="X2486" i="2"/>
  <c r="X347" i="2"/>
  <c r="X123" i="2"/>
  <c r="X502" i="2"/>
  <c r="X1043" i="2"/>
  <c r="X1944" i="2"/>
  <c r="X3209" i="2"/>
  <c r="X2565" i="2"/>
  <c r="X609" i="2"/>
  <c r="X122" i="2"/>
  <c r="X2281" i="2"/>
  <c r="X2578" i="2"/>
  <c r="X46" i="2"/>
  <c r="X2267" i="2"/>
  <c r="X251" i="2"/>
  <c r="X1362" i="2"/>
  <c r="X2137" i="2"/>
  <c r="X65" i="2"/>
  <c r="X344" i="2"/>
  <c r="X2777" i="2"/>
  <c r="X2170" i="2"/>
  <c r="X1738" i="2"/>
  <c r="X1332" i="2"/>
  <c r="X1359" i="2"/>
  <c r="X1432" i="2"/>
  <c r="X3098" i="2"/>
  <c r="X390" i="2"/>
  <c r="X163" i="2"/>
  <c r="X162" i="2"/>
  <c r="X2835" i="2"/>
  <c r="X1407" i="2"/>
  <c r="X1460" i="2"/>
  <c r="X2328" i="2"/>
  <c r="X1131" i="2"/>
  <c r="X387" i="2"/>
  <c r="X1597" i="2"/>
  <c r="X204" i="2"/>
  <c r="X2564" i="2"/>
  <c r="X2042" i="2"/>
  <c r="X523" i="2"/>
  <c r="X578" i="2"/>
  <c r="X385" i="2"/>
  <c r="X1458" i="2"/>
  <c r="X2657" i="2"/>
  <c r="X1887" i="2"/>
  <c r="X2997" i="2"/>
  <c r="X199" i="2"/>
  <c r="X1357" i="2"/>
  <c r="X2703" i="2"/>
  <c r="X2364" i="2"/>
  <c r="X1331" i="2"/>
  <c r="X2683" i="2"/>
  <c r="X2980" i="2"/>
  <c r="X2933" i="2"/>
  <c r="X1588" i="2"/>
  <c r="X3146" i="2"/>
  <c r="X2505" i="2"/>
  <c r="X1512" i="2"/>
  <c r="X141" i="2"/>
  <c r="X365" i="2"/>
  <c r="X2607" i="2"/>
  <c r="X2504" i="2"/>
  <c r="X2992" i="2"/>
  <c r="X1951" i="2"/>
  <c r="X974" i="2"/>
  <c r="X2311" i="2"/>
  <c r="X3008" i="2"/>
  <c r="X189" i="2"/>
  <c r="X52" i="2"/>
  <c r="X363" i="2"/>
  <c r="X2310" i="2"/>
  <c r="X705" i="2"/>
  <c r="X417" i="2"/>
  <c r="X453" i="2"/>
  <c r="X1022" i="2"/>
  <c r="X1207" i="2"/>
  <c r="X361" i="2"/>
  <c r="X1699" i="2"/>
  <c r="X2141" i="2"/>
  <c r="X2357" i="2"/>
  <c r="X2868" i="2"/>
  <c r="X1744" i="2"/>
  <c r="X2752" i="2"/>
  <c r="X763" i="2"/>
  <c r="X700" i="2"/>
  <c r="X2114" i="2"/>
  <c r="X2751" i="2"/>
  <c r="X618" i="2"/>
  <c r="X2897" i="2"/>
  <c r="X2161" i="2"/>
  <c r="X3112" i="2"/>
  <c r="X2082" i="2"/>
  <c r="X2309" i="2"/>
  <c r="X2806" i="2"/>
  <c r="X271" i="2"/>
  <c r="X1950" i="2"/>
  <c r="X34" i="2"/>
  <c r="X511" i="2"/>
  <c r="X2417" i="2"/>
  <c r="X448" i="2"/>
  <c r="X1173" i="2"/>
  <c r="X2046" i="2"/>
  <c r="X1580" i="2"/>
  <c r="X640" i="2"/>
  <c r="X2569" i="2"/>
  <c r="X589" i="2"/>
  <c r="X856" i="2"/>
  <c r="X268" i="2"/>
  <c r="X2354" i="2"/>
  <c r="X2675" i="2"/>
  <c r="X1049" i="2"/>
  <c r="X697" i="2"/>
  <c r="X49" i="2"/>
  <c r="X696" i="2"/>
  <c r="X2320" i="2"/>
  <c r="X2662" i="2"/>
  <c r="X477" i="2"/>
  <c r="X2412" i="2"/>
  <c r="X536" i="2"/>
  <c r="X401" i="2"/>
  <c r="X1524" i="2"/>
  <c r="X2307" i="2"/>
  <c r="X264" i="2"/>
  <c r="X943" i="2"/>
  <c r="X3140" i="2"/>
  <c r="X2529" i="2"/>
  <c r="X2430" i="2"/>
  <c r="X1047" i="2"/>
  <c r="X1893" i="2"/>
  <c r="X2783" i="2"/>
  <c r="X1852" i="2"/>
  <c r="X961" i="2"/>
  <c r="X1256" i="2"/>
  <c r="X2341" i="2"/>
  <c r="X2214" i="2"/>
  <c r="X1620" i="2"/>
  <c r="X816" i="2"/>
  <c r="X3103" i="2"/>
  <c r="X2852" i="2"/>
  <c r="X2378" i="2"/>
  <c r="X353" i="2"/>
  <c r="X3185" i="2"/>
  <c r="X2282" i="2"/>
  <c r="X989" i="2"/>
  <c r="X306" i="2"/>
  <c r="X2294" i="2"/>
  <c r="X1070" i="2"/>
  <c r="X852" i="2"/>
  <c r="X2580" i="2"/>
  <c r="X2026" i="2"/>
  <c r="X693" i="2"/>
  <c r="X1655" i="2"/>
  <c r="X303" i="2"/>
  <c r="X1963" i="2"/>
  <c r="X1848" i="2"/>
  <c r="X2884" i="2"/>
  <c r="X177" i="2"/>
  <c r="X778" i="2"/>
  <c r="X2820" i="2"/>
  <c r="X2119" i="2"/>
  <c r="X1194" i="2"/>
  <c r="X126" i="2"/>
  <c r="X175" i="2"/>
  <c r="X2388" i="2"/>
  <c r="X632" i="2"/>
  <c r="X561" i="2"/>
  <c r="X1756" i="2"/>
  <c r="X257" i="2"/>
  <c r="X2818" i="2"/>
  <c r="X504" i="2"/>
  <c r="X3058" i="2"/>
  <c r="X2579" i="2"/>
  <c r="X1847" i="2"/>
  <c r="X2204" i="2"/>
  <c r="X1987" i="2"/>
  <c r="X811" i="2"/>
  <c r="X168" i="2"/>
  <c r="X433" i="2"/>
  <c r="X2173" i="2"/>
  <c r="X1652" i="2"/>
  <c r="X2387" i="2"/>
  <c r="X1571" i="2"/>
  <c r="X777" i="2"/>
  <c r="X499" i="2"/>
  <c r="X2485" i="2"/>
  <c r="X1010" i="2"/>
  <c r="X846" i="2"/>
  <c r="X2376" i="2"/>
  <c r="X3063" i="2"/>
  <c r="X3108" i="2"/>
  <c r="X556" i="2"/>
  <c r="X1068" i="2"/>
  <c r="X757" i="2"/>
  <c r="X2463" i="2"/>
  <c r="X2386" i="2"/>
  <c r="X2844" i="2"/>
  <c r="X36" i="2"/>
  <c r="X429" i="2"/>
  <c r="X1889" i="2"/>
  <c r="X3014" i="2"/>
  <c r="X844" i="2"/>
  <c r="X1844" i="2"/>
  <c r="X685" i="2"/>
  <c r="X293" i="2"/>
  <c r="X879" i="2"/>
  <c r="X158" i="2"/>
  <c r="X2716" i="2"/>
  <c r="X2576" i="2"/>
  <c r="X3038" i="2"/>
  <c r="X202" i="2"/>
  <c r="X1737" i="2"/>
  <c r="X200" i="2"/>
  <c r="X2623" i="2"/>
  <c r="X2041" i="2"/>
  <c r="X657" i="2"/>
  <c r="X1675" i="2"/>
  <c r="X2108" i="2"/>
  <c r="X2733" i="2"/>
  <c r="X1674" i="2"/>
  <c r="X2363" i="2"/>
  <c r="X1222" i="2"/>
  <c r="X704" i="2"/>
  <c r="X1899" i="2"/>
  <c r="X2708" i="2"/>
  <c r="X1831" i="2"/>
  <c r="X2678" i="2"/>
  <c r="X1263" i="2"/>
  <c r="X3222" i="2"/>
  <c r="X741" i="2"/>
  <c r="X451" i="2"/>
  <c r="X1606" i="2"/>
  <c r="X3018" i="2"/>
  <c r="X2438" i="2"/>
  <c r="X2699" i="2"/>
  <c r="X2784" i="2"/>
  <c r="X1176" i="2"/>
  <c r="X2140" i="2"/>
  <c r="X1077" i="2"/>
  <c r="X2029" i="2"/>
  <c r="X1810" i="2"/>
  <c r="X966" i="2"/>
  <c r="X740" i="2"/>
  <c r="X183" i="2"/>
  <c r="X3" i="2"/>
  <c r="X641" i="2"/>
  <c r="X1438" i="2"/>
  <c r="X2321" i="2"/>
  <c r="X2836" i="2"/>
  <c r="X698" i="2"/>
  <c r="X2191" i="2"/>
  <c r="X2847" i="2"/>
  <c r="X316" i="2"/>
  <c r="X1143" i="2"/>
  <c r="X1260" i="2"/>
  <c r="X1202" i="2"/>
  <c r="X2707" i="2"/>
  <c r="X1806" i="2"/>
  <c r="X588" i="2"/>
  <c r="X404" i="2"/>
  <c r="X1074" i="2"/>
  <c r="X1933" i="2"/>
  <c r="X2176" i="2"/>
  <c r="X737" i="2"/>
  <c r="X695" i="2"/>
  <c r="X992" i="2"/>
  <c r="X507" i="2"/>
  <c r="X1576" i="2"/>
  <c r="X1602" i="2"/>
  <c r="X2175" i="2"/>
  <c r="X313" i="2"/>
  <c r="X890" i="2"/>
  <c r="X670" i="2"/>
  <c r="X356" i="2"/>
  <c r="X2229" i="2"/>
  <c r="X1949" i="2"/>
  <c r="X1200" i="2"/>
  <c r="X312" i="2"/>
  <c r="X2544" i="2"/>
  <c r="X310" i="2"/>
  <c r="X442" i="2"/>
  <c r="X2123" i="2"/>
  <c r="X2748" i="2"/>
  <c r="X29" i="2"/>
  <c r="X1230" i="2"/>
  <c r="X730" i="2"/>
  <c r="X2628" i="2"/>
  <c r="X853" i="2"/>
  <c r="X2058" i="2"/>
  <c r="X1804" i="2"/>
  <c r="X351" i="2"/>
  <c r="X1409" i="2"/>
  <c r="X1463" i="2"/>
  <c r="X2476" i="2"/>
  <c r="X2782" i="2"/>
  <c r="X1140" i="2"/>
  <c r="X3068" i="2"/>
  <c r="X1964" i="2"/>
  <c r="X2111" i="2"/>
  <c r="X1637" i="2"/>
  <c r="X2228" i="2"/>
  <c r="X2120" i="2"/>
  <c r="X69" i="2"/>
  <c r="X1044" i="2"/>
  <c r="X1930" i="2"/>
  <c r="X729" i="2"/>
  <c r="X2339" i="2"/>
  <c r="X2303" i="2"/>
  <c r="X47" i="2"/>
  <c r="X3051" i="2"/>
  <c r="X215" i="2"/>
  <c r="X2212" i="2"/>
  <c r="X67" i="2"/>
  <c r="X2424" i="2"/>
  <c r="X299" i="2"/>
  <c r="X3121" i="2"/>
  <c r="X256" i="2"/>
  <c r="X667" i="2"/>
  <c r="X1277" i="2"/>
  <c r="X1042" i="2"/>
  <c r="X471" i="2"/>
  <c r="X2763" i="2"/>
  <c r="X1251" i="2"/>
  <c r="X2541" i="2"/>
  <c r="X121" i="2"/>
  <c r="X1755" i="2"/>
  <c r="X252" i="2"/>
  <c r="X120" i="2"/>
  <c r="X2659" i="2"/>
  <c r="X166" i="2"/>
  <c r="X498" i="2"/>
  <c r="X165" i="2"/>
  <c r="X1739" i="2"/>
  <c r="X2862" i="2"/>
  <c r="X1097" i="2"/>
  <c r="X2156" i="2"/>
  <c r="X880" i="2"/>
  <c r="X1009" i="2"/>
  <c r="X343" i="2"/>
  <c r="X64" i="2"/>
  <c r="X2225" i="2"/>
  <c r="X3153" i="2"/>
  <c r="X295" i="2"/>
  <c r="X92" i="2"/>
  <c r="X554" i="2"/>
  <c r="X2224" i="2"/>
  <c r="X524" i="2"/>
  <c r="X2169" i="2"/>
  <c r="X908" i="2"/>
  <c r="X1942" i="2"/>
  <c r="X3120" i="2"/>
  <c r="X580" i="2"/>
  <c r="X1039" i="2"/>
  <c r="X339" i="2"/>
  <c r="X2906" i="2"/>
  <c r="X2919" i="2"/>
  <c r="X1910" i="2"/>
  <c r="X684" i="2"/>
  <c r="X2802" i="2"/>
  <c r="X2614" i="2"/>
  <c r="X2187" i="2"/>
  <c r="X1985" i="2"/>
  <c r="X2279" i="2"/>
  <c r="X2456" i="2"/>
  <c r="X2135" i="2"/>
  <c r="X1147" i="2"/>
  <c r="X3013" i="2"/>
  <c r="X2855" i="2"/>
  <c r="X1664" i="2"/>
  <c r="X1583" i="2"/>
  <c r="X229" i="2"/>
  <c r="X967" i="2"/>
  <c r="X2178" i="2"/>
  <c r="X1607" i="2"/>
  <c r="X3131" i="2"/>
  <c r="X3020" i="2"/>
  <c r="X1417" i="2"/>
  <c r="X1489" i="2"/>
  <c r="X3189" i="2"/>
  <c r="X2216" i="2"/>
  <c r="X1466" i="2"/>
  <c r="X1019" i="2"/>
  <c r="X592" i="2"/>
  <c r="X482" i="2"/>
  <c r="X1897" i="2"/>
  <c r="X2451" i="2"/>
  <c r="X3195" i="2"/>
  <c r="X1232" i="2"/>
  <c r="X2864" i="2"/>
  <c r="X481" i="2"/>
  <c r="X410" i="2"/>
  <c r="X3182" i="2"/>
  <c r="X2308" i="2"/>
  <c r="X103" i="2"/>
  <c r="X1807" i="2"/>
  <c r="X1413" i="2"/>
  <c r="X2931" i="2"/>
  <c r="X2415" i="2"/>
  <c r="X2060" i="2"/>
  <c r="X2450" i="2"/>
  <c r="X2559" i="2"/>
  <c r="X1142" i="2"/>
  <c r="X1341" i="2"/>
  <c r="X2674" i="2"/>
  <c r="X76" i="2"/>
  <c r="X963" i="2"/>
  <c r="X1141" i="2"/>
  <c r="X2414" i="2"/>
  <c r="X12" i="2"/>
  <c r="X1641" i="2"/>
  <c r="X402" i="2"/>
  <c r="X3087" i="2"/>
  <c r="X1552" i="2"/>
  <c r="X265" i="2"/>
  <c r="X1742" i="2"/>
  <c r="X2190" i="2"/>
  <c r="X565" i="2"/>
  <c r="X101" i="2"/>
  <c r="X3160" i="2"/>
  <c r="X535" i="2"/>
  <c r="X2501" i="2"/>
  <c r="X2011" i="2"/>
  <c r="X1853" i="2"/>
  <c r="X1199" i="2"/>
  <c r="X817" i="2"/>
  <c r="X734" i="2"/>
  <c r="X179" i="2"/>
  <c r="X2330" i="2"/>
  <c r="X1639" i="2"/>
  <c r="X614" i="2"/>
  <c r="X732" i="2"/>
  <c r="X731" i="2"/>
  <c r="X2009" i="2"/>
  <c r="X218" i="2"/>
  <c r="X1170" i="2"/>
  <c r="X1255" i="2"/>
  <c r="X1694" i="2"/>
  <c r="X131" i="2"/>
  <c r="X1657" i="2"/>
  <c r="X2027" i="2"/>
  <c r="X398" i="2"/>
  <c r="X305" i="2"/>
  <c r="X988" i="2"/>
  <c r="X2821" i="2"/>
  <c r="X1197" i="2"/>
  <c r="X3049" i="2"/>
  <c r="X1252" i="2"/>
  <c r="X1827" i="2"/>
  <c r="X1600" i="2"/>
  <c r="X128" i="2"/>
  <c r="X396" i="2"/>
  <c r="X3180" i="2"/>
  <c r="X1914" i="2"/>
  <c r="X2459" i="2"/>
  <c r="X2401" i="2"/>
  <c r="X3159" i="2"/>
  <c r="X1366" i="2"/>
  <c r="X3184" i="2"/>
  <c r="X849" i="2"/>
  <c r="X2603" i="2"/>
  <c r="X1946" i="2"/>
  <c r="X529" i="2"/>
  <c r="X16" i="2"/>
  <c r="X346" i="2"/>
  <c r="X503" i="2"/>
  <c r="X1929" i="2"/>
  <c r="X2999" i="2"/>
  <c r="X2400" i="2"/>
  <c r="X1943" i="2"/>
  <c r="X664" i="2"/>
  <c r="X1482" i="2"/>
  <c r="X1462" i="2"/>
  <c r="X1192" i="2"/>
  <c r="X557" i="2"/>
  <c r="X432" i="2"/>
  <c r="X1433" i="2"/>
  <c r="X2244" i="2"/>
  <c r="X250" i="2"/>
  <c r="X392" i="2"/>
  <c r="X2958" i="2"/>
  <c r="X1361" i="2"/>
  <c r="X2791" i="2"/>
  <c r="X117" i="2"/>
  <c r="X939" i="2"/>
  <c r="X2375" i="2"/>
  <c r="X1041" i="2"/>
  <c r="X296" i="2"/>
  <c r="X2804" i="2"/>
  <c r="X2266" i="2"/>
  <c r="X388" i="2"/>
  <c r="X605" i="2"/>
  <c r="X428" i="2"/>
  <c r="X2834" i="2"/>
  <c r="X553" i="2"/>
  <c r="X3083" i="2"/>
  <c r="X1459" i="2"/>
  <c r="X292" i="2"/>
  <c r="X659" i="2"/>
  <c r="X579" i="2"/>
  <c r="X2998" i="2"/>
  <c r="X1888" i="2"/>
  <c r="X842" i="2"/>
  <c r="X2638" i="2"/>
  <c r="X985" i="2"/>
  <c r="X1273" i="2"/>
  <c r="X2301" i="2"/>
  <c r="X2757" i="2"/>
  <c r="X3129" i="2"/>
  <c r="X1961" i="2"/>
  <c r="X2072" i="2"/>
  <c r="X2637" i="2"/>
  <c r="X2241" i="2"/>
  <c r="X2203" i="2"/>
  <c r="X2582" i="2"/>
  <c r="X2428" i="2"/>
  <c r="X897" i="2"/>
  <c r="X2903" i="2"/>
  <c r="X1514" i="2"/>
  <c r="X1587" i="2"/>
  <c r="X82" i="2"/>
  <c r="X1492" i="2"/>
  <c r="X3192" i="2"/>
  <c r="X3096" i="2"/>
  <c r="X1491" i="2"/>
  <c r="X539" i="2"/>
  <c r="X515" i="2"/>
  <c r="X2030" i="2"/>
  <c r="X1680" i="2"/>
  <c r="X231" i="2"/>
  <c r="X1441" i="2"/>
  <c r="X1313" i="2"/>
  <c r="X276" i="2"/>
  <c r="X2432" i="2"/>
  <c r="X1623" i="2"/>
  <c r="X1921" i="2"/>
  <c r="X1054" i="2"/>
  <c r="X230" i="2"/>
  <c r="X858" i="2"/>
  <c r="X2709" i="2"/>
  <c r="X2358" i="2"/>
  <c r="X512" i="2"/>
  <c r="X2812" i="2"/>
  <c r="X703" i="2"/>
  <c r="X2753" i="2"/>
  <c r="X1582" i="2"/>
  <c r="X2062" i="2"/>
  <c r="X645" i="2"/>
  <c r="X227" i="2"/>
  <c r="X2854" i="2"/>
  <c r="X2048" i="2"/>
  <c r="X1342" i="2"/>
  <c r="X2162" i="2"/>
  <c r="X922" i="2"/>
  <c r="X1978" i="2"/>
  <c r="X2206" i="2"/>
  <c r="X412" i="2"/>
  <c r="X1203" i="2"/>
  <c r="X1581" i="2"/>
  <c r="X1107" i="2"/>
  <c r="X2642" i="2"/>
  <c r="X225" i="2"/>
  <c r="X270" i="2"/>
  <c r="X1789" i="2"/>
  <c r="X510" i="2"/>
  <c r="X1414" i="2"/>
  <c r="X2192" i="2"/>
  <c r="X50" i="2"/>
  <c r="X1917" i="2"/>
  <c r="X1788" i="2"/>
  <c r="X2431" i="2"/>
  <c r="X2765" i="2"/>
  <c r="X3210" i="2"/>
  <c r="X1016" i="2"/>
  <c r="X2874" i="2"/>
  <c r="X75" i="2"/>
  <c r="X2230" i="2"/>
  <c r="X403" i="2"/>
  <c r="X1621" i="2"/>
  <c r="X1013" i="2"/>
  <c r="X38" i="2"/>
  <c r="X266" i="2"/>
  <c r="X671" i="2"/>
  <c r="X639" i="2"/>
  <c r="X1259" i="2"/>
  <c r="X446" i="2"/>
  <c r="X1678" i="2"/>
  <c r="X133" i="2"/>
  <c r="X2886" i="2"/>
  <c r="X400" i="2"/>
  <c r="X3207" i="2"/>
  <c r="X2961" i="2"/>
  <c r="X1103" i="2"/>
  <c r="X1892" i="2"/>
  <c r="X760" i="2"/>
  <c r="X311" i="2"/>
  <c r="X2968" i="2"/>
  <c r="X2139" i="2"/>
  <c r="X2979" i="2"/>
  <c r="X1308" i="2"/>
  <c r="X2391" i="2"/>
  <c r="X262" i="2"/>
  <c r="X1805" i="2"/>
  <c r="X2568" i="2"/>
  <c r="X3130" i="2"/>
  <c r="X1169" i="2"/>
  <c r="X940" i="2"/>
  <c r="X1784" i="2"/>
  <c r="X71" i="2"/>
  <c r="X884" i="2"/>
  <c r="X1069" i="2"/>
  <c r="X439" i="2"/>
  <c r="X2590" i="2"/>
  <c r="X813" i="2"/>
  <c r="X178" i="2"/>
  <c r="X914" i="2"/>
  <c r="X2660" i="2"/>
  <c r="X2640" i="2"/>
  <c r="X1676" i="2"/>
  <c r="X2317" i="2"/>
  <c r="X302" i="2"/>
  <c r="X1338" i="2"/>
  <c r="X3216" i="2"/>
  <c r="X127" i="2"/>
  <c r="X633" i="2"/>
  <c r="X2778" i="2"/>
  <c r="X348" i="2"/>
  <c r="X2465" i="2"/>
  <c r="X173" i="2"/>
  <c r="X171" i="2"/>
  <c r="X124" i="2"/>
  <c r="X1011" i="2"/>
  <c r="X3122" i="2"/>
  <c r="X2950" i="2"/>
  <c r="X212" i="2"/>
  <c r="X2498" i="2"/>
  <c r="X666" i="2"/>
  <c r="X912" i="2"/>
  <c r="X2870" i="2"/>
  <c r="X2350" i="2"/>
  <c r="X3165" i="2"/>
  <c r="X558" i="2"/>
  <c r="X691" i="2"/>
  <c r="X2475" i="2"/>
  <c r="X1164" i="2"/>
  <c r="X2377" i="2"/>
  <c r="X3150" i="2"/>
  <c r="X3197" i="2"/>
  <c r="X1911" i="2"/>
  <c r="X2211" i="2"/>
  <c r="X118" i="2"/>
  <c r="X2171" i="2"/>
  <c r="X809" i="2"/>
  <c r="X93" i="2"/>
  <c r="X3202" i="2"/>
  <c r="X1651" i="2"/>
  <c r="X3107" i="2"/>
  <c r="X37" i="2"/>
  <c r="X3203" i="2"/>
  <c r="X2894" i="2"/>
  <c r="X2005" i="2"/>
  <c r="X687" i="2"/>
  <c r="X63" i="2"/>
  <c r="X340" i="2"/>
  <c r="X937" i="2"/>
  <c r="X427" i="2"/>
  <c r="X1162" i="2"/>
  <c r="X581" i="2"/>
  <c r="X2540" i="2"/>
  <c r="X157" i="2"/>
  <c r="X843" i="2"/>
  <c r="X1161" i="2"/>
  <c r="X154" i="2"/>
  <c r="X2861" i="2"/>
  <c r="X2672" i="2"/>
  <c r="X1358" i="2"/>
  <c r="X2831" i="2"/>
  <c r="X1128" i="2"/>
  <c r="X3076" i="2"/>
  <c r="X2965" i="2"/>
  <c r="X2601" i="2"/>
  <c r="X2264" i="2"/>
  <c r="X2851" i="2"/>
  <c r="X1406" i="2"/>
  <c r="X3126" i="2"/>
  <c r="X2956" i="2"/>
  <c r="X176" i="2"/>
  <c r="X1948" i="2"/>
  <c r="X1549" i="2"/>
  <c r="X437" i="2"/>
  <c r="X2073" i="2"/>
  <c r="X1548" i="2"/>
  <c r="X2839" i="2"/>
  <c r="X1166" i="2"/>
  <c r="X394" i="2"/>
  <c r="X2500" i="2"/>
  <c r="X2566" i="2"/>
  <c r="X169" i="2"/>
  <c r="X1363" i="2"/>
  <c r="X255" i="2"/>
  <c r="X1408" i="2"/>
  <c r="X2526" i="2"/>
  <c r="X527" i="2"/>
  <c r="X526" i="2"/>
  <c r="X2464" i="2"/>
  <c r="X1334" i="2"/>
  <c r="X758" i="2"/>
  <c r="X881" i="2"/>
  <c r="X1780" i="2"/>
  <c r="X631" i="2"/>
  <c r="X2447" i="2"/>
  <c r="X1690" i="2"/>
  <c r="X2624" i="2"/>
  <c r="X1382" i="2"/>
  <c r="X3027" i="2"/>
  <c r="X958" i="2"/>
  <c r="X468" i="2"/>
  <c r="X3221" i="2"/>
  <c r="X938" i="2"/>
  <c r="X2043" i="2"/>
  <c r="X956" i="2"/>
  <c r="X606" i="2"/>
  <c r="X2658" i="2"/>
  <c r="X661" i="2"/>
  <c r="X2704" i="2"/>
  <c r="X116" i="2"/>
  <c r="X2833" i="2"/>
  <c r="X3047" i="2"/>
  <c r="X1975" i="2"/>
  <c r="X2742" i="2"/>
  <c r="X426" i="2"/>
  <c r="X2922" i="2"/>
  <c r="X45" i="2"/>
  <c r="X2096" i="2"/>
  <c r="X2365" i="2"/>
  <c r="X2772" i="2"/>
  <c r="X1596" i="2"/>
  <c r="X2901" i="2"/>
  <c r="X153" i="2"/>
  <c r="X2265" i="2"/>
  <c r="X1927" i="2"/>
  <c r="X2947" i="2"/>
  <c r="X2883" i="2"/>
  <c r="X1843" i="2"/>
  <c r="X1223" i="2"/>
  <c r="X2684" i="2"/>
  <c r="X1431" i="2"/>
  <c r="X3109" i="2"/>
  <c r="X1660" i="2"/>
  <c r="X888" i="2"/>
  <c r="X3191" i="2"/>
  <c r="X887" i="2"/>
  <c r="X2305" i="2"/>
  <c r="X886" i="2"/>
  <c r="X309" i="2"/>
  <c r="X2673" i="2"/>
  <c r="X637" i="2"/>
  <c r="X2687" i="2"/>
  <c r="X441" i="2"/>
  <c r="X2352" i="2"/>
  <c r="X2929" i="2"/>
  <c r="X635" i="2"/>
  <c r="X2122" i="2"/>
  <c r="X1071" i="2"/>
  <c r="X2517" i="2"/>
  <c r="X130" i="2"/>
  <c r="X1522" i="2"/>
  <c r="X2366" i="2"/>
  <c r="X2758" i="2"/>
  <c r="X1656" i="2"/>
  <c r="X3071" i="2"/>
  <c r="X70" i="2"/>
  <c r="X612" i="2"/>
  <c r="X2045" i="2"/>
  <c r="X851" i="2"/>
  <c r="X2390" i="2"/>
  <c r="X586" i="2"/>
  <c r="X397" i="2"/>
  <c r="X585" i="2"/>
  <c r="X530" i="2"/>
  <c r="X301" i="2"/>
  <c r="X1636" i="2"/>
  <c r="X1947" i="2"/>
  <c r="X1384" i="2"/>
  <c r="X1137" i="2"/>
  <c r="X1136" i="2"/>
  <c r="X1634" i="2"/>
  <c r="X610" i="2"/>
  <c r="X848" i="2"/>
  <c r="X1336" i="2"/>
  <c r="X393" i="2"/>
  <c r="X528" i="2"/>
  <c r="X759" i="2"/>
  <c r="X1945" i="2"/>
  <c r="X253" i="2"/>
  <c r="X2920" i="2"/>
  <c r="X2845" i="2"/>
  <c r="X2949" i="2"/>
  <c r="X1227" i="2"/>
  <c r="X810" i="2"/>
  <c r="X3164" i="2"/>
  <c r="X470" i="2"/>
  <c r="X2118" i="2"/>
  <c r="X1098" i="2"/>
  <c r="X1846" i="2"/>
  <c r="X1249" i="2"/>
  <c r="X2625" i="2"/>
  <c r="X2935" i="2"/>
  <c r="X2316" i="2"/>
  <c r="X1360" i="2"/>
  <c r="X2436" i="2"/>
  <c r="X3064" i="2"/>
  <c r="X1826" i="2"/>
  <c r="X689" i="2"/>
  <c r="X2927" i="2"/>
  <c r="X2457" i="2"/>
  <c r="X164" i="2"/>
  <c r="X2973" i="2"/>
  <c r="X1133" i="2"/>
  <c r="X206" i="2"/>
  <c r="X2685" i="2"/>
  <c r="X1304" i="2"/>
  <c r="X2021" i="2"/>
  <c r="X2315" i="2"/>
  <c r="X386" i="2"/>
  <c r="X3123" i="2"/>
  <c r="X1303" i="2"/>
  <c r="X630" i="2"/>
  <c r="X755" i="2"/>
  <c r="X1038" i="2"/>
  <c r="X1868" i="2"/>
  <c r="X201" i="2"/>
  <c r="X2539" i="2"/>
  <c r="X2314" i="2"/>
  <c r="X1736" i="2"/>
  <c r="X3057" i="2"/>
  <c r="X955" i="2"/>
  <c r="X3004" i="2"/>
  <c r="X1867" i="2"/>
  <c r="X3023" i="2"/>
  <c r="X1546" i="2"/>
  <c r="X2103" i="2"/>
  <c r="X1952" i="2"/>
  <c r="X143" i="2"/>
  <c r="X489" i="2"/>
  <c r="X2943" i="2"/>
  <c r="X2142" i="2"/>
  <c r="X1290" i="2"/>
  <c r="X80" i="2"/>
  <c r="X2085" i="2"/>
  <c r="X2807" i="2"/>
  <c r="X138" i="2"/>
  <c r="X1419" i="2"/>
  <c r="X648" i="2"/>
  <c r="X2651" i="2"/>
  <c r="X1237" i="2"/>
  <c r="X277" i="2"/>
  <c r="X3158" i="2"/>
  <c r="X862" i="2"/>
  <c r="X861" i="2"/>
  <c r="X362" i="2"/>
  <c r="X970" i="2"/>
  <c r="X1023" i="2"/>
  <c r="X2875" i="2"/>
  <c r="X620" i="2"/>
  <c r="X1700" i="2"/>
  <c r="X1146" i="2"/>
  <c r="X2405" i="2"/>
  <c r="X2332" i="2"/>
  <c r="X789" i="2"/>
  <c r="X702" i="2"/>
  <c r="X2826" i="2"/>
  <c r="X2295" i="2"/>
  <c r="X2217" i="2"/>
  <c r="X1440" i="2"/>
  <c r="X1725" i="2"/>
  <c r="X2083" i="2"/>
  <c r="X1508" i="2"/>
  <c r="X1312" i="2"/>
  <c r="X484" i="2"/>
  <c r="X1233" i="2"/>
  <c r="X2825" i="2"/>
  <c r="X2355" i="2"/>
  <c r="X2159" i="2"/>
  <c r="X644" i="2"/>
  <c r="X786" i="2"/>
  <c r="X642" i="2"/>
  <c r="X2012" i="2"/>
  <c r="X3115" i="2"/>
  <c r="X409" i="2"/>
  <c r="X2605" i="2"/>
  <c r="X993" i="2"/>
  <c r="X2676" i="2"/>
  <c r="X2594" i="2"/>
  <c r="X1829" i="2"/>
  <c r="X2766" i="2"/>
  <c r="X819" i="2"/>
  <c r="X2618" i="2"/>
  <c r="X2888" i="2"/>
  <c r="X944" i="2"/>
  <c r="X2629" i="2"/>
  <c r="X1015" i="2"/>
  <c r="X1310" i="2"/>
  <c r="X2426" i="2"/>
  <c r="X855" i="2"/>
  <c r="X2978" i="2"/>
  <c r="X1370" i="2"/>
  <c r="X1231" i="2"/>
  <c r="X1787" i="2"/>
  <c r="X1411" i="2"/>
  <c r="X2954" i="2"/>
  <c r="X1575" i="2"/>
  <c r="X2205" i="2"/>
  <c r="X1286" i="2"/>
  <c r="X3040" i="2"/>
  <c r="X2581" i="2"/>
  <c r="X1828" i="2"/>
  <c r="X2696" i="2"/>
  <c r="X2881" i="2"/>
  <c r="X2477" i="2"/>
  <c r="X2527" i="2"/>
  <c r="X3074" i="2"/>
  <c r="X399" i="2"/>
  <c r="X2797" i="2"/>
  <c r="X2543" i="2"/>
  <c r="X562" i="2"/>
  <c r="X1638" i="2"/>
  <c r="X669" i="2"/>
  <c r="X2967" i="2"/>
  <c r="X354" i="2"/>
  <c r="X941" i="2"/>
  <c r="X2078" i="2"/>
  <c r="X2823" i="2"/>
  <c r="X1849" i="2"/>
  <c r="X2895" i="2"/>
  <c r="X2591" i="2"/>
  <c r="X2734" i="2"/>
  <c r="X1677" i="2"/>
  <c r="X3095" i="2"/>
  <c r="X2025" i="2"/>
  <c r="X1281" i="2"/>
  <c r="X1139" i="2"/>
  <c r="X3176" i="2"/>
  <c r="X2604" i="2"/>
  <c r="X2076" i="2"/>
  <c r="X1045" i="2"/>
  <c r="X2749" i="2"/>
  <c r="X2928" i="2"/>
  <c r="X2921" i="2"/>
  <c r="X1195" i="2"/>
  <c r="X300" i="2"/>
  <c r="X2269" i="2"/>
  <c r="X2487" i="2"/>
  <c r="X611" i="2"/>
  <c r="X2923" i="2"/>
  <c r="X125" i="2"/>
  <c r="X959" i="2"/>
  <c r="X2188" i="2"/>
  <c r="X882" i="2"/>
  <c r="X1365" i="2"/>
  <c r="X1364" i="2"/>
  <c r="X1520" i="2"/>
  <c r="X1962" i="2"/>
  <c r="X3048" i="2"/>
  <c r="X1653" i="2"/>
  <c r="X2588" i="2"/>
  <c r="X297" i="2"/>
  <c r="X1226" i="2"/>
  <c r="X1250" i="2"/>
  <c r="X987" i="2"/>
  <c r="X1801" i="2"/>
  <c r="X2022" i="2"/>
  <c r="X584" i="2"/>
  <c r="X1599" i="2"/>
  <c r="X2514" i="2"/>
  <c r="X2602" i="2"/>
  <c r="X1333" i="2"/>
  <c r="X2617" i="2"/>
  <c r="X249" i="2"/>
  <c r="X808" i="2"/>
  <c r="X2226" i="2"/>
  <c r="X957" i="2"/>
  <c r="X688" i="2"/>
  <c r="X2615" i="2"/>
  <c r="X662" i="2"/>
  <c r="X806" i="2"/>
  <c r="X245" i="2"/>
  <c r="X2694" i="2"/>
  <c r="X91" i="2"/>
  <c r="X3024" i="2"/>
  <c r="X1132" i="2"/>
  <c r="X205" i="2"/>
  <c r="X2327" i="2"/>
  <c r="X160" i="2"/>
  <c r="X1941" i="2"/>
  <c r="X156" i="2"/>
  <c r="X2292" i="2"/>
  <c r="X1480" i="2"/>
  <c r="X2524" i="2"/>
  <c r="X776" i="2"/>
  <c r="X1479" i="2"/>
  <c r="X1505" i="2"/>
  <c r="X2348" i="2"/>
  <c r="X2830" i="2"/>
  <c r="X2136" i="2"/>
  <c r="X2538" i="2"/>
  <c r="X2071" i="2"/>
  <c r="X2512" i="2"/>
  <c r="X1067" i="2"/>
  <c r="X3148" i="2"/>
  <c r="X1886" i="2"/>
  <c r="X19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<sst xmlns="http://schemas.openxmlformats.org/spreadsheetml/2006/main" count="16249" uniqueCount="50">
  <si>
    <t>ID</t>
  </si>
  <si>
    <t>Année naissance</t>
  </si>
  <si>
    <t>Enfant</t>
  </si>
  <si>
    <t>Enfant?</t>
  </si>
  <si>
    <t>Salle</t>
  </si>
  <si>
    <t>ROOMNAME</t>
  </si>
  <si>
    <t>STARTDATE</t>
  </si>
  <si>
    <t>STARTTIME</t>
  </si>
  <si>
    <t>STOPTIME</t>
  </si>
  <si>
    <t>DISCIPLINEID</t>
  </si>
  <si>
    <t>OPTYPEID</t>
  </si>
  <si>
    <t>Durée form</t>
  </si>
  <si>
    <t>Durée</t>
  </si>
  <si>
    <t>Prénécarose</t>
  </si>
  <si>
    <t>prénarcose (w)</t>
  </si>
  <si>
    <t>Debout</t>
  </si>
  <si>
    <t>debout - couché (y)</t>
  </si>
  <si>
    <t>Durée réveil</t>
  </si>
  <si>
    <t>PRENARCOSE</t>
  </si>
  <si>
    <t>Ordre</t>
  </si>
  <si>
    <t>Ordre jour</t>
  </si>
  <si>
    <t>Périmètre</t>
  </si>
  <si>
    <t>1`</t>
  </si>
  <si>
    <t>Reveil</t>
  </si>
  <si>
    <t>non</t>
  </si>
  <si>
    <t>ND Salle 5</t>
  </si>
  <si>
    <t>NON</t>
  </si>
  <si>
    <t>debout à 80%</t>
  </si>
  <si>
    <t>oui</t>
  </si>
  <si>
    <t>UN Salle 8</t>
  </si>
  <si>
    <t>UN Salle 1</t>
  </si>
  <si>
    <t>UN Salle 9</t>
  </si>
  <si>
    <t>OUI</t>
  </si>
  <si>
    <t>ND Salle 1</t>
  </si>
  <si>
    <t>IMC Salle</t>
  </si>
  <si>
    <t>UN Salle 5</t>
  </si>
  <si>
    <t>ND Salle 2</t>
  </si>
  <si>
    <t>ND Salle 3</t>
  </si>
  <si>
    <t>ND Salle 4</t>
  </si>
  <si>
    <t>UN Salle 2</t>
  </si>
  <si>
    <t>UN Salle 10</t>
  </si>
  <si>
    <t>UN Salle 3</t>
  </si>
  <si>
    <t>UN Salle 4</t>
  </si>
  <si>
    <t>UN Salle 7</t>
  </si>
  <si>
    <t>UN Salle 6</t>
  </si>
  <si>
    <t>ND Salle 6</t>
  </si>
  <si>
    <t>NON car enfant</t>
  </si>
  <si>
    <t>oui_2</t>
  </si>
  <si>
    <t>couché</t>
  </si>
  <si>
    <t>IMC Salle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</si>
</sst>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B888-C1A0-45AD-9C77-A48115B8C9C7}">
  <dimension ref="A1:AA3242"/>
  <sheetViews>
    <sheetView tabSelected="1" topLeftCell="A3208" workbookViewId="0">
      <selection activeCell="A2" sqref="A2:A3242"/>
    </sheetView>
  </sheetViews>
  <sheetFormatPr baseColWidth="10" defaultColWidth="11.42578125" defaultRowHeight="15" x14ac:dyDescent="0.25"/>
  <cols>
    <col min="7" max="7" width="23.28515625" style="13" bestFit="1" customWidth="1"/>
    <col min="17" max="17" width="19" bestFit="1" customWidth="1"/>
    <col min="18" max="18" width="13" bestFit="1" customWidth="1"/>
    <col min="19" max="22" width="13" customWidth="1"/>
    <col min="24" max="24" width="27.7109375" bestFit="1" customWidth="1"/>
    <col min="25" max="25" width="15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7" ht="15.75" thickBot="1" x14ac:dyDescent="0.3">
      <c r="A2">
        <v>1</v>
      </c>
      <c r="B2">
        <v>1960</v>
      </c>
      <c r="C2">
        <f t="shared" ref="C2:C65" si="0">IF(D2="oui", 1, IF(D2="non", 0, " "))</f>
        <v>0</v>
      </c>
      <c r="D2" t="s">
        <v>24</v>
      </c>
      <c r="E2">
        <f t="shared" ref="E2:E65" si="1">_xlfn.XLOOKUP(F2,Z$3:Z$19,AA$3:AA$19)</f>
        <v>2</v>
      </c>
      <c r="F2" t="s">
        <v>29</v>
      </c>
      <c r="G2" s="13">
        <v>44627</v>
      </c>
      <c r="H2">
        <v>0.97986111111111107</v>
      </c>
      <c r="I2">
        <v>8.3333333333333332E-3</v>
      </c>
      <c r="J2">
        <v>1000166</v>
      </c>
      <c r="K2">
        <v>2478</v>
      </c>
      <c r="L2">
        <f t="shared" ref="L2:L65" si="2">ROUND(M2*86400,0)/60</f>
        <v>0</v>
      </c>
      <c r="M2">
        <v>0</v>
      </c>
      <c r="N2">
        <f t="shared" ref="N2:N65" si="3">_xlfn.XLOOKUP(O2,Z$22:Z$24,AA$22:AA$24)</f>
        <v>0</v>
      </c>
      <c r="O2" t="s">
        <v>26</v>
      </c>
      <c r="P2" cm="1">
        <f t="array" aca="1" ref="P2" ca="1">(_xlfn.IFS(Q2="couché",0,Q2="debout à 80%",1,Q2="?",1))*(IF(RAND()&lt;0.8,1,0))</f>
        <v>0</v>
      </c>
      <c r="Q2" t="s">
        <v>27</v>
      </c>
      <c r="R2">
        <v>45</v>
      </c>
      <c r="S2">
        <f t="shared" ref="S2:S65" si="4">SUMIFS(N:N,F:F,F2,G:G,G2,T:T,T2-1)*IF(C2=1,0,1)</f>
        <v>0</v>
      </c>
      <c r="T2">
        <f t="shared" ref="T2:T65" si="5">COUNTIFS(F:F,F2,G:G,G2,H:H,_xlfn.CONCAT("&lt;=",H2))</f>
        <v>4</v>
      </c>
      <c r="U2">
        <f t="shared" ref="U2:U65" ca="1" si="6">H2+(RAND()/100000)</f>
        <v>0.97986557538927277</v>
      </c>
      <c r="V2">
        <f t="shared" ref="V2:V65" si="7">COUNTIFS(G:G,G3,N:N,_xlfn.CONCAT("&lt;=",N3))</f>
        <v>58</v>
      </c>
      <c r="W2" t="s">
        <v>28</v>
      </c>
      <c r="X2" t="str">
        <f t="shared" ref="X2:X65" ca="1" si="8">_xlfn.CONCAT("(",A2,",",C2,",",P2,",",E2,",",L2,",",S2,",",T2,",",V2,")++1`")</f>
        <v>(1,0,0,2,0,0,4,58)++1`</v>
      </c>
      <c r="Y2" t="str">
        <f t="shared" ref="Y2:Y65" si="9">_xlfn.CONCAT("(",A2,",",R2,")++1`")</f>
        <v>(1,45)++1`</v>
      </c>
    </row>
    <row r="3" spans="1:27" x14ac:dyDescent="0.25">
      <c r="A3">
        <v>2</v>
      </c>
      <c r="B3">
        <v>1942</v>
      </c>
      <c r="C3">
        <f t="shared" si="0"/>
        <v>0</v>
      </c>
      <c r="D3" t="s">
        <v>24</v>
      </c>
      <c r="E3">
        <f t="shared" si="1"/>
        <v>2</v>
      </c>
      <c r="F3" t="s">
        <v>29</v>
      </c>
      <c r="G3" s="13">
        <v>44593</v>
      </c>
      <c r="H3">
        <v>0.95486111111111105</v>
      </c>
      <c r="I3">
        <v>1.111111111111111E-2</v>
      </c>
      <c r="J3">
        <v>1000166</v>
      </c>
      <c r="K3">
        <v>421</v>
      </c>
      <c r="L3">
        <f t="shared" si="2"/>
        <v>0</v>
      </c>
      <c r="M3">
        <v>0</v>
      </c>
      <c r="N3">
        <f t="shared" si="3"/>
        <v>0</v>
      </c>
      <c r="O3" t="s">
        <v>26</v>
      </c>
      <c r="P3" cm="1">
        <f t="array" aca="1" ref="P3" ca="1">(_xlfn.IFS(Q3="couché",0,Q3="debout à 80%",1,Q3="?",1))*(IF(RAND()&lt;0.8,1,0))</f>
        <v>1</v>
      </c>
      <c r="Q3" t="s">
        <v>27</v>
      </c>
      <c r="R3">
        <v>45</v>
      </c>
      <c r="S3">
        <f t="shared" si="4"/>
        <v>0</v>
      </c>
      <c r="T3">
        <f t="shared" si="5"/>
        <v>6</v>
      </c>
      <c r="U3">
        <f t="shared" ca="1" si="6"/>
        <v>0.95486352085102066</v>
      </c>
      <c r="V3">
        <f t="shared" si="7"/>
        <v>47</v>
      </c>
      <c r="W3" t="s">
        <v>28</v>
      </c>
      <c r="X3" t="str">
        <f t="shared" ca="1" si="8"/>
        <v>(2,0,1,2,0,0,6,47)++1`</v>
      </c>
      <c r="Y3" t="str">
        <f t="shared" si="9"/>
        <v>(2,45)++1`</v>
      </c>
      <c r="Z3" s="1" t="s">
        <v>30</v>
      </c>
      <c r="AA3" s="2">
        <v>1</v>
      </c>
    </row>
    <row r="4" spans="1:27" x14ac:dyDescent="0.25">
      <c r="A4">
        <v>3</v>
      </c>
      <c r="B4">
        <v>1986</v>
      </c>
      <c r="C4">
        <f t="shared" si="0"/>
        <v>0</v>
      </c>
      <c r="D4" t="s">
        <v>24</v>
      </c>
      <c r="E4">
        <f t="shared" si="1"/>
        <v>2</v>
      </c>
      <c r="F4" t="s">
        <v>29</v>
      </c>
      <c r="G4" s="13">
        <v>44648</v>
      </c>
      <c r="H4">
        <v>0.96875</v>
      </c>
      <c r="I4">
        <v>2.9166666666666667E-2</v>
      </c>
      <c r="J4">
        <v>1000166</v>
      </c>
      <c r="K4">
        <v>30</v>
      </c>
      <c r="L4">
        <f t="shared" si="2"/>
        <v>0</v>
      </c>
      <c r="M4">
        <v>0</v>
      </c>
      <c r="N4">
        <f t="shared" si="3"/>
        <v>0</v>
      </c>
      <c r="O4" t="s">
        <v>26</v>
      </c>
      <c r="P4" cm="1">
        <f t="array" aca="1" ref="P4" ca="1">(_xlfn.IFS(Q4="couché",0,Q4="debout à 80%",1,Q4="?",1))*(IF(RAND()&lt;0.8,1,0))</f>
        <v>1</v>
      </c>
      <c r="Q4" t="s">
        <v>27</v>
      </c>
      <c r="R4">
        <v>45</v>
      </c>
      <c r="S4">
        <f t="shared" si="4"/>
        <v>0</v>
      </c>
      <c r="T4">
        <f t="shared" si="5"/>
        <v>7</v>
      </c>
      <c r="U4">
        <f t="shared" ca="1" si="6"/>
        <v>0.9687575905665885</v>
      </c>
      <c r="V4">
        <f t="shared" si="7"/>
        <v>41</v>
      </c>
      <c r="W4" t="s">
        <v>28</v>
      </c>
      <c r="X4" t="str">
        <f t="shared" ca="1" si="8"/>
        <v>(3,0,1,2,0,0,7,41)++1`</v>
      </c>
      <c r="Y4" t="str">
        <f t="shared" si="9"/>
        <v>(3,45)++1`</v>
      </c>
      <c r="Z4" s="3" t="s">
        <v>29</v>
      </c>
      <c r="AA4" s="4">
        <v>2</v>
      </c>
    </row>
    <row r="5" spans="1:27" x14ac:dyDescent="0.25">
      <c r="A5">
        <v>4</v>
      </c>
      <c r="B5">
        <v>1971</v>
      </c>
      <c r="C5">
        <f t="shared" si="0"/>
        <v>0</v>
      </c>
      <c r="D5" t="s">
        <v>24</v>
      </c>
      <c r="E5">
        <f t="shared" si="1"/>
        <v>15</v>
      </c>
      <c r="F5" t="s">
        <v>35</v>
      </c>
      <c r="G5" s="13">
        <v>44606</v>
      </c>
      <c r="H5">
        <v>0.99236111111111103</v>
      </c>
      <c r="I5">
        <v>6.5277777777777782E-2</v>
      </c>
      <c r="J5">
        <v>1000171</v>
      </c>
      <c r="K5">
        <v>7468</v>
      </c>
      <c r="L5">
        <f t="shared" si="2"/>
        <v>0</v>
      </c>
      <c r="M5">
        <v>0</v>
      </c>
      <c r="N5">
        <f t="shared" si="3"/>
        <v>0</v>
      </c>
      <c r="O5" t="s">
        <v>26</v>
      </c>
      <c r="P5" cm="1">
        <f t="array" aca="1" ref="P5" ca="1">(_xlfn.IFS(Q5="couché",0,Q5="debout à 80%",1,Q5="?",1))*(IF(RAND()&lt;0.8,1,0))</f>
        <v>0</v>
      </c>
      <c r="Q5" t="s">
        <v>27</v>
      </c>
      <c r="R5">
        <v>45</v>
      </c>
      <c r="S5">
        <f t="shared" si="4"/>
        <v>0</v>
      </c>
      <c r="T5">
        <f t="shared" si="5"/>
        <v>1</v>
      </c>
      <c r="U5">
        <f t="shared" ca="1" si="6"/>
        <v>0.99236539919650313</v>
      </c>
      <c r="V5">
        <f t="shared" si="7"/>
        <v>41</v>
      </c>
      <c r="W5" t="s">
        <v>28</v>
      </c>
      <c r="X5" t="str">
        <f t="shared" ca="1" si="8"/>
        <v>(4,0,0,15,0,0,1,41)++1`</v>
      </c>
      <c r="Y5" t="str">
        <f t="shared" si="9"/>
        <v>(4,45)++1`</v>
      </c>
      <c r="Z5" s="3" t="s">
        <v>34</v>
      </c>
      <c r="AA5" s="4">
        <v>3</v>
      </c>
    </row>
    <row r="6" spans="1:27" x14ac:dyDescent="0.25">
      <c r="A6">
        <v>5</v>
      </c>
      <c r="B6">
        <v>1983</v>
      </c>
      <c r="C6">
        <f t="shared" si="0"/>
        <v>0</v>
      </c>
      <c r="D6" t="s">
        <v>24</v>
      </c>
      <c r="E6">
        <f t="shared" si="1"/>
        <v>2</v>
      </c>
      <c r="F6" t="s">
        <v>29</v>
      </c>
      <c r="G6" s="13">
        <v>44606</v>
      </c>
      <c r="H6">
        <v>0.94166666666666665</v>
      </c>
      <c r="I6">
        <v>5.2083333333333329E-2</v>
      </c>
      <c r="J6">
        <v>1000166</v>
      </c>
      <c r="K6">
        <v>30</v>
      </c>
      <c r="L6">
        <f t="shared" si="2"/>
        <v>0</v>
      </c>
      <c r="M6">
        <v>0</v>
      </c>
      <c r="N6">
        <f t="shared" si="3"/>
        <v>0</v>
      </c>
      <c r="O6" t="s">
        <v>26</v>
      </c>
      <c r="P6" cm="1">
        <f t="array" aca="1" ref="P6" ca="1">(_xlfn.IFS(Q6="couché",0,Q6="debout à 80%",1,Q6="?",1))*(IF(RAND()&lt;0.8,1,0))</f>
        <v>1</v>
      </c>
      <c r="Q6" t="s">
        <v>27</v>
      </c>
      <c r="R6">
        <v>45</v>
      </c>
      <c r="S6">
        <f t="shared" si="4"/>
        <v>0</v>
      </c>
      <c r="T6">
        <f t="shared" si="5"/>
        <v>7</v>
      </c>
      <c r="U6">
        <f t="shared" ca="1" si="6"/>
        <v>0.94166906157660335</v>
      </c>
      <c r="V6">
        <f t="shared" si="7"/>
        <v>50</v>
      </c>
      <c r="W6" t="s">
        <v>28</v>
      </c>
      <c r="X6" t="str">
        <f t="shared" ca="1" si="8"/>
        <v>(5,0,1,2,0,0,7,50)++1`</v>
      </c>
      <c r="Y6" t="str">
        <f t="shared" si="9"/>
        <v>(5,45)++1`</v>
      </c>
      <c r="Z6" s="3" t="s">
        <v>31</v>
      </c>
      <c r="AA6" s="4">
        <v>4</v>
      </c>
    </row>
    <row r="7" spans="1:27" x14ac:dyDescent="0.25">
      <c r="A7">
        <v>6</v>
      </c>
      <c r="B7">
        <v>2003</v>
      </c>
      <c r="C7">
        <f t="shared" si="0"/>
        <v>0</v>
      </c>
      <c r="D7" t="s">
        <v>24</v>
      </c>
      <c r="E7">
        <f t="shared" si="1"/>
        <v>2</v>
      </c>
      <c r="F7" t="s">
        <v>29</v>
      </c>
      <c r="G7" s="13">
        <v>44607</v>
      </c>
      <c r="H7">
        <v>0.90347222222222223</v>
      </c>
      <c r="I7">
        <v>1.5972222222222221E-2</v>
      </c>
      <c r="J7">
        <v>1000166</v>
      </c>
      <c r="K7">
        <v>421</v>
      </c>
      <c r="L7">
        <f t="shared" si="2"/>
        <v>0</v>
      </c>
      <c r="M7">
        <v>0</v>
      </c>
      <c r="N7">
        <f t="shared" si="3"/>
        <v>0</v>
      </c>
      <c r="O7" t="s">
        <v>26</v>
      </c>
      <c r="P7" cm="1">
        <f t="array" aca="1" ref="P7" ca="1">(_xlfn.IFS(Q7="couché",0,Q7="debout à 80%",1,Q7="?",1))*(IF(RAND()&lt;0.8,1,0))</f>
        <v>1</v>
      </c>
      <c r="Q7" t="s">
        <v>27</v>
      </c>
      <c r="R7">
        <v>45</v>
      </c>
      <c r="S7">
        <f t="shared" si="4"/>
        <v>0</v>
      </c>
      <c r="T7">
        <f t="shared" si="5"/>
        <v>6</v>
      </c>
      <c r="U7">
        <f t="shared" ca="1" si="6"/>
        <v>0.90347295757455404</v>
      </c>
      <c r="V7">
        <f t="shared" si="7"/>
        <v>74</v>
      </c>
      <c r="W7" t="s">
        <v>28</v>
      </c>
      <c r="X7" t="str">
        <f t="shared" ca="1" si="8"/>
        <v>(6,0,1,2,0,0,6,74)++1`</v>
      </c>
      <c r="Y7" t="str">
        <f t="shared" si="9"/>
        <v>(6,45)++1`</v>
      </c>
      <c r="Z7" s="3" t="s">
        <v>36</v>
      </c>
      <c r="AA7" s="4">
        <v>5</v>
      </c>
    </row>
    <row r="8" spans="1:27" x14ac:dyDescent="0.25">
      <c r="A8">
        <v>7</v>
      </c>
      <c r="B8">
        <v>1991</v>
      </c>
      <c r="C8">
        <f t="shared" si="0"/>
        <v>0</v>
      </c>
      <c r="D8" t="s">
        <v>24</v>
      </c>
      <c r="E8">
        <f t="shared" si="1"/>
        <v>16</v>
      </c>
      <c r="F8" t="s">
        <v>44</v>
      </c>
      <c r="G8" s="13">
        <v>44636</v>
      </c>
      <c r="H8">
        <v>0.92708333333333326</v>
      </c>
      <c r="I8">
        <v>4.8611111111111112E-2</v>
      </c>
      <c r="J8">
        <v>1000162</v>
      </c>
      <c r="K8">
        <v>3315</v>
      </c>
      <c r="L8">
        <f t="shared" si="2"/>
        <v>0</v>
      </c>
      <c r="M8">
        <v>0</v>
      </c>
      <c r="N8">
        <f t="shared" si="3"/>
        <v>1</v>
      </c>
      <c r="O8" t="s">
        <v>32</v>
      </c>
      <c r="P8" cm="1">
        <f t="array" aca="1" ref="P8" ca="1">(_xlfn.IFS(Q8="couché",0,Q8="debout à 80%",1,Q8="?",1))*(IF(RAND()&lt;0.8,1,0))</f>
        <v>1</v>
      </c>
      <c r="Q8" t="s">
        <v>27</v>
      </c>
      <c r="R8">
        <v>45</v>
      </c>
      <c r="S8">
        <f t="shared" si="4"/>
        <v>1</v>
      </c>
      <c r="T8">
        <f t="shared" si="5"/>
        <v>4</v>
      </c>
      <c r="U8">
        <f t="shared" ca="1" si="6"/>
        <v>0.92709324790067105</v>
      </c>
      <c r="V8">
        <f t="shared" si="7"/>
        <v>46</v>
      </c>
      <c r="W8" t="s">
        <v>28</v>
      </c>
      <c r="X8" t="str">
        <f t="shared" ca="1" si="8"/>
        <v>(7,0,1,16,0,1,4,46)++1`</v>
      </c>
      <c r="Y8" t="str">
        <f t="shared" si="9"/>
        <v>(7,45)++1`</v>
      </c>
      <c r="Z8" s="3" t="s">
        <v>37</v>
      </c>
      <c r="AA8" s="4">
        <v>6</v>
      </c>
    </row>
    <row r="9" spans="1:27" x14ac:dyDescent="0.25">
      <c r="A9">
        <v>8</v>
      </c>
      <c r="B9">
        <v>1945</v>
      </c>
      <c r="C9">
        <f t="shared" si="0"/>
        <v>0</v>
      </c>
      <c r="D9" t="s">
        <v>24</v>
      </c>
      <c r="E9">
        <f t="shared" si="1"/>
        <v>16</v>
      </c>
      <c r="F9" t="s">
        <v>44</v>
      </c>
      <c r="G9" s="13">
        <v>44617</v>
      </c>
      <c r="H9">
        <v>0.89722222222222214</v>
      </c>
      <c r="I9">
        <v>3.0555555555555555E-2</v>
      </c>
      <c r="J9">
        <v>1000162</v>
      </c>
      <c r="K9">
        <v>152</v>
      </c>
      <c r="L9">
        <f t="shared" si="2"/>
        <v>0</v>
      </c>
      <c r="M9">
        <v>0</v>
      </c>
      <c r="N9">
        <f t="shared" si="3"/>
        <v>0</v>
      </c>
      <c r="O9" t="s">
        <v>26</v>
      </c>
      <c r="P9" cm="1">
        <f t="array" aca="1" ref="P9" ca="1">(_xlfn.IFS(Q9="couché",0,Q9="debout à 80%",1,Q9="?",1))*(IF(RAND()&lt;0.8,1,0))</f>
        <v>0</v>
      </c>
      <c r="Q9" t="s">
        <v>48</v>
      </c>
      <c r="R9">
        <v>45</v>
      </c>
      <c r="S9">
        <f t="shared" si="4"/>
        <v>0</v>
      </c>
      <c r="T9">
        <f t="shared" si="5"/>
        <v>3</v>
      </c>
      <c r="U9">
        <f t="shared" ca="1" si="6"/>
        <v>0.89723134002367788</v>
      </c>
      <c r="V9">
        <f t="shared" si="7"/>
        <v>38</v>
      </c>
      <c r="W9" t="s">
        <v>28</v>
      </c>
      <c r="X9" t="str">
        <f t="shared" ca="1" si="8"/>
        <v>(8,0,0,16,0,0,3,38)++1`</v>
      </c>
      <c r="Y9" t="str">
        <f t="shared" si="9"/>
        <v>(8,45)++1`</v>
      </c>
      <c r="Z9" s="3" t="s">
        <v>38</v>
      </c>
      <c r="AA9" s="4">
        <v>7</v>
      </c>
    </row>
    <row r="10" spans="1:27" x14ac:dyDescent="0.25">
      <c r="A10">
        <v>9</v>
      </c>
      <c r="B10">
        <v>1953</v>
      </c>
      <c r="C10">
        <f t="shared" si="0"/>
        <v>0</v>
      </c>
      <c r="D10" t="s">
        <v>24</v>
      </c>
      <c r="E10">
        <f t="shared" si="1"/>
        <v>2</v>
      </c>
      <c r="F10" t="s">
        <v>29</v>
      </c>
      <c r="G10" s="13">
        <v>44650</v>
      </c>
      <c r="H10">
        <v>0.84444444444444444</v>
      </c>
      <c r="I10">
        <v>3.472222222222222E-3</v>
      </c>
      <c r="J10">
        <v>1000166</v>
      </c>
      <c r="K10">
        <v>7133</v>
      </c>
      <c r="L10">
        <f t="shared" si="2"/>
        <v>0</v>
      </c>
      <c r="M10">
        <v>0</v>
      </c>
      <c r="N10">
        <f t="shared" si="3"/>
        <v>0</v>
      </c>
      <c r="O10" t="s">
        <v>26</v>
      </c>
      <c r="P10" cm="1">
        <f t="array" aca="1" ref="P10" ca="1">(_xlfn.IFS(Q10="couché",0,Q10="debout à 80%",1,Q10="?",1))*(IF(RAND()&lt;0.8,1,0))</f>
        <v>1</v>
      </c>
      <c r="Q10" t="s">
        <v>27</v>
      </c>
      <c r="R10">
        <v>45</v>
      </c>
      <c r="S10">
        <f t="shared" si="4"/>
        <v>0</v>
      </c>
      <c r="T10">
        <f t="shared" si="5"/>
        <v>8</v>
      </c>
      <c r="U10">
        <f t="shared" ca="1" si="6"/>
        <v>0.84444450092341927</v>
      </c>
      <c r="V10">
        <f t="shared" si="7"/>
        <v>56</v>
      </c>
      <c r="W10" t="s">
        <v>28</v>
      </c>
      <c r="X10" t="str">
        <f t="shared" ca="1" si="8"/>
        <v>(9,0,1,2,0,0,8,56)++1`</v>
      </c>
      <c r="Y10" t="str">
        <f t="shared" si="9"/>
        <v>(9,45)++1`</v>
      </c>
      <c r="Z10" s="3" t="s">
        <v>25</v>
      </c>
      <c r="AA10" s="4">
        <v>8</v>
      </c>
    </row>
    <row r="11" spans="1:27" x14ac:dyDescent="0.25">
      <c r="A11">
        <v>10</v>
      </c>
      <c r="B11">
        <v>1956</v>
      </c>
      <c r="C11">
        <f t="shared" si="0"/>
        <v>0</v>
      </c>
      <c r="D11" t="s">
        <v>24</v>
      </c>
      <c r="E11">
        <f t="shared" si="1"/>
        <v>15</v>
      </c>
      <c r="F11" t="s">
        <v>35</v>
      </c>
      <c r="G11" s="13">
        <v>44609</v>
      </c>
      <c r="H11">
        <v>0.82430555555555551</v>
      </c>
      <c r="I11">
        <v>6.805555555555555E-2</v>
      </c>
      <c r="J11">
        <v>1000171</v>
      </c>
      <c r="K11">
        <v>3178</v>
      </c>
      <c r="L11">
        <f t="shared" si="2"/>
        <v>0</v>
      </c>
      <c r="M11">
        <v>0</v>
      </c>
      <c r="N11">
        <f t="shared" si="3"/>
        <v>0</v>
      </c>
      <c r="O11" t="s">
        <v>26</v>
      </c>
      <c r="P11" cm="1">
        <f t="array" aca="1" ref="P11" ca="1">(_xlfn.IFS(Q11="couché",0,Q11="debout à 80%",1,Q11="?",1))*(IF(RAND()&lt;0.8,1,0))</f>
        <v>1</v>
      </c>
      <c r="Q11" t="s">
        <v>27</v>
      </c>
      <c r="R11">
        <v>45</v>
      </c>
      <c r="S11">
        <f t="shared" si="4"/>
        <v>0</v>
      </c>
      <c r="T11">
        <f t="shared" si="5"/>
        <v>4</v>
      </c>
      <c r="U11">
        <f t="shared" ca="1" si="6"/>
        <v>0.82430880755485159</v>
      </c>
      <c r="V11">
        <f t="shared" si="7"/>
        <v>55</v>
      </c>
      <c r="W11" t="s">
        <v>28</v>
      </c>
      <c r="X11" t="str">
        <f t="shared" ca="1" si="8"/>
        <v>(10,0,1,15,0,0,4,55)++1`</v>
      </c>
      <c r="Y11" t="str">
        <f t="shared" si="9"/>
        <v>(10,45)++1`</v>
      </c>
      <c r="Z11" s="3" t="s">
        <v>40</v>
      </c>
      <c r="AA11" s="4">
        <v>9</v>
      </c>
    </row>
    <row r="12" spans="1:27" x14ac:dyDescent="0.25">
      <c r="A12">
        <v>11</v>
      </c>
      <c r="B12">
        <v>1944</v>
      </c>
      <c r="C12">
        <f t="shared" si="0"/>
        <v>0</v>
      </c>
      <c r="D12" t="s">
        <v>24</v>
      </c>
      <c r="E12">
        <f t="shared" si="1"/>
        <v>8</v>
      </c>
      <c r="F12" t="s">
        <v>25</v>
      </c>
      <c r="G12" s="13">
        <v>44614</v>
      </c>
      <c r="H12">
        <v>0.57986111111111105</v>
      </c>
      <c r="I12">
        <v>0.58055555555555549</v>
      </c>
      <c r="J12">
        <v>1000168</v>
      </c>
      <c r="K12">
        <v>1894</v>
      </c>
      <c r="L12">
        <f t="shared" si="2"/>
        <v>1</v>
      </c>
      <c r="M12">
        <v>6.9444444444444198E-4</v>
      </c>
      <c r="N12">
        <f t="shared" si="3"/>
        <v>0</v>
      </c>
      <c r="O12" t="s">
        <v>26</v>
      </c>
      <c r="P12" cm="1">
        <f t="array" aca="1" ref="P12" ca="1">(_xlfn.IFS(Q12="couché",0,Q12="debout à 80%",1,Q12="?",1))*(IF(RAND()&lt;0.8,1,0))</f>
        <v>1</v>
      </c>
      <c r="Q12" t="s">
        <v>27</v>
      </c>
      <c r="R12">
        <v>0</v>
      </c>
      <c r="S12">
        <f t="shared" si="4"/>
        <v>0</v>
      </c>
      <c r="T12">
        <f t="shared" si="5"/>
        <v>6</v>
      </c>
      <c r="U12">
        <f t="shared" ca="1" si="6"/>
        <v>0.57986517554554551</v>
      </c>
      <c r="V12">
        <f t="shared" si="7"/>
        <v>67</v>
      </c>
      <c r="W12" t="s">
        <v>28</v>
      </c>
      <c r="X12" t="str">
        <f t="shared" ca="1" si="8"/>
        <v>(11,0,1,8,1,0,6,67)++1`</v>
      </c>
      <c r="Y12" t="str">
        <f t="shared" si="9"/>
        <v>(11,0)++1`</v>
      </c>
      <c r="Z12" s="3" t="s">
        <v>39</v>
      </c>
      <c r="AA12" s="4">
        <v>10</v>
      </c>
    </row>
    <row r="13" spans="1:27" x14ac:dyDescent="0.25">
      <c r="A13">
        <v>12</v>
      </c>
      <c r="B13">
        <v>1955</v>
      </c>
      <c r="C13">
        <f t="shared" si="0"/>
        <v>0</v>
      </c>
      <c r="D13" t="s">
        <v>24</v>
      </c>
      <c r="E13">
        <f t="shared" si="1"/>
        <v>3</v>
      </c>
      <c r="F13" t="s">
        <v>34</v>
      </c>
      <c r="G13" s="13">
        <v>44627</v>
      </c>
      <c r="H13">
        <v>0.40763888888888888</v>
      </c>
      <c r="I13">
        <v>0.40833333333333333</v>
      </c>
      <c r="J13">
        <v>1000169</v>
      </c>
      <c r="K13">
        <v>2172</v>
      </c>
      <c r="L13">
        <f t="shared" si="2"/>
        <v>1</v>
      </c>
      <c r="M13">
        <v>6.9444444444444198E-4</v>
      </c>
      <c r="N13">
        <f t="shared" si="3"/>
        <v>1</v>
      </c>
      <c r="O13" t="s">
        <v>32</v>
      </c>
      <c r="P13" cm="1">
        <f t="array" aca="1" ref="P13" ca="1">(_xlfn.IFS(Q13="couché",0,Q13="debout à 80%",1,Q13="?",1))*(IF(RAND()&lt;0.8,1,0))</f>
        <v>1</v>
      </c>
      <c r="Q13" t="s">
        <v>27</v>
      </c>
      <c r="R13">
        <v>10</v>
      </c>
      <c r="S13">
        <f t="shared" si="4"/>
        <v>1</v>
      </c>
      <c r="T13">
        <f t="shared" si="5"/>
        <v>6</v>
      </c>
      <c r="U13">
        <f t="shared" ca="1" si="6"/>
        <v>0.40764770696303965</v>
      </c>
      <c r="V13">
        <f t="shared" si="7"/>
        <v>72</v>
      </c>
      <c r="W13" t="s">
        <v>28</v>
      </c>
      <c r="X13" t="str">
        <f t="shared" ca="1" si="8"/>
        <v>(12,0,1,3,1,1,6,72)++1`</v>
      </c>
      <c r="Y13" t="str">
        <f t="shared" si="9"/>
        <v>(12,10)++1`</v>
      </c>
      <c r="Z13" s="3" t="s">
        <v>41</v>
      </c>
      <c r="AA13" s="4">
        <v>11</v>
      </c>
    </row>
    <row r="14" spans="1:27" x14ac:dyDescent="0.25">
      <c r="A14">
        <v>13</v>
      </c>
      <c r="B14">
        <v>1949</v>
      </c>
      <c r="C14">
        <f t="shared" si="0"/>
        <v>0</v>
      </c>
      <c r="D14" t="s">
        <v>24</v>
      </c>
      <c r="E14">
        <f t="shared" si="1"/>
        <v>3</v>
      </c>
      <c r="F14" t="s">
        <v>34</v>
      </c>
      <c r="G14" s="13">
        <v>44645</v>
      </c>
      <c r="H14">
        <v>0.45208333333333334</v>
      </c>
      <c r="I14">
        <v>0.45277777777777778</v>
      </c>
      <c r="J14">
        <v>1000169</v>
      </c>
      <c r="K14">
        <v>2172</v>
      </c>
      <c r="L14">
        <f t="shared" si="2"/>
        <v>1</v>
      </c>
      <c r="M14">
        <v>6.9444444444444198E-4</v>
      </c>
      <c r="N14">
        <f t="shared" si="3"/>
        <v>1</v>
      </c>
      <c r="O14" t="s">
        <v>32</v>
      </c>
      <c r="P14" cm="1">
        <f t="array" aca="1" ref="P14" ca="1">(_xlfn.IFS(Q14="couché",0,Q14="debout à 80%",1,Q14="?",1))*(IF(RAND()&lt;0.8,1,0))</f>
        <v>0</v>
      </c>
      <c r="Q14" t="s">
        <v>27</v>
      </c>
      <c r="R14">
        <v>10</v>
      </c>
      <c r="S14">
        <f t="shared" si="4"/>
        <v>1</v>
      </c>
      <c r="T14">
        <f t="shared" si="5"/>
        <v>9</v>
      </c>
      <c r="U14">
        <f t="shared" ca="1" si="6"/>
        <v>0.4520915796849298</v>
      </c>
      <c r="V14">
        <f t="shared" si="7"/>
        <v>40</v>
      </c>
      <c r="W14" t="s">
        <v>28</v>
      </c>
      <c r="X14" t="str">
        <f t="shared" ca="1" si="8"/>
        <v>(13,0,0,3,1,1,9,40)++1`</v>
      </c>
      <c r="Y14" t="str">
        <f t="shared" si="9"/>
        <v>(13,10)++1`</v>
      </c>
      <c r="Z14" s="3" t="s">
        <v>42</v>
      </c>
      <c r="AA14" s="4">
        <v>12</v>
      </c>
    </row>
    <row r="15" spans="1:27" x14ac:dyDescent="0.25">
      <c r="A15">
        <v>14</v>
      </c>
      <c r="B15">
        <v>1972</v>
      </c>
      <c r="C15">
        <f t="shared" si="0"/>
        <v>0</v>
      </c>
      <c r="D15" t="s">
        <v>24</v>
      </c>
      <c r="E15">
        <f t="shared" si="1"/>
        <v>8</v>
      </c>
      <c r="F15" t="s">
        <v>25</v>
      </c>
      <c r="G15" s="13">
        <v>44641</v>
      </c>
      <c r="H15">
        <v>0.70694444444444438</v>
      </c>
      <c r="I15">
        <v>0.7090277777777777</v>
      </c>
      <c r="J15">
        <v>1000168</v>
      </c>
      <c r="K15">
        <v>1899</v>
      </c>
      <c r="L15">
        <f t="shared" si="2"/>
        <v>3</v>
      </c>
      <c r="M15">
        <v>2.0833333333333259E-3</v>
      </c>
      <c r="N15">
        <f t="shared" si="3"/>
        <v>0</v>
      </c>
      <c r="O15" t="s">
        <v>26</v>
      </c>
      <c r="P15" cm="1">
        <f t="array" aca="1" ref="P15" ca="1">(_xlfn.IFS(Q15="couché",0,Q15="debout à 80%",1,Q15="?",1))*(IF(RAND()&lt;0.8,1,0))</f>
        <v>1</v>
      </c>
      <c r="Q15" t="s">
        <v>27</v>
      </c>
      <c r="R15">
        <v>0</v>
      </c>
      <c r="S15">
        <f t="shared" si="4"/>
        <v>0</v>
      </c>
      <c r="T15">
        <f t="shared" si="5"/>
        <v>7</v>
      </c>
      <c r="U15">
        <f t="shared" ca="1" si="6"/>
        <v>0.70695204515925081</v>
      </c>
      <c r="V15">
        <f t="shared" si="7"/>
        <v>72</v>
      </c>
      <c r="W15" t="s">
        <v>28</v>
      </c>
      <c r="X15" t="str">
        <f t="shared" ca="1" si="8"/>
        <v>(14,0,1,8,3,0,7,72)++1`</v>
      </c>
      <c r="Y15" t="str">
        <f t="shared" si="9"/>
        <v>(14,0)++1`</v>
      </c>
      <c r="Z15" s="3" t="s">
        <v>43</v>
      </c>
      <c r="AA15" s="4">
        <v>13</v>
      </c>
    </row>
    <row r="16" spans="1:27" x14ac:dyDescent="0.25">
      <c r="A16">
        <v>15</v>
      </c>
      <c r="B16">
        <v>1948</v>
      </c>
      <c r="C16">
        <f t="shared" si="0"/>
        <v>0</v>
      </c>
      <c r="D16" t="s">
        <v>24</v>
      </c>
      <c r="E16">
        <f t="shared" si="1"/>
        <v>3</v>
      </c>
      <c r="F16" t="s">
        <v>34</v>
      </c>
      <c r="G16" s="13">
        <v>44607</v>
      </c>
      <c r="H16">
        <v>0.44999999999999996</v>
      </c>
      <c r="I16">
        <v>0.45277777777777778</v>
      </c>
      <c r="J16">
        <v>1000169</v>
      </c>
      <c r="K16">
        <v>2172</v>
      </c>
      <c r="L16">
        <f t="shared" si="2"/>
        <v>4</v>
      </c>
      <c r="M16">
        <v>2.7777777777778234E-3</v>
      </c>
      <c r="N16">
        <f t="shared" si="3"/>
        <v>1</v>
      </c>
      <c r="O16" t="s">
        <v>32</v>
      </c>
      <c r="P16" cm="1">
        <f t="array" aca="1" ref="P16" ca="1">(_xlfn.IFS(Q16="couché",0,Q16="debout à 80%",1,Q16="?",1))*(IF(RAND()&lt;0.8,1,0))</f>
        <v>1</v>
      </c>
      <c r="Q16" t="s">
        <v>27</v>
      </c>
      <c r="R16">
        <v>10</v>
      </c>
      <c r="S16">
        <f t="shared" si="4"/>
        <v>1</v>
      </c>
      <c r="T16">
        <f t="shared" si="5"/>
        <v>7</v>
      </c>
      <c r="U16">
        <f t="shared" ca="1" si="6"/>
        <v>0.45000557467204921</v>
      </c>
      <c r="V16">
        <f t="shared" si="7"/>
        <v>29</v>
      </c>
      <c r="W16" t="s">
        <v>28</v>
      </c>
      <c r="X16" t="str">
        <f t="shared" ca="1" si="8"/>
        <v>(15,0,1,3,4,1,7,29)++1`</v>
      </c>
      <c r="Y16" t="str">
        <f t="shared" si="9"/>
        <v>(15,10)++1`</v>
      </c>
      <c r="Z16" s="3" t="s">
        <v>33</v>
      </c>
      <c r="AA16" s="4">
        <v>14</v>
      </c>
    </row>
    <row r="17" spans="1:27" x14ac:dyDescent="0.25">
      <c r="A17">
        <v>16</v>
      </c>
      <c r="B17">
        <v>2019</v>
      </c>
      <c r="C17">
        <f t="shared" si="0"/>
        <v>1</v>
      </c>
      <c r="D17" t="s">
        <v>28</v>
      </c>
      <c r="E17">
        <f t="shared" si="1"/>
        <v>10</v>
      </c>
      <c r="F17" t="s">
        <v>39</v>
      </c>
      <c r="G17" s="13">
        <v>44603</v>
      </c>
      <c r="H17">
        <v>0.73263888888888884</v>
      </c>
      <c r="I17">
        <v>0.73541666666666661</v>
      </c>
      <c r="J17">
        <v>1000164</v>
      </c>
      <c r="K17">
        <v>3332</v>
      </c>
      <c r="L17">
        <f t="shared" si="2"/>
        <v>4</v>
      </c>
      <c r="M17">
        <v>2.7777777777777679E-3</v>
      </c>
      <c r="N17">
        <f t="shared" si="3"/>
        <v>0</v>
      </c>
      <c r="O17" t="s">
        <v>46</v>
      </c>
      <c r="P17" cm="1">
        <f t="array" aca="1" ref="P17" ca="1">(_xlfn.IFS(Q17="couché",0,Q17="debout à 80%",1,Q17="?",1))*(IF(RAND()&lt;0.8,1,0))</f>
        <v>0</v>
      </c>
      <c r="Q17" t="s">
        <v>48</v>
      </c>
      <c r="R17">
        <v>30</v>
      </c>
      <c r="S17">
        <f t="shared" si="4"/>
        <v>0</v>
      </c>
      <c r="T17">
        <f t="shared" si="5"/>
        <v>7</v>
      </c>
      <c r="U17">
        <f t="shared" ca="1" si="6"/>
        <v>0.73264185352692868</v>
      </c>
      <c r="V17">
        <f t="shared" si="7"/>
        <v>47</v>
      </c>
      <c r="W17" t="s">
        <v>28</v>
      </c>
      <c r="X17" t="str">
        <f t="shared" ca="1" si="8"/>
        <v>(16,1,0,10,4,0,7,47)++1`</v>
      </c>
      <c r="Y17" t="str">
        <f t="shared" si="9"/>
        <v>(16,30)++1`</v>
      </c>
      <c r="Z17" s="3" t="s">
        <v>35</v>
      </c>
      <c r="AA17" s="4">
        <v>15</v>
      </c>
    </row>
    <row r="18" spans="1:27" x14ac:dyDescent="0.25">
      <c r="A18">
        <v>17</v>
      </c>
      <c r="B18">
        <v>1982</v>
      </c>
      <c r="C18">
        <f t="shared" si="0"/>
        <v>0</v>
      </c>
      <c r="D18" t="s">
        <v>24</v>
      </c>
      <c r="E18">
        <f t="shared" si="1"/>
        <v>8</v>
      </c>
      <c r="F18" t="s">
        <v>25</v>
      </c>
      <c r="G18" s="13">
        <v>44648</v>
      </c>
      <c r="H18">
        <v>0.33541666666666664</v>
      </c>
      <c r="I18">
        <v>0.33819444444444441</v>
      </c>
      <c r="J18">
        <v>1000168</v>
      </c>
      <c r="K18">
        <v>1892</v>
      </c>
      <c r="L18">
        <f t="shared" si="2"/>
        <v>4</v>
      </c>
      <c r="M18">
        <v>2.7777777777777679E-3</v>
      </c>
      <c r="N18">
        <f t="shared" si="3"/>
        <v>0</v>
      </c>
      <c r="O18" t="s">
        <v>26</v>
      </c>
      <c r="P18" cm="1">
        <f t="array" aca="1" ref="P18" ca="1">(_xlfn.IFS(Q18="couché",0,Q18="debout à 80%",1,Q18="?",1))*(IF(RAND()&lt;0.8,1,0))</f>
        <v>1</v>
      </c>
      <c r="Q18" t="s">
        <v>27</v>
      </c>
      <c r="R18">
        <v>0</v>
      </c>
      <c r="S18">
        <f t="shared" si="4"/>
        <v>0</v>
      </c>
      <c r="T18">
        <f t="shared" si="5"/>
        <v>1</v>
      </c>
      <c r="U18">
        <f t="shared" ca="1" si="6"/>
        <v>0.33541875557124684</v>
      </c>
      <c r="V18">
        <f t="shared" si="7"/>
        <v>48</v>
      </c>
      <c r="W18" t="s">
        <v>28</v>
      </c>
      <c r="X18" t="str">
        <f t="shared" ca="1" si="8"/>
        <v>(17,0,1,8,4,0,1,48)++1`</v>
      </c>
      <c r="Y18" t="str">
        <f t="shared" si="9"/>
        <v>(17,0)++1`</v>
      </c>
      <c r="Z18" s="3" t="s">
        <v>44</v>
      </c>
      <c r="AA18" s="4">
        <v>16</v>
      </c>
    </row>
    <row r="19" spans="1:27" x14ac:dyDescent="0.25">
      <c r="A19">
        <v>18</v>
      </c>
      <c r="B19">
        <v>1999</v>
      </c>
      <c r="C19">
        <f t="shared" si="0"/>
        <v>0</v>
      </c>
      <c r="D19" t="s">
        <v>24</v>
      </c>
      <c r="E19">
        <f t="shared" si="1"/>
        <v>3</v>
      </c>
      <c r="F19" t="s">
        <v>34</v>
      </c>
      <c r="G19" s="13">
        <v>44620</v>
      </c>
      <c r="H19">
        <v>0.56874999999999998</v>
      </c>
      <c r="I19">
        <v>0.57222222222222219</v>
      </c>
      <c r="J19">
        <v>1000169</v>
      </c>
      <c r="K19">
        <v>2174</v>
      </c>
      <c r="L19">
        <f t="shared" si="2"/>
        <v>5</v>
      </c>
      <c r="M19">
        <v>3.4722222222222099E-3</v>
      </c>
      <c r="N19">
        <f t="shared" si="3"/>
        <v>1</v>
      </c>
      <c r="O19" t="s">
        <v>32</v>
      </c>
      <c r="P19" cm="1">
        <f t="array" aca="1" ref="P19" ca="1">(_xlfn.IFS(Q19="couché",0,Q19="debout à 80%",1,Q19="?",1))*(IF(RAND()&lt;0.8,1,0))</f>
        <v>0</v>
      </c>
      <c r="Q19" t="s">
        <v>27</v>
      </c>
      <c r="R19">
        <v>0</v>
      </c>
      <c r="S19">
        <f t="shared" si="4"/>
        <v>1</v>
      </c>
      <c r="T19">
        <f t="shared" si="5"/>
        <v>13</v>
      </c>
      <c r="U19">
        <f t="shared" ca="1" si="6"/>
        <v>0.56875846717888467</v>
      </c>
      <c r="V19">
        <f t="shared" si="7"/>
        <v>68</v>
      </c>
      <c r="W19" t="s">
        <v>28</v>
      </c>
      <c r="X19" t="str">
        <f t="shared" ca="1" si="8"/>
        <v>(18,0,0,3,5,1,13,68)++1`</v>
      </c>
      <c r="Y19" t="str">
        <f t="shared" si="9"/>
        <v>(18,0)++1`</v>
      </c>
      <c r="Z19" s="3" t="s">
        <v>45</v>
      </c>
      <c r="AA19" s="4">
        <v>17</v>
      </c>
    </row>
    <row r="20" spans="1:27" x14ac:dyDescent="0.25">
      <c r="A20">
        <v>19</v>
      </c>
      <c r="B20">
        <v>1956</v>
      </c>
      <c r="C20">
        <f t="shared" si="0"/>
        <v>0</v>
      </c>
      <c r="D20" t="s">
        <v>24</v>
      </c>
      <c r="E20">
        <f t="shared" si="1"/>
        <v>3</v>
      </c>
      <c r="F20" t="s">
        <v>34</v>
      </c>
      <c r="G20" s="13">
        <v>44629</v>
      </c>
      <c r="H20">
        <v>0.50347222222222221</v>
      </c>
      <c r="I20">
        <v>0.50694444444444442</v>
      </c>
      <c r="J20">
        <v>1000169</v>
      </c>
      <c r="K20">
        <v>2178</v>
      </c>
      <c r="L20">
        <f t="shared" si="2"/>
        <v>5</v>
      </c>
      <c r="M20">
        <v>3.4722222222222099E-3</v>
      </c>
      <c r="N20">
        <f t="shared" si="3"/>
        <v>1</v>
      </c>
      <c r="O20" t="s">
        <v>32</v>
      </c>
      <c r="P20" cm="1">
        <f t="array" aca="1" ref="P20" ca="1">(_xlfn.IFS(Q20="couché",0,Q20="debout à 80%",1,Q20="?",1))*(IF(RAND()&lt;0.8,1,0))</f>
        <v>1</v>
      </c>
      <c r="Q20" t="s">
        <v>27</v>
      </c>
      <c r="R20">
        <v>0</v>
      </c>
      <c r="S20">
        <f t="shared" si="4"/>
        <v>1</v>
      </c>
      <c r="T20">
        <f t="shared" si="5"/>
        <v>9</v>
      </c>
      <c r="U20">
        <f t="shared" ca="1" si="6"/>
        <v>0.50348026871114238</v>
      </c>
      <c r="V20">
        <f t="shared" si="7"/>
        <v>58</v>
      </c>
      <c r="W20" t="s">
        <v>28</v>
      </c>
      <c r="X20" t="str">
        <f t="shared" ca="1" si="8"/>
        <v>(19,0,1,3,5,1,9,58)++1`</v>
      </c>
      <c r="Y20" t="str">
        <f t="shared" si="9"/>
        <v>(19,0)++1`</v>
      </c>
      <c r="Z20" s="5"/>
      <c r="AA20" s="6"/>
    </row>
    <row r="21" spans="1:27" x14ac:dyDescent="0.25">
      <c r="A21">
        <v>20</v>
      </c>
      <c r="B21">
        <v>1947</v>
      </c>
      <c r="C21">
        <f t="shared" si="0"/>
        <v>0</v>
      </c>
      <c r="D21" t="s">
        <v>24</v>
      </c>
      <c r="E21">
        <f t="shared" si="1"/>
        <v>8</v>
      </c>
      <c r="F21" t="s">
        <v>25</v>
      </c>
      <c r="G21" s="13">
        <v>44593</v>
      </c>
      <c r="H21">
        <v>0.67638888888888882</v>
      </c>
      <c r="I21">
        <v>0.68055555555555558</v>
      </c>
      <c r="J21">
        <v>1000168</v>
      </c>
      <c r="K21">
        <v>1899</v>
      </c>
      <c r="L21">
        <f t="shared" si="2"/>
        <v>6</v>
      </c>
      <c r="M21">
        <v>4.1666666666667629E-3</v>
      </c>
      <c r="N21">
        <f t="shared" si="3"/>
        <v>0</v>
      </c>
      <c r="O21" t="s">
        <v>26</v>
      </c>
      <c r="P21" cm="1">
        <f t="array" aca="1" ref="P21" ca="1">(_xlfn.IFS(Q21="couché",0,Q21="debout à 80%",1,Q21="?",1))*(IF(RAND()&lt;0.8,1,0))</f>
        <v>1</v>
      </c>
      <c r="Q21" t="s">
        <v>27</v>
      </c>
      <c r="R21">
        <v>0</v>
      </c>
      <c r="S21">
        <f t="shared" si="4"/>
        <v>0</v>
      </c>
      <c r="T21">
        <f t="shared" si="5"/>
        <v>10</v>
      </c>
      <c r="U21">
        <f t="shared" ca="1" si="6"/>
        <v>0.67639065911540752</v>
      </c>
      <c r="V21">
        <f t="shared" si="7"/>
        <v>50</v>
      </c>
      <c r="W21" t="s">
        <v>28</v>
      </c>
      <c r="X21" t="str">
        <f t="shared" ca="1" si="8"/>
        <v>(20,0,1,8,6,0,10,50)++1`</v>
      </c>
      <c r="Y21" t="str">
        <f t="shared" si="9"/>
        <v>(20,0)++1`</v>
      </c>
      <c r="Z21" s="7"/>
      <c r="AA21" s="8"/>
    </row>
    <row r="22" spans="1:27" x14ac:dyDescent="0.25">
      <c r="A22">
        <v>21</v>
      </c>
      <c r="B22">
        <v>1982</v>
      </c>
      <c r="C22">
        <f t="shared" si="0"/>
        <v>0</v>
      </c>
      <c r="D22" t="s">
        <v>24</v>
      </c>
      <c r="E22">
        <f t="shared" si="1"/>
        <v>6</v>
      </c>
      <c r="F22" t="s">
        <v>37</v>
      </c>
      <c r="G22" s="13">
        <v>44613</v>
      </c>
      <c r="H22">
        <v>0.63055555555555554</v>
      </c>
      <c r="I22">
        <v>0.63472222222222219</v>
      </c>
      <c r="J22">
        <v>1000168</v>
      </c>
      <c r="K22">
        <v>1899</v>
      </c>
      <c r="L22">
        <f t="shared" si="2"/>
        <v>6</v>
      </c>
      <c r="M22">
        <v>4.1666666666666519E-3</v>
      </c>
      <c r="N22">
        <f t="shared" si="3"/>
        <v>0</v>
      </c>
      <c r="O22" t="s">
        <v>26</v>
      </c>
      <c r="P22" cm="1">
        <f t="array" aca="1" ref="P22" ca="1">(_xlfn.IFS(Q22="couché",0,Q22="debout à 80%",1,Q22="?",1))*(IF(RAND()&lt;0.8,1,0))</f>
        <v>1</v>
      </c>
      <c r="Q22" t="s">
        <v>27</v>
      </c>
      <c r="R22">
        <v>0</v>
      </c>
      <c r="S22">
        <f t="shared" si="4"/>
        <v>0</v>
      </c>
      <c r="T22">
        <f t="shared" si="5"/>
        <v>9</v>
      </c>
      <c r="U22">
        <f t="shared" ca="1" si="6"/>
        <v>0.63055769307181431</v>
      </c>
      <c r="V22">
        <f t="shared" si="7"/>
        <v>58</v>
      </c>
      <c r="W22" t="s">
        <v>28</v>
      </c>
      <c r="X22" t="str">
        <f t="shared" ca="1" si="8"/>
        <v>(21,0,1,6,6,0,9,58)++1`</v>
      </c>
      <c r="Y22" t="str">
        <f t="shared" si="9"/>
        <v>(21,0)++1`</v>
      </c>
      <c r="Z22" s="9" t="s">
        <v>46</v>
      </c>
      <c r="AA22" s="10">
        <v>0</v>
      </c>
    </row>
    <row r="23" spans="1:27" x14ac:dyDescent="0.25">
      <c r="A23">
        <v>22</v>
      </c>
      <c r="B23">
        <v>2020</v>
      </c>
      <c r="C23">
        <f t="shared" si="0"/>
        <v>1</v>
      </c>
      <c r="D23" t="s">
        <v>28</v>
      </c>
      <c r="E23">
        <f t="shared" si="1"/>
        <v>12</v>
      </c>
      <c r="F23" t="s">
        <v>42</v>
      </c>
      <c r="G23" s="13">
        <v>44593</v>
      </c>
      <c r="H23">
        <v>0.41597222222222219</v>
      </c>
      <c r="I23">
        <v>0.4201388888888889</v>
      </c>
      <c r="J23">
        <v>1000164</v>
      </c>
      <c r="K23">
        <v>3692</v>
      </c>
      <c r="L23">
        <f t="shared" si="2"/>
        <v>6</v>
      </c>
      <c r="M23">
        <v>4.1666666666667074E-3</v>
      </c>
      <c r="N23">
        <f t="shared" si="3"/>
        <v>0</v>
      </c>
      <c r="O23" t="s">
        <v>46</v>
      </c>
      <c r="P23" cm="1">
        <f t="array" aca="1" ref="P23" ca="1">(_xlfn.IFS(Q23="couché",0,Q23="debout à 80%",1,Q23="?",1))*(IF(RAND()&lt;0.8,1,0))</f>
        <v>0</v>
      </c>
      <c r="Q23" t="s">
        <v>48</v>
      </c>
      <c r="R23">
        <v>30</v>
      </c>
      <c r="S23">
        <f t="shared" si="4"/>
        <v>0</v>
      </c>
      <c r="T23">
        <f t="shared" si="5"/>
        <v>5</v>
      </c>
      <c r="U23">
        <f t="shared" ca="1" si="6"/>
        <v>0.41598020309281525</v>
      </c>
      <c r="V23">
        <f t="shared" si="7"/>
        <v>48</v>
      </c>
      <c r="W23" t="s">
        <v>28</v>
      </c>
      <c r="X23" t="str">
        <f t="shared" ca="1" si="8"/>
        <v>(22,1,0,12,6,0,5,48)++1`</v>
      </c>
      <c r="Y23" t="str">
        <f t="shared" si="9"/>
        <v>(22,30)++1`</v>
      </c>
      <c r="Z23" s="9" t="s">
        <v>32</v>
      </c>
      <c r="AA23" s="10">
        <v>1</v>
      </c>
    </row>
    <row r="24" spans="1:27" x14ac:dyDescent="0.25">
      <c r="A24">
        <v>23</v>
      </c>
      <c r="B24">
        <v>1991</v>
      </c>
      <c r="C24">
        <f t="shared" si="0"/>
        <v>0</v>
      </c>
      <c r="D24" t="s">
        <v>24</v>
      </c>
      <c r="E24">
        <f t="shared" si="1"/>
        <v>3</v>
      </c>
      <c r="F24" t="s">
        <v>34</v>
      </c>
      <c r="G24" s="13">
        <v>44620</v>
      </c>
      <c r="H24">
        <v>0.57499999999999996</v>
      </c>
      <c r="I24">
        <v>0.57916666666666661</v>
      </c>
      <c r="J24">
        <v>1000169</v>
      </c>
      <c r="K24">
        <v>2178</v>
      </c>
      <c r="L24">
        <f t="shared" si="2"/>
        <v>6</v>
      </c>
      <c r="M24">
        <v>4.1666666666666519E-3</v>
      </c>
      <c r="N24">
        <f t="shared" si="3"/>
        <v>1</v>
      </c>
      <c r="O24" t="s">
        <v>32</v>
      </c>
      <c r="P24" cm="1">
        <f t="array" aca="1" ref="P24" ca="1">(_xlfn.IFS(Q24="couché",0,Q24="debout à 80%",1,Q24="?",1))*(IF(RAND()&lt;0.8,1,0))</f>
        <v>1</v>
      </c>
      <c r="Q24" t="s">
        <v>27</v>
      </c>
      <c r="R24">
        <v>0</v>
      </c>
      <c r="S24">
        <f t="shared" si="4"/>
        <v>1</v>
      </c>
      <c r="T24">
        <f t="shared" si="5"/>
        <v>14</v>
      </c>
      <c r="U24">
        <f t="shared" ca="1" si="6"/>
        <v>0.57500704713386097</v>
      </c>
      <c r="V24">
        <f t="shared" si="7"/>
        <v>63</v>
      </c>
      <c r="W24" t="s">
        <v>28</v>
      </c>
      <c r="X24" t="str">
        <f t="shared" ca="1" si="8"/>
        <v>(23,0,1,3,6,1,14,63)++1`</v>
      </c>
      <c r="Y24" t="str">
        <f t="shared" si="9"/>
        <v>(23,0)++1`</v>
      </c>
      <c r="Z24" s="11" t="s">
        <v>26</v>
      </c>
      <c r="AA24" s="12">
        <v>0</v>
      </c>
    </row>
    <row r="25" spans="1:27" x14ac:dyDescent="0.25">
      <c r="A25">
        <v>24</v>
      </c>
      <c r="B25">
        <v>1967</v>
      </c>
      <c r="C25">
        <f t="shared" si="0"/>
        <v>0</v>
      </c>
      <c r="D25" t="s">
        <v>24</v>
      </c>
      <c r="E25">
        <f t="shared" si="1"/>
        <v>3</v>
      </c>
      <c r="F25" t="s">
        <v>34</v>
      </c>
      <c r="G25" s="13">
        <v>44641</v>
      </c>
      <c r="H25">
        <v>0.55208333333333326</v>
      </c>
      <c r="I25">
        <v>0.55625000000000002</v>
      </c>
      <c r="J25">
        <v>1000169</v>
      </c>
      <c r="K25">
        <v>2174</v>
      </c>
      <c r="L25">
        <f t="shared" si="2"/>
        <v>6</v>
      </c>
      <c r="M25">
        <v>4.1666666666667629E-3</v>
      </c>
      <c r="N25">
        <f t="shared" si="3"/>
        <v>1</v>
      </c>
      <c r="O25" t="s">
        <v>32</v>
      </c>
      <c r="P25" cm="1">
        <f t="array" aca="1" ref="P25" ca="1">(_xlfn.IFS(Q25="couché",0,Q25="debout à 80%",1,Q25="?",1))*(IF(RAND()&lt;0.8,1,0))</f>
        <v>0</v>
      </c>
      <c r="Q25" t="s">
        <v>27</v>
      </c>
      <c r="R25">
        <v>0</v>
      </c>
      <c r="S25">
        <f t="shared" si="4"/>
        <v>1</v>
      </c>
      <c r="T25">
        <f t="shared" si="5"/>
        <v>12</v>
      </c>
      <c r="U25">
        <f t="shared" ca="1" si="6"/>
        <v>0.55208508831452552</v>
      </c>
      <c r="V25">
        <f t="shared" si="7"/>
        <v>75</v>
      </c>
      <c r="W25" t="s">
        <v>28</v>
      </c>
      <c r="X25" t="str">
        <f t="shared" ca="1" si="8"/>
        <v>(24,0,0,3,6,1,12,75)++1`</v>
      </c>
      <c r="Y25" t="str">
        <f t="shared" si="9"/>
        <v>(24,0)++1`</v>
      </c>
    </row>
    <row r="26" spans="1:27" x14ac:dyDescent="0.25">
      <c r="A26">
        <v>25</v>
      </c>
      <c r="B26">
        <v>1963</v>
      </c>
      <c r="C26">
        <f t="shared" si="0"/>
        <v>0</v>
      </c>
      <c r="D26" t="s">
        <v>24</v>
      </c>
      <c r="E26">
        <f t="shared" si="1"/>
        <v>3</v>
      </c>
      <c r="F26" t="s">
        <v>34</v>
      </c>
      <c r="G26" s="13">
        <v>44617</v>
      </c>
      <c r="H26">
        <v>0.52222222222222225</v>
      </c>
      <c r="I26">
        <v>0.52638888888888891</v>
      </c>
      <c r="J26">
        <v>1000169</v>
      </c>
      <c r="K26">
        <v>2174</v>
      </c>
      <c r="L26">
        <f t="shared" si="2"/>
        <v>6</v>
      </c>
      <c r="M26">
        <v>4.1666666666666519E-3</v>
      </c>
      <c r="N26">
        <f t="shared" si="3"/>
        <v>1</v>
      </c>
      <c r="O26" t="s">
        <v>32</v>
      </c>
      <c r="P26" cm="1">
        <f t="array" aca="1" ref="P26" ca="1">(_xlfn.IFS(Q26="couché",0,Q26="debout à 80%",1,Q26="?",1))*(IF(RAND()&lt;0.8,1,0))</f>
        <v>1</v>
      </c>
      <c r="Q26" t="s">
        <v>27</v>
      </c>
      <c r="R26">
        <v>0</v>
      </c>
      <c r="S26">
        <f t="shared" si="4"/>
        <v>1</v>
      </c>
      <c r="T26">
        <f t="shared" si="5"/>
        <v>15</v>
      </c>
      <c r="U26">
        <f t="shared" ca="1" si="6"/>
        <v>0.52222342076026118</v>
      </c>
      <c r="V26">
        <f t="shared" si="7"/>
        <v>57</v>
      </c>
      <c r="W26" t="s">
        <v>28</v>
      </c>
      <c r="X26" t="str">
        <f t="shared" ca="1" si="8"/>
        <v>(25,0,1,3,6,1,15,57)++1`</v>
      </c>
      <c r="Y26" t="str">
        <f t="shared" si="9"/>
        <v>(25,0)++1`</v>
      </c>
    </row>
    <row r="27" spans="1:27" x14ac:dyDescent="0.25">
      <c r="A27">
        <v>26</v>
      </c>
      <c r="B27">
        <v>1967</v>
      </c>
      <c r="C27">
        <f t="shared" si="0"/>
        <v>0</v>
      </c>
      <c r="D27" t="s">
        <v>24</v>
      </c>
      <c r="E27">
        <f t="shared" si="1"/>
        <v>8</v>
      </c>
      <c r="F27" t="s">
        <v>25</v>
      </c>
      <c r="G27" s="13">
        <v>44635</v>
      </c>
      <c r="H27">
        <v>0.6020833333333333</v>
      </c>
      <c r="I27">
        <v>0.60624999999999996</v>
      </c>
      <c r="J27">
        <v>1000168</v>
      </c>
      <c r="K27">
        <v>1899</v>
      </c>
      <c r="L27">
        <f t="shared" si="2"/>
        <v>6</v>
      </c>
      <c r="M27">
        <v>4.1666666666666519E-3</v>
      </c>
      <c r="N27">
        <f t="shared" si="3"/>
        <v>0</v>
      </c>
      <c r="O27" t="s">
        <v>26</v>
      </c>
      <c r="P27" cm="1">
        <f t="array" aca="1" ref="P27" ca="1">(_xlfn.IFS(Q27="couché",0,Q27="debout à 80%",1,Q27="?",1))*(IF(RAND()&lt;0.8,1,0))</f>
        <v>1</v>
      </c>
      <c r="Q27" t="s">
        <v>27</v>
      </c>
      <c r="R27">
        <v>0</v>
      </c>
      <c r="S27">
        <f t="shared" si="4"/>
        <v>0</v>
      </c>
      <c r="T27">
        <f t="shared" si="5"/>
        <v>8</v>
      </c>
      <c r="U27">
        <f t="shared" ca="1" si="6"/>
        <v>0.60208940502022434</v>
      </c>
      <c r="V27">
        <f t="shared" si="7"/>
        <v>75</v>
      </c>
      <c r="W27" t="s">
        <v>28</v>
      </c>
      <c r="X27" t="str">
        <f t="shared" ca="1" si="8"/>
        <v>(26,0,1,8,6,0,8,75)++1`</v>
      </c>
      <c r="Y27" t="str">
        <f t="shared" si="9"/>
        <v>(26,0)++1`</v>
      </c>
    </row>
    <row r="28" spans="1:27" x14ac:dyDescent="0.25">
      <c r="A28">
        <v>27</v>
      </c>
      <c r="B28">
        <v>1945</v>
      </c>
      <c r="C28">
        <f t="shared" si="0"/>
        <v>0</v>
      </c>
      <c r="D28" t="s">
        <v>24</v>
      </c>
      <c r="E28">
        <f t="shared" si="1"/>
        <v>3</v>
      </c>
      <c r="F28" t="s">
        <v>34</v>
      </c>
      <c r="G28" s="13">
        <v>44617</v>
      </c>
      <c r="H28">
        <v>0.51597222222222217</v>
      </c>
      <c r="I28">
        <v>0.52083333333333326</v>
      </c>
      <c r="J28">
        <v>1000169</v>
      </c>
      <c r="K28">
        <v>2178</v>
      </c>
      <c r="L28">
        <f t="shared" si="2"/>
        <v>7</v>
      </c>
      <c r="M28">
        <v>4.8611111111110938E-3</v>
      </c>
      <c r="N28">
        <f t="shared" si="3"/>
        <v>1</v>
      </c>
      <c r="O28" t="s">
        <v>32</v>
      </c>
      <c r="P28" cm="1">
        <f t="array" aca="1" ref="P28" ca="1">(_xlfn.IFS(Q28="couché",0,Q28="debout à 80%",1,Q28="?",1))*(IF(RAND()&lt;0.8,1,0))</f>
        <v>1</v>
      </c>
      <c r="Q28" t="s">
        <v>27</v>
      </c>
      <c r="R28">
        <v>0</v>
      </c>
      <c r="S28">
        <f t="shared" si="4"/>
        <v>1</v>
      </c>
      <c r="T28">
        <f t="shared" si="5"/>
        <v>14</v>
      </c>
      <c r="U28">
        <f t="shared" ca="1" si="6"/>
        <v>0.51598185827659937</v>
      </c>
      <c r="V28">
        <f t="shared" si="7"/>
        <v>50</v>
      </c>
      <c r="W28" t="s">
        <v>28</v>
      </c>
      <c r="X28" t="str">
        <f t="shared" ca="1" si="8"/>
        <v>(27,0,1,3,7,1,14,50)++1`</v>
      </c>
      <c r="Y28" t="str">
        <f t="shared" si="9"/>
        <v>(27,0)++1`</v>
      </c>
    </row>
    <row r="29" spans="1:27" x14ac:dyDescent="0.25">
      <c r="A29">
        <v>28</v>
      </c>
      <c r="B29">
        <v>1950</v>
      </c>
      <c r="C29">
        <f t="shared" si="0"/>
        <v>0</v>
      </c>
      <c r="D29" t="s">
        <v>24</v>
      </c>
      <c r="E29">
        <f t="shared" si="1"/>
        <v>6</v>
      </c>
      <c r="F29" t="s">
        <v>37</v>
      </c>
      <c r="G29" s="13">
        <v>44613</v>
      </c>
      <c r="H29">
        <v>0.66111111111111109</v>
      </c>
      <c r="I29">
        <v>0.66597222222222219</v>
      </c>
      <c r="J29">
        <v>1000168</v>
      </c>
      <c r="K29">
        <v>1899</v>
      </c>
      <c r="L29">
        <f t="shared" si="2"/>
        <v>7</v>
      </c>
      <c r="M29">
        <v>4.8611111111110938E-3</v>
      </c>
      <c r="N29">
        <f t="shared" si="3"/>
        <v>0</v>
      </c>
      <c r="O29" t="s">
        <v>26</v>
      </c>
      <c r="P29" cm="1">
        <f t="array" aca="1" ref="P29" ca="1">(_xlfn.IFS(Q29="couché",0,Q29="debout à 80%",1,Q29="?",1))*(IF(RAND()&lt;0.8,1,0))</f>
        <v>0</v>
      </c>
      <c r="Q29" t="s">
        <v>27</v>
      </c>
      <c r="R29">
        <v>0</v>
      </c>
      <c r="S29">
        <f t="shared" si="4"/>
        <v>0</v>
      </c>
      <c r="T29">
        <f t="shared" si="5"/>
        <v>11</v>
      </c>
      <c r="U29">
        <f t="shared" ca="1" si="6"/>
        <v>0.66111484531485754</v>
      </c>
      <c r="V29">
        <f t="shared" si="7"/>
        <v>58</v>
      </c>
      <c r="W29" t="s">
        <v>28</v>
      </c>
      <c r="X29" t="str">
        <f t="shared" ca="1" si="8"/>
        <v>(28,0,0,6,7,0,11,58)++1`</v>
      </c>
      <c r="Y29" t="str">
        <f t="shared" si="9"/>
        <v>(28,0)++1`</v>
      </c>
    </row>
    <row r="30" spans="1:27" x14ac:dyDescent="0.25">
      <c r="A30">
        <v>29</v>
      </c>
      <c r="B30">
        <v>1981</v>
      </c>
      <c r="C30">
        <f t="shared" si="0"/>
        <v>0</v>
      </c>
      <c r="D30" t="s">
        <v>24</v>
      </c>
      <c r="E30">
        <f t="shared" si="1"/>
        <v>8</v>
      </c>
      <c r="F30" t="s">
        <v>25</v>
      </c>
      <c r="G30" s="13">
        <v>44593</v>
      </c>
      <c r="H30">
        <v>0.6381944444444444</v>
      </c>
      <c r="I30">
        <v>0.64305555555555549</v>
      </c>
      <c r="J30">
        <v>1000168</v>
      </c>
      <c r="K30">
        <v>1898</v>
      </c>
      <c r="L30">
        <f t="shared" si="2"/>
        <v>7</v>
      </c>
      <c r="M30">
        <v>4.8611111111110938E-3</v>
      </c>
      <c r="N30">
        <f t="shared" si="3"/>
        <v>0</v>
      </c>
      <c r="O30" t="s">
        <v>26</v>
      </c>
      <c r="P30" cm="1">
        <f t="array" aca="1" ref="P30" ca="1">(_xlfn.IFS(Q30="couché",0,Q30="debout à 80%",1,Q30="?",1))*(IF(RAND()&lt;0.8,1,0))</f>
        <v>1</v>
      </c>
      <c r="Q30" t="s">
        <v>27</v>
      </c>
      <c r="R30">
        <v>30</v>
      </c>
      <c r="S30">
        <f t="shared" si="4"/>
        <v>0</v>
      </c>
      <c r="T30">
        <f t="shared" si="5"/>
        <v>7</v>
      </c>
      <c r="U30">
        <f t="shared" ca="1" si="6"/>
        <v>0.63819655134223296</v>
      </c>
      <c r="V30">
        <f t="shared" si="7"/>
        <v>84</v>
      </c>
      <c r="W30" t="s">
        <v>28</v>
      </c>
      <c r="X30" t="str">
        <f t="shared" ca="1" si="8"/>
        <v>(29,0,1,8,7,0,7,84)++1`</v>
      </c>
      <c r="Y30" t="str">
        <f t="shared" si="9"/>
        <v>(29,30)++1`</v>
      </c>
    </row>
    <row r="31" spans="1:27" x14ac:dyDescent="0.25">
      <c r="A31">
        <v>30</v>
      </c>
      <c r="B31">
        <v>1953</v>
      </c>
      <c r="C31">
        <f t="shared" si="0"/>
        <v>0</v>
      </c>
      <c r="D31" t="s">
        <v>24</v>
      </c>
      <c r="E31">
        <f t="shared" si="1"/>
        <v>3</v>
      </c>
      <c r="F31" t="s">
        <v>34</v>
      </c>
      <c r="G31" s="13">
        <v>44637</v>
      </c>
      <c r="H31">
        <v>0.47847222222222219</v>
      </c>
      <c r="I31">
        <v>0.48333333333333334</v>
      </c>
      <c r="J31">
        <v>1000169</v>
      </c>
      <c r="K31">
        <v>2172</v>
      </c>
      <c r="L31">
        <f t="shared" si="2"/>
        <v>7</v>
      </c>
      <c r="M31">
        <v>4.8611111111111494E-3</v>
      </c>
      <c r="N31">
        <f t="shared" si="3"/>
        <v>1</v>
      </c>
      <c r="O31" t="s">
        <v>32</v>
      </c>
      <c r="P31" cm="1">
        <f t="array" aca="1" ref="P31" ca="1">(_xlfn.IFS(Q31="couché",0,Q31="debout à 80%",1,Q31="?",1))*(IF(RAND()&lt;0.8,1,0))</f>
        <v>1</v>
      </c>
      <c r="Q31" t="s">
        <v>27</v>
      </c>
      <c r="R31">
        <v>10</v>
      </c>
      <c r="S31">
        <f t="shared" si="4"/>
        <v>1</v>
      </c>
      <c r="T31">
        <f t="shared" si="5"/>
        <v>11</v>
      </c>
      <c r="U31">
        <f t="shared" ca="1" si="6"/>
        <v>0.47847673988457284</v>
      </c>
      <c r="V31">
        <f t="shared" si="7"/>
        <v>55</v>
      </c>
      <c r="W31" t="s">
        <v>28</v>
      </c>
      <c r="X31" t="str">
        <f t="shared" ca="1" si="8"/>
        <v>(30,0,1,3,7,1,11,55)++1`</v>
      </c>
      <c r="Y31" t="str">
        <f t="shared" si="9"/>
        <v>(30,10)++1`</v>
      </c>
    </row>
    <row r="32" spans="1:27" x14ac:dyDescent="0.25">
      <c r="A32">
        <v>31</v>
      </c>
      <c r="B32">
        <v>1949</v>
      </c>
      <c r="C32">
        <f t="shared" si="0"/>
        <v>0</v>
      </c>
      <c r="D32" t="s">
        <v>24</v>
      </c>
      <c r="E32">
        <f t="shared" si="1"/>
        <v>16</v>
      </c>
      <c r="F32" t="s">
        <v>44</v>
      </c>
      <c r="G32" s="13">
        <v>44614</v>
      </c>
      <c r="H32">
        <v>0.79583333333333328</v>
      </c>
      <c r="I32">
        <v>0.80069444444444438</v>
      </c>
      <c r="J32">
        <v>1000167</v>
      </c>
      <c r="K32">
        <v>6132</v>
      </c>
      <c r="L32">
        <f t="shared" si="2"/>
        <v>7</v>
      </c>
      <c r="M32">
        <v>4.8611111111110938E-3</v>
      </c>
      <c r="N32">
        <f t="shared" si="3"/>
        <v>0</v>
      </c>
      <c r="O32" t="s">
        <v>26</v>
      </c>
      <c r="P32" cm="1">
        <f t="array" aca="1" ref="P32" ca="1">(_xlfn.IFS(Q32="couché",0,Q32="debout à 80%",1,Q32="?",1))*(IF(RAND()&lt;0.8,1,0))</f>
        <v>1</v>
      </c>
      <c r="Q32" t="s">
        <v>27</v>
      </c>
      <c r="R32">
        <v>0</v>
      </c>
      <c r="S32">
        <f t="shared" si="4"/>
        <v>0</v>
      </c>
      <c r="T32">
        <f t="shared" si="5"/>
        <v>7</v>
      </c>
      <c r="U32">
        <f t="shared" ca="1" si="6"/>
        <v>0.79584220159588315</v>
      </c>
      <c r="V32">
        <f t="shared" si="7"/>
        <v>92</v>
      </c>
      <c r="W32" t="s">
        <v>28</v>
      </c>
      <c r="X32" t="str">
        <f t="shared" ca="1" si="8"/>
        <v>(31,0,1,16,7,0,7,92)++1`</v>
      </c>
      <c r="Y32" t="str">
        <f t="shared" si="9"/>
        <v>(31,0)++1`</v>
      </c>
    </row>
    <row r="33" spans="1:25" x14ac:dyDescent="0.25">
      <c r="A33">
        <v>32</v>
      </c>
      <c r="B33">
        <v>1953</v>
      </c>
      <c r="C33">
        <f t="shared" si="0"/>
        <v>0</v>
      </c>
      <c r="D33" t="s">
        <v>24</v>
      </c>
      <c r="E33">
        <f t="shared" si="1"/>
        <v>3</v>
      </c>
      <c r="F33" t="s">
        <v>34</v>
      </c>
      <c r="G33" s="13">
        <v>44614</v>
      </c>
      <c r="H33">
        <v>0.35694444444444445</v>
      </c>
      <c r="I33">
        <v>0.36249999999999999</v>
      </c>
      <c r="J33">
        <v>1000169</v>
      </c>
      <c r="K33">
        <v>2172</v>
      </c>
      <c r="L33">
        <f t="shared" si="2"/>
        <v>8</v>
      </c>
      <c r="M33">
        <v>5.5555555555555358E-3</v>
      </c>
      <c r="N33">
        <f t="shared" si="3"/>
        <v>1</v>
      </c>
      <c r="O33" t="s">
        <v>32</v>
      </c>
      <c r="P33" cm="1">
        <f t="array" aca="1" ref="P33" ca="1">(_xlfn.IFS(Q33="couché",0,Q33="debout à 80%",1,Q33="?",1))*(IF(RAND()&lt;0.8,1,0))</f>
        <v>0</v>
      </c>
      <c r="Q33" t="s">
        <v>27</v>
      </c>
      <c r="R33">
        <v>10</v>
      </c>
      <c r="S33">
        <f t="shared" si="4"/>
        <v>1</v>
      </c>
      <c r="T33">
        <f t="shared" si="5"/>
        <v>2</v>
      </c>
      <c r="U33">
        <f t="shared" ca="1" si="6"/>
        <v>0.35695035042591522</v>
      </c>
      <c r="V33">
        <f t="shared" si="7"/>
        <v>68</v>
      </c>
      <c r="W33" t="s">
        <v>28</v>
      </c>
      <c r="X33" t="str">
        <f t="shared" ca="1" si="8"/>
        <v>(32,0,0,3,8,1,2,68)++1`</v>
      </c>
      <c r="Y33" t="str">
        <f t="shared" si="9"/>
        <v>(32,10)++1`</v>
      </c>
    </row>
    <row r="34" spans="1:25" x14ac:dyDescent="0.25">
      <c r="A34">
        <v>33</v>
      </c>
      <c r="B34">
        <v>1960</v>
      </c>
      <c r="C34">
        <f t="shared" si="0"/>
        <v>0</v>
      </c>
      <c r="D34" t="s">
        <v>24</v>
      </c>
      <c r="E34">
        <f t="shared" si="1"/>
        <v>3</v>
      </c>
      <c r="F34" t="s">
        <v>34</v>
      </c>
      <c r="G34" s="13">
        <v>44594</v>
      </c>
      <c r="H34">
        <v>0.47083333333333333</v>
      </c>
      <c r="I34">
        <v>0.47638888888888886</v>
      </c>
      <c r="J34">
        <v>1000169</v>
      </c>
      <c r="K34">
        <v>8809</v>
      </c>
      <c r="L34">
        <f t="shared" si="2"/>
        <v>8</v>
      </c>
      <c r="M34">
        <v>5.5555555555555358E-3</v>
      </c>
      <c r="N34">
        <f t="shared" si="3"/>
        <v>1</v>
      </c>
      <c r="O34" t="s">
        <v>32</v>
      </c>
      <c r="P34" cm="1">
        <f t="array" aca="1" ref="P34" ca="1">(_xlfn.IFS(Q34="couché",0,Q34="debout à 80%",1,Q34="?",1))*(IF(RAND()&lt;0.8,1,0))</f>
        <v>1</v>
      </c>
      <c r="Q34" t="s">
        <v>27</v>
      </c>
      <c r="R34">
        <v>0</v>
      </c>
      <c r="S34">
        <f t="shared" si="4"/>
        <v>1</v>
      </c>
      <c r="T34">
        <f t="shared" si="5"/>
        <v>7</v>
      </c>
      <c r="U34">
        <f t="shared" ca="1" si="6"/>
        <v>0.47084094158085804</v>
      </c>
      <c r="V34">
        <f t="shared" si="7"/>
        <v>47</v>
      </c>
      <c r="W34" t="s">
        <v>28</v>
      </c>
      <c r="X34" t="str">
        <f t="shared" ca="1" si="8"/>
        <v>(33,0,1,3,8,1,7,47)++1`</v>
      </c>
      <c r="Y34" t="str">
        <f t="shared" si="9"/>
        <v>(33,0)++1`</v>
      </c>
    </row>
    <row r="35" spans="1:25" x14ac:dyDescent="0.25">
      <c r="A35">
        <v>34</v>
      </c>
      <c r="B35">
        <v>1963</v>
      </c>
      <c r="C35">
        <f t="shared" si="0"/>
        <v>0</v>
      </c>
      <c r="D35" t="s">
        <v>24</v>
      </c>
      <c r="E35">
        <f t="shared" si="1"/>
        <v>8</v>
      </c>
      <c r="F35" t="s">
        <v>25</v>
      </c>
      <c r="G35" s="13">
        <v>44648</v>
      </c>
      <c r="H35">
        <v>0.34027777777777779</v>
      </c>
      <c r="I35">
        <v>0.34583333333333333</v>
      </c>
      <c r="J35">
        <v>1000168</v>
      </c>
      <c r="K35">
        <v>1899</v>
      </c>
      <c r="L35">
        <f t="shared" si="2"/>
        <v>8</v>
      </c>
      <c r="M35">
        <v>5.5555555555555358E-3</v>
      </c>
      <c r="N35">
        <f t="shared" si="3"/>
        <v>0</v>
      </c>
      <c r="O35" t="s">
        <v>26</v>
      </c>
      <c r="P35" cm="1">
        <f t="array" aca="1" ref="P35" ca="1">(_xlfn.IFS(Q35="couché",0,Q35="debout à 80%",1,Q35="?",1))*(IF(RAND()&lt;0.8,1,0))</f>
        <v>0</v>
      </c>
      <c r="Q35" t="s">
        <v>27</v>
      </c>
      <c r="R35">
        <v>0</v>
      </c>
      <c r="S35">
        <f t="shared" si="4"/>
        <v>0</v>
      </c>
      <c r="T35">
        <f t="shared" si="5"/>
        <v>2</v>
      </c>
      <c r="U35">
        <f t="shared" ca="1" si="6"/>
        <v>0.34028554587291326</v>
      </c>
      <c r="V35">
        <f t="shared" si="7"/>
        <v>89</v>
      </c>
      <c r="W35" t="s">
        <v>28</v>
      </c>
      <c r="X35" t="str">
        <f t="shared" ca="1" si="8"/>
        <v>(34,0,0,8,8,0,2,89)++1`</v>
      </c>
      <c r="Y35" t="str">
        <f t="shared" si="9"/>
        <v>(34,0)++1`</v>
      </c>
    </row>
    <row r="36" spans="1:25" x14ac:dyDescent="0.25">
      <c r="A36">
        <v>35</v>
      </c>
      <c r="B36">
        <v>1942</v>
      </c>
      <c r="C36">
        <f t="shared" si="0"/>
        <v>0</v>
      </c>
      <c r="D36" t="s">
        <v>24</v>
      </c>
      <c r="E36">
        <f t="shared" si="1"/>
        <v>3</v>
      </c>
      <c r="F36" t="s">
        <v>34</v>
      </c>
      <c r="G36" s="13">
        <v>44616</v>
      </c>
      <c r="H36">
        <v>0.44652777777777775</v>
      </c>
      <c r="I36">
        <v>0.45277777777777778</v>
      </c>
      <c r="J36">
        <v>1000169</v>
      </c>
      <c r="K36">
        <v>2172</v>
      </c>
      <c r="L36">
        <f t="shared" si="2"/>
        <v>9</v>
      </c>
      <c r="M36">
        <v>6.2500000000000333E-3</v>
      </c>
      <c r="N36">
        <f t="shared" si="3"/>
        <v>1</v>
      </c>
      <c r="O36" t="s">
        <v>32</v>
      </c>
      <c r="P36" cm="1">
        <f t="array" aca="1" ref="P36" ca="1">(_xlfn.IFS(Q36="couché",0,Q36="debout à 80%",1,Q36="?",1))*(IF(RAND()&lt;0.8,1,0))</f>
        <v>0</v>
      </c>
      <c r="Q36" t="s">
        <v>48</v>
      </c>
      <c r="R36">
        <v>10</v>
      </c>
      <c r="S36">
        <f t="shared" si="4"/>
        <v>1</v>
      </c>
      <c r="T36">
        <f t="shared" si="5"/>
        <v>9</v>
      </c>
      <c r="U36">
        <f t="shared" ca="1" si="6"/>
        <v>0.4465301870576488</v>
      </c>
      <c r="V36">
        <f t="shared" si="7"/>
        <v>69</v>
      </c>
      <c r="W36" t="s">
        <v>28</v>
      </c>
      <c r="X36" t="str">
        <f t="shared" ca="1" si="8"/>
        <v>(35,0,0,3,9,1,9,69)++1`</v>
      </c>
      <c r="Y36" t="str">
        <f t="shared" si="9"/>
        <v>(35,10)++1`</v>
      </c>
    </row>
    <row r="37" spans="1:25" x14ac:dyDescent="0.25">
      <c r="A37">
        <v>36</v>
      </c>
      <c r="B37">
        <v>1956</v>
      </c>
      <c r="C37">
        <f t="shared" si="0"/>
        <v>0</v>
      </c>
      <c r="D37" t="s">
        <v>24</v>
      </c>
      <c r="E37">
        <f t="shared" si="1"/>
        <v>3</v>
      </c>
      <c r="F37" t="s">
        <v>34</v>
      </c>
      <c r="G37" s="13">
        <v>44596</v>
      </c>
      <c r="H37">
        <v>0.45833333333333331</v>
      </c>
      <c r="I37">
        <v>0.46458333333333329</v>
      </c>
      <c r="J37">
        <v>1000169</v>
      </c>
      <c r="K37">
        <v>2172</v>
      </c>
      <c r="L37">
        <f t="shared" si="2"/>
        <v>9</v>
      </c>
      <c r="M37">
        <v>6.2499999999999778E-3</v>
      </c>
      <c r="N37">
        <f t="shared" si="3"/>
        <v>1</v>
      </c>
      <c r="O37" t="s">
        <v>32</v>
      </c>
      <c r="P37" cm="1">
        <f t="array" aca="1" ref="P37" ca="1">(_xlfn.IFS(Q37="couché",0,Q37="debout à 80%",1,Q37="?",1))*(IF(RAND()&lt;0.8,1,0))</f>
        <v>1</v>
      </c>
      <c r="Q37" t="s">
        <v>27</v>
      </c>
      <c r="R37">
        <v>10</v>
      </c>
      <c r="S37">
        <f t="shared" si="4"/>
        <v>1</v>
      </c>
      <c r="T37">
        <f t="shared" si="5"/>
        <v>10</v>
      </c>
      <c r="U37">
        <f t="shared" ca="1" si="6"/>
        <v>0.45834065468847152</v>
      </c>
      <c r="V37">
        <f t="shared" si="7"/>
        <v>75</v>
      </c>
      <c r="W37" t="s">
        <v>28</v>
      </c>
      <c r="X37" t="str">
        <f t="shared" ca="1" si="8"/>
        <v>(36,0,1,3,9,1,10,75)++1`</v>
      </c>
      <c r="Y37" t="str">
        <f t="shared" si="9"/>
        <v>(36,10)++1`</v>
      </c>
    </row>
    <row r="38" spans="1:25" x14ac:dyDescent="0.25">
      <c r="A38">
        <v>37</v>
      </c>
      <c r="B38">
        <v>1959</v>
      </c>
      <c r="C38">
        <f t="shared" si="0"/>
        <v>0</v>
      </c>
      <c r="D38" t="s">
        <v>24</v>
      </c>
      <c r="E38">
        <f t="shared" si="1"/>
        <v>3</v>
      </c>
      <c r="F38" t="s">
        <v>34</v>
      </c>
      <c r="G38" s="13">
        <v>44617</v>
      </c>
      <c r="H38">
        <v>0.49791666666666662</v>
      </c>
      <c r="I38">
        <v>0.50416666666666665</v>
      </c>
      <c r="J38">
        <v>1000169</v>
      </c>
      <c r="K38">
        <v>2172</v>
      </c>
      <c r="L38">
        <f t="shared" si="2"/>
        <v>9</v>
      </c>
      <c r="M38">
        <v>6.2500000000000333E-3</v>
      </c>
      <c r="N38">
        <f t="shared" si="3"/>
        <v>1</v>
      </c>
      <c r="O38" t="s">
        <v>32</v>
      </c>
      <c r="P38" cm="1">
        <f t="array" aca="1" ref="P38" ca="1">(_xlfn.IFS(Q38="couché",0,Q38="debout à 80%",1,Q38="?",1))*(IF(RAND()&lt;0.8,1,0))</f>
        <v>1</v>
      </c>
      <c r="Q38" t="s">
        <v>27</v>
      </c>
      <c r="R38">
        <v>10</v>
      </c>
      <c r="S38">
        <f t="shared" si="4"/>
        <v>1</v>
      </c>
      <c r="T38">
        <f t="shared" si="5"/>
        <v>13</v>
      </c>
      <c r="U38">
        <f t="shared" ca="1" si="6"/>
        <v>0.49791794430368369</v>
      </c>
      <c r="V38">
        <f t="shared" si="7"/>
        <v>92</v>
      </c>
      <c r="W38" t="s">
        <v>28</v>
      </c>
      <c r="X38" t="str">
        <f t="shared" ca="1" si="8"/>
        <v>(37,0,1,3,9,1,13,92)++1`</v>
      </c>
      <c r="Y38" t="str">
        <f t="shared" si="9"/>
        <v>(37,10)++1`</v>
      </c>
    </row>
    <row r="39" spans="1:25" x14ac:dyDescent="0.25">
      <c r="A39">
        <v>38</v>
      </c>
      <c r="B39">
        <v>1953</v>
      </c>
      <c r="C39">
        <f t="shared" si="0"/>
        <v>0</v>
      </c>
      <c r="D39" t="s">
        <v>24</v>
      </c>
      <c r="E39">
        <f t="shared" si="1"/>
        <v>3</v>
      </c>
      <c r="F39" t="s">
        <v>34</v>
      </c>
      <c r="G39" s="13">
        <v>44614</v>
      </c>
      <c r="H39">
        <v>0.64583333333333326</v>
      </c>
      <c r="I39">
        <v>0.65208333333333335</v>
      </c>
      <c r="J39">
        <v>1000169</v>
      </c>
      <c r="K39">
        <v>2174</v>
      </c>
      <c r="L39">
        <f t="shared" si="2"/>
        <v>9</v>
      </c>
      <c r="M39">
        <v>6.2500000000000888E-3</v>
      </c>
      <c r="N39">
        <f t="shared" si="3"/>
        <v>1</v>
      </c>
      <c r="O39" t="s">
        <v>32</v>
      </c>
      <c r="P39" cm="1">
        <f t="array" aca="1" ref="P39" ca="1">(_xlfn.IFS(Q39="couché",0,Q39="debout à 80%",1,Q39="?",1))*(IF(RAND()&lt;0.8,1,0))</f>
        <v>1</v>
      </c>
      <c r="Q39" t="s">
        <v>27</v>
      </c>
      <c r="R39">
        <v>0</v>
      </c>
      <c r="S39">
        <f t="shared" si="4"/>
        <v>1</v>
      </c>
      <c r="T39">
        <f t="shared" si="5"/>
        <v>15</v>
      </c>
      <c r="U39">
        <f t="shared" ca="1" si="6"/>
        <v>0.64583568304670158</v>
      </c>
      <c r="V39">
        <f t="shared" si="7"/>
        <v>75</v>
      </c>
      <c r="W39" t="s">
        <v>28</v>
      </c>
      <c r="X39" t="str">
        <f t="shared" ca="1" si="8"/>
        <v>(38,0,1,3,9,1,15,75)++1`</v>
      </c>
      <c r="Y39" t="str">
        <f t="shared" si="9"/>
        <v>(38,0)++1`</v>
      </c>
    </row>
    <row r="40" spans="1:25" x14ac:dyDescent="0.25">
      <c r="A40">
        <v>39</v>
      </c>
      <c r="B40">
        <v>1966</v>
      </c>
      <c r="C40">
        <f t="shared" si="0"/>
        <v>0</v>
      </c>
      <c r="D40" t="s">
        <v>24</v>
      </c>
      <c r="E40">
        <f t="shared" si="1"/>
        <v>3</v>
      </c>
      <c r="F40" t="s">
        <v>34</v>
      </c>
      <c r="G40" s="13">
        <v>44610</v>
      </c>
      <c r="H40">
        <v>0.52916666666666667</v>
      </c>
      <c r="I40">
        <v>0.53541666666666665</v>
      </c>
      <c r="J40">
        <v>1000169</v>
      </c>
      <c r="K40">
        <v>2174</v>
      </c>
      <c r="L40">
        <f t="shared" si="2"/>
        <v>9</v>
      </c>
      <c r="M40">
        <v>6.2499999999999778E-3</v>
      </c>
      <c r="N40">
        <f t="shared" si="3"/>
        <v>1</v>
      </c>
      <c r="O40" t="s">
        <v>32</v>
      </c>
      <c r="P40" cm="1">
        <f t="array" aca="1" ref="P40" ca="1">(_xlfn.IFS(Q40="couché",0,Q40="debout à 80%",1,Q40="?",1))*(IF(RAND()&lt;0.8,1,0))</f>
        <v>1</v>
      </c>
      <c r="Q40" t="s">
        <v>27</v>
      </c>
      <c r="R40">
        <v>0</v>
      </c>
      <c r="S40">
        <f t="shared" si="4"/>
        <v>1</v>
      </c>
      <c r="T40">
        <f t="shared" si="5"/>
        <v>15</v>
      </c>
      <c r="U40">
        <f t="shared" ca="1" si="6"/>
        <v>0.52917232393392422</v>
      </c>
      <c r="V40">
        <f t="shared" si="7"/>
        <v>47</v>
      </c>
      <c r="W40" t="s">
        <v>28</v>
      </c>
      <c r="X40" t="str">
        <f t="shared" ca="1" si="8"/>
        <v>(39,0,1,3,9,1,15,47)++1`</v>
      </c>
      <c r="Y40" t="str">
        <f t="shared" si="9"/>
        <v>(39,0)++1`</v>
      </c>
    </row>
    <row r="41" spans="1:25" x14ac:dyDescent="0.25">
      <c r="A41">
        <v>40</v>
      </c>
      <c r="B41">
        <v>2013</v>
      </c>
      <c r="C41">
        <f t="shared" si="0"/>
        <v>1</v>
      </c>
      <c r="D41" t="s">
        <v>28</v>
      </c>
      <c r="E41">
        <f t="shared" si="1"/>
        <v>10</v>
      </c>
      <c r="F41" t="s">
        <v>39</v>
      </c>
      <c r="G41" s="13">
        <v>44636</v>
      </c>
      <c r="H41">
        <v>0.49652777777777773</v>
      </c>
      <c r="I41">
        <v>0.50277777777777777</v>
      </c>
      <c r="J41">
        <v>1000164</v>
      </c>
      <c r="K41">
        <v>3692</v>
      </c>
      <c r="L41">
        <f t="shared" si="2"/>
        <v>9</v>
      </c>
      <c r="M41">
        <v>6.2500000000000333E-3</v>
      </c>
      <c r="N41">
        <f t="shared" si="3"/>
        <v>0</v>
      </c>
      <c r="O41" t="s">
        <v>46</v>
      </c>
      <c r="P41" cm="1">
        <f t="array" aca="1" ref="P41" ca="1">(_xlfn.IFS(Q41="couché",0,Q41="debout à 80%",1,Q41="?",1))*(IF(RAND()&lt;0.8,1,0))</f>
        <v>0</v>
      </c>
      <c r="Q41" t="s">
        <v>48</v>
      </c>
      <c r="R41">
        <v>30</v>
      </c>
      <c r="S41">
        <f t="shared" si="4"/>
        <v>0</v>
      </c>
      <c r="T41">
        <f t="shared" si="5"/>
        <v>8</v>
      </c>
      <c r="U41">
        <f t="shared" ca="1" si="6"/>
        <v>0.4965290212810336</v>
      </c>
      <c r="V41">
        <f t="shared" si="7"/>
        <v>63</v>
      </c>
      <c r="W41" t="s">
        <v>28</v>
      </c>
      <c r="X41" t="str">
        <f t="shared" ca="1" si="8"/>
        <v>(40,1,0,10,9,0,8,63)++1`</v>
      </c>
      <c r="Y41" t="str">
        <f t="shared" si="9"/>
        <v>(40,30)++1`</v>
      </c>
    </row>
    <row r="42" spans="1:25" x14ac:dyDescent="0.25">
      <c r="A42">
        <v>41</v>
      </c>
      <c r="B42">
        <v>1968</v>
      </c>
      <c r="C42">
        <f t="shared" si="0"/>
        <v>0</v>
      </c>
      <c r="D42" t="s">
        <v>24</v>
      </c>
      <c r="E42">
        <f t="shared" si="1"/>
        <v>3</v>
      </c>
      <c r="F42" t="s">
        <v>34</v>
      </c>
      <c r="G42" s="13">
        <v>44641</v>
      </c>
      <c r="H42">
        <v>0.54583333333333328</v>
      </c>
      <c r="I42">
        <v>0.55208333333333326</v>
      </c>
      <c r="J42">
        <v>1000169</v>
      </c>
      <c r="K42">
        <v>2178</v>
      </c>
      <c r="L42">
        <f t="shared" si="2"/>
        <v>9</v>
      </c>
      <c r="M42">
        <v>6.2499999999999778E-3</v>
      </c>
      <c r="N42">
        <f t="shared" si="3"/>
        <v>1</v>
      </c>
      <c r="O42" t="s">
        <v>32</v>
      </c>
      <c r="P42" cm="1">
        <f t="array" aca="1" ref="P42" ca="1">(_xlfn.IFS(Q42="couché",0,Q42="debout à 80%",1,Q42="?",1))*(IF(RAND()&lt;0.8,1,0))</f>
        <v>1</v>
      </c>
      <c r="Q42" t="s">
        <v>27</v>
      </c>
      <c r="R42">
        <v>0</v>
      </c>
      <c r="S42">
        <f t="shared" si="4"/>
        <v>1</v>
      </c>
      <c r="T42">
        <f t="shared" si="5"/>
        <v>11</v>
      </c>
      <c r="U42">
        <f t="shared" ca="1" si="6"/>
        <v>0.54584328684531369</v>
      </c>
      <c r="V42">
        <f t="shared" si="7"/>
        <v>84</v>
      </c>
      <c r="W42" t="s">
        <v>28</v>
      </c>
      <c r="X42" t="str">
        <f t="shared" ca="1" si="8"/>
        <v>(41,0,1,3,9,1,11,84)++1`</v>
      </c>
      <c r="Y42" t="str">
        <f t="shared" si="9"/>
        <v>(41,0)++1`</v>
      </c>
    </row>
    <row r="43" spans="1:25" x14ac:dyDescent="0.25">
      <c r="A43">
        <v>42</v>
      </c>
      <c r="B43">
        <v>1963</v>
      </c>
      <c r="C43">
        <f t="shared" si="0"/>
        <v>0</v>
      </c>
      <c r="D43" t="s">
        <v>24</v>
      </c>
      <c r="E43">
        <f t="shared" si="1"/>
        <v>3</v>
      </c>
      <c r="F43" t="s">
        <v>34</v>
      </c>
      <c r="G43" s="13">
        <v>44637</v>
      </c>
      <c r="H43">
        <v>0.52986111111111112</v>
      </c>
      <c r="I43">
        <v>0.53611111111111109</v>
      </c>
      <c r="J43">
        <v>1000169</v>
      </c>
      <c r="K43">
        <v>3992</v>
      </c>
      <c r="L43">
        <f t="shared" si="2"/>
        <v>9</v>
      </c>
      <c r="M43">
        <v>6.2499999999999778E-3</v>
      </c>
      <c r="N43">
        <f t="shared" si="3"/>
        <v>1</v>
      </c>
      <c r="O43" t="s">
        <v>32</v>
      </c>
      <c r="P43" cm="1">
        <f t="array" aca="1" ref="P43" ca="1">(_xlfn.IFS(Q43="couché",0,Q43="debout à 80%",1,Q43="?",1))*(IF(RAND()&lt;0.8,1,0))</f>
        <v>1</v>
      </c>
      <c r="Q43" t="s">
        <v>27</v>
      </c>
      <c r="R43">
        <v>0</v>
      </c>
      <c r="S43">
        <f t="shared" si="4"/>
        <v>1</v>
      </c>
      <c r="T43">
        <f t="shared" si="5"/>
        <v>15</v>
      </c>
      <c r="U43">
        <f t="shared" ca="1" si="6"/>
        <v>0.52986911844914253</v>
      </c>
      <c r="V43">
        <f t="shared" si="7"/>
        <v>54</v>
      </c>
      <c r="W43" t="s">
        <v>28</v>
      </c>
      <c r="X43" t="str">
        <f t="shared" ca="1" si="8"/>
        <v>(42,0,1,3,9,1,15,54)++1`</v>
      </c>
      <c r="Y43" t="str">
        <f t="shared" si="9"/>
        <v>(42,0)++1`</v>
      </c>
    </row>
    <row r="44" spans="1:25" x14ac:dyDescent="0.25">
      <c r="A44">
        <v>43</v>
      </c>
      <c r="B44">
        <v>2020</v>
      </c>
      <c r="C44">
        <f t="shared" si="0"/>
        <v>1</v>
      </c>
      <c r="D44" t="s">
        <v>28</v>
      </c>
      <c r="E44">
        <f t="shared" si="1"/>
        <v>10</v>
      </c>
      <c r="F44" t="s">
        <v>39</v>
      </c>
      <c r="G44" s="13">
        <v>44643</v>
      </c>
      <c r="H44">
        <v>0.38541666666666663</v>
      </c>
      <c r="I44">
        <v>0.39166666666666666</v>
      </c>
      <c r="J44">
        <v>1000164</v>
      </c>
      <c r="K44">
        <v>3692</v>
      </c>
      <c r="L44">
        <f t="shared" si="2"/>
        <v>9</v>
      </c>
      <c r="M44">
        <v>6.2500000000000333E-3</v>
      </c>
      <c r="N44">
        <f t="shared" si="3"/>
        <v>0</v>
      </c>
      <c r="O44" t="s">
        <v>46</v>
      </c>
      <c r="P44" cm="1">
        <f t="array" aca="1" ref="P44" ca="1">(_xlfn.IFS(Q44="couché",0,Q44="debout à 80%",1,Q44="?",1))*(IF(RAND()&lt;0.8,1,0))</f>
        <v>0</v>
      </c>
      <c r="Q44" t="s">
        <v>48</v>
      </c>
      <c r="R44">
        <v>30</v>
      </c>
      <c r="S44">
        <f t="shared" si="4"/>
        <v>0</v>
      </c>
      <c r="T44">
        <f t="shared" si="5"/>
        <v>4</v>
      </c>
      <c r="U44">
        <f t="shared" ca="1" si="6"/>
        <v>0.38541812903868899</v>
      </c>
      <c r="V44">
        <f t="shared" si="7"/>
        <v>86</v>
      </c>
      <c r="W44" t="s">
        <v>28</v>
      </c>
      <c r="X44" t="str">
        <f t="shared" ca="1" si="8"/>
        <v>(43,1,0,10,9,0,4,86)++1`</v>
      </c>
      <c r="Y44" t="str">
        <f t="shared" si="9"/>
        <v>(43,30)++1`</v>
      </c>
    </row>
    <row r="45" spans="1:25" x14ac:dyDescent="0.25">
      <c r="A45">
        <v>44</v>
      </c>
      <c r="B45">
        <v>1943</v>
      </c>
      <c r="C45">
        <f t="shared" si="0"/>
        <v>0</v>
      </c>
      <c r="D45" t="s">
        <v>24</v>
      </c>
      <c r="E45">
        <f t="shared" si="1"/>
        <v>3</v>
      </c>
      <c r="F45" t="s">
        <v>34</v>
      </c>
      <c r="G45" s="13">
        <v>44602</v>
      </c>
      <c r="H45">
        <v>0.45555555555555555</v>
      </c>
      <c r="I45">
        <v>0.46250000000000002</v>
      </c>
      <c r="J45">
        <v>1000169</v>
      </c>
      <c r="K45">
        <v>2172</v>
      </c>
      <c r="L45">
        <f t="shared" si="2"/>
        <v>10</v>
      </c>
      <c r="M45">
        <v>6.9444444444444753E-3</v>
      </c>
      <c r="N45">
        <f t="shared" si="3"/>
        <v>1</v>
      </c>
      <c r="O45" t="s">
        <v>32</v>
      </c>
      <c r="P45" cm="1">
        <f t="array" aca="1" ref="P45" ca="1">(_xlfn.IFS(Q45="couché",0,Q45="debout à 80%",1,Q45="?",1))*(IF(RAND()&lt;0.8,1,0))</f>
        <v>1</v>
      </c>
      <c r="Q45" t="s">
        <v>27</v>
      </c>
      <c r="R45">
        <v>10</v>
      </c>
      <c r="S45">
        <f t="shared" si="4"/>
        <v>1</v>
      </c>
      <c r="T45">
        <f t="shared" si="5"/>
        <v>9</v>
      </c>
      <c r="U45">
        <f t="shared" ca="1" si="6"/>
        <v>0.45555828217012312</v>
      </c>
      <c r="V45">
        <f t="shared" si="7"/>
        <v>89</v>
      </c>
      <c r="W45" t="s">
        <v>28</v>
      </c>
      <c r="X45" t="str">
        <f t="shared" ca="1" si="8"/>
        <v>(44,0,1,3,10,1,9,89)++1`</v>
      </c>
      <c r="Y45" t="str">
        <f t="shared" si="9"/>
        <v>(44,10)++1`</v>
      </c>
    </row>
    <row r="46" spans="1:25" x14ac:dyDescent="0.25">
      <c r="A46">
        <v>45</v>
      </c>
      <c r="B46">
        <v>1942</v>
      </c>
      <c r="C46">
        <f t="shared" si="0"/>
        <v>0</v>
      </c>
      <c r="D46" t="s">
        <v>24</v>
      </c>
      <c r="E46">
        <f t="shared" si="1"/>
        <v>3</v>
      </c>
      <c r="F46" t="s">
        <v>34</v>
      </c>
      <c r="G46" s="13">
        <v>44616</v>
      </c>
      <c r="H46">
        <v>0.49444444444444441</v>
      </c>
      <c r="I46">
        <v>0.50138888888888888</v>
      </c>
      <c r="J46">
        <v>1000169</v>
      </c>
      <c r="K46">
        <v>2172</v>
      </c>
      <c r="L46">
        <f t="shared" si="2"/>
        <v>10</v>
      </c>
      <c r="M46">
        <v>6.9444444444444753E-3</v>
      </c>
      <c r="N46">
        <f t="shared" si="3"/>
        <v>1</v>
      </c>
      <c r="O46" t="s">
        <v>32</v>
      </c>
      <c r="P46" cm="1">
        <f t="array" aca="1" ref="P46" ca="1">(_xlfn.IFS(Q46="couché",0,Q46="debout à 80%",1,Q46="?",1))*(IF(RAND()&lt;0.8,1,0))</f>
        <v>1</v>
      </c>
      <c r="Q46" t="s">
        <v>27</v>
      </c>
      <c r="R46">
        <v>10</v>
      </c>
      <c r="S46">
        <f t="shared" si="4"/>
        <v>1</v>
      </c>
      <c r="T46">
        <f t="shared" si="5"/>
        <v>13</v>
      </c>
      <c r="U46">
        <f t="shared" ca="1" si="6"/>
        <v>0.49445341146973087</v>
      </c>
      <c r="V46">
        <f t="shared" si="7"/>
        <v>69</v>
      </c>
      <c r="W46" t="s">
        <v>28</v>
      </c>
      <c r="X46" t="str">
        <f t="shared" ca="1" si="8"/>
        <v>(45,0,1,3,10,1,13,69)++1`</v>
      </c>
      <c r="Y46" t="str">
        <f t="shared" si="9"/>
        <v>(45,10)++1`</v>
      </c>
    </row>
    <row r="47" spans="1:25" x14ac:dyDescent="0.25">
      <c r="A47">
        <v>46</v>
      </c>
      <c r="B47">
        <v>1943</v>
      </c>
      <c r="C47">
        <f t="shared" si="0"/>
        <v>0</v>
      </c>
      <c r="D47" t="s">
        <v>24</v>
      </c>
      <c r="E47">
        <f t="shared" si="1"/>
        <v>3</v>
      </c>
      <c r="F47" t="s">
        <v>34</v>
      </c>
      <c r="G47" s="13">
        <v>44596</v>
      </c>
      <c r="H47">
        <v>0.3520833333333333</v>
      </c>
      <c r="I47">
        <v>0.35902777777777778</v>
      </c>
      <c r="J47">
        <v>1000169</v>
      </c>
      <c r="K47">
        <v>2172</v>
      </c>
      <c r="L47">
        <f t="shared" si="2"/>
        <v>10</v>
      </c>
      <c r="M47">
        <v>6.9444444444444753E-3</v>
      </c>
      <c r="N47">
        <f t="shared" si="3"/>
        <v>1</v>
      </c>
      <c r="O47" t="s">
        <v>32</v>
      </c>
      <c r="P47" cm="1">
        <f t="array" aca="1" ref="P47" ca="1">(_xlfn.IFS(Q47="couché",0,Q47="debout à 80%",1,Q47="?",1))*(IF(RAND()&lt;0.8,1,0))</f>
        <v>1</v>
      </c>
      <c r="Q47" t="s">
        <v>27</v>
      </c>
      <c r="R47">
        <v>10</v>
      </c>
      <c r="S47">
        <f t="shared" si="4"/>
        <v>1</v>
      </c>
      <c r="T47">
        <f t="shared" si="5"/>
        <v>2</v>
      </c>
      <c r="U47">
        <f t="shared" ca="1" si="6"/>
        <v>0.35209230927593171</v>
      </c>
      <c r="V47">
        <f t="shared" si="7"/>
        <v>84</v>
      </c>
      <c r="W47" t="s">
        <v>28</v>
      </c>
      <c r="X47" t="str">
        <f t="shared" ca="1" si="8"/>
        <v>(46,0,1,3,10,1,2,84)++1`</v>
      </c>
      <c r="Y47" t="str">
        <f t="shared" si="9"/>
        <v>(46,10)++1`</v>
      </c>
    </row>
    <row r="48" spans="1:25" x14ac:dyDescent="0.25">
      <c r="A48">
        <v>47</v>
      </c>
      <c r="B48">
        <v>1949</v>
      </c>
      <c r="C48">
        <f t="shared" si="0"/>
        <v>0</v>
      </c>
      <c r="D48" t="s">
        <v>24</v>
      </c>
      <c r="E48">
        <f t="shared" si="1"/>
        <v>3</v>
      </c>
      <c r="F48" t="s">
        <v>34</v>
      </c>
      <c r="G48" s="13">
        <v>44637</v>
      </c>
      <c r="H48">
        <v>0.41944444444444445</v>
      </c>
      <c r="I48">
        <v>0.42638888888888887</v>
      </c>
      <c r="J48">
        <v>1000169</v>
      </c>
      <c r="K48">
        <v>2172</v>
      </c>
      <c r="L48">
        <f t="shared" si="2"/>
        <v>10</v>
      </c>
      <c r="M48">
        <v>6.9444444444444198E-3</v>
      </c>
      <c r="N48">
        <f t="shared" si="3"/>
        <v>1</v>
      </c>
      <c r="O48" t="s">
        <v>32</v>
      </c>
      <c r="P48" cm="1">
        <f t="array" aca="1" ref="P48" ca="1">(_xlfn.IFS(Q48="couché",0,Q48="debout à 80%",1,Q48="?",1))*(IF(RAND()&lt;0.8,1,0))</f>
        <v>1</v>
      </c>
      <c r="Q48" t="s">
        <v>27</v>
      </c>
      <c r="R48">
        <v>10</v>
      </c>
      <c r="S48">
        <f t="shared" si="4"/>
        <v>1</v>
      </c>
      <c r="T48">
        <f t="shared" si="5"/>
        <v>6</v>
      </c>
      <c r="U48">
        <f t="shared" ca="1" si="6"/>
        <v>0.41945372633349531</v>
      </c>
      <c r="V48">
        <f t="shared" si="7"/>
        <v>50</v>
      </c>
      <c r="W48" t="s">
        <v>28</v>
      </c>
      <c r="X48" t="str">
        <f t="shared" ca="1" si="8"/>
        <v>(47,0,1,3,10,1,6,50)++1`</v>
      </c>
      <c r="Y48" t="str">
        <f t="shared" si="9"/>
        <v>(47,10)++1`</v>
      </c>
    </row>
    <row r="49" spans="1:25" x14ac:dyDescent="0.25">
      <c r="A49">
        <v>48</v>
      </c>
      <c r="B49">
        <v>1935</v>
      </c>
      <c r="C49">
        <f t="shared" si="0"/>
        <v>0</v>
      </c>
      <c r="D49" t="s">
        <v>24</v>
      </c>
      <c r="E49">
        <f t="shared" si="1"/>
        <v>8</v>
      </c>
      <c r="F49" t="s">
        <v>25</v>
      </c>
      <c r="G49" s="13">
        <v>44607</v>
      </c>
      <c r="H49">
        <v>0.6645833333333333</v>
      </c>
      <c r="I49">
        <v>0.67152777777777772</v>
      </c>
      <c r="J49">
        <v>1000168</v>
      </c>
      <c r="K49">
        <v>1899</v>
      </c>
      <c r="L49">
        <f t="shared" si="2"/>
        <v>10</v>
      </c>
      <c r="M49">
        <v>6.9444444444444198E-3</v>
      </c>
      <c r="N49">
        <f t="shared" si="3"/>
        <v>0</v>
      </c>
      <c r="O49" t="s">
        <v>26</v>
      </c>
      <c r="P49" cm="1">
        <f t="array" aca="1" ref="P49" ca="1">(_xlfn.IFS(Q49="couché",0,Q49="debout à 80%",1,Q49="?",1))*(IF(RAND()&lt;0.8,1,0))</f>
        <v>1</v>
      </c>
      <c r="Q49" t="s">
        <v>27</v>
      </c>
      <c r="R49">
        <v>0</v>
      </c>
      <c r="S49">
        <f t="shared" si="4"/>
        <v>0</v>
      </c>
      <c r="T49">
        <f t="shared" si="5"/>
        <v>5</v>
      </c>
      <c r="U49">
        <f t="shared" ca="1" si="6"/>
        <v>0.66458441900733567</v>
      </c>
      <c r="V49">
        <f t="shared" si="7"/>
        <v>72</v>
      </c>
      <c r="W49" t="s">
        <v>28</v>
      </c>
      <c r="X49" t="str">
        <f t="shared" ca="1" si="8"/>
        <v>(48,0,1,8,10,0,5,72)++1`</v>
      </c>
      <c r="Y49" t="str">
        <f t="shared" si="9"/>
        <v>(48,0)++1`</v>
      </c>
    </row>
    <row r="50" spans="1:25" x14ac:dyDescent="0.25">
      <c r="A50">
        <v>49</v>
      </c>
      <c r="B50">
        <v>1974</v>
      </c>
      <c r="C50">
        <f t="shared" si="0"/>
        <v>0</v>
      </c>
      <c r="D50" t="s">
        <v>24</v>
      </c>
      <c r="E50">
        <f t="shared" si="1"/>
        <v>3</v>
      </c>
      <c r="F50" t="s">
        <v>34</v>
      </c>
      <c r="G50" s="13">
        <v>44607</v>
      </c>
      <c r="H50">
        <v>0.50138888888888888</v>
      </c>
      <c r="I50">
        <v>0.5083333333333333</v>
      </c>
      <c r="J50">
        <v>1000169</v>
      </c>
      <c r="K50">
        <v>2178</v>
      </c>
      <c r="L50">
        <f t="shared" si="2"/>
        <v>10</v>
      </c>
      <c r="M50">
        <v>6.9444444444444198E-3</v>
      </c>
      <c r="N50">
        <f t="shared" si="3"/>
        <v>1</v>
      </c>
      <c r="O50" t="s">
        <v>32</v>
      </c>
      <c r="P50" cm="1">
        <f t="array" aca="1" ref="P50" ca="1">(_xlfn.IFS(Q50="couché",0,Q50="debout à 80%",1,Q50="?",1))*(IF(RAND()&lt;0.8,1,0))</f>
        <v>1</v>
      </c>
      <c r="Q50" t="s">
        <v>27</v>
      </c>
      <c r="R50">
        <v>0</v>
      </c>
      <c r="S50">
        <f t="shared" si="4"/>
        <v>1</v>
      </c>
      <c r="T50">
        <f t="shared" si="5"/>
        <v>12</v>
      </c>
      <c r="U50">
        <f t="shared" ca="1" si="6"/>
        <v>0.501394286728849</v>
      </c>
      <c r="V50">
        <f t="shared" si="7"/>
        <v>75</v>
      </c>
      <c r="W50" t="s">
        <v>28</v>
      </c>
      <c r="X50" t="str">
        <f t="shared" ca="1" si="8"/>
        <v>(49,0,1,3,10,1,12,75)++1`</v>
      </c>
      <c r="Y50" t="str">
        <f t="shared" si="9"/>
        <v>(49,0)++1`</v>
      </c>
    </row>
    <row r="51" spans="1:25" x14ac:dyDescent="0.25">
      <c r="A51">
        <v>50</v>
      </c>
      <c r="B51">
        <v>1964</v>
      </c>
      <c r="C51">
        <f t="shared" si="0"/>
        <v>0</v>
      </c>
      <c r="D51" t="s">
        <v>24</v>
      </c>
      <c r="E51">
        <f t="shared" si="1"/>
        <v>3</v>
      </c>
      <c r="F51" t="s">
        <v>34</v>
      </c>
      <c r="G51" s="13">
        <v>44610</v>
      </c>
      <c r="H51">
        <v>0.50555555555555554</v>
      </c>
      <c r="I51">
        <v>0.51249999999999996</v>
      </c>
      <c r="J51">
        <v>1000169</v>
      </c>
      <c r="K51">
        <v>2554</v>
      </c>
      <c r="L51">
        <f t="shared" si="2"/>
        <v>10</v>
      </c>
      <c r="M51">
        <v>6.9444444444444198E-3</v>
      </c>
      <c r="N51">
        <f t="shared" si="3"/>
        <v>1</v>
      </c>
      <c r="O51" t="s">
        <v>32</v>
      </c>
      <c r="P51" cm="1">
        <f t="array" aca="1" ref="P51" ca="1">(_xlfn.IFS(Q51="couché",0,Q51="debout à 80%",1,Q51="?",1))*(IF(RAND()&lt;0.8,1,0))</f>
        <v>1</v>
      </c>
      <c r="Q51" t="s">
        <v>27</v>
      </c>
      <c r="R51">
        <v>0</v>
      </c>
      <c r="S51">
        <f t="shared" si="4"/>
        <v>1</v>
      </c>
      <c r="T51">
        <f t="shared" si="5"/>
        <v>13</v>
      </c>
      <c r="U51">
        <f t="shared" ca="1" si="6"/>
        <v>0.50556178893029624</v>
      </c>
      <c r="V51">
        <f t="shared" si="7"/>
        <v>51</v>
      </c>
      <c r="W51" t="s">
        <v>28</v>
      </c>
      <c r="X51" t="str">
        <f t="shared" ca="1" si="8"/>
        <v>(50,0,1,3,10,1,13,51)++1`</v>
      </c>
      <c r="Y51" t="str">
        <f t="shared" si="9"/>
        <v>(50,0)++1`</v>
      </c>
    </row>
    <row r="52" spans="1:25" x14ac:dyDescent="0.25">
      <c r="A52">
        <v>51</v>
      </c>
      <c r="B52">
        <v>1946</v>
      </c>
      <c r="C52">
        <f t="shared" si="0"/>
        <v>0</v>
      </c>
      <c r="D52" t="s">
        <v>24</v>
      </c>
      <c r="E52">
        <f t="shared" si="1"/>
        <v>3</v>
      </c>
      <c r="F52" t="s">
        <v>34</v>
      </c>
      <c r="G52" s="13">
        <v>44621</v>
      </c>
      <c r="H52">
        <v>0.49583333333333329</v>
      </c>
      <c r="I52">
        <v>0.50277777777777777</v>
      </c>
      <c r="J52">
        <v>1000169</v>
      </c>
      <c r="K52">
        <v>2178</v>
      </c>
      <c r="L52">
        <f t="shared" si="2"/>
        <v>10</v>
      </c>
      <c r="M52">
        <v>6.9444444444444753E-3</v>
      </c>
      <c r="N52">
        <f t="shared" si="3"/>
        <v>1</v>
      </c>
      <c r="O52" t="s">
        <v>32</v>
      </c>
      <c r="P52" cm="1">
        <f t="array" aca="1" ref="P52" ca="1">(_xlfn.IFS(Q52="couché",0,Q52="debout à 80%",1,Q52="?",1))*(IF(RAND()&lt;0.8,1,0))</f>
        <v>1</v>
      </c>
      <c r="Q52" t="s">
        <v>27</v>
      </c>
      <c r="R52">
        <v>0</v>
      </c>
      <c r="S52">
        <f t="shared" si="4"/>
        <v>1</v>
      </c>
      <c r="T52">
        <f t="shared" si="5"/>
        <v>12</v>
      </c>
      <c r="U52">
        <f t="shared" ca="1" si="6"/>
        <v>0.49583639378620675</v>
      </c>
      <c r="V52">
        <f t="shared" si="7"/>
        <v>84</v>
      </c>
      <c r="W52" t="s">
        <v>28</v>
      </c>
      <c r="X52" t="str">
        <f t="shared" ca="1" si="8"/>
        <v>(51,0,1,3,10,1,12,84)++1`</v>
      </c>
      <c r="Y52" t="str">
        <f t="shared" si="9"/>
        <v>(51,0)++1`</v>
      </c>
    </row>
    <row r="53" spans="1:25" x14ac:dyDescent="0.25">
      <c r="A53">
        <v>52</v>
      </c>
      <c r="B53">
        <v>1964</v>
      </c>
      <c r="C53">
        <f t="shared" si="0"/>
        <v>0</v>
      </c>
      <c r="D53" t="s">
        <v>24</v>
      </c>
      <c r="E53">
        <f t="shared" si="1"/>
        <v>3</v>
      </c>
      <c r="F53" t="s">
        <v>34</v>
      </c>
      <c r="G53" s="13">
        <v>44637</v>
      </c>
      <c r="H53">
        <v>0.44374999999999998</v>
      </c>
      <c r="I53">
        <v>0.45069444444444445</v>
      </c>
      <c r="J53">
        <v>1000169</v>
      </c>
      <c r="K53">
        <v>2172</v>
      </c>
      <c r="L53">
        <f t="shared" si="2"/>
        <v>10</v>
      </c>
      <c r="M53">
        <v>6.9444444444444753E-3</v>
      </c>
      <c r="N53">
        <f t="shared" si="3"/>
        <v>1</v>
      </c>
      <c r="O53" t="s">
        <v>32</v>
      </c>
      <c r="P53" cm="1">
        <f t="array" aca="1" ref="P53" ca="1">(_xlfn.IFS(Q53="couché",0,Q53="debout à 80%",1,Q53="?",1))*(IF(RAND()&lt;0.8,1,0))</f>
        <v>1</v>
      </c>
      <c r="Q53" t="s">
        <v>27</v>
      </c>
      <c r="R53">
        <v>10</v>
      </c>
      <c r="S53">
        <f t="shared" si="4"/>
        <v>1</v>
      </c>
      <c r="T53">
        <f t="shared" si="5"/>
        <v>8</v>
      </c>
      <c r="U53">
        <f t="shared" ca="1" si="6"/>
        <v>0.44375410897446294</v>
      </c>
      <c r="V53">
        <f t="shared" si="7"/>
        <v>64</v>
      </c>
      <c r="W53" t="s">
        <v>28</v>
      </c>
      <c r="X53" t="str">
        <f t="shared" ca="1" si="8"/>
        <v>(52,0,1,3,10,1,8,64)++1`</v>
      </c>
      <c r="Y53" t="str">
        <f t="shared" si="9"/>
        <v>(52,10)++1`</v>
      </c>
    </row>
    <row r="54" spans="1:25" x14ac:dyDescent="0.25">
      <c r="A54">
        <v>53</v>
      </c>
      <c r="B54">
        <v>1974</v>
      </c>
      <c r="C54">
        <f t="shared" si="0"/>
        <v>0</v>
      </c>
      <c r="D54" t="s">
        <v>24</v>
      </c>
      <c r="E54">
        <f t="shared" si="1"/>
        <v>3</v>
      </c>
      <c r="F54" t="s">
        <v>34</v>
      </c>
      <c r="G54" s="13">
        <v>44608</v>
      </c>
      <c r="H54">
        <v>0.50555555555555554</v>
      </c>
      <c r="I54">
        <v>0.51249999999999996</v>
      </c>
      <c r="J54">
        <v>1000169</v>
      </c>
      <c r="K54">
        <v>2178</v>
      </c>
      <c r="L54">
        <f t="shared" si="2"/>
        <v>10</v>
      </c>
      <c r="M54">
        <v>6.9444444444444198E-3</v>
      </c>
      <c r="N54">
        <f t="shared" si="3"/>
        <v>1</v>
      </c>
      <c r="O54" t="s">
        <v>32</v>
      </c>
      <c r="P54" cm="1">
        <f t="array" aca="1" ref="P54" ca="1">(_xlfn.IFS(Q54="couché",0,Q54="debout à 80%",1,Q54="?",1))*(IF(RAND()&lt;0.8,1,0))</f>
        <v>1</v>
      </c>
      <c r="Q54" t="s">
        <v>27</v>
      </c>
      <c r="R54">
        <v>0</v>
      </c>
      <c r="S54">
        <f t="shared" si="4"/>
        <v>1</v>
      </c>
      <c r="T54">
        <f t="shared" si="5"/>
        <v>9</v>
      </c>
      <c r="U54">
        <f t="shared" ca="1" si="6"/>
        <v>0.50555566321784318</v>
      </c>
      <c r="V54">
        <f t="shared" si="7"/>
        <v>45</v>
      </c>
      <c r="W54" t="s">
        <v>28</v>
      </c>
      <c r="X54" t="str">
        <f t="shared" ca="1" si="8"/>
        <v>(53,0,1,3,10,1,9,45)++1`</v>
      </c>
      <c r="Y54" t="str">
        <f t="shared" si="9"/>
        <v>(53,0)++1`</v>
      </c>
    </row>
    <row r="55" spans="1:25" x14ac:dyDescent="0.25">
      <c r="A55">
        <v>54</v>
      </c>
      <c r="B55">
        <v>1930</v>
      </c>
      <c r="C55">
        <f t="shared" si="0"/>
        <v>0</v>
      </c>
      <c r="D55" t="s">
        <v>24</v>
      </c>
      <c r="E55">
        <f t="shared" si="1"/>
        <v>8</v>
      </c>
      <c r="F55" t="s">
        <v>25</v>
      </c>
      <c r="G55" s="13">
        <v>44627</v>
      </c>
      <c r="H55">
        <v>0.56597222222222221</v>
      </c>
      <c r="I55">
        <v>0.57291666666666663</v>
      </c>
      <c r="J55">
        <v>1000168</v>
      </c>
      <c r="K55">
        <v>1894</v>
      </c>
      <c r="L55">
        <f t="shared" si="2"/>
        <v>10</v>
      </c>
      <c r="M55">
        <v>6.9444444444444198E-3</v>
      </c>
      <c r="N55">
        <f t="shared" si="3"/>
        <v>0</v>
      </c>
      <c r="O55" t="s">
        <v>26</v>
      </c>
      <c r="P55" cm="1">
        <f t="array" aca="1" ref="P55" ca="1">(_xlfn.IFS(Q55="couché",0,Q55="debout à 80%",1,Q55="?",1))*(IF(RAND()&lt;0.8,1,0))</f>
        <v>1</v>
      </c>
      <c r="Q55" t="s">
        <v>27</v>
      </c>
      <c r="R55">
        <v>0</v>
      </c>
      <c r="S55">
        <f t="shared" si="4"/>
        <v>0</v>
      </c>
      <c r="T55">
        <f t="shared" si="5"/>
        <v>4</v>
      </c>
      <c r="U55">
        <f t="shared" ca="1" si="6"/>
        <v>0.56597993633168853</v>
      </c>
      <c r="V55">
        <f t="shared" si="7"/>
        <v>87</v>
      </c>
      <c r="W55" t="s">
        <v>28</v>
      </c>
      <c r="X55" t="str">
        <f t="shared" ca="1" si="8"/>
        <v>(54,0,1,8,10,0,4,87)++1`</v>
      </c>
      <c r="Y55" t="str">
        <f t="shared" si="9"/>
        <v>(54,0)++1`</v>
      </c>
    </row>
    <row r="56" spans="1:25" x14ac:dyDescent="0.25">
      <c r="A56">
        <v>55</v>
      </c>
      <c r="B56">
        <v>1978</v>
      </c>
      <c r="C56">
        <f t="shared" si="0"/>
        <v>0</v>
      </c>
      <c r="D56" t="s">
        <v>24</v>
      </c>
      <c r="E56">
        <f t="shared" si="1"/>
        <v>3</v>
      </c>
      <c r="F56" t="s">
        <v>34</v>
      </c>
      <c r="G56" s="13">
        <v>44631</v>
      </c>
      <c r="H56">
        <v>0.52916666666666667</v>
      </c>
      <c r="I56">
        <v>0.53611111111111109</v>
      </c>
      <c r="J56">
        <v>1000169</v>
      </c>
      <c r="K56">
        <v>2554</v>
      </c>
      <c r="L56">
        <f t="shared" si="2"/>
        <v>10</v>
      </c>
      <c r="M56">
        <v>6.9444444444444198E-3</v>
      </c>
      <c r="N56">
        <f t="shared" si="3"/>
        <v>1</v>
      </c>
      <c r="O56" t="s">
        <v>32</v>
      </c>
      <c r="P56" cm="1">
        <f t="array" aca="1" ref="P56" ca="1">(_xlfn.IFS(Q56="couché",0,Q56="debout à 80%",1,Q56="?",1))*(IF(RAND()&lt;0.8,1,0))</f>
        <v>1</v>
      </c>
      <c r="Q56" t="s">
        <v>27</v>
      </c>
      <c r="R56">
        <v>0</v>
      </c>
      <c r="S56">
        <f t="shared" si="4"/>
        <v>1</v>
      </c>
      <c r="T56">
        <f t="shared" si="5"/>
        <v>16</v>
      </c>
      <c r="U56">
        <f t="shared" ca="1" si="6"/>
        <v>0.52916745308266089</v>
      </c>
      <c r="V56">
        <f t="shared" si="7"/>
        <v>66</v>
      </c>
      <c r="W56" t="s">
        <v>28</v>
      </c>
      <c r="X56" t="str">
        <f t="shared" ca="1" si="8"/>
        <v>(55,0,1,3,10,1,16,66)++1`</v>
      </c>
      <c r="Y56" t="str">
        <f t="shared" si="9"/>
        <v>(55,0)++1`</v>
      </c>
    </row>
    <row r="57" spans="1:25" x14ac:dyDescent="0.25">
      <c r="A57">
        <v>56</v>
      </c>
      <c r="B57">
        <v>1948</v>
      </c>
      <c r="C57">
        <f t="shared" si="0"/>
        <v>0</v>
      </c>
      <c r="D57" t="s">
        <v>24</v>
      </c>
      <c r="E57">
        <f t="shared" si="1"/>
        <v>3</v>
      </c>
      <c r="F57" t="s">
        <v>34</v>
      </c>
      <c r="G57" s="13">
        <v>44623</v>
      </c>
      <c r="H57">
        <v>0.48958333333333331</v>
      </c>
      <c r="I57">
        <v>0.49652777777777773</v>
      </c>
      <c r="J57">
        <v>1000169</v>
      </c>
      <c r="K57">
        <v>2172</v>
      </c>
      <c r="L57">
        <f t="shared" si="2"/>
        <v>10</v>
      </c>
      <c r="M57">
        <v>6.9444444444444198E-3</v>
      </c>
      <c r="N57">
        <f t="shared" si="3"/>
        <v>1</v>
      </c>
      <c r="O57" t="s">
        <v>32</v>
      </c>
      <c r="P57" cm="1">
        <f t="array" aca="1" ref="P57" ca="1">(_xlfn.IFS(Q57="couché",0,Q57="debout à 80%",1,Q57="?",1))*(IF(RAND()&lt;0.8,1,0))</f>
        <v>1</v>
      </c>
      <c r="Q57" t="s">
        <v>27</v>
      </c>
      <c r="R57">
        <v>10</v>
      </c>
      <c r="S57">
        <f t="shared" si="4"/>
        <v>1</v>
      </c>
      <c r="T57">
        <f t="shared" si="5"/>
        <v>13</v>
      </c>
      <c r="U57">
        <f t="shared" ca="1" si="6"/>
        <v>0.4895914837717858</v>
      </c>
      <c r="V57">
        <f t="shared" si="7"/>
        <v>54</v>
      </c>
      <c r="W57" t="s">
        <v>28</v>
      </c>
      <c r="X57" t="str">
        <f t="shared" ca="1" si="8"/>
        <v>(56,0,1,3,10,1,13,54)++1`</v>
      </c>
      <c r="Y57" t="str">
        <f t="shared" si="9"/>
        <v>(56,10)++1`</v>
      </c>
    </row>
    <row r="58" spans="1:25" x14ac:dyDescent="0.25">
      <c r="A58">
        <v>57</v>
      </c>
      <c r="B58">
        <v>2020</v>
      </c>
      <c r="C58">
        <f t="shared" si="0"/>
        <v>1</v>
      </c>
      <c r="D58" t="s">
        <v>28</v>
      </c>
      <c r="E58">
        <f t="shared" si="1"/>
        <v>10</v>
      </c>
      <c r="F58" t="s">
        <v>39</v>
      </c>
      <c r="G58" s="13">
        <v>44643</v>
      </c>
      <c r="H58">
        <v>0.37291666666666667</v>
      </c>
      <c r="I58">
        <v>0.37986111111111109</v>
      </c>
      <c r="J58">
        <v>1000164</v>
      </c>
      <c r="K58">
        <v>3334</v>
      </c>
      <c r="L58">
        <f t="shared" si="2"/>
        <v>10</v>
      </c>
      <c r="M58">
        <v>6.9444444444444198E-3</v>
      </c>
      <c r="N58">
        <f t="shared" si="3"/>
        <v>0</v>
      </c>
      <c r="O58" t="s">
        <v>46</v>
      </c>
      <c r="P58" cm="1">
        <f t="array" aca="1" ref="P58" ca="1">(_xlfn.IFS(Q58="couché",0,Q58="debout à 80%",1,Q58="?",1))*(IF(RAND()&lt;0.8,1,0))</f>
        <v>0</v>
      </c>
      <c r="Q58" t="s">
        <v>48</v>
      </c>
      <c r="R58">
        <v>30</v>
      </c>
      <c r="S58">
        <f t="shared" si="4"/>
        <v>0</v>
      </c>
      <c r="T58">
        <f t="shared" si="5"/>
        <v>3</v>
      </c>
      <c r="U58">
        <f t="shared" ca="1" si="6"/>
        <v>0.37292055947069958</v>
      </c>
      <c r="V58">
        <f t="shared" si="7"/>
        <v>40</v>
      </c>
      <c r="W58" t="s">
        <v>28</v>
      </c>
      <c r="X58" t="str">
        <f t="shared" ca="1" si="8"/>
        <v>(57,1,0,10,10,0,3,40)++1`</v>
      </c>
      <c r="Y58" t="str">
        <f t="shared" si="9"/>
        <v>(57,30)++1`</v>
      </c>
    </row>
    <row r="59" spans="1:25" x14ac:dyDescent="0.25">
      <c r="A59">
        <v>58</v>
      </c>
      <c r="B59">
        <v>1972</v>
      </c>
      <c r="C59">
        <f t="shared" si="0"/>
        <v>0</v>
      </c>
      <c r="D59" t="s">
        <v>24</v>
      </c>
      <c r="E59">
        <f t="shared" si="1"/>
        <v>16</v>
      </c>
      <c r="F59" t="s">
        <v>44</v>
      </c>
      <c r="G59" s="13">
        <v>44624</v>
      </c>
      <c r="H59">
        <v>0.73333333333333328</v>
      </c>
      <c r="I59">
        <v>0.7402777777777777</v>
      </c>
      <c r="J59">
        <v>1000167</v>
      </c>
      <c r="K59">
        <v>6132</v>
      </c>
      <c r="L59">
        <f t="shared" si="2"/>
        <v>10</v>
      </c>
      <c r="M59">
        <v>6.9444444444444198E-3</v>
      </c>
      <c r="N59">
        <f t="shared" si="3"/>
        <v>0</v>
      </c>
      <c r="O59" t="s">
        <v>26</v>
      </c>
      <c r="P59" cm="1">
        <f t="array" aca="1" ref="P59" ca="1">(_xlfn.IFS(Q59="couché",0,Q59="debout à 80%",1,Q59="?",1))*(IF(RAND()&lt;0.8,1,0))</f>
        <v>1</v>
      </c>
      <c r="Q59" t="s">
        <v>27</v>
      </c>
      <c r="R59">
        <v>0</v>
      </c>
      <c r="S59">
        <f t="shared" si="4"/>
        <v>0</v>
      </c>
      <c r="T59">
        <f t="shared" si="5"/>
        <v>7</v>
      </c>
      <c r="U59">
        <f t="shared" ca="1" si="6"/>
        <v>0.73333940270642561</v>
      </c>
      <c r="V59">
        <f t="shared" si="7"/>
        <v>91</v>
      </c>
      <c r="W59" t="s">
        <v>28</v>
      </c>
      <c r="X59" t="str">
        <f t="shared" ca="1" si="8"/>
        <v>(58,0,1,16,10,0,7,91)++1`</v>
      </c>
      <c r="Y59" t="str">
        <f t="shared" si="9"/>
        <v>(58,0)++1`</v>
      </c>
    </row>
    <row r="60" spans="1:25" x14ac:dyDescent="0.25">
      <c r="A60">
        <v>59</v>
      </c>
      <c r="B60">
        <v>1932</v>
      </c>
      <c r="C60">
        <f t="shared" si="0"/>
        <v>0</v>
      </c>
      <c r="D60" t="s">
        <v>24</v>
      </c>
      <c r="E60">
        <f t="shared" si="1"/>
        <v>3</v>
      </c>
      <c r="F60" t="s">
        <v>34</v>
      </c>
      <c r="G60" s="13">
        <v>44628</v>
      </c>
      <c r="H60">
        <v>0.66180555555555554</v>
      </c>
      <c r="I60">
        <v>0.66874999999999996</v>
      </c>
      <c r="J60">
        <v>1000169</v>
      </c>
      <c r="K60">
        <v>2178</v>
      </c>
      <c r="L60">
        <f t="shared" si="2"/>
        <v>10</v>
      </c>
      <c r="M60">
        <v>6.9444444444444198E-3</v>
      </c>
      <c r="N60">
        <f t="shared" si="3"/>
        <v>1</v>
      </c>
      <c r="O60" t="s">
        <v>32</v>
      </c>
      <c r="P60" cm="1">
        <f t="array" aca="1" ref="P60" ca="1">(_xlfn.IFS(Q60="couché",0,Q60="debout à 80%",1,Q60="?",1))*(IF(RAND()&lt;0.8,1,0))</f>
        <v>1</v>
      </c>
      <c r="Q60" t="s">
        <v>27</v>
      </c>
      <c r="R60">
        <v>0</v>
      </c>
      <c r="S60">
        <f t="shared" si="4"/>
        <v>1</v>
      </c>
      <c r="T60">
        <f t="shared" si="5"/>
        <v>14</v>
      </c>
      <c r="U60">
        <f t="shared" ca="1" si="6"/>
        <v>0.66181353011930988</v>
      </c>
      <c r="V60">
        <f t="shared" si="7"/>
        <v>85</v>
      </c>
      <c r="W60" t="s">
        <v>28</v>
      </c>
      <c r="X60" t="str">
        <f t="shared" ca="1" si="8"/>
        <v>(59,0,1,3,10,1,14,85)++1`</v>
      </c>
      <c r="Y60" t="str">
        <f t="shared" si="9"/>
        <v>(59,0)++1`</v>
      </c>
    </row>
    <row r="61" spans="1:25" x14ac:dyDescent="0.25">
      <c r="A61">
        <v>60</v>
      </c>
      <c r="B61">
        <v>1942</v>
      </c>
      <c r="C61">
        <f t="shared" si="0"/>
        <v>0</v>
      </c>
      <c r="D61" t="s">
        <v>24</v>
      </c>
      <c r="E61">
        <f t="shared" si="1"/>
        <v>3</v>
      </c>
      <c r="F61" t="s">
        <v>34</v>
      </c>
      <c r="G61" s="13">
        <v>44651</v>
      </c>
      <c r="H61">
        <v>0.53055555555555556</v>
      </c>
      <c r="I61">
        <v>0.53749999999999998</v>
      </c>
      <c r="J61">
        <v>1000169</v>
      </c>
      <c r="K61">
        <v>3992</v>
      </c>
      <c r="L61">
        <f t="shared" si="2"/>
        <v>10</v>
      </c>
      <c r="M61">
        <v>6.9444444444444198E-3</v>
      </c>
      <c r="N61">
        <f t="shared" si="3"/>
        <v>1</v>
      </c>
      <c r="O61" t="s">
        <v>32</v>
      </c>
      <c r="P61" cm="1">
        <f t="array" aca="1" ref="P61" ca="1">(_xlfn.IFS(Q61="couché",0,Q61="debout à 80%",1,Q61="?",1))*(IF(RAND()&lt;0.8,1,0))</f>
        <v>1</v>
      </c>
      <c r="Q61" t="s">
        <v>27</v>
      </c>
      <c r="R61">
        <v>0</v>
      </c>
      <c r="S61">
        <f t="shared" si="4"/>
        <v>1</v>
      </c>
      <c r="T61">
        <f t="shared" si="5"/>
        <v>15</v>
      </c>
      <c r="U61">
        <f t="shared" ca="1" si="6"/>
        <v>0.53056467598414203</v>
      </c>
      <c r="V61">
        <f t="shared" si="7"/>
        <v>86</v>
      </c>
      <c r="W61" t="s">
        <v>28</v>
      </c>
      <c r="X61" t="str">
        <f t="shared" ca="1" si="8"/>
        <v>(60,0,1,3,10,1,15,86)++1`</v>
      </c>
      <c r="Y61" t="str">
        <f t="shared" si="9"/>
        <v>(60,0)++1`</v>
      </c>
    </row>
    <row r="62" spans="1:25" x14ac:dyDescent="0.25">
      <c r="A62">
        <v>61</v>
      </c>
      <c r="B62">
        <v>1936</v>
      </c>
      <c r="C62">
        <f t="shared" si="0"/>
        <v>0</v>
      </c>
      <c r="D62" t="s">
        <v>24</v>
      </c>
      <c r="E62">
        <f t="shared" si="1"/>
        <v>3</v>
      </c>
      <c r="F62" t="s">
        <v>34</v>
      </c>
      <c r="G62" s="13">
        <v>44602</v>
      </c>
      <c r="H62">
        <v>0.41319444444444442</v>
      </c>
      <c r="I62">
        <v>0.42083333333333334</v>
      </c>
      <c r="J62">
        <v>1000169</v>
      </c>
      <c r="K62">
        <v>2172</v>
      </c>
      <c r="L62">
        <f t="shared" si="2"/>
        <v>11</v>
      </c>
      <c r="M62">
        <v>7.6388888888889173E-3</v>
      </c>
      <c r="N62">
        <f t="shared" si="3"/>
        <v>1</v>
      </c>
      <c r="O62" t="s">
        <v>32</v>
      </c>
      <c r="P62" cm="1">
        <f t="array" aca="1" ref="P62" ca="1">(_xlfn.IFS(Q62="couché",0,Q62="debout à 80%",1,Q62="?",1))*(IF(RAND()&lt;0.8,1,0))</f>
        <v>0</v>
      </c>
      <c r="Q62" t="s">
        <v>27</v>
      </c>
      <c r="R62">
        <v>10</v>
      </c>
      <c r="S62">
        <f t="shared" si="4"/>
        <v>1</v>
      </c>
      <c r="T62">
        <f t="shared" si="5"/>
        <v>6</v>
      </c>
      <c r="U62">
        <f t="shared" ca="1" si="6"/>
        <v>0.41320201197795875</v>
      </c>
      <c r="V62">
        <f t="shared" si="7"/>
        <v>86</v>
      </c>
      <c r="W62" t="s">
        <v>28</v>
      </c>
      <c r="X62" t="str">
        <f t="shared" ca="1" si="8"/>
        <v>(61,0,0,3,11,1,6,86)++1`</v>
      </c>
      <c r="Y62" t="str">
        <f t="shared" si="9"/>
        <v>(61,10)++1`</v>
      </c>
    </row>
    <row r="63" spans="1:25" x14ac:dyDescent="0.25">
      <c r="A63">
        <v>62</v>
      </c>
      <c r="B63">
        <v>1947</v>
      </c>
      <c r="C63">
        <f t="shared" si="0"/>
        <v>0</v>
      </c>
      <c r="D63" t="s">
        <v>24</v>
      </c>
      <c r="E63">
        <f t="shared" si="1"/>
        <v>3</v>
      </c>
      <c r="F63" t="s">
        <v>34</v>
      </c>
      <c r="G63" s="13">
        <v>44602</v>
      </c>
      <c r="H63">
        <v>0.46736111111111112</v>
      </c>
      <c r="I63">
        <v>0.47499999999999998</v>
      </c>
      <c r="J63">
        <v>1000169</v>
      </c>
      <c r="K63">
        <v>2172</v>
      </c>
      <c r="L63">
        <f t="shared" si="2"/>
        <v>11</v>
      </c>
      <c r="M63">
        <v>7.6388888888888618E-3</v>
      </c>
      <c r="N63">
        <f t="shared" si="3"/>
        <v>1</v>
      </c>
      <c r="O63" t="s">
        <v>32</v>
      </c>
      <c r="P63" cm="1">
        <f t="array" aca="1" ref="P63" ca="1">(_xlfn.IFS(Q63="couché",0,Q63="debout à 80%",1,Q63="?",1))*(IF(RAND()&lt;0.8,1,0))</f>
        <v>1</v>
      </c>
      <c r="Q63" t="s">
        <v>27</v>
      </c>
      <c r="R63">
        <v>10</v>
      </c>
      <c r="S63">
        <f t="shared" si="4"/>
        <v>1</v>
      </c>
      <c r="T63">
        <f t="shared" si="5"/>
        <v>10</v>
      </c>
      <c r="U63">
        <f t="shared" ca="1" si="6"/>
        <v>0.46736963067764459</v>
      </c>
      <c r="V63">
        <f t="shared" si="7"/>
        <v>69</v>
      </c>
      <c r="W63" t="s">
        <v>28</v>
      </c>
      <c r="X63" t="str">
        <f t="shared" ca="1" si="8"/>
        <v>(62,0,1,3,11,1,10,69)++1`</v>
      </c>
      <c r="Y63" t="str">
        <f t="shared" si="9"/>
        <v>(62,10)++1`</v>
      </c>
    </row>
    <row r="64" spans="1:25" x14ac:dyDescent="0.25">
      <c r="A64">
        <v>63</v>
      </c>
      <c r="B64">
        <v>1947</v>
      </c>
      <c r="C64">
        <f t="shared" si="0"/>
        <v>0</v>
      </c>
      <c r="D64" t="s">
        <v>24</v>
      </c>
      <c r="E64">
        <f t="shared" si="1"/>
        <v>3</v>
      </c>
      <c r="F64" t="s">
        <v>34</v>
      </c>
      <c r="G64" s="13">
        <v>44596</v>
      </c>
      <c r="H64">
        <v>0.40625</v>
      </c>
      <c r="I64">
        <v>0.41388888888888886</v>
      </c>
      <c r="J64">
        <v>1000169</v>
      </c>
      <c r="K64">
        <v>2172</v>
      </c>
      <c r="L64">
        <f t="shared" si="2"/>
        <v>11</v>
      </c>
      <c r="M64">
        <v>7.6388888888888618E-3</v>
      </c>
      <c r="N64">
        <f t="shared" si="3"/>
        <v>1</v>
      </c>
      <c r="O64" t="s">
        <v>32</v>
      </c>
      <c r="P64" cm="1">
        <f t="array" aca="1" ref="P64" ca="1">(_xlfn.IFS(Q64="couché",0,Q64="debout à 80%",1,Q64="?",1))*(IF(RAND()&lt;0.8,1,0))</f>
        <v>1</v>
      </c>
      <c r="Q64" t="s">
        <v>27</v>
      </c>
      <c r="R64">
        <v>10</v>
      </c>
      <c r="S64">
        <f t="shared" si="4"/>
        <v>1</v>
      </c>
      <c r="T64">
        <f t="shared" si="5"/>
        <v>6</v>
      </c>
      <c r="U64">
        <f t="shared" ca="1" si="6"/>
        <v>0.40625132046839402</v>
      </c>
      <c r="V64">
        <f t="shared" si="7"/>
        <v>66</v>
      </c>
      <c r="W64" t="s">
        <v>28</v>
      </c>
      <c r="X64" t="str">
        <f t="shared" ca="1" si="8"/>
        <v>(63,0,1,3,11,1,6,66)++1`</v>
      </c>
      <c r="Y64" t="str">
        <f t="shared" si="9"/>
        <v>(63,10)++1`</v>
      </c>
    </row>
    <row r="65" spans="1:25" x14ac:dyDescent="0.25">
      <c r="A65">
        <v>64</v>
      </c>
      <c r="B65">
        <v>1978</v>
      </c>
      <c r="C65">
        <f t="shared" si="0"/>
        <v>0</v>
      </c>
      <c r="D65" t="s">
        <v>24</v>
      </c>
      <c r="E65">
        <f t="shared" si="1"/>
        <v>3</v>
      </c>
      <c r="F65" t="s">
        <v>34</v>
      </c>
      <c r="G65" s="13">
        <v>44603</v>
      </c>
      <c r="H65">
        <v>0.39930555555555552</v>
      </c>
      <c r="I65">
        <v>0.40694444444444444</v>
      </c>
      <c r="J65">
        <v>1000169</v>
      </c>
      <c r="K65">
        <v>2172</v>
      </c>
      <c r="L65">
        <f t="shared" si="2"/>
        <v>11</v>
      </c>
      <c r="M65">
        <v>7.6388888888889173E-3</v>
      </c>
      <c r="N65">
        <f t="shared" si="3"/>
        <v>1</v>
      </c>
      <c r="O65" t="s">
        <v>32</v>
      </c>
      <c r="P65" cm="1">
        <f t="array" aca="1" ref="P65" ca="1">(_xlfn.IFS(Q65="couché",0,Q65="debout à 80%",1,Q65="?",1))*(IF(RAND()&lt;0.8,1,0))</f>
        <v>1</v>
      </c>
      <c r="Q65" t="s">
        <v>27</v>
      </c>
      <c r="R65">
        <v>10</v>
      </c>
      <c r="S65">
        <f t="shared" si="4"/>
        <v>1</v>
      </c>
      <c r="T65">
        <f t="shared" si="5"/>
        <v>6</v>
      </c>
      <c r="U65">
        <f t="shared" ca="1" si="6"/>
        <v>0.39931122411234976</v>
      </c>
      <c r="V65">
        <f t="shared" si="7"/>
        <v>89</v>
      </c>
      <c r="W65" t="s">
        <v>28</v>
      </c>
      <c r="X65" t="str">
        <f t="shared" ca="1" si="8"/>
        <v>(64,0,1,3,11,1,6,89)++1`</v>
      </c>
      <c r="Y65" t="str">
        <f t="shared" si="9"/>
        <v>(64,10)++1`</v>
      </c>
    </row>
    <row r="66" spans="1:25" x14ac:dyDescent="0.25">
      <c r="A66">
        <v>65</v>
      </c>
      <c r="B66">
        <v>1967</v>
      </c>
      <c r="C66">
        <f t="shared" ref="C66:C129" si="10">IF(D66="oui", 1, IF(D66="non", 0, " "))</f>
        <v>0</v>
      </c>
      <c r="D66" t="s">
        <v>24</v>
      </c>
      <c r="E66">
        <f t="shared" ref="E66:E129" si="11">_xlfn.XLOOKUP(F66,Z$3:Z$19,AA$3:AA$19)</f>
        <v>3</v>
      </c>
      <c r="F66" t="s">
        <v>34</v>
      </c>
      <c r="G66" s="13">
        <v>44616</v>
      </c>
      <c r="H66">
        <v>0.45763888888888887</v>
      </c>
      <c r="I66">
        <v>0.46527777777777773</v>
      </c>
      <c r="J66">
        <v>1000169</v>
      </c>
      <c r="K66">
        <v>2172</v>
      </c>
      <c r="L66">
        <f t="shared" ref="L66:L129" si="12">ROUND(M66*86400,0)/60</f>
        <v>11</v>
      </c>
      <c r="M66">
        <v>7.6388888888888618E-3</v>
      </c>
      <c r="N66">
        <f t="shared" ref="N66:N129" si="13">_xlfn.XLOOKUP(O66,Z$22:Z$24,AA$22:AA$24)</f>
        <v>1</v>
      </c>
      <c r="O66" t="s">
        <v>32</v>
      </c>
      <c r="P66" cm="1">
        <f t="array" aca="1" ref="P66" ca="1">(_xlfn.IFS(Q66="couché",0,Q66="debout à 80%",1,Q66="?",1))*(IF(RAND()&lt;0.8,1,0))</f>
        <v>0</v>
      </c>
      <c r="Q66" t="s">
        <v>27</v>
      </c>
      <c r="R66">
        <v>10</v>
      </c>
      <c r="S66">
        <f t="shared" ref="S66:S129" si="14">SUMIFS(N:N,F:F,F66,G:G,G66,T:T,T66-1)*IF(C66=1,0,1)</f>
        <v>1</v>
      </c>
      <c r="T66">
        <f t="shared" ref="T66:T129" si="15">COUNTIFS(F:F,F66,G:G,G66,H:H,_xlfn.CONCAT("&lt;=",H66))</f>
        <v>10</v>
      </c>
      <c r="U66">
        <f t="shared" ref="U66:U129" ca="1" si="16">H66+(RAND()/100000)</f>
        <v>0.45764742091721461</v>
      </c>
      <c r="V66">
        <f t="shared" ref="V66:V129" si="17">COUNTIFS(G:G,G67,N:N,_xlfn.CONCAT("&lt;=",N67))</f>
        <v>58</v>
      </c>
      <c r="W66" t="s">
        <v>28</v>
      </c>
      <c r="X66" t="str">
        <f t="shared" ref="X66:X129" ca="1" si="18">_xlfn.CONCAT("(",A66,",",C66,",",P66,",",E66,",",L66,",",S66,",",T66,",",V66,")++1`")</f>
        <v>(65,0,0,3,11,1,10,58)++1`</v>
      </c>
      <c r="Y66" t="str">
        <f t="shared" ref="Y66:Y129" si="19">_xlfn.CONCAT("(",A66,",",R66,")++1`")</f>
        <v>(65,10)++1`</v>
      </c>
    </row>
    <row r="67" spans="1:25" x14ac:dyDescent="0.25">
      <c r="A67">
        <v>66</v>
      </c>
      <c r="B67">
        <v>1957</v>
      </c>
      <c r="C67">
        <f t="shared" si="10"/>
        <v>0</v>
      </c>
      <c r="D67" t="s">
        <v>24</v>
      </c>
      <c r="E67">
        <f t="shared" si="11"/>
        <v>8</v>
      </c>
      <c r="F67" t="s">
        <v>25</v>
      </c>
      <c r="G67" s="13">
        <v>44593</v>
      </c>
      <c r="H67">
        <v>0.68472222222222223</v>
      </c>
      <c r="I67">
        <v>0.69236111111111109</v>
      </c>
      <c r="J67">
        <v>1000168</v>
      </c>
      <c r="K67">
        <v>1899</v>
      </c>
      <c r="L67">
        <f t="shared" si="12"/>
        <v>11</v>
      </c>
      <c r="M67">
        <v>7.6388888888888618E-3</v>
      </c>
      <c r="N67">
        <f t="shared" si="13"/>
        <v>0</v>
      </c>
      <c r="O67" t="s">
        <v>26</v>
      </c>
      <c r="P67" cm="1">
        <f t="array" aca="1" ref="P67" ca="1">(_xlfn.IFS(Q67="couché",0,Q67="debout à 80%",1,Q67="?",1))*(IF(RAND()&lt;0.8,1,0))</f>
        <v>1</v>
      </c>
      <c r="Q67" t="s">
        <v>27</v>
      </c>
      <c r="R67">
        <v>0</v>
      </c>
      <c r="S67">
        <f t="shared" si="14"/>
        <v>0</v>
      </c>
      <c r="T67">
        <f t="shared" si="15"/>
        <v>11</v>
      </c>
      <c r="U67">
        <f t="shared" ca="1" si="16"/>
        <v>0.68472535257284839</v>
      </c>
      <c r="V67">
        <f t="shared" si="17"/>
        <v>66</v>
      </c>
      <c r="W67" t="s">
        <v>28</v>
      </c>
      <c r="X67" t="str">
        <f t="shared" ca="1" si="18"/>
        <v>(66,0,1,8,11,0,11,66)++1`</v>
      </c>
      <c r="Y67" t="str">
        <f t="shared" si="19"/>
        <v>(66,0)++1`</v>
      </c>
    </row>
    <row r="68" spans="1:25" x14ac:dyDescent="0.25">
      <c r="A68">
        <v>67</v>
      </c>
      <c r="B68">
        <v>1942</v>
      </c>
      <c r="C68">
        <f t="shared" si="10"/>
        <v>0</v>
      </c>
      <c r="D68" t="s">
        <v>24</v>
      </c>
      <c r="E68">
        <f t="shared" si="11"/>
        <v>3</v>
      </c>
      <c r="F68" t="s">
        <v>34</v>
      </c>
      <c r="G68" s="13">
        <v>44603</v>
      </c>
      <c r="H68">
        <v>0.34930555555555554</v>
      </c>
      <c r="I68">
        <v>0.35694444444444445</v>
      </c>
      <c r="J68">
        <v>1000169</v>
      </c>
      <c r="K68">
        <v>2172</v>
      </c>
      <c r="L68">
        <f t="shared" si="12"/>
        <v>11</v>
      </c>
      <c r="M68">
        <v>7.6388888888889173E-3</v>
      </c>
      <c r="N68">
        <f t="shared" si="13"/>
        <v>1</v>
      </c>
      <c r="O68" t="s">
        <v>32</v>
      </c>
      <c r="P68" cm="1">
        <f t="array" aca="1" ref="P68" ca="1">(_xlfn.IFS(Q68="couché",0,Q68="debout à 80%",1,Q68="?",1))*(IF(RAND()&lt;0.8,1,0))</f>
        <v>1</v>
      </c>
      <c r="Q68" t="s">
        <v>27</v>
      </c>
      <c r="R68">
        <v>10</v>
      </c>
      <c r="S68">
        <f t="shared" si="14"/>
        <v>1</v>
      </c>
      <c r="T68">
        <f t="shared" si="15"/>
        <v>2</v>
      </c>
      <c r="U68">
        <f t="shared" ca="1" si="16"/>
        <v>0.34931188637543703</v>
      </c>
      <c r="V68">
        <f t="shared" si="17"/>
        <v>66</v>
      </c>
      <c r="W68" t="s">
        <v>28</v>
      </c>
      <c r="X68" t="str">
        <f t="shared" ca="1" si="18"/>
        <v>(67,0,1,3,11,1,2,66)++1`</v>
      </c>
      <c r="Y68" t="str">
        <f t="shared" si="19"/>
        <v>(67,10)++1`</v>
      </c>
    </row>
    <row r="69" spans="1:25" x14ac:dyDescent="0.25">
      <c r="A69">
        <v>68</v>
      </c>
      <c r="B69">
        <v>1947</v>
      </c>
      <c r="C69">
        <f t="shared" si="10"/>
        <v>0</v>
      </c>
      <c r="D69" t="s">
        <v>24</v>
      </c>
      <c r="E69">
        <f t="shared" si="11"/>
        <v>3</v>
      </c>
      <c r="F69" t="s">
        <v>34</v>
      </c>
      <c r="G69" s="13">
        <v>44603</v>
      </c>
      <c r="H69">
        <v>0.44513888888888886</v>
      </c>
      <c r="I69">
        <v>0.45277777777777778</v>
      </c>
      <c r="J69">
        <v>1000169</v>
      </c>
      <c r="K69">
        <v>2172</v>
      </c>
      <c r="L69">
        <f t="shared" si="12"/>
        <v>11</v>
      </c>
      <c r="M69">
        <v>7.6388888888889173E-3</v>
      </c>
      <c r="N69">
        <f t="shared" si="13"/>
        <v>1</v>
      </c>
      <c r="O69" t="s">
        <v>32</v>
      </c>
      <c r="P69" cm="1">
        <f t="array" aca="1" ref="P69" ca="1">(_xlfn.IFS(Q69="couché",0,Q69="debout à 80%",1,Q69="?",1))*(IF(RAND()&lt;0.8,1,0))</f>
        <v>1</v>
      </c>
      <c r="Q69" t="s">
        <v>27</v>
      </c>
      <c r="R69">
        <v>10</v>
      </c>
      <c r="S69">
        <f t="shared" si="14"/>
        <v>1</v>
      </c>
      <c r="T69">
        <f t="shared" si="15"/>
        <v>10</v>
      </c>
      <c r="U69">
        <f t="shared" ca="1" si="16"/>
        <v>0.44514876859380464</v>
      </c>
      <c r="V69">
        <f t="shared" si="17"/>
        <v>69</v>
      </c>
      <c r="W69" t="s">
        <v>28</v>
      </c>
      <c r="X69" t="str">
        <f t="shared" ca="1" si="18"/>
        <v>(68,0,1,3,11,1,10,69)++1`</v>
      </c>
      <c r="Y69" t="str">
        <f t="shared" si="19"/>
        <v>(68,10)++1`</v>
      </c>
    </row>
    <row r="70" spans="1:25" x14ac:dyDescent="0.25">
      <c r="A70">
        <v>69</v>
      </c>
      <c r="B70">
        <v>1944</v>
      </c>
      <c r="C70">
        <f t="shared" si="10"/>
        <v>0</v>
      </c>
      <c r="D70" t="s">
        <v>24</v>
      </c>
      <c r="E70">
        <f t="shared" si="11"/>
        <v>3</v>
      </c>
      <c r="F70" t="s">
        <v>34</v>
      </c>
      <c r="G70" s="13">
        <v>44596</v>
      </c>
      <c r="H70">
        <v>0.36527777777777776</v>
      </c>
      <c r="I70">
        <v>0.37291666666666667</v>
      </c>
      <c r="J70">
        <v>1000169</v>
      </c>
      <c r="K70">
        <v>2172</v>
      </c>
      <c r="L70">
        <f t="shared" si="12"/>
        <v>11</v>
      </c>
      <c r="M70">
        <v>7.6388888888889173E-3</v>
      </c>
      <c r="N70">
        <f t="shared" si="13"/>
        <v>1</v>
      </c>
      <c r="O70" t="s">
        <v>32</v>
      </c>
      <c r="P70" cm="1">
        <f t="array" aca="1" ref="P70" ca="1">(_xlfn.IFS(Q70="couché",0,Q70="debout à 80%",1,Q70="?",1))*(IF(RAND()&lt;0.8,1,0))</f>
        <v>1</v>
      </c>
      <c r="Q70" t="s">
        <v>27</v>
      </c>
      <c r="R70">
        <v>10</v>
      </c>
      <c r="S70">
        <f t="shared" si="14"/>
        <v>1</v>
      </c>
      <c r="T70">
        <f t="shared" si="15"/>
        <v>3</v>
      </c>
      <c r="U70">
        <f t="shared" ca="1" si="16"/>
        <v>0.36528471899649789</v>
      </c>
      <c r="V70">
        <f t="shared" si="17"/>
        <v>69</v>
      </c>
      <c r="W70" t="s">
        <v>28</v>
      </c>
      <c r="X70" t="str">
        <f t="shared" ca="1" si="18"/>
        <v>(69,0,1,3,11,1,3,69)++1`</v>
      </c>
      <c r="Y70" t="str">
        <f t="shared" si="19"/>
        <v>(69,10)++1`</v>
      </c>
    </row>
    <row r="71" spans="1:25" x14ac:dyDescent="0.25">
      <c r="A71">
        <v>70</v>
      </c>
      <c r="B71">
        <v>1928</v>
      </c>
      <c r="C71">
        <f t="shared" si="10"/>
        <v>0</v>
      </c>
      <c r="D71" t="s">
        <v>24</v>
      </c>
      <c r="E71">
        <f t="shared" si="11"/>
        <v>3</v>
      </c>
      <c r="F71" t="s">
        <v>34</v>
      </c>
      <c r="G71" s="13">
        <v>44596</v>
      </c>
      <c r="H71">
        <v>0.48958333333333331</v>
      </c>
      <c r="I71">
        <v>0.49722222222222218</v>
      </c>
      <c r="J71">
        <v>1000169</v>
      </c>
      <c r="K71">
        <v>6013</v>
      </c>
      <c r="L71">
        <f t="shared" si="12"/>
        <v>11</v>
      </c>
      <c r="M71">
        <v>7.6388888888888618E-3</v>
      </c>
      <c r="N71">
        <f t="shared" si="13"/>
        <v>1</v>
      </c>
      <c r="O71" t="s">
        <v>32</v>
      </c>
      <c r="P71" cm="1">
        <f t="array" aca="1" ref="P71" ca="1">(_xlfn.IFS(Q71="couché",0,Q71="debout à 80%",1,Q71="?",1))*(IF(RAND()&lt;0.8,1,0))</f>
        <v>1</v>
      </c>
      <c r="Q71" t="s">
        <v>27</v>
      </c>
      <c r="R71">
        <v>0</v>
      </c>
      <c r="S71">
        <f t="shared" si="14"/>
        <v>1</v>
      </c>
      <c r="T71">
        <f t="shared" si="15"/>
        <v>12</v>
      </c>
      <c r="U71">
        <f t="shared" ca="1" si="16"/>
        <v>0.48958705008070302</v>
      </c>
      <c r="V71">
        <f t="shared" si="17"/>
        <v>84</v>
      </c>
      <c r="W71" t="s">
        <v>28</v>
      </c>
      <c r="X71" t="str">
        <f t="shared" ca="1" si="18"/>
        <v>(70,0,1,3,11,1,12,84)++1`</v>
      </c>
      <c r="Y71" t="str">
        <f t="shared" si="19"/>
        <v>(70,0)++1`</v>
      </c>
    </row>
    <row r="72" spans="1:25" x14ac:dyDescent="0.25">
      <c r="A72">
        <v>71</v>
      </c>
      <c r="B72">
        <v>1936</v>
      </c>
      <c r="C72">
        <f t="shared" si="10"/>
        <v>0</v>
      </c>
      <c r="D72" t="s">
        <v>24</v>
      </c>
      <c r="E72">
        <f t="shared" si="11"/>
        <v>3</v>
      </c>
      <c r="F72" t="s">
        <v>34</v>
      </c>
      <c r="G72" s="13">
        <v>44637</v>
      </c>
      <c r="H72">
        <v>0.51458333333333328</v>
      </c>
      <c r="I72">
        <v>0.52222222222222225</v>
      </c>
      <c r="J72">
        <v>1000169</v>
      </c>
      <c r="K72">
        <v>2172</v>
      </c>
      <c r="L72">
        <f t="shared" si="12"/>
        <v>11</v>
      </c>
      <c r="M72">
        <v>7.6388888888889728E-3</v>
      </c>
      <c r="N72">
        <f t="shared" si="13"/>
        <v>1</v>
      </c>
      <c r="O72" t="s">
        <v>32</v>
      </c>
      <c r="P72" cm="1">
        <f t="array" aca="1" ref="P72" ca="1">(_xlfn.IFS(Q72="couché",0,Q72="debout à 80%",1,Q72="?",1))*(IF(RAND()&lt;0.8,1,0))</f>
        <v>1</v>
      </c>
      <c r="Q72" t="s">
        <v>27</v>
      </c>
      <c r="R72">
        <v>10</v>
      </c>
      <c r="S72">
        <f t="shared" si="14"/>
        <v>1</v>
      </c>
      <c r="T72">
        <f t="shared" si="15"/>
        <v>14</v>
      </c>
      <c r="U72">
        <f t="shared" ca="1" si="16"/>
        <v>0.51459131985047812</v>
      </c>
      <c r="V72">
        <f t="shared" si="17"/>
        <v>75</v>
      </c>
      <c r="W72" t="s">
        <v>28</v>
      </c>
      <c r="X72" t="str">
        <f t="shared" ca="1" si="18"/>
        <v>(71,0,1,3,11,1,14,75)++1`</v>
      </c>
      <c r="Y72" t="str">
        <f t="shared" si="19"/>
        <v>(71,10)++1`</v>
      </c>
    </row>
    <row r="73" spans="1:25" x14ac:dyDescent="0.25">
      <c r="A73">
        <v>72</v>
      </c>
      <c r="B73">
        <v>1950</v>
      </c>
      <c r="C73">
        <f t="shared" si="10"/>
        <v>0</v>
      </c>
      <c r="D73" t="s">
        <v>24</v>
      </c>
      <c r="E73">
        <f t="shared" si="11"/>
        <v>3</v>
      </c>
      <c r="F73" t="s">
        <v>34</v>
      </c>
      <c r="G73" s="13">
        <v>44610</v>
      </c>
      <c r="H73">
        <v>0.46736111111111112</v>
      </c>
      <c r="I73">
        <v>0.47499999999999998</v>
      </c>
      <c r="J73">
        <v>1000169</v>
      </c>
      <c r="K73">
        <v>2172</v>
      </c>
      <c r="L73">
        <f t="shared" si="12"/>
        <v>11</v>
      </c>
      <c r="M73">
        <v>7.6388888888888618E-3</v>
      </c>
      <c r="N73">
        <f t="shared" si="13"/>
        <v>1</v>
      </c>
      <c r="O73" t="s">
        <v>32</v>
      </c>
      <c r="P73" cm="1">
        <f t="array" aca="1" ref="P73" ca="1">(_xlfn.IFS(Q73="couché",0,Q73="debout à 80%",1,Q73="?",1))*(IF(RAND()&lt;0.8,1,0))</f>
        <v>1</v>
      </c>
      <c r="Q73" t="s">
        <v>27</v>
      </c>
      <c r="R73">
        <v>10</v>
      </c>
      <c r="S73">
        <f t="shared" si="14"/>
        <v>1</v>
      </c>
      <c r="T73">
        <f t="shared" si="15"/>
        <v>10</v>
      </c>
      <c r="U73">
        <f t="shared" ca="1" si="16"/>
        <v>0.46736733996371027</v>
      </c>
      <c r="V73">
        <f t="shared" si="17"/>
        <v>89</v>
      </c>
      <c r="W73" t="s">
        <v>28</v>
      </c>
      <c r="X73" t="str">
        <f t="shared" ca="1" si="18"/>
        <v>(72,0,1,3,11,1,10,89)++1`</v>
      </c>
      <c r="Y73" t="str">
        <f t="shared" si="19"/>
        <v>(72,10)++1`</v>
      </c>
    </row>
    <row r="74" spans="1:25" x14ac:dyDescent="0.25">
      <c r="A74">
        <v>73</v>
      </c>
      <c r="B74">
        <v>1960</v>
      </c>
      <c r="C74">
        <f t="shared" si="10"/>
        <v>0</v>
      </c>
      <c r="D74" t="s">
        <v>24</v>
      </c>
      <c r="E74">
        <f t="shared" si="11"/>
        <v>3</v>
      </c>
      <c r="F74" t="s">
        <v>34</v>
      </c>
      <c r="G74" s="13">
        <v>44616</v>
      </c>
      <c r="H74">
        <v>0.39583333333333331</v>
      </c>
      <c r="I74">
        <v>0.40347222222222223</v>
      </c>
      <c r="J74">
        <v>1000169</v>
      </c>
      <c r="K74">
        <v>2172</v>
      </c>
      <c r="L74">
        <f t="shared" si="12"/>
        <v>11</v>
      </c>
      <c r="M74">
        <v>7.6388888888889173E-3</v>
      </c>
      <c r="N74">
        <f t="shared" si="13"/>
        <v>1</v>
      </c>
      <c r="O74" t="s">
        <v>32</v>
      </c>
      <c r="P74" cm="1">
        <f t="array" aca="1" ref="P74" ca="1">(_xlfn.IFS(Q74="couché",0,Q74="debout à 80%",1,Q74="?",1))*(IF(RAND()&lt;0.8,1,0))</f>
        <v>1</v>
      </c>
      <c r="Q74" t="s">
        <v>27</v>
      </c>
      <c r="R74">
        <v>10</v>
      </c>
      <c r="S74">
        <f t="shared" si="14"/>
        <v>1</v>
      </c>
      <c r="T74">
        <f t="shared" si="15"/>
        <v>5</v>
      </c>
      <c r="U74">
        <f t="shared" ca="1" si="16"/>
        <v>0.39583903842366613</v>
      </c>
      <c r="V74">
        <f t="shared" si="17"/>
        <v>75</v>
      </c>
      <c r="W74" t="s">
        <v>28</v>
      </c>
      <c r="X74" t="str">
        <f t="shared" ca="1" si="18"/>
        <v>(73,0,1,3,11,1,5,75)++1`</v>
      </c>
      <c r="Y74" t="str">
        <f t="shared" si="19"/>
        <v>(73,10)++1`</v>
      </c>
    </row>
    <row r="75" spans="1:25" x14ac:dyDescent="0.25">
      <c r="A75">
        <v>74</v>
      </c>
      <c r="B75">
        <v>1935</v>
      </c>
      <c r="C75">
        <f t="shared" si="10"/>
        <v>0</v>
      </c>
      <c r="D75" t="s">
        <v>24</v>
      </c>
      <c r="E75">
        <f t="shared" si="11"/>
        <v>3</v>
      </c>
      <c r="F75" t="s">
        <v>34</v>
      </c>
      <c r="G75" s="13">
        <v>44617</v>
      </c>
      <c r="H75">
        <v>0.40694444444444444</v>
      </c>
      <c r="I75">
        <v>0.4145833333333333</v>
      </c>
      <c r="J75">
        <v>1000169</v>
      </c>
      <c r="K75">
        <v>2172</v>
      </c>
      <c r="L75">
        <f t="shared" si="12"/>
        <v>11</v>
      </c>
      <c r="M75">
        <v>7.6388888888888618E-3</v>
      </c>
      <c r="N75">
        <f t="shared" si="13"/>
        <v>1</v>
      </c>
      <c r="O75" t="s">
        <v>32</v>
      </c>
      <c r="P75" cm="1">
        <f t="array" aca="1" ref="P75" ca="1">(_xlfn.IFS(Q75="couché",0,Q75="debout à 80%",1,Q75="?",1))*(IF(RAND()&lt;0.8,1,0))</f>
        <v>1</v>
      </c>
      <c r="Q75" t="s">
        <v>27</v>
      </c>
      <c r="R75">
        <v>10</v>
      </c>
      <c r="S75">
        <f t="shared" si="14"/>
        <v>1</v>
      </c>
      <c r="T75">
        <f t="shared" si="15"/>
        <v>6</v>
      </c>
      <c r="U75">
        <f t="shared" ca="1" si="16"/>
        <v>0.40694696261805446</v>
      </c>
      <c r="V75">
        <f t="shared" si="17"/>
        <v>84</v>
      </c>
      <c r="W75" t="s">
        <v>28</v>
      </c>
      <c r="X75" t="str">
        <f t="shared" ca="1" si="18"/>
        <v>(74,0,1,3,11,1,6,84)++1`</v>
      </c>
      <c r="Y75" t="str">
        <f t="shared" si="19"/>
        <v>(74,10)++1`</v>
      </c>
    </row>
    <row r="76" spans="1:25" x14ac:dyDescent="0.25">
      <c r="A76">
        <v>75</v>
      </c>
      <c r="B76">
        <v>1949</v>
      </c>
      <c r="C76">
        <f t="shared" si="10"/>
        <v>0</v>
      </c>
      <c r="D76" t="s">
        <v>24</v>
      </c>
      <c r="E76">
        <f t="shared" si="11"/>
        <v>3</v>
      </c>
      <c r="F76" t="s">
        <v>34</v>
      </c>
      <c r="G76" s="13">
        <v>44644</v>
      </c>
      <c r="H76">
        <v>0.40694444444444444</v>
      </c>
      <c r="I76">
        <v>0.4145833333333333</v>
      </c>
      <c r="J76">
        <v>1000169</v>
      </c>
      <c r="K76">
        <v>2172</v>
      </c>
      <c r="L76">
        <f t="shared" si="12"/>
        <v>11</v>
      </c>
      <c r="M76">
        <v>7.6388888888888618E-3</v>
      </c>
      <c r="N76">
        <f t="shared" si="13"/>
        <v>1</v>
      </c>
      <c r="O76" t="s">
        <v>32</v>
      </c>
      <c r="P76" cm="1">
        <f t="array" aca="1" ref="P76" ca="1">(_xlfn.IFS(Q76="couché",0,Q76="debout à 80%",1,Q76="?",1))*(IF(RAND()&lt;0.8,1,0))</f>
        <v>0</v>
      </c>
      <c r="Q76" t="s">
        <v>27</v>
      </c>
      <c r="R76">
        <v>10</v>
      </c>
      <c r="S76">
        <f t="shared" si="14"/>
        <v>1</v>
      </c>
      <c r="T76">
        <f t="shared" si="15"/>
        <v>5</v>
      </c>
      <c r="U76">
        <f t="shared" ca="1" si="16"/>
        <v>0.40694603185145783</v>
      </c>
      <c r="V76">
        <f t="shared" si="17"/>
        <v>87</v>
      </c>
      <c r="W76" t="s">
        <v>28</v>
      </c>
      <c r="X76" t="str">
        <f t="shared" ca="1" si="18"/>
        <v>(75,0,0,3,11,1,5,87)++1`</v>
      </c>
      <c r="Y76" t="str">
        <f t="shared" si="19"/>
        <v>(75,10)++1`</v>
      </c>
    </row>
    <row r="77" spans="1:25" x14ac:dyDescent="0.25">
      <c r="A77">
        <v>76</v>
      </c>
      <c r="B77">
        <v>1933</v>
      </c>
      <c r="C77">
        <f t="shared" si="10"/>
        <v>0</v>
      </c>
      <c r="D77" t="s">
        <v>24</v>
      </c>
      <c r="E77">
        <f t="shared" si="11"/>
        <v>14</v>
      </c>
      <c r="F77" t="s">
        <v>33</v>
      </c>
      <c r="G77" s="13">
        <v>44631</v>
      </c>
      <c r="H77">
        <v>0.66319444444444442</v>
      </c>
      <c r="I77">
        <v>0.67083333333333328</v>
      </c>
      <c r="J77">
        <v>1000162</v>
      </c>
      <c r="K77">
        <v>4272</v>
      </c>
      <c r="L77">
        <f t="shared" si="12"/>
        <v>11</v>
      </c>
      <c r="M77">
        <v>7.6388888888888618E-3</v>
      </c>
      <c r="N77">
        <f t="shared" si="13"/>
        <v>1</v>
      </c>
      <c r="O77" t="s">
        <v>32</v>
      </c>
      <c r="P77" cm="1">
        <f t="array" aca="1" ref="P77" ca="1">(_xlfn.IFS(Q77="couché",0,Q77="debout à 80%",1,Q77="?",1))*(IF(RAND()&lt;0.8,1,0))</f>
        <v>1</v>
      </c>
      <c r="Q77" t="s">
        <v>27</v>
      </c>
      <c r="R77">
        <v>45</v>
      </c>
      <c r="S77">
        <f t="shared" si="14"/>
        <v>1</v>
      </c>
      <c r="T77">
        <f t="shared" si="15"/>
        <v>2</v>
      </c>
      <c r="U77">
        <f t="shared" ca="1" si="16"/>
        <v>0.66320271962410104</v>
      </c>
      <c r="V77">
        <f t="shared" si="17"/>
        <v>84</v>
      </c>
      <c r="W77" t="s">
        <v>47</v>
      </c>
      <c r="X77" t="str">
        <f t="shared" ca="1" si="18"/>
        <v>(76,0,1,14,11,1,2,84)++1`</v>
      </c>
      <c r="Y77" t="str">
        <f t="shared" si="19"/>
        <v>(76,45)++1`</v>
      </c>
    </row>
    <row r="78" spans="1:25" x14ac:dyDescent="0.25">
      <c r="A78">
        <v>77</v>
      </c>
      <c r="B78">
        <v>1948</v>
      </c>
      <c r="C78">
        <f t="shared" si="10"/>
        <v>0</v>
      </c>
      <c r="D78" t="s">
        <v>24</v>
      </c>
      <c r="E78">
        <f t="shared" si="11"/>
        <v>3</v>
      </c>
      <c r="F78" t="s">
        <v>34</v>
      </c>
      <c r="G78" s="13">
        <v>44637</v>
      </c>
      <c r="H78">
        <v>0.39027777777777778</v>
      </c>
      <c r="I78">
        <v>0.39791666666666664</v>
      </c>
      <c r="J78">
        <v>1000169</v>
      </c>
      <c r="K78">
        <v>2172</v>
      </c>
      <c r="L78">
        <f t="shared" si="12"/>
        <v>11</v>
      </c>
      <c r="M78">
        <v>7.6388888888888618E-3</v>
      </c>
      <c r="N78">
        <f t="shared" si="13"/>
        <v>1</v>
      </c>
      <c r="O78" t="s">
        <v>32</v>
      </c>
      <c r="P78" cm="1">
        <f t="array" aca="1" ref="P78" ca="1">(_xlfn.IFS(Q78="couché",0,Q78="debout à 80%",1,Q78="?",1))*(IF(RAND()&lt;0.8,1,0))</f>
        <v>1</v>
      </c>
      <c r="Q78" t="s">
        <v>27</v>
      </c>
      <c r="R78">
        <v>10</v>
      </c>
      <c r="S78">
        <f t="shared" si="14"/>
        <v>1</v>
      </c>
      <c r="T78">
        <f t="shared" si="15"/>
        <v>4</v>
      </c>
      <c r="U78">
        <f t="shared" ca="1" si="16"/>
        <v>0.39028625938438399</v>
      </c>
      <c r="V78">
        <f t="shared" si="17"/>
        <v>84</v>
      </c>
      <c r="W78" t="s">
        <v>28</v>
      </c>
      <c r="X78" t="str">
        <f t="shared" ca="1" si="18"/>
        <v>(77,0,1,3,11,1,4,84)++1`</v>
      </c>
      <c r="Y78" t="str">
        <f t="shared" si="19"/>
        <v>(77,10)++1`</v>
      </c>
    </row>
    <row r="79" spans="1:25" x14ac:dyDescent="0.25">
      <c r="A79">
        <v>78</v>
      </c>
      <c r="B79">
        <v>1950</v>
      </c>
      <c r="C79">
        <f t="shared" si="10"/>
        <v>0</v>
      </c>
      <c r="D79" t="s">
        <v>24</v>
      </c>
      <c r="E79">
        <f t="shared" si="11"/>
        <v>3</v>
      </c>
      <c r="F79" t="s">
        <v>34</v>
      </c>
      <c r="G79" s="13">
        <v>44637</v>
      </c>
      <c r="H79">
        <v>0.48888888888888887</v>
      </c>
      <c r="I79">
        <v>0.49652777777777773</v>
      </c>
      <c r="J79">
        <v>1000169</v>
      </c>
      <c r="K79">
        <v>2172</v>
      </c>
      <c r="L79">
        <f t="shared" si="12"/>
        <v>11</v>
      </c>
      <c r="M79">
        <v>7.6388888888888618E-3</v>
      </c>
      <c r="N79">
        <f t="shared" si="13"/>
        <v>1</v>
      </c>
      <c r="O79" t="s">
        <v>32</v>
      </c>
      <c r="P79" cm="1">
        <f t="array" aca="1" ref="P79" ca="1">(_xlfn.IFS(Q79="couché",0,Q79="debout à 80%",1,Q79="?",1))*(IF(RAND()&lt;0.8,1,0))</f>
        <v>1</v>
      </c>
      <c r="Q79" t="s">
        <v>27</v>
      </c>
      <c r="R79">
        <v>10</v>
      </c>
      <c r="S79">
        <f t="shared" si="14"/>
        <v>1</v>
      </c>
      <c r="T79">
        <f t="shared" si="15"/>
        <v>12</v>
      </c>
      <c r="U79">
        <f t="shared" ca="1" si="16"/>
        <v>0.48888967099011882</v>
      </c>
      <c r="V79">
        <f t="shared" si="17"/>
        <v>66</v>
      </c>
      <c r="W79" t="s">
        <v>28</v>
      </c>
      <c r="X79" t="str">
        <f t="shared" ca="1" si="18"/>
        <v>(78,0,1,3,11,1,12,66)++1`</v>
      </c>
      <c r="Y79" t="str">
        <f t="shared" si="19"/>
        <v>(78,10)++1`</v>
      </c>
    </row>
    <row r="80" spans="1:25" x14ac:dyDescent="0.25">
      <c r="A80">
        <v>79</v>
      </c>
      <c r="B80">
        <v>1988</v>
      </c>
      <c r="C80">
        <f t="shared" si="10"/>
        <v>0</v>
      </c>
      <c r="D80" t="s">
        <v>24</v>
      </c>
      <c r="E80">
        <f t="shared" si="11"/>
        <v>3</v>
      </c>
      <c r="F80" t="s">
        <v>34</v>
      </c>
      <c r="G80" s="13">
        <v>44603</v>
      </c>
      <c r="H80">
        <v>0.50694444444444442</v>
      </c>
      <c r="I80">
        <v>0.51458333333333328</v>
      </c>
      <c r="J80">
        <v>1000169</v>
      </c>
      <c r="K80">
        <v>2174</v>
      </c>
      <c r="L80">
        <f t="shared" si="12"/>
        <v>11</v>
      </c>
      <c r="M80">
        <v>7.6388888888888618E-3</v>
      </c>
      <c r="N80">
        <f t="shared" si="13"/>
        <v>1</v>
      </c>
      <c r="O80" t="s">
        <v>32</v>
      </c>
      <c r="P80" cm="1">
        <f t="array" aca="1" ref="P80" ca="1">(_xlfn.IFS(Q80="couché",0,Q80="debout à 80%",1,Q80="?",1))*(IF(RAND()&lt;0.8,1,0))</f>
        <v>1</v>
      </c>
      <c r="Q80" t="s">
        <v>27</v>
      </c>
      <c r="R80">
        <v>0</v>
      </c>
      <c r="S80">
        <f t="shared" si="14"/>
        <v>1</v>
      </c>
      <c r="T80">
        <f t="shared" si="15"/>
        <v>14</v>
      </c>
      <c r="U80">
        <f t="shared" ca="1" si="16"/>
        <v>0.50695055839126879</v>
      </c>
      <c r="V80">
        <f t="shared" si="17"/>
        <v>84</v>
      </c>
      <c r="W80" t="s">
        <v>28</v>
      </c>
      <c r="X80" t="str">
        <f t="shared" ca="1" si="18"/>
        <v>(79,0,1,3,11,1,14,84)++1`</v>
      </c>
      <c r="Y80" t="str">
        <f t="shared" si="19"/>
        <v>(79,0)++1`</v>
      </c>
    </row>
    <row r="81" spans="1:25" x14ac:dyDescent="0.25">
      <c r="A81">
        <v>80</v>
      </c>
      <c r="B81">
        <v>1958</v>
      </c>
      <c r="C81">
        <f t="shared" si="10"/>
        <v>0</v>
      </c>
      <c r="D81" t="s">
        <v>24</v>
      </c>
      <c r="E81">
        <f t="shared" si="11"/>
        <v>3</v>
      </c>
      <c r="F81" t="s">
        <v>34</v>
      </c>
      <c r="G81" s="13">
        <v>44637</v>
      </c>
      <c r="H81">
        <v>0.50069444444444444</v>
      </c>
      <c r="I81">
        <v>0.5083333333333333</v>
      </c>
      <c r="J81">
        <v>1000169</v>
      </c>
      <c r="K81">
        <v>2172</v>
      </c>
      <c r="L81">
        <f t="shared" si="12"/>
        <v>11</v>
      </c>
      <c r="M81">
        <v>7.6388888888888618E-3</v>
      </c>
      <c r="N81">
        <f t="shared" si="13"/>
        <v>1</v>
      </c>
      <c r="O81" t="s">
        <v>32</v>
      </c>
      <c r="P81" cm="1">
        <f t="array" aca="1" ref="P81" ca="1">(_xlfn.IFS(Q81="couché",0,Q81="debout à 80%",1,Q81="?",1))*(IF(RAND()&lt;0.8,1,0))</f>
        <v>1</v>
      </c>
      <c r="Q81" t="s">
        <v>27</v>
      </c>
      <c r="R81">
        <v>10</v>
      </c>
      <c r="S81">
        <f t="shared" si="14"/>
        <v>1</v>
      </c>
      <c r="T81">
        <f t="shared" si="15"/>
        <v>13</v>
      </c>
      <c r="U81">
        <f t="shared" ca="1" si="16"/>
        <v>0.50070055116954593</v>
      </c>
      <c r="V81">
        <f t="shared" si="17"/>
        <v>98</v>
      </c>
      <c r="W81" t="s">
        <v>28</v>
      </c>
      <c r="X81" t="str">
        <f t="shared" ca="1" si="18"/>
        <v>(80,0,1,3,11,1,13,98)++1`</v>
      </c>
      <c r="Y81" t="str">
        <f t="shared" si="19"/>
        <v>(80,10)++1`</v>
      </c>
    </row>
    <row r="82" spans="1:25" x14ac:dyDescent="0.25">
      <c r="A82">
        <v>81</v>
      </c>
      <c r="B82">
        <v>1953</v>
      </c>
      <c r="C82">
        <f t="shared" si="10"/>
        <v>0</v>
      </c>
      <c r="D82" t="s">
        <v>24</v>
      </c>
      <c r="E82">
        <f t="shared" si="11"/>
        <v>3</v>
      </c>
      <c r="F82" t="s">
        <v>34</v>
      </c>
      <c r="G82" s="13">
        <v>44630</v>
      </c>
      <c r="H82">
        <v>0.51527777777777772</v>
      </c>
      <c r="I82">
        <v>0.5229166666666667</v>
      </c>
      <c r="J82">
        <v>1000169</v>
      </c>
      <c r="K82">
        <v>2172</v>
      </c>
      <c r="L82">
        <f t="shared" si="12"/>
        <v>11</v>
      </c>
      <c r="M82">
        <v>7.6388888888889728E-3</v>
      </c>
      <c r="N82">
        <f t="shared" si="13"/>
        <v>1</v>
      </c>
      <c r="O82" t="s">
        <v>32</v>
      </c>
      <c r="P82" cm="1">
        <f t="array" aca="1" ref="P82" ca="1">(_xlfn.IFS(Q82="couché",0,Q82="debout à 80%",1,Q82="?",1))*(IF(RAND()&lt;0.8,1,0))</f>
        <v>1</v>
      </c>
      <c r="Q82" t="s">
        <v>27</v>
      </c>
      <c r="R82">
        <v>10</v>
      </c>
      <c r="S82">
        <f t="shared" si="14"/>
        <v>1</v>
      </c>
      <c r="T82">
        <f t="shared" si="15"/>
        <v>14</v>
      </c>
      <c r="U82">
        <f t="shared" ca="1" si="16"/>
        <v>0.51528489444747894</v>
      </c>
      <c r="V82">
        <f t="shared" si="17"/>
        <v>84</v>
      </c>
      <c r="W82" t="s">
        <v>28</v>
      </c>
      <c r="X82" t="str">
        <f t="shared" ca="1" si="18"/>
        <v>(81,0,1,3,11,1,14,84)++1`</v>
      </c>
      <c r="Y82" t="str">
        <f t="shared" si="19"/>
        <v>(81,10)++1`</v>
      </c>
    </row>
    <row r="83" spans="1:25" x14ac:dyDescent="0.25">
      <c r="A83">
        <v>82</v>
      </c>
      <c r="B83">
        <v>1951</v>
      </c>
      <c r="C83">
        <f t="shared" si="10"/>
        <v>0</v>
      </c>
      <c r="D83" t="s">
        <v>24</v>
      </c>
      <c r="E83">
        <f t="shared" si="11"/>
        <v>3</v>
      </c>
      <c r="F83" t="s">
        <v>34</v>
      </c>
      <c r="G83" s="13">
        <v>44637</v>
      </c>
      <c r="H83">
        <v>0.45347222222222222</v>
      </c>
      <c r="I83">
        <v>0.46111111111111108</v>
      </c>
      <c r="J83">
        <v>1000169</v>
      </c>
      <c r="K83">
        <v>2172</v>
      </c>
      <c r="L83">
        <f t="shared" si="12"/>
        <v>11</v>
      </c>
      <c r="M83">
        <v>7.6388888888888618E-3</v>
      </c>
      <c r="N83">
        <f t="shared" si="13"/>
        <v>1</v>
      </c>
      <c r="O83" t="s">
        <v>32</v>
      </c>
      <c r="P83" cm="1">
        <f t="array" aca="1" ref="P83" ca="1">(_xlfn.IFS(Q83="couché",0,Q83="debout à 80%",1,Q83="?",1))*(IF(RAND()&lt;0.8,1,0))</f>
        <v>1</v>
      </c>
      <c r="Q83" t="s">
        <v>27</v>
      </c>
      <c r="R83">
        <v>10</v>
      </c>
      <c r="S83">
        <f t="shared" si="14"/>
        <v>1</v>
      </c>
      <c r="T83">
        <f t="shared" si="15"/>
        <v>9</v>
      </c>
      <c r="U83">
        <f t="shared" ca="1" si="16"/>
        <v>0.45347748002976346</v>
      </c>
      <c r="V83">
        <f t="shared" si="17"/>
        <v>40</v>
      </c>
      <c r="W83" t="s">
        <v>28</v>
      </c>
      <c r="X83" t="str">
        <f t="shared" ca="1" si="18"/>
        <v>(82,0,1,3,11,1,9,40)++1`</v>
      </c>
      <c r="Y83" t="str">
        <f t="shared" si="19"/>
        <v>(82,10)++1`</v>
      </c>
    </row>
    <row r="84" spans="1:25" x14ac:dyDescent="0.25">
      <c r="A84">
        <v>83</v>
      </c>
      <c r="B84">
        <v>1963</v>
      </c>
      <c r="C84">
        <f t="shared" si="10"/>
        <v>0</v>
      </c>
      <c r="D84" t="s">
        <v>24</v>
      </c>
      <c r="E84">
        <f t="shared" si="11"/>
        <v>16</v>
      </c>
      <c r="F84" t="s">
        <v>44</v>
      </c>
      <c r="G84" s="13">
        <v>44624</v>
      </c>
      <c r="H84">
        <v>0.70555555555555549</v>
      </c>
      <c r="I84">
        <v>0.71319444444444446</v>
      </c>
      <c r="J84">
        <v>1000167</v>
      </c>
      <c r="K84">
        <v>6132</v>
      </c>
      <c r="L84">
        <f t="shared" si="12"/>
        <v>11</v>
      </c>
      <c r="M84">
        <v>7.6388888888889728E-3</v>
      </c>
      <c r="N84">
        <f t="shared" si="13"/>
        <v>0</v>
      </c>
      <c r="O84" t="s">
        <v>26</v>
      </c>
      <c r="P84" cm="1">
        <f t="array" aca="1" ref="P84" ca="1">(_xlfn.IFS(Q84="couché",0,Q84="debout à 80%",1,Q84="?",1))*(IF(RAND()&lt;0.8,1,0))</f>
        <v>1</v>
      </c>
      <c r="Q84" t="s">
        <v>27</v>
      </c>
      <c r="R84">
        <v>0</v>
      </c>
      <c r="S84">
        <f t="shared" si="14"/>
        <v>0</v>
      </c>
      <c r="T84">
        <f t="shared" si="15"/>
        <v>5</v>
      </c>
      <c r="U84">
        <f t="shared" ca="1" si="16"/>
        <v>0.70555715165017363</v>
      </c>
      <c r="V84">
        <f t="shared" si="17"/>
        <v>84</v>
      </c>
      <c r="W84" t="s">
        <v>28</v>
      </c>
      <c r="X84" t="str">
        <f t="shared" ca="1" si="18"/>
        <v>(83,0,1,16,11,0,5,84)++1`</v>
      </c>
      <c r="Y84" t="str">
        <f t="shared" si="19"/>
        <v>(83,0)++1`</v>
      </c>
    </row>
    <row r="85" spans="1:25" x14ac:dyDescent="0.25">
      <c r="A85">
        <v>84</v>
      </c>
      <c r="B85">
        <v>1949</v>
      </c>
      <c r="C85">
        <f t="shared" si="10"/>
        <v>0</v>
      </c>
      <c r="D85" t="s">
        <v>24</v>
      </c>
      <c r="E85">
        <f t="shared" si="11"/>
        <v>3</v>
      </c>
      <c r="F85" t="s">
        <v>34</v>
      </c>
      <c r="G85" s="13">
        <v>44644</v>
      </c>
      <c r="H85">
        <v>0.46180555555555552</v>
      </c>
      <c r="I85">
        <v>0.46944444444444444</v>
      </c>
      <c r="J85">
        <v>1000169</v>
      </c>
      <c r="K85">
        <v>2172</v>
      </c>
      <c r="L85">
        <f t="shared" si="12"/>
        <v>11</v>
      </c>
      <c r="M85">
        <v>7.6388888888889173E-3</v>
      </c>
      <c r="N85">
        <f t="shared" si="13"/>
        <v>1</v>
      </c>
      <c r="O85" t="s">
        <v>32</v>
      </c>
      <c r="P85" cm="1">
        <f t="array" aca="1" ref="P85" ca="1">(_xlfn.IFS(Q85="couché",0,Q85="debout à 80%",1,Q85="?",1))*(IF(RAND()&lt;0.8,1,0))</f>
        <v>1</v>
      </c>
      <c r="Q85" t="s">
        <v>27</v>
      </c>
      <c r="R85">
        <v>10</v>
      </c>
      <c r="S85">
        <f t="shared" si="14"/>
        <v>1</v>
      </c>
      <c r="T85">
        <f t="shared" si="15"/>
        <v>9</v>
      </c>
      <c r="U85">
        <f t="shared" ca="1" si="16"/>
        <v>0.46180627225954241</v>
      </c>
      <c r="V85">
        <f t="shared" si="17"/>
        <v>35</v>
      </c>
      <c r="W85" t="s">
        <v>28</v>
      </c>
      <c r="X85" t="str">
        <f t="shared" ca="1" si="18"/>
        <v>(84,0,1,3,11,1,9,35)++1`</v>
      </c>
      <c r="Y85" t="str">
        <f t="shared" si="19"/>
        <v>(84,10)++1`</v>
      </c>
    </row>
    <row r="86" spans="1:25" x14ac:dyDescent="0.25">
      <c r="A86">
        <v>85</v>
      </c>
      <c r="B86">
        <v>2015</v>
      </c>
      <c r="C86">
        <f t="shared" si="10"/>
        <v>1</v>
      </c>
      <c r="D86" t="s">
        <v>28</v>
      </c>
      <c r="E86">
        <f t="shared" si="11"/>
        <v>10</v>
      </c>
      <c r="F86" t="s">
        <v>39</v>
      </c>
      <c r="G86" s="13">
        <v>44621</v>
      </c>
      <c r="H86">
        <v>0.66805555555555551</v>
      </c>
      <c r="I86">
        <v>0.67569444444444438</v>
      </c>
      <c r="J86">
        <v>1000165</v>
      </c>
      <c r="K86">
        <v>3613</v>
      </c>
      <c r="L86">
        <f t="shared" si="12"/>
        <v>11</v>
      </c>
      <c r="M86">
        <v>7.6388888888888618E-3</v>
      </c>
      <c r="N86">
        <f t="shared" si="13"/>
        <v>0</v>
      </c>
      <c r="O86" t="s">
        <v>46</v>
      </c>
      <c r="P86" cm="1">
        <f t="array" aca="1" ref="P86" ca="1">(_xlfn.IFS(Q86="couché",0,Q86="debout à 80%",1,Q86="?",1))*(IF(RAND()&lt;0.8,1,0))</f>
        <v>0</v>
      </c>
      <c r="Q86" t="s">
        <v>48</v>
      </c>
      <c r="R86">
        <v>30</v>
      </c>
      <c r="S86">
        <f t="shared" si="14"/>
        <v>0</v>
      </c>
      <c r="T86">
        <f t="shared" si="15"/>
        <v>3</v>
      </c>
      <c r="U86">
        <f t="shared" ca="1" si="16"/>
        <v>0.66806312956024205</v>
      </c>
      <c r="V86">
        <f t="shared" si="17"/>
        <v>65</v>
      </c>
      <c r="W86" t="s">
        <v>28</v>
      </c>
      <c r="X86" t="str">
        <f t="shared" ca="1" si="18"/>
        <v>(85,1,0,10,11,0,3,65)++1`</v>
      </c>
      <c r="Y86" t="str">
        <f t="shared" si="19"/>
        <v>(85,30)++1`</v>
      </c>
    </row>
    <row r="87" spans="1:25" x14ac:dyDescent="0.25">
      <c r="A87">
        <v>86</v>
      </c>
      <c r="B87">
        <v>1945</v>
      </c>
      <c r="C87">
        <f t="shared" si="10"/>
        <v>0</v>
      </c>
      <c r="D87" t="s">
        <v>24</v>
      </c>
      <c r="E87">
        <f t="shared" si="11"/>
        <v>3</v>
      </c>
      <c r="F87" t="s">
        <v>34</v>
      </c>
      <c r="G87" s="13">
        <v>44638</v>
      </c>
      <c r="H87">
        <v>0.5083333333333333</v>
      </c>
      <c r="I87">
        <v>0.51597222222222217</v>
      </c>
      <c r="J87">
        <v>1000169</v>
      </c>
      <c r="K87">
        <v>2172</v>
      </c>
      <c r="L87">
        <f t="shared" si="12"/>
        <v>11</v>
      </c>
      <c r="M87">
        <v>7.6388888888888618E-3</v>
      </c>
      <c r="N87">
        <f t="shared" si="13"/>
        <v>1</v>
      </c>
      <c r="O87" t="s">
        <v>32</v>
      </c>
      <c r="P87" cm="1">
        <f t="array" aca="1" ref="P87" ca="1">(_xlfn.IFS(Q87="couché",0,Q87="debout à 80%",1,Q87="?",1))*(IF(RAND()&lt;0.8,1,0))</f>
        <v>1</v>
      </c>
      <c r="Q87" t="s">
        <v>27</v>
      </c>
      <c r="R87">
        <v>10</v>
      </c>
      <c r="S87">
        <f t="shared" si="14"/>
        <v>1</v>
      </c>
      <c r="T87">
        <f t="shared" si="15"/>
        <v>14</v>
      </c>
      <c r="U87">
        <f t="shared" ca="1" si="16"/>
        <v>0.50834126861372775</v>
      </c>
      <c r="V87">
        <f t="shared" si="17"/>
        <v>48</v>
      </c>
      <c r="W87" t="s">
        <v>28</v>
      </c>
      <c r="X87" t="str">
        <f t="shared" ca="1" si="18"/>
        <v>(86,0,1,3,11,1,14,48)++1`</v>
      </c>
      <c r="Y87" t="str">
        <f t="shared" si="19"/>
        <v>(86,10)++1`</v>
      </c>
    </row>
    <row r="88" spans="1:25" x14ac:dyDescent="0.25">
      <c r="A88">
        <v>87</v>
      </c>
      <c r="B88">
        <v>1979</v>
      </c>
      <c r="C88">
        <f t="shared" si="10"/>
        <v>0</v>
      </c>
      <c r="D88" t="s">
        <v>24</v>
      </c>
      <c r="E88">
        <f t="shared" si="11"/>
        <v>8</v>
      </c>
      <c r="F88" t="s">
        <v>25</v>
      </c>
      <c r="G88" s="13">
        <v>44649</v>
      </c>
      <c r="H88">
        <v>0.54652777777777772</v>
      </c>
      <c r="I88">
        <v>0.5541666666666667</v>
      </c>
      <c r="J88">
        <v>1000168</v>
      </c>
      <c r="K88">
        <v>1892</v>
      </c>
      <c r="L88">
        <f t="shared" si="12"/>
        <v>11</v>
      </c>
      <c r="M88">
        <v>7.6388888888889728E-3</v>
      </c>
      <c r="N88">
        <f t="shared" si="13"/>
        <v>0</v>
      </c>
      <c r="O88" t="s">
        <v>26</v>
      </c>
      <c r="P88" cm="1">
        <f t="array" aca="1" ref="P88" ca="1">(_xlfn.IFS(Q88="couché",0,Q88="debout à 80%",1,Q88="?",1))*(IF(RAND()&lt;0.8,1,0))</f>
        <v>1</v>
      </c>
      <c r="Q88" t="s">
        <v>27</v>
      </c>
      <c r="R88">
        <v>0</v>
      </c>
      <c r="S88">
        <f t="shared" si="14"/>
        <v>0</v>
      </c>
      <c r="T88">
        <f t="shared" si="15"/>
        <v>6</v>
      </c>
      <c r="U88">
        <f t="shared" ca="1" si="16"/>
        <v>0.54653511486869777</v>
      </c>
      <c r="V88">
        <f t="shared" si="17"/>
        <v>47</v>
      </c>
      <c r="W88" t="s">
        <v>28</v>
      </c>
      <c r="X88" t="str">
        <f t="shared" ca="1" si="18"/>
        <v>(87,0,1,8,11,0,6,47)++1`</v>
      </c>
      <c r="Y88" t="str">
        <f t="shared" si="19"/>
        <v>(87,0)++1`</v>
      </c>
    </row>
    <row r="89" spans="1:25" x14ac:dyDescent="0.25">
      <c r="A89">
        <v>88</v>
      </c>
      <c r="B89">
        <v>1992</v>
      </c>
      <c r="C89">
        <f t="shared" si="10"/>
        <v>0</v>
      </c>
      <c r="D89" t="s">
        <v>24</v>
      </c>
      <c r="E89">
        <f t="shared" si="11"/>
        <v>8</v>
      </c>
      <c r="F89" t="s">
        <v>25</v>
      </c>
      <c r="G89" s="13">
        <v>44648</v>
      </c>
      <c r="H89">
        <v>0.56597222222222221</v>
      </c>
      <c r="I89">
        <v>0.57361111111111107</v>
      </c>
      <c r="J89">
        <v>1000168</v>
      </c>
      <c r="K89">
        <v>1899</v>
      </c>
      <c r="L89">
        <f t="shared" si="12"/>
        <v>11</v>
      </c>
      <c r="M89">
        <v>7.6388888888888618E-3</v>
      </c>
      <c r="N89">
        <f t="shared" si="13"/>
        <v>0</v>
      </c>
      <c r="O89" t="s">
        <v>26</v>
      </c>
      <c r="P89" cm="1">
        <f t="array" aca="1" ref="P89" ca="1">(_xlfn.IFS(Q89="couché",0,Q89="debout à 80%",1,Q89="?",1))*(IF(RAND()&lt;0.8,1,0))</f>
        <v>1</v>
      </c>
      <c r="Q89" t="s">
        <v>27</v>
      </c>
      <c r="R89">
        <v>0</v>
      </c>
      <c r="S89">
        <f t="shared" si="14"/>
        <v>0</v>
      </c>
      <c r="T89">
        <f t="shared" si="15"/>
        <v>7</v>
      </c>
      <c r="U89">
        <f t="shared" ca="1" si="16"/>
        <v>0.5659779083654991</v>
      </c>
      <c r="V89">
        <f t="shared" si="17"/>
        <v>86</v>
      </c>
      <c r="W89" t="s">
        <v>28</v>
      </c>
      <c r="X89" t="str">
        <f t="shared" ca="1" si="18"/>
        <v>(88,0,1,8,11,0,7,86)++1`</v>
      </c>
      <c r="Y89" t="str">
        <f t="shared" si="19"/>
        <v>(88,0)++1`</v>
      </c>
    </row>
    <row r="90" spans="1:25" x14ac:dyDescent="0.25">
      <c r="A90">
        <v>89</v>
      </c>
      <c r="B90">
        <v>1948</v>
      </c>
      <c r="C90">
        <f t="shared" si="10"/>
        <v>0</v>
      </c>
      <c r="D90" t="s">
        <v>24</v>
      </c>
      <c r="E90">
        <f t="shared" si="11"/>
        <v>3</v>
      </c>
      <c r="F90" t="s">
        <v>34</v>
      </c>
      <c r="G90" s="13">
        <v>44602</v>
      </c>
      <c r="H90">
        <v>0.51805555555555549</v>
      </c>
      <c r="I90">
        <v>0.52638888888888891</v>
      </c>
      <c r="J90">
        <v>1000169</v>
      </c>
      <c r="K90">
        <v>2172</v>
      </c>
      <c r="L90">
        <f t="shared" si="12"/>
        <v>12</v>
      </c>
      <c r="M90">
        <v>8.3333333333334147E-3</v>
      </c>
      <c r="N90">
        <f t="shared" si="13"/>
        <v>1</v>
      </c>
      <c r="O90" t="s">
        <v>32</v>
      </c>
      <c r="P90" cm="1">
        <f t="array" aca="1" ref="P90" ca="1">(_xlfn.IFS(Q90="couché",0,Q90="debout à 80%",1,Q90="?",1))*(IF(RAND()&lt;0.8,1,0))</f>
        <v>1</v>
      </c>
      <c r="Q90" t="s">
        <v>27</v>
      </c>
      <c r="R90">
        <v>10</v>
      </c>
      <c r="S90">
        <f t="shared" si="14"/>
        <v>1</v>
      </c>
      <c r="T90">
        <f t="shared" si="15"/>
        <v>14</v>
      </c>
      <c r="U90">
        <f t="shared" ca="1" si="16"/>
        <v>0.51806226292959934</v>
      </c>
      <c r="V90">
        <f t="shared" si="17"/>
        <v>89</v>
      </c>
      <c r="W90" t="s">
        <v>28</v>
      </c>
      <c r="X90" t="str">
        <f t="shared" ca="1" si="18"/>
        <v>(89,0,1,3,12,1,14,89)++1`</v>
      </c>
      <c r="Y90" t="str">
        <f t="shared" si="19"/>
        <v>(89,10)++1`</v>
      </c>
    </row>
    <row r="91" spans="1:25" x14ac:dyDescent="0.25">
      <c r="A91">
        <v>90</v>
      </c>
      <c r="B91">
        <v>1938</v>
      </c>
      <c r="C91">
        <f t="shared" si="10"/>
        <v>0</v>
      </c>
      <c r="D91" t="s">
        <v>24</v>
      </c>
      <c r="E91">
        <f t="shared" si="11"/>
        <v>3</v>
      </c>
      <c r="F91" t="s">
        <v>34</v>
      </c>
      <c r="G91" s="13">
        <v>44595</v>
      </c>
      <c r="H91">
        <v>0.49513888888888885</v>
      </c>
      <c r="I91">
        <v>0.50347222222222221</v>
      </c>
      <c r="J91">
        <v>1000169</v>
      </c>
      <c r="K91">
        <v>2172</v>
      </c>
      <c r="L91">
        <f t="shared" si="12"/>
        <v>12</v>
      </c>
      <c r="M91">
        <v>8.3333333333333592E-3</v>
      </c>
      <c r="N91">
        <f t="shared" si="13"/>
        <v>1</v>
      </c>
      <c r="O91" t="s">
        <v>32</v>
      </c>
      <c r="P91" cm="1">
        <f t="array" aca="1" ref="P91" ca="1">(_xlfn.IFS(Q91="couché",0,Q91="debout à 80%",1,Q91="?",1))*(IF(RAND()&lt;0.8,1,0))</f>
        <v>1</v>
      </c>
      <c r="Q91" t="s">
        <v>27</v>
      </c>
      <c r="R91">
        <v>10</v>
      </c>
      <c r="S91">
        <f t="shared" si="14"/>
        <v>1</v>
      </c>
      <c r="T91">
        <f t="shared" si="15"/>
        <v>12</v>
      </c>
      <c r="U91">
        <f t="shared" ca="1" si="16"/>
        <v>0.49514612591756596</v>
      </c>
      <c r="V91">
        <f t="shared" si="17"/>
        <v>69</v>
      </c>
      <c r="W91" t="s">
        <v>28</v>
      </c>
      <c r="X91" t="str">
        <f t="shared" ca="1" si="18"/>
        <v>(90,0,1,3,12,1,12,69)++1`</v>
      </c>
      <c r="Y91" t="str">
        <f t="shared" si="19"/>
        <v>(90,10)++1`</v>
      </c>
    </row>
    <row r="92" spans="1:25" x14ac:dyDescent="0.25">
      <c r="A92">
        <v>91</v>
      </c>
      <c r="B92">
        <v>1953</v>
      </c>
      <c r="C92">
        <f t="shared" si="10"/>
        <v>0</v>
      </c>
      <c r="D92" t="s">
        <v>24</v>
      </c>
      <c r="E92">
        <f t="shared" si="11"/>
        <v>3</v>
      </c>
      <c r="F92" t="s">
        <v>34</v>
      </c>
      <c r="G92" s="13">
        <v>44596</v>
      </c>
      <c r="H92">
        <v>0.44444444444444442</v>
      </c>
      <c r="I92">
        <v>0.45277777777777778</v>
      </c>
      <c r="J92">
        <v>1000169</v>
      </c>
      <c r="K92">
        <v>2172</v>
      </c>
      <c r="L92">
        <f t="shared" si="12"/>
        <v>12</v>
      </c>
      <c r="M92">
        <v>8.3333333333333592E-3</v>
      </c>
      <c r="N92">
        <f t="shared" si="13"/>
        <v>1</v>
      </c>
      <c r="O92" t="s">
        <v>32</v>
      </c>
      <c r="P92" cm="1">
        <f t="array" aca="1" ref="P92" ca="1">(_xlfn.IFS(Q92="couché",0,Q92="debout à 80%",1,Q92="?",1))*(IF(RAND()&lt;0.8,1,0))</f>
        <v>1</v>
      </c>
      <c r="Q92" t="s">
        <v>27</v>
      </c>
      <c r="R92">
        <v>10</v>
      </c>
      <c r="S92">
        <f t="shared" si="14"/>
        <v>1</v>
      </c>
      <c r="T92">
        <f t="shared" si="15"/>
        <v>9</v>
      </c>
      <c r="U92">
        <f t="shared" ca="1" si="16"/>
        <v>0.44444877076155009</v>
      </c>
      <c r="V92">
        <f t="shared" si="17"/>
        <v>87</v>
      </c>
      <c r="W92" t="s">
        <v>28</v>
      </c>
      <c r="X92" t="str">
        <f t="shared" ca="1" si="18"/>
        <v>(91,0,1,3,12,1,9,87)++1`</v>
      </c>
      <c r="Y92" t="str">
        <f t="shared" si="19"/>
        <v>(91,10)++1`</v>
      </c>
    </row>
    <row r="93" spans="1:25" x14ac:dyDescent="0.25">
      <c r="A93">
        <v>92</v>
      </c>
      <c r="B93">
        <v>1940</v>
      </c>
      <c r="C93">
        <f t="shared" si="10"/>
        <v>0</v>
      </c>
      <c r="D93" t="s">
        <v>24</v>
      </c>
      <c r="E93">
        <f t="shared" si="11"/>
        <v>3</v>
      </c>
      <c r="F93" t="s">
        <v>34</v>
      </c>
      <c r="G93" s="13">
        <v>44593</v>
      </c>
      <c r="H93">
        <v>0.35069444444444442</v>
      </c>
      <c r="I93">
        <v>0.35902777777777778</v>
      </c>
      <c r="J93">
        <v>1000169</v>
      </c>
      <c r="K93">
        <v>2172</v>
      </c>
      <c r="L93">
        <f t="shared" si="12"/>
        <v>12</v>
      </c>
      <c r="M93">
        <v>8.3333333333333592E-3</v>
      </c>
      <c r="N93">
        <f t="shared" si="13"/>
        <v>1</v>
      </c>
      <c r="O93" t="s">
        <v>32</v>
      </c>
      <c r="P93" cm="1">
        <f t="array" aca="1" ref="P93" ca="1">(_xlfn.IFS(Q93="couché",0,Q93="debout à 80%",1,Q93="?",1))*(IF(RAND()&lt;0.8,1,0))</f>
        <v>1</v>
      </c>
      <c r="Q93" t="s">
        <v>27</v>
      </c>
      <c r="R93">
        <v>10</v>
      </c>
      <c r="S93">
        <f t="shared" si="14"/>
        <v>1</v>
      </c>
      <c r="T93">
        <f t="shared" si="15"/>
        <v>2</v>
      </c>
      <c r="U93">
        <f t="shared" ca="1" si="16"/>
        <v>0.35070011224804953</v>
      </c>
      <c r="V93">
        <f t="shared" si="17"/>
        <v>72</v>
      </c>
      <c r="W93" t="s">
        <v>28</v>
      </c>
      <c r="X93" t="str">
        <f t="shared" ca="1" si="18"/>
        <v>(92,0,1,3,12,1,2,72)++1`</v>
      </c>
      <c r="Y93" t="str">
        <f t="shared" si="19"/>
        <v>(92,10)++1`</v>
      </c>
    </row>
    <row r="94" spans="1:25" x14ac:dyDescent="0.25">
      <c r="A94">
        <v>93</v>
      </c>
      <c r="B94">
        <v>1946</v>
      </c>
      <c r="C94">
        <f t="shared" si="10"/>
        <v>0</v>
      </c>
      <c r="D94" t="s">
        <v>24</v>
      </c>
      <c r="E94">
        <f t="shared" si="11"/>
        <v>3</v>
      </c>
      <c r="F94" t="s">
        <v>34</v>
      </c>
      <c r="G94" s="13">
        <v>44607</v>
      </c>
      <c r="H94">
        <v>0.47361111111111109</v>
      </c>
      <c r="I94">
        <v>0.4819444444444444</v>
      </c>
      <c r="J94">
        <v>1000169</v>
      </c>
      <c r="K94">
        <v>2172</v>
      </c>
      <c r="L94">
        <f t="shared" si="12"/>
        <v>12</v>
      </c>
      <c r="M94">
        <v>8.3333333333333037E-3</v>
      </c>
      <c r="N94">
        <f t="shared" si="13"/>
        <v>1</v>
      </c>
      <c r="O94" t="s">
        <v>32</v>
      </c>
      <c r="P94" cm="1">
        <f t="array" aca="1" ref="P94" ca="1">(_xlfn.IFS(Q94="couché",0,Q94="debout à 80%",1,Q94="?",1))*(IF(RAND()&lt;0.8,1,0))</f>
        <v>0</v>
      </c>
      <c r="Q94" t="s">
        <v>27</v>
      </c>
      <c r="R94">
        <v>10</v>
      </c>
      <c r="S94">
        <f t="shared" si="14"/>
        <v>1</v>
      </c>
      <c r="T94">
        <f t="shared" si="15"/>
        <v>9</v>
      </c>
      <c r="U94">
        <f t="shared" ca="1" si="16"/>
        <v>0.4736123742179062</v>
      </c>
      <c r="V94">
        <f t="shared" si="17"/>
        <v>58</v>
      </c>
      <c r="W94" t="s">
        <v>28</v>
      </c>
      <c r="X94" t="str">
        <f t="shared" ca="1" si="18"/>
        <v>(93,0,0,3,12,1,9,58)++1`</v>
      </c>
      <c r="Y94" t="str">
        <f t="shared" si="19"/>
        <v>(93,10)++1`</v>
      </c>
    </row>
    <row r="95" spans="1:25" x14ac:dyDescent="0.25">
      <c r="A95">
        <v>94</v>
      </c>
      <c r="B95">
        <v>1930</v>
      </c>
      <c r="C95">
        <f t="shared" si="10"/>
        <v>0</v>
      </c>
      <c r="D95" t="s">
        <v>24</v>
      </c>
      <c r="E95">
        <f t="shared" si="11"/>
        <v>8</v>
      </c>
      <c r="F95" t="s">
        <v>25</v>
      </c>
      <c r="G95" s="13">
        <v>44593</v>
      </c>
      <c r="H95">
        <v>0.62291666666666667</v>
      </c>
      <c r="I95">
        <v>0.63124999999999998</v>
      </c>
      <c r="J95">
        <v>1000168</v>
      </c>
      <c r="K95">
        <v>1899</v>
      </c>
      <c r="L95">
        <f t="shared" si="12"/>
        <v>12</v>
      </c>
      <c r="M95">
        <v>8.3333333333333037E-3</v>
      </c>
      <c r="N95">
        <f t="shared" si="13"/>
        <v>0</v>
      </c>
      <c r="O95" t="s">
        <v>26</v>
      </c>
      <c r="P95" cm="1">
        <f t="array" aca="1" ref="P95" ca="1">(_xlfn.IFS(Q95="couché",0,Q95="debout à 80%",1,Q95="?",1))*(IF(RAND()&lt;0.8,1,0))</f>
        <v>1</v>
      </c>
      <c r="Q95" t="s">
        <v>27</v>
      </c>
      <c r="R95">
        <v>0</v>
      </c>
      <c r="S95">
        <f t="shared" si="14"/>
        <v>0</v>
      </c>
      <c r="T95">
        <f t="shared" si="15"/>
        <v>6</v>
      </c>
      <c r="U95">
        <f t="shared" ca="1" si="16"/>
        <v>0.6229209733920017</v>
      </c>
      <c r="V95">
        <f t="shared" si="17"/>
        <v>66</v>
      </c>
      <c r="W95" t="s">
        <v>28</v>
      </c>
      <c r="X95" t="str">
        <f t="shared" ca="1" si="18"/>
        <v>(94,0,1,8,12,0,6,66)++1`</v>
      </c>
      <c r="Y95" t="str">
        <f t="shared" si="19"/>
        <v>(94,0)++1`</v>
      </c>
    </row>
    <row r="96" spans="1:25" x14ac:dyDescent="0.25">
      <c r="A96">
        <v>95</v>
      </c>
      <c r="B96">
        <v>1946</v>
      </c>
      <c r="C96">
        <f t="shared" si="10"/>
        <v>0</v>
      </c>
      <c r="D96" t="s">
        <v>24</v>
      </c>
      <c r="E96">
        <f t="shared" si="11"/>
        <v>3</v>
      </c>
      <c r="F96" t="s">
        <v>34</v>
      </c>
      <c r="G96" s="13">
        <v>44623</v>
      </c>
      <c r="H96">
        <v>0.41736111111111107</v>
      </c>
      <c r="I96">
        <v>0.42569444444444443</v>
      </c>
      <c r="J96">
        <v>1000169</v>
      </c>
      <c r="K96">
        <v>2172</v>
      </c>
      <c r="L96">
        <f t="shared" si="12"/>
        <v>12</v>
      </c>
      <c r="M96">
        <v>8.3333333333333592E-3</v>
      </c>
      <c r="N96">
        <f t="shared" si="13"/>
        <v>1</v>
      </c>
      <c r="O96" t="s">
        <v>32</v>
      </c>
      <c r="P96" cm="1">
        <f t="array" aca="1" ref="P96" ca="1">(_xlfn.IFS(Q96="couché",0,Q96="debout à 80%",1,Q96="?",1))*(IF(RAND()&lt;0.8,1,0))</f>
        <v>1</v>
      </c>
      <c r="Q96" t="s">
        <v>27</v>
      </c>
      <c r="R96">
        <v>10</v>
      </c>
      <c r="S96">
        <f t="shared" si="14"/>
        <v>1</v>
      </c>
      <c r="T96">
        <f t="shared" si="15"/>
        <v>7</v>
      </c>
      <c r="U96">
        <f t="shared" ca="1" si="16"/>
        <v>0.41737076161657044</v>
      </c>
      <c r="V96">
        <f t="shared" si="17"/>
        <v>66</v>
      </c>
      <c r="W96" t="s">
        <v>28</v>
      </c>
      <c r="X96" t="str">
        <f t="shared" ca="1" si="18"/>
        <v>(95,0,1,3,12,1,7,66)++1`</v>
      </c>
      <c r="Y96" t="str">
        <f t="shared" si="19"/>
        <v>(95,10)++1`</v>
      </c>
    </row>
    <row r="97" spans="1:25" x14ac:dyDescent="0.25">
      <c r="A97">
        <v>96</v>
      </c>
      <c r="B97">
        <v>1943</v>
      </c>
      <c r="C97">
        <f t="shared" si="10"/>
        <v>0</v>
      </c>
      <c r="D97" t="s">
        <v>24</v>
      </c>
      <c r="E97">
        <f t="shared" si="11"/>
        <v>3</v>
      </c>
      <c r="F97" t="s">
        <v>34</v>
      </c>
      <c r="G97" s="13">
        <v>44603</v>
      </c>
      <c r="H97">
        <v>0.43333333333333329</v>
      </c>
      <c r="I97">
        <v>0.44166666666666665</v>
      </c>
      <c r="J97">
        <v>1000169</v>
      </c>
      <c r="K97">
        <v>2172</v>
      </c>
      <c r="L97">
        <f t="shared" si="12"/>
        <v>12</v>
      </c>
      <c r="M97">
        <v>8.3333333333333592E-3</v>
      </c>
      <c r="N97">
        <f t="shared" si="13"/>
        <v>1</v>
      </c>
      <c r="O97" t="s">
        <v>32</v>
      </c>
      <c r="P97" cm="1">
        <f t="array" aca="1" ref="P97" ca="1">(_xlfn.IFS(Q97="couché",0,Q97="debout à 80%",1,Q97="?",1))*(IF(RAND()&lt;0.8,1,0))</f>
        <v>1</v>
      </c>
      <c r="Q97" t="s">
        <v>27</v>
      </c>
      <c r="R97">
        <v>10</v>
      </c>
      <c r="S97">
        <f t="shared" si="14"/>
        <v>1</v>
      </c>
      <c r="T97">
        <f t="shared" si="15"/>
        <v>9</v>
      </c>
      <c r="U97">
        <f t="shared" ca="1" si="16"/>
        <v>0.43333662847291687</v>
      </c>
      <c r="V97">
        <f t="shared" si="17"/>
        <v>84</v>
      </c>
      <c r="W97" t="s">
        <v>28</v>
      </c>
      <c r="X97" t="str">
        <f t="shared" ca="1" si="18"/>
        <v>(96,0,1,3,12,1,9,84)++1`</v>
      </c>
      <c r="Y97" t="str">
        <f t="shared" si="19"/>
        <v>(96,10)++1`</v>
      </c>
    </row>
    <row r="98" spans="1:25" x14ac:dyDescent="0.25">
      <c r="A98">
        <v>97</v>
      </c>
      <c r="B98">
        <v>1931</v>
      </c>
      <c r="C98">
        <f t="shared" si="10"/>
        <v>0</v>
      </c>
      <c r="D98" t="s">
        <v>24</v>
      </c>
      <c r="E98">
        <f t="shared" si="11"/>
        <v>3</v>
      </c>
      <c r="F98" t="s">
        <v>34</v>
      </c>
      <c r="G98" s="13">
        <v>44637</v>
      </c>
      <c r="H98">
        <v>0.46597222222222218</v>
      </c>
      <c r="I98">
        <v>0.47430555555555554</v>
      </c>
      <c r="J98">
        <v>1000169</v>
      </c>
      <c r="K98">
        <v>2172</v>
      </c>
      <c r="L98">
        <f t="shared" si="12"/>
        <v>12</v>
      </c>
      <c r="M98">
        <v>8.3333333333333592E-3</v>
      </c>
      <c r="N98">
        <f t="shared" si="13"/>
        <v>1</v>
      </c>
      <c r="O98" t="s">
        <v>32</v>
      </c>
      <c r="P98" cm="1">
        <f t="array" aca="1" ref="P98" ca="1">(_xlfn.IFS(Q98="couché",0,Q98="debout à 80%",1,Q98="?",1))*(IF(RAND()&lt;0.8,1,0))</f>
        <v>1</v>
      </c>
      <c r="Q98" t="s">
        <v>27</v>
      </c>
      <c r="R98">
        <v>10</v>
      </c>
      <c r="S98">
        <f t="shared" si="14"/>
        <v>1</v>
      </c>
      <c r="T98">
        <f t="shared" si="15"/>
        <v>10</v>
      </c>
      <c r="U98">
        <f t="shared" ca="1" si="16"/>
        <v>0.46597706501002201</v>
      </c>
      <c r="V98">
        <f t="shared" si="17"/>
        <v>67</v>
      </c>
      <c r="W98" t="s">
        <v>28</v>
      </c>
      <c r="X98" t="str">
        <f t="shared" ca="1" si="18"/>
        <v>(97,0,1,3,12,1,10,67)++1`</v>
      </c>
      <c r="Y98" t="str">
        <f t="shared" si="19"/>
        <v>(97,10)++1`</v>
      </c>
    </row>
    <row r="99" spans="1:25" x14ac:dyDescent="0.25">
      <c r="A99">
        <v>98</v>
      </c>
      <c r="B99">
        <v>1955</v>
      </c>
      <c r="C99">
        <f t="shared" si="10"/>
        <v>0</v>
      </c>
      <c r="D99" t="s">
        <v>24</v>
      </c>
      <c r="E99">
        <f t="shared" si="11"/>
        <v>3</v>
      </c>
      <c r="F99" t="s">
        <v>34</v>
      </c>
      <c r="G99" s="13">
        <v>44627</v>
      </c>
      <c r="H99">
        <v>0.44513888888888886</v>
      </c>
      <c r="I99">
        <v>0.45347222222222222</v>
      </c>
      <c r="J99">
        <v>1000169</v>
      </c>
      <c r="K99">
        <v>2172</v>
      </c>
      <c r="L99">
        <f t="shared" si="12"/>
        <v>12</v>
      </c>
      <c r="M99">
        <v>8.3333333333333592E-3</v>
      </c>
      <c r="N99">
        <f t="shared" si="13"/>
        <v>1</v>
      </c>
      <c r="O99" t="s">
        <v>32</v>
      </c>
      <c r="P99" cm="1">
        <f t="array" aca="1" ref="P99" ca="1">(_xlfn.IFS(Q99="couché",0,Q99="debout à 80%",1,Q99="?",1))*(IF(RAND()&lt;0.8,1,0))</f>
        <v>1</v>
      </c>
      <c r="Q99" t="s">
        <v>27</v>
      </c>
      <c r="R99">
        <v>10</v>
      </c>
      <c r="S99">
        <f t="shared" si="14"/>
        <v>1</v>
      </c>
      <c r="T99">
        <f t="shared" si="15"/>
        <v>8</v>
      </c>
      <c r="U99">
        <f t="shared" ca="1" si="16"/>
        <v>0.4451480527857265</v>
      </c>
      <c r="V99">
        <f t="shared" si="17"/>
        <v>75</v>
      </c>
      <c r="W99" t="s">
        <v>28</v>
      </c>
      <c r="X99" t="str">
        <f t="shared" ca="1" si="18"/>
        <v>(98,0,1,3,12,1,8,75)++1`</v>
      </c>
      <c r="Y99" t="str">
        <f t="shared" si="19"/>
        <v>(98,10)++1`</v>
      </c>
    </row>
    <row r="100" spans="1:25" x14ac:dyDescent="0.25">
      <c r="A100">
        <v>99</v>
      </c>
      <c r="B100">
        <v>1946</v>
      </c>
      <c r="C100">
        <f t="shared" si="10"/>
        <v>0</v>
      </c>
      <c r="D100" t="s">
        <v>24</v>
      </c>
      <c r="E100">
        <f t="shared" si="11"/>
        <v>3</v>
      </c>
      <c r="F100" t="s">
        <v>34</v>
      </c>
      <c r="G100" s="13">
        <v>44617</v>
      </c>
      <c r="H100">
        <v>0.37986111111111109</v>
      </c>
      <c r="I100">
        <v>0.38819444444444445</v>
      </c>
      <c r="J100">
        <v>1000169</v>
      </c>
      <c r="K100">
        <v>2172</v>
      </c>
      <c r="L100">
        <f t="shared" si="12"/>
        <v>12</v>
      </c>
      <c r="M100">
        <v>8.3333333333333592E-3</v>
      </c>
      <c r="N100">
        <f t="shared" si="13"/>
        <v>1</v>
      </c>
      <c r="O100" t="s">
        <v>32</v>
      </c>
      <c r="P100" cm="1">
        <f t="array" aca="1" ref="P100" ca="1">(_xlfn.IFS(Q100="couché",0,Q100="debout à 80%",1,Q100="?",1))*(IF(RAND()&lt;0.8,1,0))</f>
        <v>0</v>
      </c>
      <c r="Q100" t="s">
        <v>27</v>
      </c>
      <c r="R100">
        <v>10</v>
      </c>
      <c r="S100">
        <f t="shared" si="14"/>
        <v>1</v>
      </c>
      <c r="T100">
        <f t="shared" si="15"/>
        <v>4</v>
      </c>
      <c r="U100">
        <f t="shared" ca="1" si="16"/>
        <v>0.379862525601116</v>
      </c>
      <c r="V100">
        <f t="shared" si="17"/>
        <v>87</v>
      </c>
      <c r="W100" t="s">
        <v>28</v>
      </c>
      <c r="X100" t="str">
        <f t="shared" ca="1" si="18"/>
        <v>(99,0,0,3,12,1,4,87)++1`</v>
      </c>
      <c r="Y100" t="str">
        <f t="shared" si="19"/>
        <v>(99,10)++1`</v>
      </c>
    </row>
    <row r="101" spans="1:25" x14ac:dyDescent="0.25">
      <c r="A101">
        <v>100</v>
      </c>
      <c r="B101">
        <v>1954</v>
      </c>
      <c r="C101">
        <f t="shared" si="10"/>
        <v>0</v>
      </c>
      <c r="D101" t="s">
        <v>24</v>
      </c>
      <c r="E101">
        <f t="shared" si="11"/>
        <v>3</v>
      </c>
      <c r="F101" t="s">
        <v>34</v>
      </c>
      <c r="G101" s="13">
        <v>44631</v>
      </c>
      <c r="H101">
        <v>0.46458333333333329</v>
      </c>
      <c r="I101">
        <v>0.47291666666666665</v>
      </c>
      <c r="J101">
        <v>1000169</v>
      </c>
      <c r="K101">
        <v>2172</v>
      </c>
      <c r="L101">
        <f t="shared" si="12"/>
        <v>12</v>
      </c>
      <c r="M101">
        <v>8.3333333333333592E-3</v>
      </c>
      <c r="N101">
        <f t="shared" si="13"/>
        <v>1</v>
      </c>
      <c r="O101" t="s">
        <v>32</v>
      </c>
      <c r="P101" cm="1">
        <f t="array" aca="1" ref="P101" ca="1">(_xlfn.IFS(Q101="couché",0,Q101="debout à 80%",1,Q101="?",1))*(IF(RAND()&lt;0.8,1,0))</f>
        <v>1</v>
      </c>
      <c r="Q101" t="s">
        <v>27</v>
      </c>
      <c r="R101">
        <v>10</v>
      </c>
      <c r="S101">
        <f t="shared" si="14"/>
        <v>1</v>
      </c>
      <c r="T101">
        <f t="shared" si="15"/>
        <v>11</v>
      </c>
      <c r="U101">
        <f t="shared" ca="1" si="16"/>
        <v>0.46458342099254374</v>
      </c>
      <c r="V101">
        <f t="shared" si="17"/>
        <v>87</v>
      </c>
      <c r="W101" t="s">
        <v>28</v>
      </c>
      <c r="X101" t="str">
        <f t="shared" ca="1" si="18"/>
        <v>(100,0,1,3,12,1,11,87)++1`</v>
      </c>
      <c r="Y101" t="str">
        <f t="shared" si="19"/>
        <v>(100,10)++1`</v>
      </c>
    </row>
    <row r="102" spans="1:25" x14ac:dyDescent="0.25">
      <c r="A102">
        <v>101</v>
      </c>
      <c r="B102">
        <v>1950</v>
      </c>
      <c r="C102">
        <f t="shared" si="10"/>
        <v>0</v>
      </c>
      <c r="D102" t="s">
        <v>24</v>
      </c>
      <c r="E102">
        <f t="shared" si="11"/>
        <v>3</v>
      </c>
      <c r="F102" t="s">
        <v>34</v>
      </c>
      <c r="G102" s="13">
        <v>44631</v>
      </c>
      <c r="H102">
        <v>0.41527777777777775</v>
      </c>
      <c r="I102">
        <v>0.4236111111111111</v>
      </c>
      <c r="J102">
        <v>1000169</v>
      </c>
      <c r="K102">
        <v>2172</v>
      </c>
      <c r="L102">
        <f t="shared" si="12"/>
        <v>12</v>
      </c>
      <c r="M102">
        <v>8.3333333333333592E-3</v>
      </c>
      <c r="N102">
        <f t="shared" si="13"/>
        <v>1</v>
      </c>
      <c r="O102" t="s">
        <v>32</v>
      </c>
      <c r="P102" cm="1">
        <f t="array" aca="1" ref="P102" ca="1">(_xlfn.IFS(Q102="couché",0,Q102="debout à 80%",1,Q102="?",1))*(IF(RAND()&lt;0.8,1,0))</f>
        <v>1</v>
      </c>
      <c r="Q102" t="s">
        <v>27</v>
      </c>
      <c r="R102">
        <v>10</v>
      </c>
      <c r="S102">
        <f t="shared" si="14"/>
        <v>1</v>
      </c>
      <c r="T102">
        <f t="shared" si="15"/>
        <v>7</v>
      </c>
      <c r="U102">
        <f t="shared" ca="1" si="16"/>
        <v>0.41528647644433808</v>
      </c>
      <c r="V102">
        <f t="shared" si="17"/>
        <v>61</v>
      </c>
      <c r="W102" t="s">
        <v>28</v>
      </c>
      <c r="X102" t="str">
        <f t="shared" ca="1" si="18"/>
        <v>(101,0,1,3,12,1,7,61)++1`</v>
      </c>
      <c r="Y102" t="str">
        <f t="shared" si="19"/>
        <v>(101,10)++1`</v>
      </c>
    </row>
    <row r="103" spans="1:25" x14ac:dyDescent="0.25">
      <c r="A103">
        <v>102</v>
      </c>
      <c r="B103">
        <v>2021</v>
      </c>
      <c r="C103">
        <f t="shared" si="10"/>
        <v>1</v>
      </c>
      <c r="D103" t="s">
        <v>28</v>
      </c>
      <c r="E103">
        <f t="shared" si="11"/>
        <v>11</v>
      </c>
      <c r="F103" t="s">
        <v>41</v>
      </c>
      <c r="G103" s="13">
        <v>44630</v>
      </c>
      <c r="H103">
        <v>0.3576388888888889</v>
      </c>
      <c r="I103">
        <v>0.3659722222222222</v>
      </c>
      <c r="J103">
        <v>1000164</v>
      </c>
      <c r="K103">
        <v>3692</v>
      </c>
      <c r="L103">
        <f t="shared" si="12"/>
        <v>12</v>
      </c>
      <c r="M103">
        <v>8.3333333333333037E-3</v>
      </c>
      <c r="N103">
        <f t="shared" si="13"/>
        <v>0</v>
      </c>
      <c r="O103" t="s">
        <v>46</v>
      </c>
      <c r="P103" cm="1">
        <f t="array" aca="1" ref="P103" ca="1">(_xlfn.IFS(Q103="couché",0,Q103="debout à 80%",1,Q103="?",1))*(IF(RAND()&lt;0.8,1,0))</f>
        <v>0</v>
      </c>
      <c r="Q103" t="s">
        <v>48</v>
      </c>
      <c r="R103">
        <v>30</v>
      </c>
      <c r="S103">
        <f t="shared" si="14"/>
        <v>0</v>
      </c>
      <c r="T103">
        <f t="shared" si="15"/>
        <v>2</v>
      </c>
      <c r="U103">
        <f t="shared" ca="1" si="16"/>
        <v>0.35764770093298187</v>
      </c>
      <c r="V103">
        <f t="shared" si="17"/>
        <v>75</v>
      </c>
      <c r="W103" t="s">
        <v>28</v>
      </c>
      <c r="X103" t="str">
        <f t="shared" ca="1" si="18"/>
        <v>(102,1,0,11,12,0,2,75)++1`</v>
      </c>
      <c r="Y103" t="str">
        <f t="shared" si="19"/>
        <v>(102,30)++1`</v>
      </c>
    </row>
    <row r="104" spans="1:25" x14ac:dyDescent="0.25">
      <c r="A104">
        <v>103</v>
      </c>
      <c r="B104">
        <v>1944</v>
      </c>
      <c r="C104">
        <f t="shared" si="10"/>
        <v>0</v>
      </c>
      <c r="D104" t="s">
        <v>24</v>
      </c>
      <c r="E104">
        <f t="shared" si="11"/>
        <v>3</v>
      </c>
      <c r="F104" t="s">
        <v>34</v>
      </c>
      <c r="G104" s="13">
        <v>44617</v>
      </c>
      <c r="H104">
        <v>0.48541666666666666</v>
      </c>
      <c r="I104">
        <v>0.49375000000000002</v>
      </c>
      <c r="J104">
        <v>1000169</v>
      </c>
      <c r="K104">
        <v>2172</v>
      </c>
      <c r="L104">
        <f t="shared" si="12"/>
        <v>12</v>
      </c>
      <c r="M104">
        <v>8.3333333333333592E-3</v>
      </c>
      <c r="N104">
        <f t="shared" si="13"/>
        <v>1</v>
      </c>
      <c r="O104" t="s">
        <v>32</v>
      </c>
      <c r="P104" cm="1">
        <f t="array" aca="1" ref="P104" ca="1">(_xlfn.IFS(Q104="couché",0,Q104="debout à 80%",1,Q104="?",1))*(IF(RAND()&lt;0.8,1,0))</f>
        <v>1</v>
      </c>
      <c r="Q104" t="s">
        <v>27</v>
      </c>
      <c r="R104">
        <v>10</v>
      </c>
      <c r="S104">
        <f t="shared" si="14"/>
        <v>1</v>
      </c>
      <c r="T104">
        <f t="shared" si="15"/>
        <v>12</v>
      </c>
      <c r="U104">
        <f t="shared" ca="1" si="16"/>
        <v>0.48542494840786216</v>
      </c>
      <c r="V104">
        <f t="shared" si="17"/>
        <v>84</v>
      </c>
      <c r="W104" t="s">
        <v>28</v>
      </c>
      <c r="X104" t="str">
        <f t="shared" ca="1" si="18"/>
        <v>(103,0,1,3,12,1,12,84)++1`</v>
      </c>
      <c r="Y104" t="str">
        <f t="shared" si="19"/>
        <v>(103,10)++1`</v>
      </c>
    </row>
    <row r="105" spans="1:25" x14ac:dyDescent="0.25">
      <c r="A105">
        <v>104</v>
      </c>
      <c r="B105">
        <v>1947</v>
      </c>
      <c r="C105">
        <f t="shared" si="10"/>
        <v>0</v>
      </c>
      <c r="D105" t="s">
        <v>24</v>
      </c>
      <c r="E105">
        <f t="shared" si="11"/>
        <v>3</v>
      </c>
      <c r="F105" t="s">
        <v>34</v>
      </c>
      <c r="G105" s="13">
        <v>44637</v>
      </c>
      <c r="H105">
        <v>0.37708333333333333</v>
      </c>
      <c r="I105">
        <v>0.38541666666666663</v>
      </c>
      <c r="J105">
        <v>1000169</v>
      </c>
      <c r="K105">
        <v>2172</v>
      </c>
      <c r="L105">
        <f t="shared" si="12"/>
        <v>12</v>
      </c>
      <c r="M105">
        <v>8.3333333333333037E-3</v>
      </c>
      <c r="N105">
        <f t="shared" si="13"/>
        <v>1</v>
      </c>
      <c r="O105" t="s">
        <v>32</v>
      </c>
      <c r="P105" cm="1">
        <f t="array" aca="1" ref="P105" ca="1">(_xlfn.IFS(Q105="couché",0,Q105="debout à 80%",1,Q105="?",1))*(IF(RAND()&lt;0.8,1,0))</f>
        <v>0</v>
      </c>
      <c r="Q105" t="s">
        <v>48</v>
      </c>
      <c r="R105">
        <v>10</v>
      </c>
      <c r="S105">
        <f t="shared" si="14"/>
        <v>1</v>
      </c>
      <c r="T105">
        <f t="shared" si="15"/>
        <v>3</v>
      </c>
      <c r="U105">
        <f t="shared" ca="1" si="16"/>
        <v>0.37708933270209027</v>
      </c>
      <c r="V105">
        <f t="shared" si="17"/>
        <v>47</v>
      </c>
      <c r="W105" t="s">
        <v>28</v>
      </c>
      <c r="X105" t="str">
        <f t="shared" ca="1" si="18"/>
        <v>(104,0,0,3,12,1,3,47)++1`</v>
      </c>
      <c r="Y105" t="str">
        <f t="shared" si="19"/>
        <v>(104,10)++1`</v>
      </c>
    </row>
    <row r="106" spans="1:25" x14ac:dyDescent="0.25">
      <c r="A106">
        <v>105</v>
      </c>
      <c r="B106">
        <v>1997</v>
      </c>
      <c r="C106">
        <f t="shared" si="10"/>
        <v>0</v>
      </c>
      <c r="D106" t="s">
        <v>24</v>
      </c>
      <c r="E106">
        <f t="shared" si="11"/>
        <v>8</v>
      </c>
      <c r="F106" t="s">
        <v>25</v>
      </c>
      <c r="G106" s="13">
        <v>44634</v>
      </c>
      <c r="H106">
        <v>0.6777777777777777</v>
      </c>
      <c r="I106">
        <v>0.68611111111111112</v>
      </c>
      <c r="J106">
        <v>1000168</v>
      </c>
      <c r="K106">
        <v>1899</v>
      </c>
      <c r="L106">
        <f t="shared" si="12"/>
        <v>12</v>
      </c>
      <c r="M106">
        <v>8.3333333333334147E-3</v>
      </c>
      <c r="N106">
        <f t="shared" si="13"/>
        <v>0</v>
      </c>
      <c r="O106" t="s">
        <v>26</v>
      </c>
      <c r="P106" cm="1">
        <f t="array" aca="1" ref="P106" ca="1">(_xlfn.IFS(Q106="couché",0,Q106="debout à 80%",1,Q106="?",1))*(IF(RAND()&lt;0.8,1,0))</f>
        <v>1</v>
      </c>
      <c r="Q106" t="s">
        <v>27</v>
      </c>
      <c r="R106">
        <v>0</v>
      </c>
      <c r="S106">
        <f t="shared" si="14"/>
        <v>0</v>
      </c>
      <c r="T106">
        <f t="shared" si="15"/>
        <v>4</v>
      </c>
      <c r="U106">
        <f t="shared" ca="1" si="16"/>
        <v>0.67778520919639917</v>
      </c>
      <c r="V106">
        <f t="shared" si="17"/>
        <v>65</v>
      </c>
      <c r="W106" t="s">
        <v>28</v>
      </c>
      <c r="X106" t="str">
        <f t="shared" ca="1" si="18"/>
        <v>(105,0,1,8,12,0,4,65)++1`</v>
      </c>
      <c r="Y106" t="str">
        <f t="shared" si="19"/>
        <v>(105,0)++1`</v>
      </c>
    </row>
    <row r="107" spans="1:25" x14ac:dyDescent="0.25">
      <c r="A107">
        <v>106</v>
      </c>
      <c r="B107">
        <v>1949</v>
      </c>
      <c r="C107">
        <f t="shared" si="10"/>
        <v>0</v>
      </c>
      <c r="D107" t="s">
        <v>24</v>
      </c>
      <c r="E107">
        <f t="shared" si="11"/>
        <v>3</v>
      </c>
      <c r="F107" t="s">
        <v>34</v>
      </c>
      <c r="G107" s="13">
        <v>44638</v>
      </c>
      <c r="H107">
        <v>0.41874999999999996</v>
      </c>
      <c r="I107">
        <v>0.42708333333333331</v>
      </c>
      <c r="J107">
        <v>1000169</v>
      </c>
      <c r="K107">
        <v>2172</v>
      </c>
      <c r="L107">
        <f t="shared" si="12"/>
        <v>12</v>
      </c>
      <c r="M107">
        <v>8.3333333333333592E-3</v>
      </c>
      <c r="N107">
        <f t="shared" si="13"/>
        <v>1</v>
      </c>
      <c r="O107" t="s">
        <v>32</v>
      </c>
      <c r="P107" cm="1">
        <f t="array" aca="1" ref="P107" ca="1">(_xlfn.IFS(Q107="couché",0,Q107="debout à 80%",1,Q107="?",1))*(IF(RAND()&lt;0.8,1,0))</f>
        <v>1</v>
      </c>
      <c r="Q107" t="s">
        <v>27</v>
      </c>
      <c r="R107">
        <v>10</v>
      </c>
      <c r="S107">
        <f t="shared" si="14"/>
        <v>1</v>
      </c>
      <c r="T107">
        <f t="shared" si="15"/>
        <v>7</v>
      </c>
      <c r="U107">
        <f t="shared" ca="1" si="16"/>
        <v>0.4187555953884432</v>
      </c>
      <c r="V107">
        <f t="shared" si="17"/>
        <v>57</v>
      </c>
      <c r="W107" t="s">
        <v>28</v>
      </c>
      <c r="X107" t="str">
        <f t="shared" ca="1" si="18"/>
        <v>(106,0,1,3,12,1,7,57)++1`</v>
      </c>
      <c r="Y107" t="str">
        <f t="shared" si="19"/>
        <v>(106,10)++1`</v>
      </c>
    </row>
    <row r="108" spans="1:25" x14ac:dyDescent="0.25">
      <c r="A108">
        <v>107</v>
      </c>
      <c r="B108">
        <v>1990</v>
      </c>
      <c r="C108">
        <f t="shared" si="10"/>
        <v>0</v>
      </c>
      <c r="D108" t="s">
        <v>24</v>
      </c>
      <c r="E108">
        <f t="shared" si="11"/>
        <v>8</v>
      </c>
      <c r="F108" t="s">
        <v>25</v>
      </c>
      <c r="G108" s="13">
        <v>44635</v>
      </c>
      <c r="H108">
        <v>0.6381944444444444</v>
      </c>
      <c r="I108">
        <v>0.6465277777777777</v>
      </c>
      <c r="J108">
        <v>1000168</v>
      </c>
      <c r="K108">
        <v>1899</v>
      </c>
      <c r="L108">
        <f t="shared" si="12"/>
        <v>12</v>
      </c>
      <c r="M108">
        <v>8.3333333333333037E-3</v>
      </c>
      <c r="N108">
        <f t="shared" si="13"/>
        <v>0</v>
      </c>
      <c r="O108" t="s">
        <v>26</v>
      </c>
      <c r="P108" cm="1">
        <f t="array" aca="1" ref="P108" ca="1">(_xlfn.IFS(Q108="couché",0,Q108="debout à 80%",1,Q108="?",1))*(IF(RAND()&lt;0.8,1,0))</f>
        <v>1</v>
      </c>
      <c r="Q108" t="s">
        <v>27</v>
      </c>
      <c r="R108">
        <v>0</v>
      </c>
      <c r="S108">
        <f t="shared" si="14"/>
        <v>0</v>
      </c>
      <c r="T108">
        <f t="shared" si="15"/>
        <v>10</v>
      </c>
      <c r="U108">
        <f t="shared" ca="1" si="16"/>
        <v>0.63819983430014349</v>
      </c>
      <c r="V108">
        <f t="shared" si="17"/>
        <v>65</v>
      </c>
      <c r="W108" t="s">
        <v>28</v>
      </c>
      <c r="X108" t="str">
        <f t="shared" ca="1" si="18"/>
        <v>(107,0,1,8,12,0,10,65)++1`</v>
      </c>
      <c r="Y108" t="str">
        <f t="shared" si="19"/>
        <v>(107,0)++1`</v>
      </c>
    </row>
    <row r="109" spans="1:25" x14ac:dyDescent="0.25">
      <c r="A109">
        <v>108</v>
      </c>
      <c r="B109">
        <v>1947</v>
      </c>
      <c r="C109">
        <f t="shared" si="10"/>
        <v>0</v>
      </c>
      <c r="D109" t="s">
        <v>24</v>
      </c>
      <c r="E109">
        <f t="shared" si="11"/>
        <v>3</v>
      </c>
      <c r="F109" t="s">
        <v>34</v>
      </c>
      <c r="G109" s="13">
        <v>44638</v>
      </c>
      <c r="H109">
        <v>0.47499999999999998</v>
      </c>
      <c r="I109">
        <v>0.48333333333333334</v>
      </c>
      <c r="J109">
        <v>1000169</v>
      </c>
      <c r="K109">
        <v>2172</v>
      </c>
      <c r="L109">
        <f t="shared" si="12"/>
        <v>12</v>
      </c>
      <c r="M109">
        <v>8.3333333333333592E-3</v>
      </c>
      <c r="N109">
        <f t="shared" si="13"/>
        <v>1</v>
      </c>
      <c r="O109" t="s">
        <v>32</v>
      </c>
      <c r="P109" cm="1">
        <f t="array" aca="1" ref="P109" ca="1">(_xlfn.IFS(Q109="couché",0,Q109="debout à 80%",1,Q109="?",1))*(IF(RAND()&lt;0.8,1,0))</f>
        <v>0</v>
      </c>
      <c r="Q109" t="s">
        <v>27</v>
      </c>
      <c r="R109">
        <v>10</v>
      </c>
      <c r="S109">
        <f t="shared" si="14"/>
        <v>1</v>
      </c>
      <c r="T109">
        <f t="shared" si="15"/>
        <v>11</v>
      </c>
      <c r="U109">
        <f t="shared" ca="1" si="16"/>
        <v>0.47500473635009627</v>
      </c>
      <c r="V109">
        <f t="shared" si="17"/>
        <v>54</v>
      </c>
      <c r="W109" t="s">
        <v>28</v>
      </c>
      <c r="X109" t="str">
        <f t="shared" ca="1" si="18"/>
        <v>(108,0,0,3,12,1,11,54)++1`</v>
      </c>
      <c r="Y109" t="str">
        <f t="shared" si="19"/>
        <v>(108,10)++1`</v>
      </c>
    </row>
    <row r="110" spans="1:25" x14ac:dyDescent="0.25">
      <c r="A110">
        <v>109</v>
      </c>
      <c r="B110">
        <v>2017</v>
      </c>
      <c r="C110">
        <f t="shared" si="10"/>
        <v>1</v>
      </c>
      <c r="D110" t="s">
        <v>28</v>
      </c>
      <c r="E110">
        <f t="shared" si="11"/>
        <v>10</v>
      </c>
      <c r="F110" t="s">
        <v>39</v>
      </c>
      <c r="G110" s="13">
        <v>44643</v>
      </c>
      <c r="H110">
        <v>0.44999999999999996</v>
      </c>
      <c r="I110">
        <v>0.45833333333333331</v>
      </c>
      <c r="J110">
        <v>1000164</v>
      </c>
      <c r="K110">
        <v>3692</v>
      </c>
      <c r="L110">
        <f t="shared" si="12"/>
        <v>12</v>
      </c>
      <c r="M110">
        <v>8.3333333333333592E-3</v>
      </c>
      <c r="N110">
        <f t="shared" si="13"/>
        <v>0</v>
      </c>
      <c r="O110" t="s">
        <v>46</v>
      </c>
      <c r="P110" cm="1">
        <f t="array" aca="1" ref="P110" ca="1">(_xlfn.IFS(Q110="couché",0,Q110="debout à 80%",1,Q110="?",1))*(IF(RAND()&lt;0.8,1,0))</f>
        <v>0</v>
      </c>
      <c r="Q110" t="s">
        <v>48</v>
      </c>
      <c r="R110">
        <v>30</v>
      </c>
      <c r="S110">
        <f t="shared" si="14"/>
        <v>0</v>
      </c>
      <c r="T110">
        <f t="shared" si="15"/>
        <v>8</v>
      </c>
      <c r="U110">
        <f t="shared" ca="1" si="16"/>
        <v>0.45000348542598273</v>
      </c>
      <c r="V110">
        <f t="shared" si="17"/>
        <v>65</v>
      </c>
      <c r="W110" t="s">
        <v>28</v>
      </c>
      <c r="X110" t="str">
        <f t="shared" ca="1" si="18"/>
        <v>(109,1,0,10,12,0,8,65)++1`</v>
      </c>
      <c r="Y110" t="str">
        <f t="shared" si="19"/>
        <v>(109,30)++1`</v>
      </c>
    </row>
    <row r="111" spans="1:25" x14ac:dyDescent="0.25">
      <c r="A111">
        <v>110</v>
      </c>
      <c r="B111">
        <v>1956</v>
      </c>
      <c r="C111">
        <f t="shared" si="10"/>
        <v>0</v>
      </c>
      <c r="D111" t="s">
        <v>24</v>
      </c>
      <c r="E111">
        <f t="shared" si="11"/>
        <v>3</v>
      </c>
      <c r="F111" t="s">
        <v>34</v>
      </c>
      <c r="G111" s="13">
        <v>44638</v>
      </c>
      <c r="H111">
        <v>0.52013888888888882</v>
      </c>
      <c r="I111">
        <v>0.52847222222222223</v>
      </c>
      <c r="J111">
        <v>1000169</v>
      </c>
      <c r="K111">
        <v>2172</v>
      </c>
      <c r="L111">
        <f t="shared" si="12"/>
        <v>12</v>
      </c>
      <c r="M111">
        <v>8.3333333333334147E-3</v>
      </c>
      <c r="N111">
        <f t="shared" si="13"/>
        <v>1</v>
      </c>
      <c r="O111" t="s">
        <v>32</v>
      </c>
      <c r="P111" cm="1">
        <f t="array" aca="1" ref="P111" ca="1">(_xlfn.IFS(Q111="couché",0,Q111="debout à 80%",1,Q111="?",1))*(IF(RAND()&lt;0.8,1,0))</f>
        <v>1</v>
      </c>
      <c r="Q111" t="s">
        <v>27</v>
      </c>
      <c r="R111">
        <v>10</v>
      </c>
      <c r="S111">
        <f t="shared" si="14"/>
        <v>1</v>
      </c>
      <c r="T111">
        <f t="shared" si="15"/>
        <v>15</v>
      </c>
      <c r="U111">
        <f t="shared" ca="1" si="16"/>
        <v>0.52014233680203326</v>
      </c>
      <c r="V111">
        <f t="shared" si="17"/>
        <v>48</v>
      </c>
      <c r="W111" t="s">
        <v>28</v>
      </c>
      <c r="X111" t="str">
        <f t="shared" ca="1" si="18"/>
        <v>(110,0,1,3,12,1,15,48)++1`</v>
      </c>
      <c r="Y111" t="str">
        <f t="shared" si="19"/>
        <v>(110,10)++1`</v>
      </c>
    </row>
    <row r="112" spans="1:25" x14ac:dyDescent="0.25">
      <c r="A112">
        <v>111</v>
      </c>
      <c r="B112">
        <v>1956</v>
      </c>
      <c r="C112">
        <f t="shared" si="10"/>
        <v>0</v>
      </c>
      <c r="D112" t="s">
        <v>24</v>
      </c>
      <c r="E112">
        <f t="shared" si="11"/>
        <v>8</v>
      </c>
      <c r="F112" t="s">
        <v>25</v>
      </c>
      <c r="G112" s="13">
        <v>44649</v>
      </c>
      <c r="H112">
        <v>0.53749999999999998</v>
      </c>
      <c r="I112">
        <v>0.54583333333333328</v>
      </c>
      <c r="J112">
        <v>1000168</v>
      </c>
      <c r="K112">
        <v>1899</v>
      </c>
      <c r="L112">
        <f t="shared" si="12"/>
        <v>12</v>
      </c>
      <c r="M112">
        <v>8.3333333333333037E-3</v>
      </c>
      <c r="N112">
        <f t="shared" si="13"/>
        <v>0</v>
      </c>
      <c r="O112" t="s">
        <v>26</v>
      </c>
      <c r="P112" cm="1">
        <f t="array" aca="1" ref="P112" ca="1">(_xlfn.IFS(Q112="couché",0,Q112="debout à 80%",1,Q112="?",1))*(IF(RAND()&lt;0.8,1,0))</f>
        <v>1</v>
      </c>
      <c r="Q112" t="s">
        <v>27</v>
      </c>
      <c r="R112">
        <v>0</v>
      </c>
      <c r="S112">
        <f t="shared" si="14"/>
        <v>0</v>
      </c>
      <c r="T112">
        <f t="shared" si="15"/>
        <v>5</v>
      </c>
      <c r="U112">
        <f t="shared" ca="1" si="16"/>
        <v>0.53750699107450362</v>
      </c>
      <c r="V112">
        <f t="shared" si="17"/>
        <v>72</v>
      </c>
      <c r="W112" t="s">
        <v>28</v>
      </c>
      <c r="X112" t="str">
        <f t="shared" ca="1" si="18"/>
        <v>(111,0,1,8,12,0,5,72)++1`</v>
      </c>
      <c r="Y112" t="str">
        <f t="shared" si="19"/>
        <v>(111,0)++1`</v>
      </c>
    </row>
    <row r="113" spans="1:25" x14ac:dyDescent="0.25">
      <c r="A113">
        <v>112</v>
      </c>
      <c r="B113">
        <v>1938</v>
      </c>
      <c r="C113">
        <f t="shared" si="10"/>
        <v>0</v>
      </c>
      <c r="D113" t="s">
        <v>24</v>
      </c>
      <c r="E113">
        <f t="shared" si="11"/>
        <v>3</v>
      </c>
      <c r="F113" t="s">
        <v>34</v>
      </c>
      <c r="G113" s="13">
        <v>44645</v>
      </c>
      <c r="H113">
        <v>0.41597222222222219</v>
      </c>
      <c r="I113">
        <v>0.42430555555555555</v>
      </c>
      <c r="J113">
        <v>1000169</v>
      </c>
      <c r="K113">
        <v>2172</v>
      </c>
      <c r="L113">
        <f t="shared" si="12"/>
        <v>12</v>
      </c>
      <c r="M113">
        <v>8.3333333333333592E-3</v>
      </c>
      <c r="N113">
        <f t="shared" si="13"/>
        <v>1</v>
      </c>
      <c r="O113" t="s">
        <v>32</v>
      </c>
      <c r="P113" cm="1">
        <f t="array" aca="1" ref="P113" ca="1">(_xlfn.IFS(Q113="couché",0,Q113="debout à 80%",1,Q113="?",1))*(IF(RAND()&lt;0.8,1,0))</f>
        <v>1</v>
      </c>
      <c r="Q113" t="s">
        <v>27</v>
      </c>
      <c r="R113">
        <v>10</v>
      </c>
      <c r="S113">
        <f t="shared" si="14"/>
        <v>1</v>
      </c>
      <c r="T113">
        <f t="shared" si="15"/>
        <v>6</v>
      </c>
      <c r="U113">
        <f t="shared" ca="1" si="16"/>
        <v>0.41597796302851942</v>
      </c>
      <c r="V113">
        <f t="shared" si="17"/>
        <v>54</v>
      </c>
      <c r="W113" t="s">
        <v>28</v>
      </c>
      <c r="X113" t="str">
        <f t="shared" ca="1" si="18"/>
        <v>(112,0,1,3,12,1,6,54)++1`</v>
      </c>
      <c r="Y113" t="str">
        <f t="shared" si="19"/>
        <v>(112,10)++1`</v>
      </c>
    </row>
    <row r="114" spans="1:25" x14ac:dyDescent="0.25">
      <c r="A114">
        <v>113</v>
      </c>
      <c r="B114">
        <v>2021</v>
      </c>
      <c r="C114">
        <f t="shared" si="10"/>
        <v>1</v>
      </c>
      <c r="D114" t="s">
        <v>28</v>
      </c>
      <c r="E114">
        <f t="shared" si="11"/>
        <v>11</v>
      </c>
      <c r="F114" t="s">
        <v>41</v>
      </c>
      <c r="G114" s="13">
        <v>44643</v>
      </c>
      <c r="H114">
        <v>0.33958333333333329</v>
      </c>
      <c r="I114">
        <v>0.34791666666666665</v>
      </c>
      <c r="J114">
        <v>1000164</v>
      </c>
      <c r="K114">
        <v>3692</v>
      </c>
      <c r="L114">
        <f t="shared" si="12"/>
        <v>12</v>
      </c>
      <c r="M114">
        <v>8.3333333333333592E-3</v>
      </c>
      <c r="N114">
        <f t="shared" si="13"/>
        <v>0</v>
      </c>
      <c r="O114" t="s">
        <v>46</v>
      </c>
      <c r="P114" cm="1">
        <f t="array" aca="1" ref="P114" ca="1">(_xlfn.IFS(Q114="couché",0,Q114="debout à 80%",1,Q114="?",1))*(IF(RAND()&lt;0.8,1,0))</f>
        <v>0</v>
      </c>
      <c r="Q114" t="s">
        <v>48</v>
      </c>
      <c r="R114">
        <v>30</v>
      </c>
      <c r="S114">
        <f t="shared" si="14"/>
        <v>0</v>
      </c>
      <c r="T114">
        <f t="shared" si="15"/>
        <v>1</v>
      </c>
      <c r="U114">
        <f t="shared" ca="1" si="16"/>
        <v>0.33958396121359746</v>
      </c>
      <c r="V114">
        <f t="shared" si="17"/>
        <v>85</v>
      </c>
      <c r="W114" t="s">
        <v>28</v>
      </c>
      <c r="X114" t="str">
        <f t="shared" ca="1" si="18"/>
        <v>(113,1,0,11,12,0,1,85)++1`</v>
      </c>
      <c r="Y114" t="str">
        <f t="shared" si="19"/>
        <v>(113,30)++1`</v>
      </c>
    </row>
    <row r="115" spans="1:25" x14ac:dyDescent="0.25">
      <c r="A115">
        <v>114</v>
      </c>
      <c r="B115">
        <v>1938</v>
      </c>
      <c r="C115">
        <f t="shared" si="10"/>
        <v>0</v>
      </c>
      <c r="D115" t="s">
        <v>24</v>
      </c>
      <c r="E115">
        <f t="shared" si="11"/>
        <v>3</v>
      </c>
      <c r="F115" t="s">
        <v>34</v>
      </c>
      <c r="G115" s="13">
        <v>44651</v>
      </c>
      <c r="H115">
        <v>0.67013888888888884</v>
      </c>
      <c r="I115">
        <v>0.67847222222222214</v>
      </c>
      <c r="J115">
        <v>1000169</v>
      </c>
      <c r="K115">
        <v>2178</v>
      </c>
      <c r="L115">
        <f t="shared" si="12"/>
        <v>12</v>
      </c>
      <c r="M115">
        <v>8.3333333333333037E-3</v>
      </c>
      <c r="N115">
        <f t="shared" si="13"/>
        <v>1</v>
      </c>
      <c r="O115" t="s">
        <v>32</v>
      </c>
      <c r="P115" cm="1">
        <f t="array" aca="1" ref="P115" ca="1">(_xlfn.IFS(Q115="couché",0,Q115="debout à 80%",1,Q115="?",1))*(IF(RAND()&lt;0.8,1,0))</f>
        <v>1</v>
      </c>
      <c r="Q115" t="s">
        <v>27</v>
      </c>
      <c r="R115">
        <v>0</v>
      </c>
      <c r="S115">
        <f t="shared" si="14"/>
        <v>1</v>
      </c>
      <c r="T115">
        <f t="shared" si="15"/>
        <v>21</v>
      </c>
      <c r="U115">
        <f t="shared" ca="1" si="16"/>
        <v>0.67014095308571131</v>
      </c>
      <c r="V115">
        <f t="shared" si="17"/>
        <v>86</v>
      </c>
      <c r="W115" t="s">
        <v>28</v>
      </c>
      <c r="X115" t="str">
        <f t="shared" ca="1" si="18"/>
        <v>(114,0,1,3,12,1,21,86)++1`</v>
      </c>
      <c r="Y115" t="str">
        <f t="shared" si="19"/>
        <v>(114,0)++1`</v>
      </c>
    </row>
    <row r="116" spans="1:25" x14ac:dyDescent="0.25">
      <c r="A116">
        <v>115</v>
      </c>
      <c r="B116">
        <v>1938</v>
      </c>
      <c r="C116">
        <f t="shared" si="10"/>
        <v>0</v>
      </c>
      <c r="D116" t="s">
        <v>24</v>
      </c>
      <c r="E116">
        <f t="shared" si="11"/>
        <v>3</v>
      </c>
      <c r="F116" t="s">
        <v>34</v>
      </c>
      <c r="G116" s="13">
        <v>44602</v>
      </c>
      <c r="H116">
        <v>0.47777777777777775</v>
      </c>
      <c r="I116">
        <v>0.48680555555555555</v>
      </c>
      <c r="J116">
        <v>1000169</v>
      </c>
      <c r="K116">
        <v>2172</v>
      </c>
      <c r="L116">
        <f t="shared" si="12"/>
        <v>13</v>
      </c>
      <c r="M116">
        <v>9.0277777777778012E-3</v>
      </c>
      <c r="N116">
        <f t="shared" si="13"/>
        <v>1</v>
      </c>
      <c r="O116" t="s">
        <v>32</v>
      </c>
      <c r="P116" cm="1">
        <f t="array" aca="1" ref="P116" ca="1">(_xlfn.IFS(Q116="couché",0,Q116="debout à 80%",1,Q116="?",1))*(IF(RAND()&lt;0.8,1,0))</f>
        <v>1</v>
      </c>
      <c r="Q116" t="s">
        <v>27</v>
      </c>
      <c r="R116">
        <v>10</v>
      </c>
      <c r="S116">
        <f t="shared" si="14"/>
        <v>1</v>
      </c>
      <c r="T116">
        <f t="shared" si="15"/>
        <v>11</v>
      </c>
      <c r="U116">
        <f t="shared" ca="1" si="16"/>
        <v>0.47778063749866401</v>
      </c>
      <c r="V116">
        <f t="shared" si="17"/>
        <v>88</v>
      </c>
      <c r="W116" t="s">
        <v>28</v>
      </c>
      <c r="X116" t="str">
        <f t="shared" ca="1" si="18"/>
        <v>(115,0,1,3,13,1,11,88)++1`</v>
      </c>
      <c r="Y116" t="str">
        <f t="shared" si="19"/>
        <v>(115,10)++1`</v>
      </c>
    </row>
    <row r="117" spans="1:25" x14ac:dyDescent="0.25">
      <c r="A117">
        <v>116</v>
      </c>
      <c r="B117">
        <v>1977</v>
      </c>
      <c r="C117">
        <f t="shared" si="10"/>
        <v>0</v>
      </c>
      <c r="D117" t="s">
        <v>24</v>
      </c>
      <c r="E117">
        <f t="shared" si="11"/>
        <v>4</v>
      </c>
      <c r="F117" t="s">
        <v>31</v>
      </c>
      <c r="G117" s="13">
        <v>44600</v>
      </c>
      <c r="H117">
        <v>0.41180555555555554</v>
      </c>
      <c r="I117">
        <v>0.42083333333333334</v>
      </c>
      <c r="J117">
        <v>1000170</v>
      </c>
      <c r="K117">
        <v>4432</v>
      </c>
      <c r="L117">
        <f t="shared" si="12"/>
        <v>13</v>
      </c>
      <c r="M117">
        <v>9.0277777777778012E-3</v>
      </c>
      <c r="N117">
        <f t="shared" si="13"/>
        <v>1</v>
      </c>
      <c r="O117" t="s">
        <v>32</v>
      </c>
      <c r="P117" cm="1">
        <f t="array" aca="1" ref="P117" ca="1">(_xlfn.IFS(Q117="couché",0,Q117="debout à 80%",1,Q117="?",1))*(IF(RAND()&lt;0.8,1,0))</f>
        <v>1</v>
      </c>
      <c r="Q117" t="s">
        <v>27</v>
      </c>
      <c r="R117">
        <v>20</v>
      </c>
      <c r="S117">
        <f t="shared" si="14"/>
        <v>1</v>
      </c>
      <c r="T117">
        <f t="shared" si="15"/>
        <v>3</v>
      </c>
      <c r="U117">
        <f t="shared" ca="1" si="16"/>
        <v>0.41181524635419148</v>
      </c>
      <c r="V117">
        <f t="shared" si="17"/>
        <v>81</v>
      </c>
      <c r="W117" t="s">
        <v>28</v>
      </c>
      <c r="X117" t="str">
        <f t="shared" ca="1" si="18"/>
        <v>(116,0,1,4,13,1,3,81)++1`</v>
      </c>
      <c r="Y117" t="str">
        <f t="shared" si="19"/>
        <v>(116,20)++1`</v>
      </c>
    </row>
    <row r="118" spans="1:25" x14ac:dyDescent="0.25">
      <c r="A118">
        <v>117</v>
      </c>
      <c r="B118">
        <v>1950</v>
      </c>
      <c r="C118">
        <f t="shared" si="10"/>
        <v>0</v>
      </c>
      <c r="D118" t="s">
        <v>24</v>
      </c>
      <c r="E118">
        <f t="shared" si="11"/>
        <v>3</v>
      </c>
      <c r="F118" t="s">
        <v>34</v>
      </c>
      <c r="G118" s="13">
        <v>44609</v>
      </c>
      <c r="H118">
        <v>0.40763888888888888</v>
      </c>
      <c r="I118">
        <v>0.41666666666666663</v>
      </c>
      <c r="J118">
        <v>1000169</v>
      </c>
      <c r="K118">
        <v>2172</v>
      </c>
      <c r="L118">
        <f t="shared" si="12"/>
        <v>13</v>
      </c>
      <c r="M118">
        <v>9.0277777777777457E-3</v>
      </c>
      <c r="N118">
        <f t="shared" si="13"/>
        <v>1</v>
      </c>
      <c r="O118" t="s">
        <v>32</v>
      </c>
      <c r="P118" cm="1">
        <f t="array" aca="1" ref="P118" ca="1">(_xlfn.IFS(Q118="couché",0,Q118="debout à 80%",1,Q118="?",1))*(IF(RAND()&lt;0.8,1,0))</f>
        <v>1</v>
      </c>
      <c r="Q118" t="s">
        <v>27</v>
      </c>
      <c r="R118">
        <v>10</v>
      </c>
      <c r="S118">
        <f t="shared" si="14"/>
        <v>1</v>
      </c>
      <c r="T118">
        <f t="shared" si="15"/>
        <v>6</v>
      </c>
      <c r="U118">
        <f t="shared" ca="1" si="16"/>
        <v>0.4076464855354956</v>
      </c>
      <c r="V118">
        <f t="shared" si="17"/>
        <v>81</v>
      </c>
      <c r="W118" t="s">
        <v>28</v>
      </c>
      <c r="X118" t="str">
        <f t="shared" ca="1" si="18"/>
        <v>(117,0,1,3,13,1,6,81)++1`</v>
      </c>
      <c r="Y118" t="str">
        <f t="shared" si="19"/>
        <v>(117,10)++1`</v>
      </c>
    </row>
    <row r="119" spans="1:25" x14ac:dyDescent="0.25">
      <c r="A119">
        <v>118</v>
      </c>
      <c r="B119">
        <v>1951</v>
      </c>
      <c r="C119">
        <f t="shared" si="10"/>
        <v>0</v>
      </c>
      <c r="D119" t="s">
        <v>24</v>
      </c>
      <c r="E119">
        <f t="shared" si="11"/>
        <v>3</v>
      </c>
      <c r="F119" t="s">
        <v>34</v>
      </c>
      <c r="G119" s="13">
        <v>44609</v>
      </c>
      <c r="H119">
        <v>0.47430555555555554</v>
      </c>
      <c r="I119">
        <v>0.48333333333333334</v>
      </c>
      <c r="J119">
        <v>1000169</v>
      </c>
      <c r="K119">
        <v>2172</v>
      </c>
      <c r="L119">
        <f t="shared" si="12"/>
        <v>13</v>
      </c>
      <c r="M119">
        <v>9.0277777777778012E-3</v>
      </c>
      <c r="N119">
        <f t="shared" si="13"/>
        <v>1</v>
      </c>
      <c r="O119" t="s">
        <v>32</v>
      </c>
      <c r="P119" cm="1">
        <f t="array" aca="1" ref="P119" ca="1">(_xlfn.IFS(Q119="couché",0,Q119="debout à 80%",1,Q119="?",1))*(IF(RAND()&lt;0.8,1,0))</f>
        <v>0</v>
      </c>
      <c r="Q119" t="s">
        <v>27</v>
      </c>
      <c r="R119">
        <v>10</v>
      </c>
      <c r="S119">
        <f t="shared" si="14"/>
        <v>1</v>
      </c>
      <c r="T119">
        <f t="shared" si="15"/>
        <v>11</v>
      </c>
      <c r="U119">
        <f t="shared" ca="1" si="16"/>
        <v>0.4743090538950378</v>
      </c>
      <c r="V119">
        <f t="shared" si="17"/>
        <v>69</v>
      </c>
      <c r="W119" t="s">
        <v>28</v>
      </c>
      <c r="X119" t="str">
        <f t="shared" ca="1" si="18"/>
        <v>(118,0,0,3,13,1,11,69)++1`</v>
      </c>
      <c r="Y119" t="str">
        <f t="shared" si="19"/>
        <v>(118,10)++1`</v>
      </c>
    </row>
    <row r="120" spans="1:25" x14ac:dyDescent="0.25">
      <c r="A120">
        <v>119</v>
      </c>
      <c r="B120">
        <v>1943</v>
      </c>
      <c r="C120">
        <f t="shared" si="10"/>
        <v>0</v>
      </c>
      <c r="D120" t="s">
        <v>24</v>
      </c>
      <c r="E120">
        <f t="shared" si="11"/>
        <v>3</v>
      </c>
      <c r="F120" t="s">
        <v>34</v>
      </c>
      <c r="G120" s="13">
        <v>44596</v>
      </c>
      <c r="H120">
        <v>0.41874999999999996</v>
      </c>
      <c r="I120">
        <v>0.42777777777777776</v>
      </c>
      <c r="J120">
        <v>1000169</v>
      </c>
      <c r="K120">
        <v>2172</v>
      </c>
      <c r="L120">
        <f t="shared" si="12"/>
        <v>13</v>
      </c>
      <c r="M120">
        <v>9.0277777777778012E-3</v>
      </c>
      <c r="N120">
        <f t="shared" si="13"/>
        <v>1</v>
      </c>
      <c r="O120" t="s">
        <v>32</v>
      </c>
      <c r="P120" cm="1">
        <f t="array" aca="1" ref="P120" ca="1">(_xlfn.IFS(Q120="couché",0,Q120="debout à 80%",1,Q120="?",1))*(IF(RAND()&lt;0.8,1,0))</f>
        <v>0</v>
      </c>
      <c r="Q120" t="s">
        <v>27</v>
      </c>
      <c r="R120">
        <v>10</v>
      </c>
      <c r="S120">
        <f t="shared" si="14"/>
        <v>1</v>
      </c>
      <c r="T120">
        <f t="shared" si="15"/>
        <v>7</v>
      </c>
      <c r="U120">
        <f t="shared" ca="1" si="16"/>
        <v>0.4187538611084341</v>
      </c>
      <c r="V120">
        <f t="shared" si="17"/>
        <v>89</v>
      </c>
      <c r="W120" t="s">
        <v>28</v>
      </c>
      <c r="X120" t="str">
        <f t="shared" ca="1" si="18"/>
        <v>(119,0,0,3,13,1,7,89)++1`</v>
      </c>
      <c r="Y120" t="str">
        <f t="shared" si="19"/>
        <v>(119,10)++1`</v>
      </c>
    </row>
    <row r="121" spans="1:25" x14ac:dyDescent="0.25">
      <c r="A121">
        <v>120</v>
      </c>
      <c r="B121">
        <v>1942</v>
      </c>
      <c r="C121">
        <f t="shared" si="10"/>
        <v>0</v>
      </c>
      <c r="D121" t="s">
        <v>24</v>
      </c>
      <c r="E121">
        <f t="shared" si="11"/>
        <v>3</v>
      </c>
      <c r="F121" t="s">
        <v>34</v>
      </c>
      <c r="G121" s="13">
        <v>44616</v>
      </c>
      <c r="H121">
        <v>0.46805555555555556</v>
      </c>
      <c r="I121">
        <v>0.4770833333333333</v>
      </c>
      <c r="J121">
        <v>1000169</v>
      </c>
      <c r="K121">
        <v>2172</v>
      </c>
      <c r="L121">
        <f t="shared" si="12"/>
        <v>13</v>
      </c>
      <c r="M121">
        <v>9.0277777777777457E-3</v>
      </c>
      <c r="N121">
        <f t="shared" si="13"/>
        <v>1</v>
      </c>
      <c r="O121" t="s">
        <v>32</v>
      </c>
      <c r="P121" cm="1">
        <f t="array" aca="1" ref="P121" ca="1">(_xlfn.IFS(Q121="couché",0,Q121="debout à 80%",1,Q121="?",1))*(IF(RAND()&lt;0.8,1,0))</f>
        <v>1</v>
      </c>
      <c r="Q121" t="s">
        <v>27</v>
      </c>
      <c r="R121">
        <v>10</v>
      </c>
      <c r="S121">
        <f t="shared" si="14"/>
        <v>1</v>
      </c>
      <c r="T121">
        <f t="shared" si="15"/>
        <v>11</v>
      </c>
      <c r="U121">
        <f t="shared" ca="1" si="16"/>
        <v>0.4680560678205789</v>
      </c>
      <c r="V121">
        <f t="shared" si="17"/>
        <v>85</v>
      </c>
      <c r="W121" t="s">
        <v>28</v>
      </c>
      <c r="X121" t="str">
        <f t="shared" ca="1" si="18"/>
        <v>(120,0,1,3,13,1,11,85)++1`</v>
      </c>
      <c r="Y121" t="str">
        <f t="shared" si="19"/>
        <v>(120,10)++1`</v>
      </c>
    </row>
    <row r="122" spans="1:25" x14ac:dyDescent="0.25">
      <c r="A122">
        <v>121</v>
      </c>
      <c r="B122">
        <v>1943</v>
      </c>
      <c r="C122">
        <f t="shared" si="10"/>
        <v>0</v>
      </c>
      <c r="D122" t="s">
        <v>24</v>
      </c>
      <c r="E122">
        <f t="shared" si="11"/>
        <v>3</v>
      </c>
      <c r="F122" t="s">
        <v>34</v>
      </c>
      <c r="G122" s="13">
        <v>44651</v>
      </c>
      <c r="H122">
        <v>0.48680555555555555</v>
      </c>
      <c r="I122">
        <v>0.49583333333333329</v>
      </c>
      <c r="J122">
        <v>1000169</v>
      </c>
      <c r="K122">
        <v>2172</v>
      </c>
      <c r="L122">
        <f t="shared" si="12"/>
        <v>13</v>
      </c>
      <c r="M122">
        <v>9.0277777777777457E-3</v>
      </c>
      <c r="N122">
        <f t="shared" si="13"/>
        <v>1</v>
      </c>
      <c r="O122" t="s">
        <v>32</v>
      </c>
      <c r="P122" cm="1">
        <f t="array" aca="1" ref="P122" ca="1">(_xlfn.IFS(Q122="couché",0,Q122="debout à 80%",1,Q122="?",1))*(IF(RAND()&lt;0.8,1,0))</f>
        <v>1</v>
      </c>
      <c r="Q122" t="s">
        <v>27</v>
      </c>
      <c r="R122">
        <v>10</v>
      </c>
      <c r="S122">
        <f t="shared" si="14"/>
        <v>1</v>
      </c>
      <c r="T122">
        <f t="shared" si="15"/>
        <v>12</v>
      </c>
      <c r="U122">
        <f t="shared" ca="1" si="16"/>
        <v>0.48680916951524128</v>
      </c>
      <c r="V122">
        <f t="shared" si="17"/>
        <v>92</v>
      </c>
      <c r="W122" t="s">
        <v>28</v>
      </c>
      <c r="X122" t="str">
        <f t="shared" ca="1" si="18"/>
        <v>(121,0,1,3,13,1,12,92)++1`</v>
      </c>
      <c r="Y122" t="str">
        <f t="shared" si="19"/>
        <v>(121,10)++1`</v>
      </c>
    </row>
    <row r="123" spans="1:25" x14ac:dyDescent="0.25">
      <c r="A123">
        <v>122</v>
      </c>
      <c r="B123">
        <v>1958</v>
      </c>
      <c r="C123">
        <f t="shared" si="10"/>
        <v>0</v>
      </c>
      <c r="D123" t="s">
        <v>24</v>
      </c>
      <c r="E123">
        <f t="shared" si="11"/>
        <v>3</v>
      </c>
      <c r="F123" t="s">
        <v>34</v>
      </c>
      <c r="G123" s="13">
        <v>44614</v>
      </c>
      <c r="H123">
        <v>0.36319444444444443</v>
      </c>
      <c r="I123">
        <v>0.37222222222222223</v>
      </c>
      <c r="J123">
        <v>1000169</v>
      </c>
      <c r="K123">
        <v>2172</v>
      </c>
      <c r="L123">
        <f t="shared" si="12"/>
        <v>13</v>
      </c>
      <c r="M123">
        <v>9.0277777777778012E-3</v>
      </c>
      <c r="N123">
        <f t="shared" si="13"/>
        <v>1</v>
      </c>
      <c r="O123" t="s">
        <v>32</v>
      </c>
      <c r="P123" cm="1">
        <f t="array" aca="1" ref="P123" ca="1">(_xlfn.IFS(Q123="couché",0,Q123="debout à 80%",1,Q123="?",1))*(IF(RAND()&lt;0.8,1,0))</f>
        <v>1</v>
      </c>
      <c r="Q123" t="s">
        <v>27</v>
      </c>
      <c r="R123">
        <v>10</v>
      </c>
      <c r="S123">
        <f t="shared" si="14"/>
        <v>1</v>
      </c>
      <c r="T123">
        <f t="shared" si="15"/>
        <v>3</v>
      </c>
      <c r="U123">
        <f t="shared" ca="1" si="16"/>
        <v>0.36319907304398347</v>
      </c>
      <c r="V123">
        <f t="shared" si="17"/>
        <v>76</v>
      </c>
      <c r="W123" t="s">
        <v>28</v>
      </c>
      <c r="X123" t="str">
        <f t="shared" ca="1" si="18"/>
        <v>(122,0,1,3,13,1,3,76)++1`</v>
      </c>
      <c r="Y123" t="str">
        <f t="shared" si="19"/>
        <v>(122,10)++1`</v>
      </c>
    </row>
    <row r="124" spans="1:25" x14ac:dyDescent="0.25">
      <c r="A124">
        <v>123</v>
      </c>
      <c r="B124">
        <v>1946</v>
      </c>
      <c r="C124">
        <f t="shared" si="10"/>
        <v>0</v>
      </c>
      <c r="D124" t="s">
        <v>24</v>
      </c>
      <c r="E124">
        <f t="shared" si="11"/>
        <v>3</v>
      </c>
      <c r="F124" t="s">
        <v>34</v>
      </c>
      <c r="G124" s="13">
        <v>44606</v>
      </c>
      <c r="H124">
        <v>0.36666666666666664</v>
      </c>
      <c r="I124">
        <v>0.37569444444444444</v>
      </c>
      <c r="J124">
        <v>1000169</v>
      </c>
      <c r="K124">
        <v>2172</v>
      </c>
      <c r="L124">
        <f t="shared" si="12"/>
        <v>13</v>
      </c>
      <c r="M124">
        <v>9.0277777777778012E-3</v>
      </c>
      <c r="N124">
        <f t="shared" si="13"/>
        <v>1</v>
      </c>
      <c r="O124" t="s">
        <v>32</v>
      </c>
      <c r="P124" cm="1">
        <f t="array" aca="1" ref="P124" ca="1">(_xlfn.IFS(Q124="couché",0,Q124="debout à 80%",1,Q124="?",1))*(IF(RAND()&lt;0.8,1,0))</f>
        <v>0</v>
      </c>
      <c r="Q124" t="s">
        <v>27</v>
      </c>
      <c r="R124">
        <v>10</v>
      </c>
      <c r="S124">
        <f t="shared" si="14"/>
        <v>1</v>
      </c>
      <c r="T124">
        <f t="shared" si="15"/>
        <v>3</v>
      </c>
      <c r="U124">
        <f t="shared" ca="1" si="16"/>
        <v>0.36666720245245271</v>
      </c>
      <c r="V124">
        <f t="shared" si="17"/>
        <v>89</v>
      </c>
      <c r="W124" t="s">
        <v>28</v>
      </c>
      <c r="X124" t="str">
        <f t="shared" ca="1" si="18"/>
        <v>(123,0,0,3,13,1,3,89)++1`</v>
      </c>
      <c r="Y124" t="str">
        <f t="shared" si="19"/>
        <v>(123,10)++1`</v>
      </c>
    </row>
    <row r="125" spans="1:25" x14ac:dyDescent="0.25">
      <c r="A125">
        <v>124</v>
      </c>
      <c r="B125">
        <v>1956</v>
      </c>
      <c r="C125">
        <f t="shared" si="10"/>
        <v>0</v>
      </c>
      <c r="D125" t="s">
        <v>24</v>
      </c>
      <c r="E125">
        <f t="shared" si="11"/>
        <v>3</v>
      </c>
      <c r="F125" t="s">
        <v>34</v>
      </c>
      <c r="G125" s="13">
        <v>44616</v>
      </c>
      <c r="H125">
        <v>0.42222222222222222</v>
      </c>
      <c r="I125">
        <v>0.43125000000000002</v>
      </c>
      <c r="J125">
        <v>1000169</v>
      </c>
      <c r="K125">
        <v>2172</v>
      </c>
      <c r="L125">
        <f t="shared" si="12"/>
        <v>13</v>
      </c>
      <c r="M125">
        <v>9.0277777777778012E-3</v>
      </c>
      <c r="N125">
        <f t="shared" si="13"/>
        <v>1</v>
      </c>
      <c r="O125" t="s">
        <v>32</v>
      </c>
      <c r="P125" cm="1">
        <f t="array" aca="1" ref="P125" ca="1">(_xlfn.IFS(Q125="couché",0,Q125="debout à 80%",1,Q125="?",1))*(IF(RAND()&lt;0.8,1,0))</f>
        <v>0</v>
      </c>
      <c r="Q125" t="s">
        <v>27</v>
      </c>
      <c r="R125">
        <v>10</v>
      </c>
      <c r="S125">
        <f t="shared" si="14"/>
        <v>1</v>
      </c>
      <c r="T125">
        <f t="shared" si="15"/>
        <v>7</v>
      </c>
      <c r="U125">
        <f t="shared" ca="1" si="16"/>
        <v>0.42222843871890375</v>
      </c>
      <c r="V125">
        <f t="shared" si="17"/>
        <v>73</v>
      </c>
      <c r="W125" t="s">
        <v>28</v>
      </c>
      <c r="X125" t="str">
        <f t="shared" ca="1" si="18"/>
        <v>(124,0,0,3,13,1,7,73)++1`</v>
      </c>
      <c r="Y125" t="str">
        <f t="shared" si="19"/>
        <v>(124,10)++1`</v>
      </c>
    </row>
    <row r="126" spans="1:25" x14ac:dyDescent="0.25">
      <c r="A126">
        <v>125</v>
      </c>
      <c r="B126">
        <v>1944</v>
      </c>
      <c r="C126">
        <f t="shared" si="10"/>
        <v>0</v>
      </c>
      <c r="D126" t="s">
        <v>24</v>
      </c>
      <c r="E126">
        <f t="shared" si="11"/>
        <v>3</v>
      </c>
      <c r="F126" t="s">
        <v>34</v>
      </c>
      <c r="G126" s="13">
        <v>44599</v>
      </c>
      <c r="H126">
        <v>0.43611111111111112</v>
      </c>
      <c r="I126">
        <v>0.44513888888888886</v>
      </c>
      <c r="J126">
        <v>1000169</v>
      </c>
      <c r="K126">
        <v>2172</v>
      </c>
      <c r="L126">
        <f t="shared" si="12"/>
        <v>13</v>
      </c>
      <c r="M126">
        <v>9.0277777777777457E-3</v>
      </c>
      <c r="N126">
        <f t="shared" si="13"/>
        <v>1</v>
      </c>
      <c r="O126" t="s">
        <v>32</v>
      </c>
      <c r="P126" cm="1">
        <f t="array" aca="1" ref="P126" ca="1">(_xlfn.IFS(Q126="couché",0,Q126="debout à 80%",1,Q126="?",1))*(IF(RAND()&lt;0.8,1,0))</f>
        <v>1</v>
      </c>
      <c r="Q126" t="s">
        <v>27</v>
      </c>
      <c r="R126">
        <v>10</v>
      </c>
      <c r="S126">
        <f t="shared" si="14"/>
        <v>1</v>
      </c>
      <c r="T126">
        <f t="shared" si="15"/>
        <v>7</v>
      </c>
      <c r="U126">
        <f t="shared" ca="1" si="16"/>
        <v>0.43611663398461675</v>
      </c>
      <c r="V126">
        <f t="shared" si="17"/>
        <v>66</v>
      </c>
      <c r="W126" t="s">
        <v>28</v>
      </c>
      <c r="X126" t="str">
        <f t="shared" ca="1" si="18"/>
        <v>(125,0,1,3,13,1,7,66)++1`</v>
      </c>
      <c r="Y126" t="str">
        <f t="shared" si="19"/>
        <v>(125,10)++1`</v>
      </c>
    </row>
    <row r="127" spans="1:25" x14ac:dyDescent="0.25">
      <c r="A127">
        <v>126</v>
      </c>
      <c r="B127">
        <v>1948</v>
      </c>
      <c r="C127">
        <f t="shared" si="10"/>
        <v>0</v>
      </c>
      <c r="D127" t="s">
        <v>24</v>
      </c>
      <c r="E127">
        <f t="shared" si="11"/>
        <v>3</v>
      </c>
      <c r="F127" t="s">
        <v>34</v>
      </c>
      <c r="G127" s="13">
        <v>44623</v>
      </c>
      <c r="H127">
        <v>0.42777777777777776</v>
      </c>
      <c r="I127">
        <v>0.43680555555555556</v>
      </c>
      <c r="J127">
        <v>1000169</v>
      </c>
      <c r="K127">
        <v>2172</v>
      </c>
      <c r="L127">
        <f t="shared" si="12"/>
        <v>13</v>
      </c>
      <c r="M127">
        <v>9.0277777777778012E-3</v>
      </c>
      <c r="N127">
        <f t="shared" si="13"/>
        <v>1</v>
      </c>
      <c r="O127" t="s">
        <v>32</v>
      </c>
      <c r="P127" cm="1">
        <f t="array" aca="1" ref="P127" ca="1">(_xlfn.IFS(Q127="couché",0,Q127="debout à 80%",1,Q127="?",1))*(IF(RAND()&lt;0.8,1,0))</f>
        <v>1</v>
      </c>
      <c r="Q127" t="s">
        <v>27</v>
      </c>
      <c r="R127">
        <v>10</v>
      </c>
      <c r="S127">
        <f t="shared" si="14"/>
        <v>1</v>
      </c>
      <c r="T127">
        <f t="shared" si="15"/>
        <v>8</v>
      </c>
      <c r="U127">
        <f t="shared" ca="1" si="16"/>
        <v>0.42778393166586959</v>
      </c>
      <c r="V127">
        <f t="shared" si="17"/>
        <v>75</v>
      </c>
      <c r="W127" t="s">
        <v>28</v>
      </c>
      <c r="X127" t="str">
        <f t="shared" ca="1" si="18"/>
        <v>(126,0,1,3,13,1,8,75)++1`</v>
      </c>
      <c r="Y127" t="str">
        <f t="shared" si="19"/>
        <v>(126,10)++1`</v>
      </c>
    </row>
    <row r="128" spans="1:25" x14ac:dyDescent="0.25">
      <c r="A128">
        <v>127</v>
      </c>
      <c r="B128">
        <v>1947</v>
      </c>
      <c r="C128">
        <f t="shared" si="10"/>
        <v>0</v>
      </c>
      <c r="D128" t="s">
        <v>24</v>
      </c>
      <c r="E128">
        <f t="shared" si="11"/>
        <v>3</v>
      </c>
      <c r="F128" t="s">
        <v>34</v>
      </c>
      <c r="G128" s="13">
        <v>44610</v>
      </c>
      <c r="H128">
        <v>0.3833333333333333</v>
      </c>
      <c r="I128">
        <v>0.3923611111111111</v>
      </c>
      <c r="J128">
        <v>1000169</v>
      </c>
      <c r="K128">
        <v>2172</v>
      </c>
      <c r="L128">
        <f t="shared" si="12"/>
        <v>13</v>
      </c>
      <c r="M128">
        <v>9.0277777777778012E-3</v>
      </c>
      <c r="N128">
        <f t="shared" si="13"/>
        <v>1</v>
      </c>
      <c r="O128" t="s">
        <v>32</v>
      </c>
      <c r="P128" cm="1">
        <f t="array" aca="1" ref="P128" ca="1">(_xlfn.IFS(Q128="couché",0,Q128="debout à 80%",1,Q128="?",1))*(IF(RAND()&lt;0.8,1,0))</f>
        <v>1</v>
      </c>
      <c r="Q128" t="s">
        <v>27</v>
      </c>
      <c r="R128">
        <v>10</v>
      </c>
      <c r="S128">
        <f t="shared" si="14"/>
        <v>1</v>
      </c>
      <c r="T128">
        <f t="shared" si="15"/>
        <v>4</v>
      </c>
      <c r="U128">
        <f t="shared" ca="1" si="16"/>
        <v>0.38333814053969739</v>
      </c>
      <c r="V128">
        <f t="shared" si="17"/>
        <v>66</v>
      </c>
      <c r="W128" t="s">
        <v>28</v>
      </c>
      <c r="X128" t="str">
        <f t="shared" ca="1" si="18"/>
        <v>(127,0,1,3,13,1,4,66)++1`</v>
      </c>
      <c r="Y128" t="str">
        <f t="shared" si="19"/>
        <v>(127,10)++1`</v>
      </c>
    </row>
    <row r="129" spans="1:25" x14ac:dyDescent="0.25">
      <c r="A129">
        <v>128</v>
      </c>
      <c r="B129">
        <v>1959</v>
      </c>
      <c r="C129">
        <f t="shared" si="10"/>
        <v>0</v>
      </c>
      <c r="D129" t="s">
        <v>24</v>
      </c>
      <c r="E129">
        <f t="shared" si="11"/>
        <v>3</v>
      </c>
      <c r="F129" t="s">
        <v>34</v>
      </c>
      <c r="G129" s="13">
        <v>44603</v>
      </c>
      <c r="H129">
        <v>0.36041666666666666</v>
      </c>
      <c r="I129">
        <v>0.36944444444444441</v>
      </c>
      <c r="J129">
        <v>1000169</v>
      </c>
      <c r="K129">
        <v>2172</v>
      </c>
      <c r="L129">
        <f t="shared" si="12"/>
        <v>13</v>
      </c>
      <c r="M129">
        <v>9.0277777777777457E-3</v>
      </c>
      <c r="N129">
        <f t="shared" si="13"/>
        <v>1</v>
      </c>
      <c r="O129" t="s">
        <v>32</v>
      </c>
      <c r="P129" cm="1">
        <f t="array" aca="1" ref="P129" ca="1">(_xlfn.IFS(Q129="couché",0,Q129="debout à 80%",1,Q129="?",1))*(IF(RAND()&lt;0.8,1,0))</f>
        <v>1</v>
      </c>
      <c r="Q129" t="s">
        <v>27</v>
      </c>
      <c r="R129">
        <v>10</v>
      </c>
      <c r="S129">
        <f t="shared" si="14"/>
        <v>1</v>
      </c>
      <c r="T129">
        <f t="shared" si="15"/>
        <v>3</v>
      </c>
      <c r="U129">
        <f t="shared" ca="1" si="16"/>
        <v>0.3604212124266547</v>
      </c>
      <c r="V129">
        <f t="shared" si="17"/>
        <v>75</v>
      </c>
      <c r="W129" t="s">
        <v>28</v>
      </c>
      <c r="X129" t="str">
        <f t="shared" ca="1" si="18"/>
        <v>(128,0,1,3,13,1,3,75)++1`</v>
      </c>
      <c r="Y129" t="str">
        <f t="shared" si="19"/>
        <v>(128,10)++1`</v>
      </c>
    </row>
    <row r="130" spans="1:25" x14ac:dyDescent="0.25">
      <c r="A130">
        <v>129</v>
      </c>
      <c r="B130">
        <v>1950</v>
      </c>
      <c r="C130">
        <f t="shared" ref="C130:C193" si="20">IF(D130="oui", 1, IF(D130="non", 0, " "))</f>
        <v>0</v>
      </c>
      <c r="D130" t="s">
        <v>24</v>
      </c>
      <c r="E130">
        <f t="shared" ref="E130:E193" si="21">_xlfn.XLOOKUP(F130,Z$3:Z$19,AA$3:AA$19)</f>
        <v>3</v>
      </c>
      <c r="F130" t="s">
        <v>34</v>
      </c>
      <c r="G130" s="13">
        <v>44617</v>
      </c>
      <c r="H130">
        <v>0.3520833333333333</v>
      </c>
      <c r="I130">
        <v>0.3611111111111111</v>
      </c>
      <c r="J130">
        <v>1000169</v>
      </c>
      <c r="K130">
        <v>2172</v>
      </c>
      <c r="L130">
        <f t="shared" ref="L130:L193" si="22">ROUND(M130*86400,0)/60</f>
        <v>13</v>
      </c>
      <c r="M130">
        <v>9.0277777777778012E-3</v>
      </c>
      <c r="N130">
        <f t="shared" ref="N130:N193" si="23">_xlfn.XLOOKUP(O130,Z$22:Z$24,AA$22:AA$24)</f>
        <v>1</v>
      </c>
      <c r="O130" t="s">
        <v>32</v>
      </c>
      <c r="P130" cm="1">
        <f t="array" aca="1" ref="P130" ca="1">(_xlfn.IFS(Q130="couché",0,Q130="debout à 80%",1,Q130="?",1))*(IF(RAND()&lt;0.8,1,0))</f>
        <v>0</v>
      </c>
      <c r="Q130" t="s">
        <v>27</v>
      </c>
      <c r="R130">
        <v>10</v>
      </c>
      <c r="S130">
        <f t="shared" ref="S130:S193" si="24">SUMIFS(N:N,F:F,F130,G:G,G130,T:T,T130-1)*IF(C130=1,0,1)</f>
        <v>1</v>
      </c>
      <c r="T130">
        <f t="shared" ref="T130:T193" si="25">COUNTIFS(F:F,F130,G:G,G130,H:H,_xlfn.CONCAT("&lt;=",H130))</f>
        <v>2</v>
      </c>
      <c r="U130">
        <f t="shared" ref="U130:U193" ca="1" si="26">H130+(RAND()/100000)</f>
        <v>0.35208396857452057</v>
      </c>
      <c r="V130">
        <f t="shared" ref="V130:V193" si="27">COUNTIFS(G:G,G131,N:N,_xlfn.CONCAT("&lt;=",N131))</f>
        <v>75</v>
      </c>
      <c r="W130" t="s">
        <v>28</v>
      </c>
      <c r="X130" t="str">
        <f t="shared" ref="X130:X193" ca="1" si="28">_xlfn.CONCAT("(",A130,",",C130,",",P130,",",E130,",",L130,",",S130,",",T130,",",V130,")++1`")</f>
        <v>(129,0,0,3,13,1,2,75)++1`</v>
      </c>
      <c r="Y130" t="str">
        <f t="shared" ref="Y130:Y193" si="29">_xlfn.CONCAT("(",A130,",",R130,")++1`")</f>
        <v>(129,10)++1`</v>
      </c>
    </row>
    <row r="131" spans="1:25" x14ac:dyDescent="0.25">
      <c r="A131">
        <v>130</v>
      </c>
      <c r="B131">
        <v>1947</v>
      </c>
      <c r="C131">
        <f t="shared" si="20"/>
        <v>0</v>
      </c>
      <c r="D131" t="s">
        <v>24</v>
      </c>
      <c r="E131">
        <f t="shared" si="21"/>
        <v>3</v>
      </c>
      <c r="F131" t="s">
        <v>34</v>
      </c>
      <c r="G131" s="13">
        <v>44617</v>
      </c>
      <c r="H131">
        <v>0.44652777777777775</v>
      </c>
      <c r="I131">
        <v>0.45555555555555555</v>
      </c>
      <c r="J131">
        <v>1000169</v>
      </c>
      <c r="K131">
        <v>2172</v>
      </c>
      <c r="L131">
        <f t="shared" si="22"/>
        <v>13</v>
      </c>
      <c r="M131">
        <v>9.0277777777778012E-3</v>
      </c>
      <c r="N131">
        <f t="shared" si="23"/>
        <v>1</v>
      </c>
      <c r="O131" t="s">
        <v>32</v>
      </c>
      <c r="P131" cm="1">
        <f t="array" aca="1" ref="P131" ca="1">(_xlfn.IFS(Q131="couché",0,Q131="debout à 80%",1,Q131="?",1))*(IF(RAND()&lt;0.8,1,0))</f>
        <v>1</v>
      </c>
      <c r="Q131" t="s">
        <v>27</v>
      </c>
      <c r="R131">
        <v>10</v>
      </c>
      <c r="S131">
        <f t="shared" si="24"/>
        <v>1</v>
      </c>
      <c r="T131">
        <f t="shared" si="25"/>
        <v>9</v>
      </c>
      <c r="U131">
        <f t="shared" ca="1" si="26"/>
        <v>0.44652801125262498</v>
      </c>
      <c r="V131">
        <f t="shared" si="27"/>
        <v>59</v>
      </c>
      <c r="W131" t="s">
        <v>28</v>
      </c>
      <c r="X131" t="str">
        <f t="shared" ca="1" si="28"/>
        <v>(130,0,1,3,13,1,9,59)++1`</v>
      </c>
      <c r="Y131" t="str">
        <f t="shared" si="29"/>
        <v>(130,10)++1`</v>
      </c>
    </row>
    <row r="132" spans="1:25" x14ac:dyDescent="0.25">
      <c r="A132">
        <v>131</v>
      </c>
      <c r="B132">
        <v>1962</v>
      </c>
      <c r="C132">
        <f t="shared" si="20"/>
        <v>0</v>
      </c>
      <c r="D132" t="s">
        <v>24</v>
      </c>
      <c r="E132">
        <f t="shared" si="21"/>
        <v>3</v>
      </c>
      <c r="F132" t="s">
        <v>34</v>
      </c>
      <c r="G132" s="13">
        <v>44624</v>
      </c>
      <c r="H132">
        <v>0.50555555555555554</v>
      </c>
      <c r="I132">
        <v>0.51458333333333328</v>
      </c>
      <c r="J132">
        <v>1000169</v>
      </c>
      <c r="K132">
        <v>2172</v>
      </c>
      <c r="L132">
        <f t="shared" si="22"/>
        <v>13</v>
      </c>
      <c r="M132">
        <v>9.0277777777777457E-3</v>
      </c>
      <c r="N132">
        <f t="shared" si="23"/>
        <v>1</v>
      </c>
      <c r="O132" t="s">
        <v>32</v>
      </c>
      <c r="P132" cm="1">
        <f t="array" aca="1" ref="P132" ca="1">(_xlfn.IFS(Q132="couché",0,Q132="debout à 80%",1,Q132="?",1))*(IF(RAND()&lt;0.8,1,0))</f>
        <v>1</v>
      </c>
      <c r="Q132" t="s">
        <v>27</v>
      </c>
      <c r="R132">
        <v>10</v>
      </c>
      <c r="S132">
        <f t="shared" si="24"/>
        <v>1</v>
      </c>
      <c r="T132">
        <f t="shared" si="25"/>
        <v>10</v>
      </c>
      <c r="U132">
        <f t="shared" ca="1" si="26"/>
        <v>0.50555636348856547</v>
      </c>
      <c r="V132">
        <f t="shared" si="27"/>
        <v>77</v>
      </c>
      <c r="W132" t="s">
        <v>28</v>
      </c>
      <c r="X132" t="str">
        <f t="shared" ca="1" si="28"/>
        <v>(131,0,1,3,13,1,10,77)++1`</v>
      </c>
      <c r="Y132" t="str">
        <f t="shared" si="29"/>
        <v>(131,10)++1`</v>
      </c>
    </row>
    <row r="133" spans="1:25" x14ac:dyDescent="0.25">
      <c r="A133">
        <v>132</v>
      </c>
      <c r="B133">
        <v>1956</v>
      </c>
      <c r="C133">
        <f t="shared" si="20"/>
        <v>0</v>
      </c>
      <c r="D133" t="s">
        <v>24</v>
      </c>
      <c r="E133">
        <f t="shared" si="21"/>
        <v>3</v>
      </c>
      <c r="F133" t="s">
        <v>34</v>
      </c>
      <c r="G133" s="13">
        <v>44613</v>
      </c>
      <c r="H133">
        <v>0.34791666666666665</v>
      </c>
      <c r="I133">
        <v>0.35694444444444445</v>
      </c>
      <c r="J133">
        <v>1000169</v>
      </c>
      <c r="K133">
        <v>2172</v>
      </c>
      <c r="L133">
        <f t="shared" si="22"/>
        <v>13</v>
      </c>
      <c r="M133">
        <v>9.0277777777778012E-3</v>
      </c>
      <c r="N133">
        <f t="shared" si="23"/>
        <v>1</v>
      </c>
      <c r="O133" t="s">
        <v>32</v>
      </c>
      <c r="P133" cm="1">
        <f t="array" aca="1" ref="P133" ca="1">(_xlfn.IFS(Q133="couché",0,Q133="debout à 80%",1,Q133="?",1))*(IF(RAND()&lt;0.8,1,0))</f>
        <v>1</v>
      </c>
      <c r="Q133" t="s">
        <v>27</v>
      </c>
      <c r="R133">
        <v>10</v>
      </c>
      <c r="S133">
        <f t="shared" si="24"/>
        <v>1</v>
      </c>
      <c r="T133">
        <f t="shared" si="25"/>
        <v>2</v>
      </c>
      <c r="U133">
        <f t="shared" ca="1" si="26"/>
        <v>0.34791928636735142</v>
      </c>
      <c r="V133">
        <f t="shared" si="27"/>
        <v>66</v>
      </c>
      <c r="W133" t="s">
        <v>28</v>
      </c>
      <c r="X133" t="str">
        <f t="shared" ca="1" si="28"/>
        <v>(132,0,1,3,13,1,2,66)++1`</v>
      </c>
      <c r="Y133" t="str">
        <f t="shared" si="29"/>
        <v>(132,10)++1`</v>
      </c>
    </row>
    <row r="134" spans="1:25" x14ac:dyDescent="0.25">
      <c r="A134">
        <v>133</v>
      </c>
      <c r="B134">
        <v>1955</v>
      </c>
      <c r="C134">
        <f t="shared" si="20"/>
        <v>0</v>
      </c>
      <c r="D134" t="s">
        <v>24</v>
      </c>
      <c r="E134">
        <f t="shared" si="21"/>
        <v>3</v>
      </c>
      <c r="F134" t="s">
        <v>34</v>
      </c>
      <c r="G134" s="13">
        <v>44623</v>
      </c>
      <c r="H134">
        <v>0.39166666666666666</v>
      </c>
      <c r="I134">
        <v>0.40069444444444441</v>
      </c>
      <c r="J134">
        <v>1000169</v>
      </c>
      <c r="K134">
        <v>2172</v>
      </c>
      <c r="L134">
        <f t="shared" si="22"/>
        <v>13</v>
      </c>
      <c r="M134">
        <v>9.0277777777777457E-3</v>
      </c>
      <c r="N134">
        <f t="shared" si="23"/>
        <v>1</v>
      </c>
      <c r="O134" t="s">
        <v>32</v>
      </c>
      <c r="P134" cm="1">
        <f t="array" aca="1" ref="P134" ca="1">(_xlfn.IFS(Q134="couché",0,Q134="debout à 80%",1,Q134="?",1))*(IF(RAND()&lt;0.8,1,0))</f>
        <v>1</v>
      </c>
      <c r="Q134" t="s">
        <v>27</v>
      </c>
      <c r="R134">
        <v>10</v>
      </c>
      <c r="S134">
        <f t="shared" si="24"/>
        <v>1</v>
      </c>
      <c r="T134">
        <f t="shared" si="25"/>
        <v>5</v>
      </c>
      <c r="U134">
        <f t="shared" ca="1" si="26"/>
        <v>0.39167054204023377</v>
      </c>
      <c r="V134">
        <f t="shared" si="27"/>
        <v>67</v>
      </c>
      <c r="W134" t="s">
        <v>28</v>
      </c>
      <c r="X134" t="str">
        <f t="shared" ca="1" si="28"/>
        <v>(133,0,1,3,13,1,5,67)++1`</v>
      </c>
      <c r="Y134" t="str">
        <f t="shared" si="29"/>
        <v>(133,10)++1`</v>
      </c>
    </row>
    <row r="135" spans="1:25" x14ac:dyDescent="0.25">
      <c r="A135">
        <v>134</v>
      </c>
      <c r="B135">
        <v>1964</v>
      </c>
      <c r="C135">
        <f t="shared" si="20"/>
        <v>0</v>
      </c>
      <c r="D135" t="s">
        <v>24</v>
      </c>
      <c r="E135">
        <f t="shared" si="21"/>
        <v>3</v>
      </c>
      <c r="F135" t="s">
        <v>34</v>
      </c>
      <c r="G135" s="13">
        <v>44627</v>
      </c>
      <c r="H135">
        <v>0.38055555555555554</v>
      </c>
      <c r="I135">
        <v>0.38958333333333334</v>
      </c>
      <c r="J135">
        <v>1000169</v>
      </c>
      <c r="K135">
        <v>2172</v>
      </c>
      <c r="L135">
        <f t="shared" si="22"/>
        <v>13</v>
      </c>
      <c r="M135">
        <v>9.0277777777778012E-3</v>
      </c>
      <c r="N135">
        <f t="shared" si="23"/>
        <v>1</v>
      </c>
      <c r="O135" t="s">
        <v>32</v>
      </c>
      <c r="P135" cm="1">
        <f t="array" aca="1" ref="P135" ca="1">(_xlfn.IFS(Q135="couché",0,Q135="debout à 80%",1,Q135="?",1))*(IF(RAND()&lt;0.8,1,0))</f>
        <v>0</v>
      </c>
      <c r="Q135" t="s">
        <v>27</v>
      </c>
      <c r="R135">
        <v>10</v>
      </c>
      <c r="S135">
        <f t="shared" si="24"/>
        <v>1</v>
      </c>
      <c r="T135">
        <f t="shared" si="25"/>
        <v>4</v>
      </c>
      <c r="U135">
        <f t="shared" ca="1" si="26"/>
        <v>0.38056420134295332</v>
      </c>
      <c r="V135">
        <f t="shared" si="27"/>
        <v>75</v>
      </c>
      <c r="W135" t="s">
        <v>28</v>
      </c>
      <c r="X135" t="str">
        <f t="shared" ca="1" si="28"/>
        <v>(134,0,0,3,13,1,4,75)++1`</v>
      </c>
      <c r="Y135" t="str">
        <f t="shared" si="29"/>
        <v>(134,10)++1`</v>
      </c>
    </row>
    <row r="136" spans="1:25" x14ac:dyDescent="0.25">
      <c r="A136">
        <v>135</v>
      </c>
      <c r="B136">
        <v>1985</v>
      </c>
      <c r="C136">
        <f t="shared" si="20"/>
        <v>0</v>
      </c>
      <c r="D136" t="s">
        <v>24</v>
      </c>
      <c r="E136">
        <f t="shared" si="21"/>
        <v>3</v>
      </c>
      <c r="F136" t="s">
        <v>34</v>
      </c>
      <c r="G136" s="13">
        <v>44617</v>
      </c>
      <c r="H136">
        <v>0.39305555555555555</v>
      </c>
      <c r="I136">
        <v>0.40208333333333329</v>
      </c>
      <c r="J136">
        <v>1000169</v>
      </c>
      <c r="K136">
        <v>2172</v>
      </c>
      <c r="L136">
        <f t="shared" si="22"/>
        <v>13</v>
      </c>
      <c r="M136">
        <v>9.0277777777777457E-3</v>
      </c>
      <c r="N136">
        <f t="shared" si="23"/>
        <v>1</v>
      </c>
      <c r="O136" t="s">
        <v>32</v>
      </c>
      <c r="P136" cm="1">
        <f t="array" aca="1" ref="P136" ca="1">(_xlfn.IFS(Q136="couché",0,Q136="debout à 80%",1,Q136="?",1))*(IF(RAND()&lt;0.8,1,0))</f>
        <v>1</v>
      </c>
      <c r="Q136" t="s">
        <v>27</v>
      </c>
      <c r="R136">
        <v>10</v>
      </c>
      <c r="S136">
        <f t="shared" si="24"/>
        <v>1</v>
      </c>
      <c r="T136">
        <f t="shared" si="25"/>
        <v>5</v>
      </c>
      <c r="U136">
        <f t="shared" ca="1" si="26"/>
        <v>0.39305793147849438</v>
      </c>
      <c r="V136">
        <f t="shared" si="27"/>
        <v>66</v>
      </c>
      <c r="W136" t="s">
        <v>28</v>
      </c>
      <c r="X136" t="str">
        <f t="shared" ca="1" si="28"/>
        <v>(135,0,1,3,13,1,5,66)++1`</v>
      </c>
      <c r="Y136" t="str">
        <f t="shared" si="29"/>
        <v>(135,10)++1`</v>
      </c>
    </row>
    <row r="137" spans="1:25" x14ac:dyDescent="0.25">
      <c r="A137">
        <v>136</v>
      </c>
      <c r="B137">
        <v>1952</v>
      </c>
      <c r="C137">
        <f t="shared" si="20"/>
        <v>0</v>
      </c>
      <c r="D137" t="s">
        <v>24</v>
      </c>
      <c r="E137">
        <f t="shared" si="21"/>
        <v>3</v>
      </c>
      <c r="F137" t="s">
        <v>34</v>
      </c>
      <c r="G137" s="13">
        <v>44623</v>
      </c>
      <c r="H137">
        <v>0.40555555555555556</v>
      </c>
      <c r="I137">
        <v>0.4145833333333333</v>
      </c>
      <c r="J137">
        <v>1000169</v>
      </c>
      <c r="K137">
        <v>2172</v>
      </c>
      <c r="L137">
        <f t="shared" si="22"/>
        <v>13</v>
      </c>
      <c r="M137">
        <v>9.0277777777777457E-3</v>
      </c>
      <c r="N137">
        <f t="shared" si="23"/>
        <v>1</v>
      </c>
      <c r="O137" t="s">
        <v>32</v>
      </c>
      <c r="P137" cm="1">
        <f t="array" aca="1" ref="P137" ca="1">(_xlfn.IFS(Q137="couché",0,Q137="debout à 80%",1,Q137="?",1))*(IF(RAND()&lt;0.8,1,0))</f>
        <v>0</v>
      </c>
      <c r="Q137" t="s">
        <v>27</v>
      </c>
      <c r="R137">
        <v>10</v>
      </c>
      <c r="S137">
        <f t="shared" si="24"/>
        <v>1</v>
      </c>
      <c r="T137">
        <f t="shared" si="25"/>
        <v>6</v>
      </c>
      <c r="U137">
        <f t="shared" ca="1" si="26"/>
        <v>0.40556298420904419</v>
      </c>
      <c r="V137">
        <f t="shared" si="27"/>
        <v>87</v>
      </c>
      <c r="W137" t="s">
        <v>28</v>
      </c>
      <c r="X137" t="str">
        <f t="shared" ca="1" si="28"/>
        <v>(136,0,0,3,13,1,6,87)++1`</v>
      </c>
      <c r="Y137" t="str">
        <f t="shared" si="29"/>
        <v>(136,10)++1`</v>
      </c>
    </row>
    <row r="138" spans="1:25" x14ac:dyDescent="0.25">
      <c r="A138">
        <v>137</v>
      </c>
      <c r="B138">
        <v>1941</v>
      </c>
      <c r="C138">
        <f t="shared" si="20"/>
        <v>0</v>
      </c>
      <c r="D138" t="s">
        <v>24</v>
      </c>
      <c r="E138">
        <f t="shared" si="21"/>
        <v>3</v>
      </c>
      <c r="F138" t="s">
        <v>34</v>
      </c>
      <c r="G138" s="13">
        <v>44631</v>
      </c>
      <c r="H138">
        <v>0.50138888888888888</v>
      </c>
      <c r="I138">
        <v>0.51041666666666663</v>
      </c>
      <c r="J138">
        <v>1000169</v>
      </c>
      <c r="K138">
        <v>2172</v>
      </c>
      <c r="L138">
        <f t="shared" si="22"/>
        <v>13</v>
      </c>
      <c r="M138">
        <v>9.0277777777777457E-3</v>
      </c>
      <c r="N138">
        <f t="shared" si="23"/>
        <v>1</v>
      </c>
      <c r="O138" t="s">
        <v>32</v>
      </c>
      <c r="P138" cm="1">
        <f t="array" aca="1" ref="P138" ca="1">(_xlfn.IFS(Q138="couché",0,Q138="debout à 80%",1,Q138="?",1))*(IF(RAND()&lt;0.8,1,0))</f>
        <v>1</v>
      </c>
      <c r="Q138" t="s">
        <v>27</v>
      </c>
      <c r="R138">
        <v>10</v>
      </c>
      <c r="S138">
        <f t="shared" si="24"/>
        <v>1</v>
      </c>
      <c r="T138">
        <f t="shared" si="25"/>
        <v>14</v>
      </c>
      <c r="U138">
        <f t="shared" ca="1" si="26"/>
        <v>0.50139730067941823</v>
      </c>
      <c r="V138">
        <f t="shared" si="27"/>
        <v>84</v>
      </c>
      <c r="W138" t="s">
        <v>28</v>
      </c>
      <c r="X138" t="str">
        <f t="shared" ca="1" si="28"/>
        <v>(137,0,1,3,13,1,14,84)++1`</v>
      </c>
      <c r="Y138" t="str">
        <f t="shared" si="29"/>
        <v>(137,10)++1`</v>
      </c>
    </row>
    <row r="139" spans="1:25" x14ac:dyDescent="0.25">
      <c r="A139">
        <v>138</v>
      </c>
      <c r="B139">
        <v>1951</v>
      </c>
      <c r="C139">
        <f t="shared" si="20"/>
        <v>0</v>
      </c>
      <c r="D139" t="s">
        <v>24</v>
      </c>
      <c r="E139">
        <f t="shared" si="21"/>
        <v>3</v>
      </c>
      <c r="F139" t="s">
        <v>34</v>
      </c>
      <c r="G139" s="13">
        <v>44644</v>
      </c>
      <c r="H139">
        <v>0.47361111111111109</v>
      </c>
      <c r="I139">
        <v>0.4826388888888889</v>
      </c>
      <c r="J139">
        <v>1000169</v>
      </c>
      <c r="K139">
        <v>2172</v>
      </c>
      <c r="L139">
        <f t="shared" si="22"/>
        <v>13</v>
      </c>
      <c r="M139">
        <v>9.0277777777778012E-3</v>
      </c>
      <c r="N139">
        <f t="shared" si="23"/>
        <v>1</v>
      </c>
      <c r="O139" t="s">
        <v>32</v>
      </c>
      <c r="P139" cm="1">
        <f t="array" aca="1" ref="P139" ca="1">(_xlfn.IFS(Q139="couché",0,Q139="debout à 80%",1,Q139="?",1))*(IF(RAND()&lt;0.8,1,0))</f>
        <v>1</v>
      </c>
      <c r="Q139" t="s">
        <v>27</v>
      </c>
      <c r="R139">
        <v>10</v>
      </c>
      <c r="S139">
        <f t="shared" si="24"/>
        <v>1</v>
      </c>
      <c r="T139">
        <f t="shared" si="25"/>
        <v>10</v>
      </c>
      <c r="U139">
        <f t="shared" ca="1" si="26"/>
        <v>0.47361705456217001</v>
      </c>
      <c r="V139">
        <f t="shared" si="27"/>
        <v>85</v>
      </c>
      <c r="W139" t="s">
        <v>28</v>
      </c>
      <c r="X139" t="str">
        <f t="shared" ca="1" si="28"/>
        <v>(138,0,1,3,13,1,10,85)++1`</v>
      </c>
      <c r="Y139" t="str">
        <f t="shared" si="29"/>
        <v>(138,10)++1`</v>
      </c>
    </row>
    <row r="140" spans="1:25" x14ac:dyDescent="0.25">
      <c r="A140">
        <v>139</v>
      </c>
      <c r="B140">
        <v>1951</v>
      </c>
      <c r="C140">
        <f t="shared" si="20"/>
        <v>0</v>
      </c>
      <c r="D140" t="s">
        <v>24</v>
      </c>
      <c r="E140">
        <f t="shared" si="21"/>
        <v>3</v>
      </c>
      <c r="F140" t="s">
        <v>34</v>
      </c>
      <c r="G140" s="13">
        <v>44651</v>
      </c>
      <c r="H140">
        <v>0.45833333333333331</v>
      </c>
      <c r="I140">
        <v>0.46736111111111112</v>
      </c>
      <c r="J140">
        <v>1000169</v>
      </c>
      <c r="K140">
        <v>2172</v>
      </c>
      <c r="L140">
        <f t="shared" si="22"/>
        <v>13</v>
      </c>
      <c r="M140">
        <v>9.0277777777778012E-3</v>
      </c>
      <c r="N140">
        <f t="shared" si="23"/>
        <v>1</v>
      </c>
      <c r="O140" t="s">
        <v>32</v>
      </c>
      <c r="P140" cm="1">
        <f t="array" aca="1" ref="P140" ca="1">(_xlfn.IFS(Q140="couché",0,Q140="debout à 80%",1,Q140="?",1))*(IF(RAND()&lt;0.8,1,0))</f>
        <v>1</v>
      </c>
      <c r="Q140" t="s">
        <v>27</v>
      </c>
      <c r="R140">
        <v>10</v>
      </c>
      <c r="S140">
        <f t="shared" si="24"/>
        <v>1</v>
      </c>
      <c r="T140">
        <f t="shared" si="25"/>
        <v>10</v>
      </c>
      <c r="U140">
        <f t="shared" ca="1" si="26"/>
        <v>0.45833572673167389</v>
      </c>
      <c r="V140">
        <f t="shared" si="27"/>
        <v>98</v>
      </c>
      <c r="W140" t="s">
        <v>28</v>
      </c>
      <c r="X140" t="str">
        <f t="shared" ca="1" si="28"/>
        <v>(139,0,1,3,13,1,10,98)++1`</v>
      </c>
      <c r="Y140" t="str">
        <f t="shared" si="29"/>
        <v>(139,10)++1`</v>
      </c>
    </row>
    <row r="141" spans="1:25" x14ac:dyDescent="0.25">
      <c r="A141">
        <v>140</v>
      </c>
      <c r="B141">
        <v>1947</v>
      </c>
      <c r="C141">
        <f t="shared" si="20"/>
        <v>0</v>
      </c>
      <c r="D141" t="s">
        <v>24</v>
      </c>
      <c r="E141">
        <f t="shared" si="21"/>
        <v>3</v>
      </c>
      <c r="F141" t="s">
        <v>34</v>
      </c>
      <c r="G141" s="13">
        <v>44630</v>
      </c>
      <c r="H141">
        <v>0.47638888888888886</v>
      </c>
      <c r="I141">
        <v>0.48541666666666666</v>
      </c>
      <c r="J141">
        <v>1000169</v>
      </c>
      <c r="K141">
        <v>2172</v>
      </c>
      <c r="L141">
        <f t="shared" si="22"/>
        <v>13</v>
      </c>
      <c r="M141">
        <v>9.0277777777778012E-3</v>
      </c>
      <c r="N141">
        <f t="shared" si="23"/>
        <v>1</v>
      </c>
      <c r="O141" t="s">
        <v>32</v>
      </c>
      <c r="P141" cm="1">
        <f t="array" aca="1" ref="P141" ca="1">(_xlfn.IFS(Q141="couché",0,Q141="debout à 80%",1,Q141="?",1))*(IF(RAND()&lt;0.8,1,0))</f>
        <v>0</v>
      </c>
      <c r="Q141" t="s">
        <v>48</v>
      </c>
      <c r="R141">
        <v>10</v>
      </c>
      <c r="S141">
        <f t="shared" si="24"/>
        <v>1</v>
      </c>
      <c r="T141">
        <f t="shared" si="25"/>
        <v>11</v>
      </c>
      <c r="U141">
        <f t="shared" ca="1" si="26"/>
        <v>0.47639257613586899</v>
      </c>
      <c r="V141">
        <f t="shared" si="27"/>
        <v>84</v>
      </c>
      <c r="W141" t="s">
        <v>28</v>
      </c>
      <c r="X141" t="str">
        <f t="shared" ca="1" si="28"/>
        <v>(140,0,0,3,13,1,11,84)++1`</v>
      </c>
      <c r="Y141" t="str">
        <f t="shared" si="29"/>
        <v>(140,10)++1`</v>
      </c>
    </row>
    <row r="142" spans="1:25" x14ac:dyDescent="0.25">
      <c r="A142">
        <v>141</v>
      </c>
      <c r="B142">
        <v>1957</v>
      </c>
      <c r="C142">
        <f t="shared" si="20"/>
        <v>0</v>
      </c>
      <c r="D142" t="s">
        <v>24</v>
      </c>
      <c r="E142">
        <f t="shared" si="21"/>
        <v>3</v>
      </c>
      <c r="F142" t="s">
        <v>34</v>
      </c>
      <c r="G142" s="13">
        <v>44644</v>
      </c>
      <c r="H142">
        <v>0.43402777777777773</v>
      </c>
      <c r="I142">
        <v>0.44305555555555554</v>
      </c>
      <c r="J142">
        <v>1000169</v>
      </c>
      <c r="K142">
        <v>2172</v>
      </c>
      <c r="L142">
        <f t="shared" si="22"/>
        <v>13</v>
      </c>
      <c r="M142">
        <v>9.0277777777778012E-3</v>
      </c>
      <c r="N142">
        <f t="shared" si="23"/>
        <v>1</v>
      </c>
      <c r="O142" t="s">
        <v>32</v>
      </c>
      <c r="P142" cm="1">
        <f t="array" aca="1" ref="P142" ca="1">(_xlfn.IFS(Q142="couché",0,Q142="debout à 80%",1,Q142="?",1))*(IF(RAND()&lt;0.8,1,0))</f>
        <v>1</v>
      </c>
      <c r="Q142" t="s">
        <v>27</v>
      </c>
      <c r="R142">
        <v>10</v>
      </c>
      <c r="S142">
        <f t="shared" si="24"/>
        <v>1</v>
      </c>
      <c r="T142">
        <f t="shared" si="25"/>
        <v>7</v>
      </c>
      <c r="U142">
        <f t="shared" ca="1" si="26"/>
        <v>0.43403770856827428</v>
      </c>
      <c r="V142">
        <f t="shared" si="27"/>
        <v>65</v>
      </c>
      <c r="W142" t="s">
        <v>28</v>
      </c>
      <c r="X142" t="str">
        <f t="shared" ca="1" si="28"/>
        <v>(141,0,1,3,13,1,7,65)++1`</v>
      </c>
      <c r="Y142" t="str">
        <f t="shared" si="29"/>
        <v>(141,10)++1`</v>
      </c>
    </row>
    <row r="143" spans="1:25" x14ac:dyDescent="0.25">
      <c r="A143">
        <v>142</v>
      </c>
      <c r="B143">
        <v>1953</v>
      </c>
      <c r="C143">
        <f t="shared" si="20"/>
        <v>0</v>
      </c>
      <c r="D143" t="s">
        <v>24</v>
      </c>
      <c r="E143">
        <f t="shared" si="21"/>
        <v>3</v>
      </c>
      <c r="F143" t="s">
        <v>34</v>
      </c>
      <c r="G143" s="13">
        <v>44638</v>
      </c>
      <c r="H143">
        <v>0.36249999999999999</v>
      </c>
      <c r="I143">
        <v>0.37152777777777779</v>
      </c>
      <c r="J143">
        <v>1000169</v>
      </c>
      <c r="K143">
        <v>2172</v>
      </c>
      <c r="L143">
        <f t="shared" si="22"/>
        <v>13</v>
      </c>
      <c r="M143">
        <v>9.0277777777778012E-3</v>
      </c>
      <c r="N143">
        <f t="shared" si="23"/>
        <v>1</v>
      </c>
      <c r="O143" t="s">
        <v>32</v>
      </c>
      <c r="P143" cm="1">
        <f t="array" aca="1" ref="P143" ca="1">(_xlfn.IFS(Q143="couché",0,Q143="debout à 80%",1,Q143="?",1))*(IF(RAND()&lt;0.8,1,0))</f>
        <v>1</v>
      </c>
      <c r="Q143" t="s">
        <v>27</v>
      </c>
      <c r="R143">
        <v>10</v>
      </c>
      <c r="S143">
        <f t="shared" si="24"/>
        <v>1</v>
      </c>
      <c r="T143">
        <f t="shared" si="25"/>
        <v>3</v>
      </c>
      <c r="U143">
        <f t="shared" ca="1" si="26"/>
        <v>0.36250326399682181</v>
      </c>
      <c r="V143">
        <f t="shared" si="27"/>
        <v>65</v>
      </c>
      <c r="W143" t="s">
        <v>28</v>
      </c>
      <c r="X143" t="str">
        <f t="shared" ca="1" si="28"/>
        <v>(142,0,1,3,13,1,3,65)++1`</v>
      </c>
      <c r="Y143" t="str">
        <f t="shared" si="29"/>
        <v>(142,10)++1`</v>
      </c>
    </row>
    <row r="144" spans="1:25" x14ac:dyDescent="0.25">
      <c r="A144">
        <v>143</v>
      </c>
      <c r="B144">
        <v>1942</v>
      </c>
      <c r="C144">
        <f t="shared" si="20"/>
        <v>0</v>
      </c>
      <c r="D144" t="s">
        <v>24</v>
      </c>
      <c r="E144">
        <f t="shared" si="21"/>
        <v>3</v>
      </c>
      <c r="F144" t="s">
        <v>34</v>
      </c>
      <c r="G144" s="13">
        <v>44638</v>
      </c>
      <c r="H144">
        <v>0.40555555555555556</v>
      </c>
      <c r="I144">
        <v>0.4145833333333333</v>
      </c>
      <c r="J144">
        <v>1000169</v>
      </c>
      <c r="K144">
        <v>2172</v>
      </c>
      <c r="L144">
        <f t="shared" si="22"/>
        <v>13</v>
      </c>
      <c r="M144">
        <v>9.0277777777777457E-3</v>
      </c>
      <c r="N144">
        <f t="shared" si="23"/>
        <v>1</v>
      </c>
      <c r="O144" t="s">
        <v>32</v>
      </c>
      <c r="P144" cm="1">
        <f t="array" aca="1" ref="P144" ca="1">(_xlfn.IFS(Q144="couché",0,Q144="debout à 80%",1,Q144="?",1))*(IF(RAND()&lt;0.8,1,0))</f>
        <v>0</v>
      </c>
      <c r="Q144" t="s">
        <v>27</v>
      </c>
      <c r="R144">
        <v>10</v>
      </c>
      <c r="S144">
        <f t="shared" si="24"/>
        <v>1</v>
      </c>
      <c r="T144">
        <f t="shared" si="25"/>
        <v>6</v>
      </c>
      <c r="U144">
        <f t="shared" ca="1" si="26"/>
        <v>0.40555753305298392</v>
      </c>
      <c r="V144">
        <f t="shared" si="27"/>
        <v>87</v>
      </c>
      <c r="W144" t="s">
        <v>28</v>
      </c>
      <c r="X144" t="str">
        <f t="shared" ca="1" si="28"/>
        <v>(143,0,0,3,13,1,6,87)++1`</v>
      </c>
      <c r="Y144" t="str">
        <f t="shared" si="29"/>
        <v>(143,10)++1`</v>
      </c>
    </row>
    <row r="145" spans="1:25" x14ac:dyDescent="0.25">
      <c r="A145">
        <v>144</v>
      </c>
      <c r="B145">
        <v>1941</v>
      </c>
      <c r="C145">
        <f t="shared" si="20"/>
        <v>0</v>
      </c>
      <c r="D145" t="s">
        <v>24</v>
      </c>
      <c r="E145">
        <f t="shared" si="21"/>
        <v>3</v>
      </c>
      <c r="F145" t="s">
        <v>34</v>
      </c>
      <c r="G145" s="13">
        <v>44631</v>
      </c>
      <c r="H145">
        <v>0.47430555555555554</v>
      </c>
      <c r="I145">
        <v>0.48333333333333334</v>
      </c>
      <c r="J145">
        <v>1000169</v>
      </c>
      <c r="K145">
        <v>2172</v>
      </c>
      <c r="L145">
        <f t="shared" si="22"/>
        <v>13</v>
      </c>
      <c r="M145">
        <v>9.0277777777778012E-3</v>
      </c>
      <c r="N145">
        <f t="shared" si="23"/>
        <v>1</v>
      </c>
      <c r="O145" t="s">
        <v>32</v>
      </c>
      <c r="P145" cm="1">
        <f t="array" aca="1" ref="P145" ca="1">(_xlfn.IFS(Q145="couché",0,Q145="debout à 80%",1,Q145="?",1))*(IF(RAND()&lt;0.8,1,0))</f>
        <v>1</v>
      </c>
      <c r="Q145" t="s">
        <v>27</v>
      </c>
      <c r="R145">
        <v>10</v>
      </c>
      <c r="S145">
        <f t="shared" si="24"/>
        <v>1</v>
      </c>
      <c r="T145">
        <f t="shared" si="25"/>
        <v>12</v>
      </c>
      <c r="U145">
        <f t="shared" ca="1" si="26"/>
        <v>0.47431181937523614</v>
      </c>
      <c r="V145">
        <f t="shared" si="27"/>
        <v>75</v>
      </c>
      <c r="W145" t="s">
        <v>28</v>
      </c>
      <c r="X145" t="str">
        <f t="shared" ca="1" si="28"/>
        <v>(144,0,1,3,13,1,12,75)++1`</v>
      </c>
      <c r="Y145" t="str">
        <f t="shared" si="29"/>
        <v>(144,10)++1`</v>
      </c>
    </row>
    <row r="146" spans="1:25" x14ac:dyDescent="0.25">
      <c r="A146">
        <v>145</v>
      </c>
      <c r="B146">
        <v>1988</v>
      </c>
      <c r="C146">
        <f t="shared" si="20"/>
        <v>0</v>
      </c>
      <c r="D146" t="s">
        <v>24</v>
      </c>
      <c r="E146">
        <f t="shared" si="21"/>
        <v>3</v>
      </c>
      <c r="F146" t="s">
        <v>34</v>
      </c>
      <c r="G146" s="13">
        <v>44610</v>
      </c>
      <c r="H146">
        <v>0.51944444444444438</v>
      </c>
      <c r="I146">
        <v>0.52847222222222223</v>
      </c>
      <c r="J146">
        <v>1000169</v>
      </c>
      <c r="K146">
        <v>2174</v>
      </c>
      <c r="L146">
        <f t="shared" si="22"/>
        <v>13</v>
      </c>
      <c r="M146">
        <v>9.0277777777778567E-3</v>
      </c>
      <c r="N146">
        <f t="shared" si="23"/>
        <v>1</v>
      </c>
      <c r="O146" t="s">
        <v>32</v>
      </c>
      <c r="P146" cm="1">
        <f t="array" aca="1" ref="P146" ca="1">(_xlfn.IFS(Q146="couché",0,Q146="debout à 80%",1,Q146="?",1))*(IF(RAND()&lt;0.8,1,0))</f>
        <v>1</v>
      </c>
      <c r="Q146" t="s">
        <v>27</v>
      </c>
      <c r="R146">
        <v>0</v>
      </c>
      <c r="S146">
        <f t="shared" si="24"/>
        <v>1</v>
      </c>
      <c r="T146">
        <f t="shared" si="25"/>
        <v>14</v>
      </c>
      <c r="U146">
        <f t="shared" ca="1" si="26"/>
        <v>0.51944921874281713</v>
      </c>
      <c r="V146">
        <f t="shared" si="27"/>
        <v>65</v>
      </c>
      <c r="W146" t="s">
        <v>28</v>
      </c>
      <c r="X146" t="str">
        <f t="shared" ca="1" si="28"/>
        <v>(145,0,1,3,13,1,14,65)++1`</v>
      </c>
      <c r="Y146" t="str">
        <f t="shared" si="29"/>
        <v>(145,0)++1`</v>
      </c>
    </row>
    <row r="147" spans="1:25" x14ac:dyDescent="0.25">
      <c r="A147">
        <v>146</v>
      </c>
      <c r="B147">
        <v>1937</v>
      </c>
      <c r="C147">
        <f t="shared" si="20"/>
        <v>0</v>
      </c>
      <c r="D147" t="s">
        <v>24</v>
      </c>
      <c r="E147">
        <f t="shared" si="21"/>
        <v>3</v>
      </c>
      <c r="F147" t="s">
        <v>34</v>
      </c>
      <c r="G147" s="13">
        <v>44638</v>
      </c>
      <c r="H147">
        <v>0.49861111111111112</v>
      </c>
      <c r="I147">
        <v>0.50763888888888886</v>
      </c>
      <c r="J147">
        <v>1000169</v>
      </c>
      <c r="K147">
        <v>2172</v>
      </c>
      <c r="L147">
        <f t="shared" si="22"/>
        <v>13</v>
      </c>
      <c r="M147">
        <v>9.0277777777777457E-3</v>
      </c>
      <c r="N147">
        <f t="shared" si="23"/>
        <v>1</v>
      </c>
      <c r="O147" t="s">
        <v>32</v>
      </c>
      <c r="P147" cm="1">
        <f t="array" aca="1" ref="P147" ca="1">(_xlfn.IFS(Q147="couché",0,Q147="debout à 80%",1,Q147="?",1))*(IF(RAND()&lt;0.8,1,0))</f>
        <v>1</v>
      </c>
      <c r="Q147" t="s">
        <v>27</v>
      </c>
      <c r="R147">
        <v>10</v>
      </c>
      <c r="S147">
        <f t="shared" si="24"/>
        <v>1</v>
      </c>
      <c r="T147">
        <f t="shared" si="25"/>
        <v>13</v>
      </c>
      <c r="U147">
        <f t="shared" ca="1" si="26"/>
        <v>0.4986135171197974</v>
      </c>
      <c r="V147">
        <f t="shared" si="27"/>
        <v>85</v>
      </c>
      <c r="W147" t="s">
        <v>28</v>
      </c>
      <c r="X147" t="str">
        <f t="shared" ca="1" si="28"/>
        <v>(146,0,1,3,13,1,13,85)++1`</v>
      </c>
      <c r="Y147" t="str">
        <f t="shared" si="29"/>
        <v>(146,10)++1`</v>
      </c>
    </row>
    <row r="148" spans="1:25" x14ac:dyDescent="0.25">
      <c r="A148">
        <v>147</v>
      </c>
      <c r="B148">
        <v>1974</v>
      </c>
      <c r="C148">
        <f t="shared" si="20"/>
        <v>0</v>
      </c>
      <c r="D148" t="s">
        <v>24</v>
      </c>
      <c r="E148">
        <f t="shared" si="21"/>
        <v>3</v>
      </c>
      <c r="F148" t="s">
        <v>34</v>
      </c>
      <c r="G148" s="13">
        <v>44651</v>
      </c>
      <c r="H148">
        <v>0.38263888888888886</v>
      </c>
      <c r="I148">
        <v>0.39166666666666666</v>
      </c>
      <c r="J148">
        <v>1000169</v>
      </c>
      <c r="K148">
        <v>2172</v>
      </c>
      <c r="L148">
        <f t="shared" si="22"/>
        <v>13</v>
      </c>
      <c r="M148">
        <v>9.0277777777778012E-3</v>
      </c>
      <c r="N148">
        <f t="shared" si="23"/>
        <v>1</v>
      </c>
      <c r="O148" t="s">
        <v>32</v>
      </c>
      <c r="P148" cm="1">
        <f t="array" aca="1" ref="P148" ca="1">(_xlfn.IFS(Q148="couché",0,Q148="debout à 80%",1,Q148="?",1))*(IF(RAND()&lt;0.8,1,0))</f>
        <v>1</v>
      </c>
      <c r="Q148" t="s">
        <v>27</v>
      </c>
      <c r="R148">
        <v>10</v>
      </c>
      <c r="S148">
        <f t="shared" si="24"/>
        <v>1</v>
      </c>
      <c r="T148">
        <f t="shared" si="25"/>
        <v>4</v>
      </c>
      <c r="U148">
        <f t="shared" ca="1" si="26"/>
        <v>0.38264474833929257</v>
      </c>
      <c r="V148">
        <f t="shared" si="27"/>
        <v>40</v>
      </c>
      <c r="W148" t="s">
        <v>28</v>
      </c>
      <c r="X148" t="str">
        <f t="shared" ca="1" si="28"/>
        <v>(147,0,1,3,13,1,4,40)++1`</v>
      </c>
      <c r="Y148" t="str">
        <f t="shared" si="29"/>
        <v>(147,10)++1`</v>
      </c>
    </row>
    <row r="149" spans="1:25" x14ac:dyDescent="0.25">
      <c r="A149">
        <v>148</v>
      </c>
      <c r="B149">
        <v>1963</v>
      </c>
      <c r="C149">
        <f t="shared" si="20"/>
        <v>0</v>
      </c>
      <c r="D149" t="s">
        <v>24</v>
      </c>
      <c r="E149">
        <f t="shared" si="21"/>
        <v>16</v>
      </c>
      <c r="F149" t="s">
        <v>44</v>
      </c>
      <c r="G149" s="13">
        <v>44624</v>
      </c>
      <c r="H149">
        <v>0.75347222222222221</v>
      </c>
      <c r="I149">
        <v>0.76249999999999996</v>
      </c>
      <c r="J149">
        <v>1000167</v>
      </c>
      <c r="K149">
        <v>6132</v>
      </c>
      <c r="L149">
        <f t="shared" si="22"/>
        <v>13</v>
      </c>
      <c r="M149">
        <v>9.0277777777777457E-3</v>
      </c>
      <c r="N149">
        <f t="shared" si="23"/>
        <v>0</v>
      </c>
      <c r="O149" t="s">
        <v>26</v>
      </c>
      <c r="P149" cm="1">
        <f t="array" aca="1" ref="P149" ca="1">(_xlfn.IFS(Q149="couché",0,Q149="debout à 80%",1,Q149="?",1))*(IF(RAND()&lt;0.8,1,0))</f>
        <v>1</v>
      </c>
      <c r="Q149" t="s">
        <v>27</v>
      </c>
      <c r="R149">
        <v>0</v>
      </c>
      <c r="S149">
        <f t="shared" si="24"/>
        <v>0</v>
      </c>
      <c r="T149">
        <f t="shared" si="25"/>
        <v>8</v>
      </c>
      <c r="U149">
        <f t="shared" ca="1" si="26"/>
        <v>0.75347677388032774</v>
      </c>
      <c r="V149">
        <f t="shared" si="27"/>
        <v>52</v>
      </c>
      <c r="W149" t="s">
        <v>28</v>
      </c>
      <c r="X149" t="str">
        <f t="shared" ca="1" si="28"/>
        <v>(148,0,1,16,13,0,8,52)++1`</v>
      </c>
      <c r="Y149" t="str">
        <f t="shared" si="29"/>
        <v>(148,0)++1`</v>
      </c>
    </row>
    <row r="150" spans="1:25" x14ac:dyDescent="0.25">
      <c r="A150">
        <v>149</v>
      </c>
      <c r="B150">
        <v>1973</v>
      </c>
      <c r="C150">
        <f t="shared" si="20"/>
        <v>0</v>
      </c>
      <c r="D150" t="s">
        <v>24</v>
      </c>
      <c r="E150">
        <f t="shared" si="21"/>
        <v>13</v>
      </c>
      <c r="F150" t="s">
        <v>43</v>
      </c>
      <c r="G150" s="13">
        <v>44631</v>
      </c>
      <c r="H150">
        <v>0.71944444444444444</v>
      </c>
      <c r="I150">
        <v>0.72847222222222219</v>
      </c>
      <c r="J150">
        <v>1000167</v>
      </c>
      <c r="K150">
        <v>6132</v>
      </c>
      <c r="L150">
        <f t="shared" si="22"/>
        <v>13</v>
      </c>
      <c r="M150">
        <v>9.0277777777777457E-3</v>
      </c>
      <c r="N150">
        <f t="shared" si="23"/>
        <v>0</v>
      </c>
      <c r="O150" t="s">
        <v>26</v>
      </c>
      <c r="P150" cm="1">
        <f t="array" aca="1" ref="P150" ca="1">(_xlfn.IFS(Q150="couché",0,Q150="debout à 80%",1,Q150="?",1))*(IF(RAND()&lt;0.8,1,0))</f>
        <v>1</v>
      </c>
      <c r="Q150" t="s">
        <v>27</v>
      </c>
      <c r="R150">
        <v>0</v>
      </c>
      <c r="S150">
        <f t="shared" si="24"/>
        <v>0</v>
      </c>
      <c r="T150">
        <f t="shared" si="25"/>
        <v>4</v>
      </c>
      <c r="U150">
        <f t="shared" ca="1" si="26"/>
        <v>0.71944453668425223</v>
      </c>
      <c r="V150">
        <f t="shared" si="27"/>
        <v>52</v>
      </c>
      <c r="W150" t="s">
        <v>28</v>
      </c>
      <c r="X150" t="str">
        <f t="shared" ca="1" si="28"/>
        <v>(149,0,1,13,13,0,4,52)++1`</v>
      </c>
      <c r="Y150" t="str">
        <f t="shared" si="29"/>
        <v>(149,0)++1`</v>
      </c>
    </row>
    <row r="151" spans="1:25" x14ac:dyDescent="0.25">
      <c r="A151">
        <v>150</v>
      </c>
      <c r="B151">
        <v>1970</v>
      </c>
      <c r="C151">
        <f t="shared" si="20"/>
        <v>0</v>
      </c>
      <c r="D151" t="s">
        <v>24</v>
      </c>
      <c r="E151">
        <f t="shared" si="21"/>
        <v>13</v>
      </c>
      <c r="F151" t="s">
        <v>43</v>
      </c>
      <c r="G151" s="13">
        <v>44631</v>
      </c>
      <c r="H151">
        <v>0.74444444444444446</v>
      </c>
      <c r="I151">
        <v>0.75347222222222221</v>
      </c>
      <c r="J151">
        <v>1000167</v>
      </c>
      <c r="K151">
        <v>6132</v>
      </c>
      <c r="L151">
        <f t="shared" si="22"/>
        <v>13</v>
      </c>
      <c r="M151">
        <v>9.0277777777777457E-3</v>
      </c>
      <c r="N151">
        <f t="shared" si="23"/>
        <v>0</v>
      </c>
      <c r="O151" t="s">
        <v>26</v>
      </c>
      <c r="P151" cm="1">
        <f t="array" aca="1" ref="P151" ca="1">(_xlfn.IFS(Q151="couché",0,Q151="debout à 80%",1,Q151="?",1))*(IF(RAND()&lt;0.8,1,0))</f>
        <v>1</v>
      </c>
      <c r="Q151" t="s">
        <v>27</v>
      </c>
      <c r="R151">
        <v>0</v>
      </c>
      <c r="S151">
        <f t="shared" si="24"/>
        <v>0</v>
      </c>
      <c r="T151">
        <f t="shared" si="25"/>
        <v>6</v>
      </c>
      <c r="U151">
        <f t="shared" ca="1" si="26"/>
        <v>0.74445275797844712</v>
      </c>
      <c r="V151">
        <f t="shared" si="27"/>
        <v>85</v>
      </c>
      <c r="W151" t="s">
        <v>28</v>
      </c>
      <c r="X151" t="str">
        <f t="shared" ca="1" si="28"/>
        <v>(150,0,1,13,13,0,6,85)++1`</v>
      </c>
      <c r="Y151" t="str">
        <f t="shared" si="29"/>
        <v>(150,0)++1`</v>
      </c>
    </row>
    <row r="152" spans="1:25" x14ac:dyDescent="0.25">
      <c r="A152">
        <v>151</v>
      </c>
      <c r="B152">
        <v>1956</v>
      </c>
      <c r="C152">
        <f t="shared" si="20"/>
        <v>0</v>
      </c>
      <c r="D152" t="s">
        <v>24</v>
      </c>
      <c r="E152">
        <f t="shared" si="21"/>
        <v>3</v>
      </c>
      <c r="F152" t="s">
        <v>34</v>
      </c>
      <c r="G152" s="13">
        <v>44651</v>
      </c>
      <c r="H152">
        <v>0.37152777777777779</v>
      </c>
      <c r="I152">
        <v>0.38055555555555554</v>
      </c>
      <c r="J152">
        <v>1000169</v>
      </c>
      <c r="K152">
        <v>2172</v>
      </c>
      <c r="L152">
        <f t="shared" si="22"/>
        <v>13</v>
      </c>
      <c r="M152">
        <v>9.0277777777777457E-3</v>
      </c>
      <c r="N152">
        <f t="shared" si="23"/>
        <v>1</v>
      </c>
      <c r="O152" t="s">
        <v>32</v>
      </c>
      <c r="P152" cm="1">
        <f t="array" aca="1" ref="P152" ca="1">(_xlfn.IFS(Q152="couché",0,Q152="debout à 80%",1,Q152="?",1))*(IF(RAND()&lt;0.8,1,0))</f>
        <v>1</v>
      </c>
      <c r="Q152" t="s">
        <v>27</v>
      </c>
      <c r="R152">
        <v>10</v>
      </c>
      <c r="S152">
        <f t="shared" si="24"/>
        <v>1</v>
      </c>
      <c r="T152">
        <f t="shared" si="25"/>
        <v>3</v>
      </c>
      <c r="U152">
        <f t="shared" ca="1" si="26"/>
        <v>0.37153590968640687</v>
      </c>
      <c r="V152">
        <f t="shared" si="27"/>
        <v>89</v>
      </c>
      <c r="W152" t="s">
        <v>28</v>
      </c>
      <c r="X152" t="str">
        <f t="shared" ca="1" si="28"/>
        <v>(151,0,1,3,13,1,3,89)++1`</v>
      </c>
      <c r="Y152" t="str">
        <f t="shared" si="29"/>
        <v>(151,10)++1`</v>
      </c>
    </row>
    <row r="153" spans="1:25" x14ac:dyDescent="0.25">
      <c r="A153">
        <v>152</v>
      </c>
      <c r="B153">
        <v>1945</v>
      </c>
      <c r="C153">
        <f t="shared" si="20"/>
        <v>0</v>
      </c>
      <c r="D153" t="s">
        <v>24</v>
      </c>
      <c r="E153">
        <f t="shared" si="21"/>
        <v>3</v>
      </c>
      <c r="F153" t="s">
        <v>34</v>
      </c>
      <c r="G153" s="13">
        <v>44595</v>
      </c>
      <c r="H153">
        <v>0.47083333333333333</v>
      </c>
      <c r="I153">
        <v>0.48055555555555551</v>
      </c>
      <c r="J153">
        <v>1000169</v>
      </c>
      <c r="K153">
        <v>2172</v>
      </c>
      <c r="L153">
        <f t="shared" si="22"/>
        <v>14</v>
      </c>
      <c r="M153">
        <v>9.7222222222221877E-3</v>
      </c>
      <c r="N153">
        <f t="shared" si="23"/>
        <v>1</v>
      </c>
      <c r="O153" t="s">
        <v>32</v>
      </c>
      <c r="P153" cm="1">
        <f t="array" aca="1" ref="P153" ca="1">(_xlfn.IFS(Q153="couché",0,Q153="debout à 80%",1,Q153="?",1))*(IF(RAND()&lt;0.8,1,0))</f>
        <v>1</v>
      </c>
      <c r="Q153" t="s">
        <v>27</v>
      </c>
      <c r="R153">
        <v>10</v>
      </c>
      <c r="S153">
        <f t="shared" si="24"/>
        <v>1</v>
      </c>
      <c r="T153">
        <f t="shared" si="25"/>
        <v>10</v>
      </c>
      <c r="U153">
        <f t="shared" ca="1" si="26"/>
        <v>0.47083651940719101</v>
      </c>
      <c r="V153">
        <f t="shared" si="27"/>
        <v>89</v>
      </c>
      <c r="W153" t="s">
        <v>28</v>
      </c>
      <c r="X153" t="str">
        <f t="shared" ca="1" si="28"/>
        <v>(152,0,1,3,14,1,10,89)++1`</v>
      </c>
      <c r="Y153" t="str">
        <f t="shared" si="29"/>
        <v>(152,10)++1`</v>
      </c>
    </row>
    <row r="154" spans="1:25" x14ac:dyDescent="0.25">
      <c r="A154">
        <v>153</v>
      </c>
      <c r="B154">
        <v>1963</v>
      </c>
      <c r="C154">
        <f t="shared" si="20"/>
        <v>0</v>
      </c>
      <c r="D154" t="s">
        <v>24</v>
      </c>
      <c r="E154">
        <f t="shared" si="21"/>
        <v>3</v>
      </c>
      <c r="F154" t="s">
        <v>34</v>
      </c>
      <c r="G154" s="13">
        <v>44595</v>
      </c>
      <c r="H154">
        <v>0.34027777777777779</v>
      </c>
      <c r="I154">
        <v>0.35</v>
      </c>
      <c r="J154">
        <v>1000169</v>
      </c>
      <c r="K154">
        <v>2172</v>
      </c>
      <c r="L154">
        <f t="shared" si="22"/>
        <v>14</v>
      </c>
      <c r="M154">
        <v>9.7222222222221877E-3</v>
      </c>
      <c r="N154">
        <f t="shared" si="23"/>
        <v>1</v>
      </c>
      <c r="O154" t="s">
        <v>32</v>
      </c>
      <c r="P154" cm="1">
        <f t="array" aca="1" ref="P154" ca="1">(_xlfn.IFS(Q154="couché",0,Q154="debout à 80%",1,Q154="?",1))*(IF(RAND()&lt;0.8,1,0))</f>
        <v>1</v>
      </c>
      <c r="Q154" t="s">
        <v>27</v>
      </c>
      <c r="R154">
        <v>10</v>
      </c>
      <c r="S154">
        <f t="shared" si="24"/>
        <v>0</v>
      </c>
      <c r="T154">
        <f t="shared" si="25"/>
        <v>1</v>
      </c>
      <c r="U154">
        <f t="shared" ca="1" si="26"/>
        <v>0.34028670951499868</v>
      </c>
      <c r="V154">
        <f t="shared" si="27"/>
        <v>75</v>
      </c>
      <c r="W154" t="s">
        <v>28</v>
      </c>
      <c r="X154" t="str">
        <f t="shared" ca="1" si="28"/>
        <v>(153,0,1,3,14,0,1,75)++1`</v>
      </c>
      <c r="Y154" t="str">
        <f t="shared" si="29"/>
        <v>(153,10)++1`</v>
      </c>
    </row>
    <row r="155" spans="1:25" x14ac:dyDescent="0.25">
      <c r="A155">
        <v>154</v>
      </c>
      <c r="B155">
        <v>1948</v>
      </c>
      <c r="C155">
        <f t="shared" si="20"/>
        <v>0</v>
      </c>
      <c r="D155" t="s">
        <v>24</v>
      </c>
      <c r="E155">
        <f t="shared" si="21"/>
        <v>3</v>
      </c>
      <c r="F155" t="s">
        <v>34</v>
      </c>
      <c r="G155" s="13">
        <v>44617</v>
      </c>
      <c r="H155">
        <v>0.47569444444444442</v>
      </c>
      <c r="I155">
        <v>0.48541666666666666</v>
      </c>
      <c r="J155">
        <v>1000169</v>
      </c>
      <c r="K155">
        <v>2172</v>
      </c>
      <c r="L155">
        <f t="shared" si="22"/>
        <v>14</v>
      </c>
      <c r="M155">
        <v>9.7222222222222432E-3</v>
      </c>
      <c r="N155">
        <f t="shared" si="23"/>
        <v>1</v>
      </c>
      <c r="O155" t="s">
        <v>32</v>
      </c>
      <c r="P155" cm="1">
        <f t="array" aca="1" ref="P155" ca="1">(_xlfn.IFS(Q155="couché",0,Q155="debout à 80%",1,Q155="?",1))*(IF(RAND()&lt;0.8,1,0))</f>
        <v>1</v>
      </c>
      <c r="Q155" t="s">
        <v>27</v>
      </c>
      <c r="R155">
        <v>10</v>
      </c>
      <c r="S155">
        <f t="shared" si="24"/>
        <v>1</v>
      </c>
      <c r="T155">
        <f t="shared" si="25"/>
        <v>11</v>
      </c>
      <c r="U155">
        <f t="shared" ca="1" si="26"/>
        <v>0.47569977739076053</v>
      </c>
      <c r="V155">
        <f t="shared" si="27"/>
        <v>86</v>
      </c>
      <c r="W155" t="s">
        <v>28</v>
      </c>
      <c r="X155" t="str">
        <f t="shared" ca="1" si="28"/>
        <v>(154,0,1,3,14,1,11,86)++1`</v>
      </c>
      <c r="Y155" t="str">
        <f t="shared" si="29"/>
        <v>(154,10)++1`</v>
      </c>
    </row>
    <row r="156" spans="1:25" x14ac:dyDescent="0.25">
      <c r="A156">
        <v>155</v>
      </c>
      <c r="B156">
        <v>1954</v>
      </c>
      <c r="C156">
        <f t="shared" si="20"/>
        <v>0</v>
      </c>
      <c r="D156" t="s">
        <v>24</v>
      </c>
      <c r="E156">
        <f t="shared" si="21"/>
        <v>3</v>
      </c>
      <c r="F156" t="s">
        <v>34</v>
      </c>
      <c r="G156" s="13">
        <v>44602</v>
      </c>
      <c r="H156">
        <v>0.50416666666666665</v>
      </c>
      <c r="I156">
        <v>0.51388888888888884</v>
      </c>
      <c r="J156">
        <v>1000169</v>
      </c>
      <c r="K156">
        <v>2172</v>
      </c>
      <c r="L156">
        <f t="shared" si="22"/>
        <v>14</v>
      </c>
      <c r="M156">
        <v>9.7222222222221877E-3</v>
      </c>
      <c r="N156">
        <f t="shared" si="23"/>
        <v>1</v>
      </c>
      <c r="O156" t="s">
        <v>32</v>
      </c>
      <c r="P156" cm="1">
        <f t="array" aca="1" ref="P156" ca="1">(_xlfn.IFS(Q156="couché",0,Q156="debout à 80%",1,Q156="?",1))*(IF(RAND()&lt;0.8,1,0))</f>
        <v>1</v>
      </c>
      <c r="Q156" t="s">
        <v>27</v>
      </c>
      <c r="R156">
        <v>10</v>
      </c>
      <c r="S156">
        <f t="shared" si="24"/>
        <v>1</v>
      </c>
      <c r="T156">
        <f t="shared" si="25"/>
        <v>13</v>
      </c>
      <c r="U156">
        <f t="shared" ca="1" si="26"/>
        <v>0.50417152868172621</v>
      </c>
      <c r="V156">
        <f t="shared" si="27"/>
        <v>81</v>
      </c>
      <c r="W156" t="s">
        <v>28</v>
      </c>
      <c r="X156" t="str">
        <f t="shared" ca="1" si="28"/>
        <v>(155,0,1,3,14,1,13,81)++1`</v>
      </c>
      <c r="Y156" t="str">
        <f t="shared" si="29"/>
        <v>(155,10)++1`</v>
      </c>
    </row>
    <row r="157" spans="1:25" x14ac:dyDescent="0.25">
      <c r="A157">
        <v>156</v>
      </c>
      <c r="B157">
        <v>1943</v>
      </c>
      <c r="C157">
        <f t="shared" si="20"/>
        <v>0</v>
      </c>
      <c r="D157" t="s">
        <v>24</v>
      </c>
      <c r="E157">
        <f t="shared" si="21"/>
        <v>3</v>
      </c>
      <c r="F157" t="s">
        <v>34</v>
      </c>
      <c r="G157" s="13">
        <v>44609</v>
      </c>
      <c r="H157">
        <v>0.46180555555555552</v>
      </c>
      <c r="I157">
        <v>0.47152777777777777</v>
      </c>
      <c r="J157">
        <v>1000169</v>
      </c>
      <c r="K157">
        <v>2172</v>
      </c>
      <c r="L157">
        <f t="shared" si="22"/>
        <v>14</v>
      </c>
      <c r="M157">
        <v>9.7222222222222432E-3</v>
      </c>
      <c r="N157">
        <f t="shared" si="23"/>
        <v>1</v>
      </c>
      <c r="O157" t="s">
        <v>32</v>
      </c>
      <c r="P157" cm="1">
        <f t="array" aca="1" ref="P157" ca="1">(_xlfn.IFS(Q157="couché",0,Q157="debout à 80%",1,Q157="?",1))*(IF(RAND()&lt;0.8,1,0))</f>
        <v>1</v>
      </c>
      <c r="Q157" t="s">
        <v>27</v>
      </c>
      <c r="R157">
        <v>10</v>
      </c>
      <c r="S157">
        <f t="shared" si="24"/>
        <v>1</v>
      </c>
      <c r="T157">
        <f t="shared" si="25"/>
        <v>10</v>
      </c>
      <c r="U157">
        <f t="shared" ca="1" si="26"/>
        <v>0.46180826114259954</v>
      </c>
      <c r="V157">
        <f t="shared" si="27"/>
        <v>89</v>
      </c>
      <c r="W157" t="s">
        <v>28</v>
      </c>
      <c r="X157" t="str">
        <f t="shared" ca="1" si="28"/>
        <v>(156,0,1,3,14,1,10,89)++1`</v>
      </c>
      <c r="Y157" t="str">
        <f t="shared" si="29"/>
        <v>(156,10)++1`</v>
      </c>
    </row>
    <row r="158" spans="1:25" x14ac:dyDescent="0.25">
      <c r="A158">
        <v>157</v>
      </c>
      <c r="B158">
        <v>1936</v>
      </c>
      <c r="C158">
        <f t="shared" si="20"/>
        <v>0</v>
      </c>
      <c r="D158" t="s">
        <v>24</v>
      </c>
      <c r="E158">
        <f t="shared" si="21"/>
        <v>3</v>
      </c>
      <c r="F158" t="s">
        <v>34</v>
      </c>
      <c r="G158" s="13">
        <v>44595</v>
      </c>
      <c r="H158">
        <v>0.45833333333333331</v>
      </c>
      <c r="I158">
        <v>0.46805555555555556</v>
      </c>
      <c r="J158">
        <v>1000169</v>
      </c>
      <c r="K158">
        <v>2172</v>
      </c>
      <c r="L158">
        <f t="shared" si="22"/>
        <v>14</v>
      </c>
      <c r="M158">
        <v>9.7222222222222432E-3</v>
      </c>
      <c r="N158">
        <f t="shared" si="23"/>
        <v>1</v>
      </c>
      <c r="O158" t="s">
        <v>32</v>
      </c>
      <c r="P158" cm="1">
        <f t="array" aca="1" ref="P158" ca="1">(_xlfn.IFS(Q158="couché",0,Q158="debout à 80%",1,Q158="?",1))*(IF(RAND()&lt;0.8,1,0))</f>
        <v>0</v>
      </c>
      <c r="Q158" t="s">
        <v>27</v>
      </c>
      <c r="R158">
        <v>10</v>
      </c>
      <c r="S158">
        <f t="shared" si="24"/>
        <v>1</v>
      </c>
      <c r="T158">
        <f t="shared" si="25"/>
        <v>9</v>
      </c>
      <c r="U158">
        <f t="shared" ca="1" si="26"/>
        <v>0.45834135545879784</v>
      </c>
      <c r="V158">
        <f t="shared" si="27"/>
        <v>86</v>
      </c>
      <c r="W158" t="s">
        <v>28</v>
      </c>
      <c r="X158" t="str">
        <f t="shared" ca="1" si="28"/>
        <v>(157,0,0,3,14,1,9,86)++1`</v>
      </c>
      <c r="Y158" t="str">
        <f t="shared" si="29"/>
        <v>(157,10)++1`</v>
      </c>
    </row>
    <row r="159" spans="1:25" x14ac:dyDescent="0.25">
      <c r="A159">
        <v>158</v>
      </c>
      <c r="B159">
        <v>1951</v>
      </c>
      <c r="C159">
        <f t="shared" si="20"/>
        <v>0</v>
      </c>
      <c r="D159" t="s">
        <v>24</v>
      </c>
      <c r="E159">
        <f t="shared" si="21"/>
        <v>3</v>
      </c>
      <c r="F159" t="s">
        <v>34</v>
      </c>
      <c r="G159" s="13">
        <v>44602</v>
      </c>
      <c r="H159">
        <v>0.4909722222222222</v>
      </c>
      <c r="I159">
        <v>0.50069444444444444</v>
      </c>
      <c r="J159">
        <v>1000169</v>
      </c>
      <c r="K159">
        <v>2172</v>
      </c>
      <c r="L159">
        <f t="shared" si="22"/>
        <v>14</v>
      </c>
      <c r="M159">
        <v>9.7222222222222432E-3</v>
      </c>
      <c r="N159">
        <f t="shared" si="23"/>
        <v>1</v>
      </c>
      <c r="O159" t="s">
        <v>32</v>
      </c>
      <c r="P159" cm="1">
        <f t="array" aca="1" ref="P159" ca="1">(_xlfn.IFS(Q159="couché",0,Q159="debout à 80%",1,Q159="?",1))*(IF(RAND()&lt;0.8,1,0))</f>
        <v>1</v>
      </c>
      <c r="Q159" t="s">
        <v>27</v>
      </c>
      <c r="R159">
        <v>10</v>
      </c>
      <c r="S159">
        <f t="shared" si="24"/>
        <v>1</v>
      </c>
      <c r="T159">
        <f t="shared" si="25"/>
        <v>12</v>
      </c>
      <c r="U159">
        <f t="shared" ca="1" si="26"/>
        <v>0.49098219893727862</v>
      </c>
      <c r="V159">
        <f t="shared" si="27"/>
        <v>59</v>
      </c>
      <c r="W159" t="s">
        <v>28</v>
      </c>
      <c r="X159" t="str">
        <f t="shared" ca="1" si="28"/>
        <v>(158,0,1,3,14,1,12,59)++1`</v>
      </c>
      <c r="Y159" t="str">
        <f t="shared" si="29"/>
        <v>(158,10)++1`</v>
      </c>
    </row>
    <row r="160" spans="1:25" x14ac:dyDescent="0.25">
      <c r="A160">
        <v>159</v>
      </c>
      <c r="B160">
        <v>1944</v>
      </c>
      <c r="C160">
        <f t="shared" si="20"/>
        <v>0</v>
      </c>
      <c r="D160" t="s">
        <v>24</v>
      </c>
      <c r="E160">
        <f t="shared" si="21"/>
        <v>3</v>
      </c>
      <c r="F160" t="s">
        <v>34</v>
      </c>
      <c r="G160" s="13">
        <v>44624</v>
      </c>
      <c r="H160">
        <v>0.42222222222222222</v>
      </c>
      <c r="I160">
        <v>0.43194444444444441</v>
      </c>
      <c r="J160">
        <v>1000169</v>
      </c>
      <c r="K160">
        <v>2172</v>
      </c>
      <c r="L160">
        <f t="shared" si="22"/>
        <v>14</v>
      </c>
      <c r="M160">
        <v>9.7222222222221877E-3</v>
      </c>
      <c r="N160">
        <f t="shared" si="23"/>
        <v>1</v>
      </c>
      <c r="O160" t="s">
        <v>32</v>
      </c>
      <c r="P160" cm="1">
        <f t="array" aca="1" ref="P160" ca="1">(_xlfn.IFS(Q160="couché",0,Q160="debout à 80%",1,Q160="?",1))*(IF(RAND()&lt;0.8,1,0))</f>
        <v>1</v>
      </c>
      <c r="Q160" t="s">
        <v>27</v>
      </c>
      <c r="R160">
        <v>10</v>
      </c>
      <c r="S160">
        <f t="shared" si="24"/>
        <v>1</v>
      </c>
      <c r="T160">
        <f t="shared" si="25"/>
        <v>4</v>
      </c>
      <c r="U160">
        <f t="shared" ca="1" si="26"/>
        <v>0.42223065253198777</v>
      </c>
      <c r="V160">
        <f t="shared" si="27"/>
        <v>86</v>
      </c>
      <c r="W160" t="s">
        <v>28</v>
      </c>
      <c r="X160" t="str">
        <f t="shared" ca="1" si="28"/>
        <v>(159,0,1,3,14,1,4,86)++1`</v>
      </c>
      <c r="Y160" t="str">
        <f t="shared" si="29"/>
        <v>(159,10)++1`</v>
      </c>
    </row>
    <row r="161" spans="1:25" x14ac:dyDescent="0.25">
      <c r="A161">
        <v>160</v>
      </c>
      <c r="B161">
        <v>1951</v>
      </c>
      <c r="C161">
        <f t="shared" si="20"/>
        <v>0</v>
      </c>
      <c r="D161" t="s">
        <v>24</v>
      </c>
      <c r="E161">
        <f t="shared" si="21"/>
        <v>3</v>
      </c>
      <c r="F161" t="s">
        <v>34</v>
      </c>
      <c r="G161" s="13">
        <v>44602</v>
      </c>
      <c r="H161">
        <v>0.42499999999999999</v>
      </c>
      <c r="I161">
        <v>0.43472222222222223</v>
      </c>
      <c r="J161">
        <v>1000169</v>
      </c>
      <c r="K161">
        <v>2172</v>
      </c>
      <c r="L161">
        <f t="shared" si="22"/>
        <v>14</v>
      </c>
      <c r="M161">
        <v>9.7222222222222432E-3</v>
      </c>
      <c r="N161">
        <f t="shared" si="23"/>
        <v>1</v>
      </c>
      <c r="O161" t="s">
        <v>32</v>
      </c>
      <c r="P161" cm="1">
        <f t="array" aca="1" ref="P161" ca="1">(_xlfn.IFS(Q161="couché",0,Q161="debout à 80%",1,Q161="?",1))*(IF(RAND()&lt;0.8,1,0))</f>
        <v>1</v>
      </c>
      <c r="Q161" t="s">
        <v>27</v>
      </c>
      <c r="R161">
        <v>10</v>
      </c>
      <c r="S161">
        <f t="shared" si="24"/>
        <v>1</v>
      </c>
      <c r="T161">
        <f t="shared" si="25"/>
        <v>7</v>
      </c>
      <c r="U161">
        <f t="shared" ca="1" si="26"/>
        <v>0.42500366817096463</v>
      </c>
      <c r="V161">
        <f t="shared" si="27"/>
        <v>81</v>
      </c>
      <c r="W161" t="s">
        <v>28</v>
      </c>
      <c r="X161" t="str">
        <f t="shared" ca="1" si="28"/>
        <v>(160,0,1,3,14,1,7,81)++1`</v>
      </c>
      <c r="Y161" t="str">
        <f t="shared" si="29"/>
        <v>(160,10)++1`</v>
      </c>
    </row>
    <row r="162" spans="1:25" x14ac:dyDescent="0.25">
      <c r="A162">
        <v>161</v>
      </c>
      <c r="B162">
        <v>1945</v>
      </c>
      <c r="C162">
        <f t="shared" si="20"/>
        <v>0</v>
      </c>
      <c r="D162" t="s">
        <v>24</v>
      </c>
      <c r="E162">
        <f t="shared" si="21"/>
        <v>3</v>
      </c>
      <c r="F162" t="s">
        <v>34</v>
      </c>
      <c r="G162" s="13">
        <v>44609</v>
      </c>
      <c r="H162">
        <v>0.49861111111111112</v>
      </c>
      <c r="I162">
        <v>0.5083333333333333</v>
      </c>
      <c r="J162">
        <v>1000169</v>
      </c>
      <c r="K162">
        <v>2172</v>
      </c>
      <c r="L162">
        <f t="shared" si="22"/>
        <v>14</v>
      </c>
      <c r="M162">
        <v>9.7222222222221877E-3</v>
      </c>
      <c r="N162">
        <f t="shared" si="23"/>
        <v>1</v>
      </c>
      <c r="O162" t="s">
        <v>32</v>
      </c>
      <c r="P162" cm="1">
        <f t="array" aca="1" ref="P162" ca="1">(_xlfn.IFS(Q162="couché",0,Q162="debout à 80%",1,Q162="?",1))*(IF(RAND()&lt;0.8,1,0))</f>
        <v>1</v>
      </c>
      <c r="Q162" t="s">
        <v>27</v>
      </c>
      <c r="R162">
        <v>10</v>
      </c>
      <c r="S162">
        <f t="shared" si="24"/>
        <v>1</v>
      </c>
      <c r="T162">
        <f t="shared" si="25"/>
        <v>13</v>
      </c>
      <c r="U162">
        <f t="shared" ca="1" si="26"/>
        <v>0.49861453982126208</v>
      </c>
      <c r="V162">
        <f t="shared" si="27"/>
        <v>81</v>
      </c>
      <c r="W162" t="s">
        <v>28</v>
      </c>
      <c r="X162" t="str">
        <f t="shared" ca="1" si="28"/>
        <v>(161,0,1,3,14,1,13,81)++1`</v>
      </c>
      <c r="Y162" t="str">
        <f t="shared" si="29"/>
        <v>(161,10)++1`</v>
      </c>
    </row>
    <row r="163" spans="1:25" x14ac:dyDescent="0.25">
      <c r="A163">
        <v>162</v>
      </c>
      <c r="B163">
        <v>1965</v>
      </c>
      <c r="C163">
        <f t="shared" si="20"/>
        <v>0</v>
      </c>
      <c r="D163" t="s">
        <v>24</v>
      </c>
      <c r="E163">
        <f t="shared" si="21"/>
        <v>3</v>
      </c>
      <c r="F163" t="s">
        <v>34</v>
      </c>
      <c r="G163" s="13">
        <v>44609</v>
      </c>
      <c r="H163">
        <v>0.4861111111111111</v>
      </c>
      <c r="I163">
        <v>0.49583333333333329</v>
      </c>
      <c r="J163">
        <v>1000169</v>
      </c>
      <c r="K163">
        <v>2172</v>
      </c>
      <c r="L163">
        <f t="shared" si="22"/>
        <v>14</v>
      </c>
      <c r="M163">
        <v>9.7222222222221877E-3</v>
      </c>
      <c r="N163">
        <f t="shared" si="23"/>
        <v>1</v>
      </c>
      <c r="O163" t="s">
        <v>32</v>
      </c>
      <c r="P163" cm="1">
        <f t="array" aca="1" ref="P163" ca="1">(_xlfn.IFS(Q163="couché",0,Q163="debout à 80%",1,Q163="?",1))*(IF(RAND()&lt;0.8,1,0))</f>
        <v>1</v>
      </c>
      <c r="Q163" t="s">
        <v>27</v>
      </c>
      <c r="R163">
        <v>10</v>
      </c>
      <c r="S163">
        <f t="shared" si="24"/>
        <v>1</v>
      </c>
      <c r="T163">
        <f t="shared" si="25"/>
        <v>12</v>
      </c>
      <c r="U163">
        <f t="shared" ca="1" si="26"/>
        <v>0.48611146522372978</v>
      </c>
      <c r="V163">
        <f t="shared" si="27"/>
        <v>86</v>
      </c>
      <c r="W163" t="s">
        <v>28</v>
      </c>
      <c r="X163" t="str">
        <f t="shared" ca="1" si="28"/>
        <v>(162,0,1,3,14,1,12,86)++1`</v>
      </c>
      <c r="Y163" t="str">
        <f t="shared" si="29"/>
        <v>(162,10)++1`</v>
      </c>
    </row>
    <row r="164" spans="1:25" x14ac:dyDescent="0.25">
      <c r="A164">
        <v>163</v>
      </c>
      <c r="B164">
        <v>1951</v>
      </c>
      <c r="C164">
        <f t="shared" si="20"/>
        <v>0</v>
      </c>
      <c r="D164" t="s">
        <v>24</v>
      </c>
      <c r="E164">
        <f t="shared" si="21"/>
        <v>3</v>
      </c>
      <c r="F164" t="s">
        <v>34</v>
      </c>
      <c r="G164" s="13">
        <v>44602</v>
      </c>
      <c r="H164">
        <v>0.37013888888888885</v>
      </c>
      <c r="I164">
        <v>0.37986111111111109</v>
      </c>
      <c r="J164">
        <v>1000169</v>
      </c>
      <c r="K164">
        <v>2172</v>
      </c>
      <c r="L164">
        <f t="shared" si="22"/>
        <v>14</v>
      </c>
      <c r="M164">
        <v>9.7222222222222432E-3</v>
      </c>
      <c r="N164">
        <f t="shared" si="23"/>
        <v>1</v>
      </c>
      <c r="O164" t="s">
        <v>32</v>
      </c>
      <c r="P164" cm="1">
        <f t="array" aca="1" ref="P164" ca="1">(_xlfn.IFS(Q164="couché",0,Q164="debout à 80%",1,Q164="?",1))*(IF(RAND()&lt;0.8,1,0))</f>
        <v>1</v>
      </c>
      <c r="Q164" t="s">
        <v>27</v>
      </c>
      <c r="R164">
        <v>10</v>
      </c>
      <c r="S164">
        <f t="shared" si="24"/>
        <v>1</v>
      </c>
      <c r="T164">
        <f t="shared" si="25"/>
        <v>3</v>
      </c>
      <c r="U164">
        <f t="shared" ca="1" si="26"/>
        <v>0.37014449967072838</v>
      </c>
      <c r="V164">
        <f t="shared" si="27"/>
        <v>60</v>
      </c>
      <c r="W164" t="s">
        <v>28</v>
      </c>
      <c r="X164" t="str">
        <f t="shared" ca="1" si="28"/>
        <v>(163,0,1,3,14,1,3,60)++1`</v>
      </c>
      <c r="Y164" t="str">
        <f t="shared" si="29"/>
        <v>(163,10)++1`</v>
      </c>
    </row>
    <row r="165" spans="1:25" x14ac:dyDescent="0.25">
      <c r="A165">
        <v>164</v>
      </c>
      <c r="B165">
        <v>1956</v>
      </c>
      <c r="C165">
        <f t="shared" si="20"/>
        <v>0</v>
      </c>
      <c r="D165" t="s">
        <v>24</v>
      </c>
      <c r="E165">
        <f t="shared" si="21"/>
        <v>10</v>
      </c>
      <c r="F165" t="s">
        <v>39</v>
      </c>
      <c r="G165" s="13">
        <v>44601</v>
      </c>
      <c r="H165">
        <v>0.65277777777777779</v>
      </c>
      <c r="I165">
        <v>0.66249999999999998</v>
      </c>
      <c r="J165">
        <v>1000162</v>
      </c>
      <c r="K165">
        <v>81</v>
      </c>
      <c r="L165">
        <f t="shared" si="22"/>
        <v>14</v>
      </c>
      <c r="M165">
        <v>9.7222222222221877E-3</v>
      </c>
      <c r="N165">
        <f t="shared" si="23"/>
        <v>1</v>
      </c>
      <c r="O165" t="s">
        <v>32</v>
      </c>
      <c r="P165" cm="1">
        <f t="array" aca="1" ref="P165" ca="1">(_xlfn.IFS(Q165="couché",0,Q165="debout à 80%",1,Q165="?",1))*(IF(RAND()&lt;0.8,1,0))</f>
        <v>0</v>
      </c>
      <c r="Q165" t="s">
        <v>27</v>
      </c>
      <c r="R165">
        <v>45</v>
      </c>
      <c r="S165">
        <f t="shared" si="24"/>
        <v>1</v>
      </c>
      <c r="T165">
        <f t="shared" si="25"/>
        <v>3</v>
      </c>
      <c r="U165">
        <f t="shared" ca="1" si="26"/>
        <v>0.65278674699291628</v>
      </c>
      <c r="V165">
        <f t="shared" si="27"/>
        <v>75</v>
      </c>
      <c r="W165" t="s">
        <v>28</v>
      </c>
      <c r="X165" t="str">
        <f t="shared" ca="1" si="28"/>
        <v>(164,0,0,10,14,1,3,75)++1`</v>
      </c>
      <c r="Y165" t="str">
        <f t="shared" si="29"/>
        <v>(164,45)++1`</v>
      </c>
    </row>
    <row r="166" spans="1:25" x14ac:dyDescent="0.25">
      <c r="A166">
        <v>165</v>
      </c>
      <c r="B166">
        <v>1965</v>
      </c>
      <c r="C166">
        <f t="shared" si="20"/>
        <v>0</v>
      </c>
      <c r="D166" t="s">
        <v>24</v>
      </c>
      <c r="E166">
        <f t="shared" si="21"/>
        <v>3</v>
      </c>
      <c r="F166" t="s">
        <v>34</v>
      </c>
      <c r="G166" s="13">
        <v>44610</v>
      </c>
      <c r="H166">
        <v>0.39444444444444443</v>
      </c>
      <c r="I166">
        <v>0.40416666666666667</v>
      </c>
      <c r="J166">
        <v>1000169</v>
      </c>
      <c r="K166">
        <v>2172</v>
      </c>
      <c r="L166">
        <f t="shared" si="22"/>
        <v>14</v>
      </c>
      <c r="M166">
        <v>9.7222222222222432E-3</v>
      </c>
      <c r="N166">
        <f t="shared" si="23"/>
        <v>1</v>
      </c>
      <c r="O166" t="s">
        <v>32</v>
      </c>
      <c r="P166" cm="1">
        <f t="array" aca="1" ref="P166" ca="1">(_xlfn.IFS(Q166="couché",0,Q166="debout à 80%",1,Q166="?",1))*(IF(RAND()&lt;0.8,1,0))</f>
        <v>1</v>
      </c>
      <c r="Q166" t="s">
        <v>27</v>
      </c>
      <c r="R166">
        <v>10</v>
      </c>
      <c r="S166">
        <f t="shared" si="24"/>
        <v>1</v>
      </c>
      <c r="T166">
        <f t="shared" si="25"/>
        <v>5</v>
      </c>
      <c r="U166">
        <f t="shared" ca="1" si="26"/>
        <v>0.39445098805217882</v>
      </c>
      <c r="V166">
        <f t="shared" si="27"/>
        <v>66</v>
      </c>
      <c r="W166" t="s">
        <v>28</v>
      </c>
      <c r="X166" t="str">
        <f t="shared" ca="1" si="28"/>
        <v>(165,0,1,3,14,1,5,66)++1`</v>
      </c>
      <c r="Y166" t="str">
        <f t="shared" si="29"/>
        <v>(165,10)++1`</v>
      </c>
    </row>
    <row r="167" spans="1:25" x14ac:dyDescent="0.25">
      <c r="A167">
        <v>166</v>
      </c>
      <c r="B167">
        <v>1942</v>
      </c>
      <c r="C167">
        <f t="shared" si="20"/>
        <v>0</v>
      </c>
      <c r="D167" t="s">
        <v>24</v>
      </c>
      <c r="E167">
        <f t="shared" si="21"/>
        <v>3</v>
      </c>
      <c r="F167" t="s">
        <v>34</v>
      </c>
      <c r="G167" s="13">
        <v>44623</v>
      </c>
      <c r="H167">
        <v>0.50208333333333333</v>
      </c>
      <c r="I167">
        <v>0.51180555555555551</v>
      </c>
      <c r="J167">
        <v>1000169</v>
      </c>
      <c r="K167">
        <v>2172</v>
      </c>
      <c r="L167">
        <f t="shared" si="22"/>
        <v>14</v>
      </c>
      <c r="M167">
        <v>9.7222222222221877E-3</v>
      </c>
      <c r="N167">
        <f t="shared" si="23"/>
        <v>1</v>
      </c>
      <c r="O167" t="s">
        <v>32</v>
      </c>
      <c r="P167" cm="1">
        <f t="array" aca="1" ref="P167" ca="1">(_xlfn.IFS(Q167="couché",0,Q167="debout à 80%",1,Q167="?",1))*(IF(RAND()&lt;0.8,1,0))</f>
        <v>1</v>
      </c>
      <c r="Q167" t="s">
        <v>27</v>
      </c>
      <c r="R167">
        <v>10</v>
      </c>
      <c r="S167">
        <f t="shared" si="24"/>
        <v>1</v>
      </c>
      <c r="T167">
        <f t="shared" si="25"/>
        <v>14</v>
      </c>
      <c r="U167">
        <f t="shared" ca="1" si="26"/>
        <v>0.50209051786727921</v>
      </c>
      <c r="V167">
        <f t="shared" si="27"/>
        <v>89</v>
      </c>
      <c r="W167" t="s">
        <v>28</v>
      </c>
      <c r="X167" t="str">
        <f t="shared" ca="1" si="28"/>
        <v>(166,0,1,3,14,1,14,89)++1`</v>
      </c>
      <c r="Y167" t="str">
        <f t="shared" si="29"/>
        <v>(166,10)++1`</v>
      </c>
    </row>
    <row r="168" spans="1:25" x14ac:dyDescent="0.25">
      <c r="A168">
        <v>167</v>
      </c>
      <c r="B168">
        <v>1955</v>
      </c>
      <c r="C168">
        <f t="shared" si="20"/>
        <v>0</v>
      </c>
      <c r="D168" t="s">
        <v>24</v>
      </c>
      <c r="E168">
        <f t="shared" si="21"/>
        <v>3</v>
      </c>
      <c r="F168" t="s">
        <v>34</v>
      </c>
      <c r="G168" s="13">
        <v>44616</v>
      </c>
      <c r="H168">
        <v>0.36805555555555552</v>
      </c>
      <c r="I168">
        <v>0.37777777777777777</v>
      </c>
      <c r="J168">
        <v>1000169</v>
      </c>
      <c r="K168">
        <v>2172</v>
      </c>
      <c r="L168">
        <f t="shared" si="22"/>
        <v>14</v>
      </c>
      <c r="M168">
        <v>9.7222222222222432E-3</v>
      </c>
      <c r="N168">
        <f t="shared" si="23"/>
        <v>1</v>
      </c>
      <c r="O168" t="s">
        <v>32</v>
      </c>
      <c r="P168" cm="1">
        <f t="array" aca="1" ref="P168" ca="1">(_xlfn.IFS(Q168="couché",0,Q168="debout à 80%",1,Q168="?",1))*(IF(RAND()&lt;0.8,1,0))</f>
        <v>1</v>
      </c>
      <c r="Q168" t="s">
        <v>27</v>
      </c>
      <c r="R168">
        <v>10</v>
      </c>
      <c r="S168">
        <f t="shared" si="24"/>
        <v>1</v>
      </c>
      <c r="T168">
        <f t="shared" si="25"/>
        <v>3</v>
      </c>
      <c r="U168">
        <f t="shared" ca="1" si="26"/>
        <v>0.36806370601343708</v>
      </c>
      <c r="V168">
        <f t="shared" si="27"/>
        <v>89</v>
      </c>
      <c r="W168" t="s">
        <v>28</v>
      </c>
      <c r="X168" t="str">
        <f t="shared" ca="1" si="28"/>
        <v>(167,0,1,3,14,1,3,89)++1`</v>
      </c>
      <c r="Y168" t="str">
        <f t="shared" si="29"/>
        <v>(167,10)++1`</v>
      </c>
    </row>
    <row r="169" spans="1:25" x14ac:dyDescent="0.25">
      <c r="A169">
        <v>168</v>
      </c>
      <c r="B169">
        <v>1958</v>
      </c>
      <c r="C169">
        <f t="shared" si="20"/>
        <v>0</v>
      </c>
      <c r="D169" t="s">
        <v>24</v>
      </c>
      <c r="E169">
        <f t="shared" si="21"/>
        <v>3</v>
      </c>
      <c r="F169" t="s">
        <v>34</v>
      </c>
      <c r="G169" s="13">
        <v>44616</v>
      </c>
      <c r="H169">
        <v>0.33819444444444441</v>
      </c>
      <c r="I169">
        <v>0.34791666666666665</v>
      </c>
      <c r="J169">
        <v>1000169</v>
      </c>
      <c r="K169">
        <v>2172</v>
      </c>
      <c r="L169">
        <f t="shared" si="22"/>
        <v>14</v>
      </c>
      <c r="M169">
        <v>9.7222222222222432E-3</v>
      </c>
      <c r="N169">
        <f t="shared" si="23"/>
        <v>1</v>
      </c>
      <c r="O169" t="s">
        <v>32</v>
      </c>
      <c r="P169" cm="1">
        <f t="array" aca="1" ref="P169" ca="1">(_xlfn.IFS(Q169="couché",0,Q169="debout à 80%",1,Q169="?",1))*(IF(RAND()&lt;0.8,1,0))</f>
        <v>1</v>
      </c>
      <c r="Q169" t="s">
        <v>27</v>
      </c>
      <c r="R169">
        <v>10</v>
      </c>
      <c r="S169">
        <f t="shared" si="24"/>
        <v>0</v>
      </c>
      <c r="T169">
        <f t="shared" si="25"/>
        <v>1</v>
      </c>
      <c r="U169">
        <f t="shared" ca="1" si="26"/>
        <v>0.33820309092857004</v>
      </c>
      <c r="V169">
        <f t="shared" si="27"/>
        <v>58</v>
      </c>
      <c r="W169" t="s">
        <v>28</v>
      </c>
      <c r="X169" t="str">
        <f t="shared" ca="1" si="28"/>
        <v>(168,0,1,3,14,0,1,58)++1`</v>
      </c>
      <c r="Y169" t="str">
        <f t="shared" si="29"/>
        <v>(168,10)++1`</v>
      </c>
    </row>
    <row r="170" spans="1:25" x14ac:dyDescent="0.25">
      <c r="A170">
        <v>169</v>
      </c>
      <c r="B170">
        <v>1967</v>
      </c>
      <c r="C170">
        <f t="shared" si="20"/>
        <v>0</v>
      </c>
      <c r="D170" t="s">
        <v>24</v>
      </c>
      <c r="E170">
        <f t="shared" si="21"/>
        <v>8</v>
      </c>
      <c r="F170" t="s">
        <v>25</v>
      </c>
      <c r="G170" s="13">
        <v>44593</v>
      </c>
      <c r="H170">
        <v>0.66111111111111109</v>
      </c>
      <c r="I170">
        <v>0.67083333333333328</v>
      </c>
      <c r="J170">
        <v>1000168</v>
      </c>
      <c r="K170">
        <v>1899</v>
      </c>
      <c r="L170">
        <f t="shared" si="22"/>
        <v>14</v>
      </c>
      <c r="M170">
        <v>9.7222222222221877E-3</v>
      </c>
      <c r="N170">
        <f t="shared" si="23"/>
        <v>0</v>
      </c>
      <c r="O170" t="s">
        <v>26</v>
      </c>
      <c r="P170" cm="1">
        <f t="array" aca="1" ref="P170" ca="1">(_xlfn.IFS(Q170="couché",0,Q170="debout à 80%",1,Q170="?",1))*(IF(RAND()&lt;0.8,1,0))</f>
        <v>1</v>
      </c>
      <c r="Q170" t="s">
        <v>27</v>
      </c>
      <c r="R170">
        <v>0</v>
      </c>
      <c r="S170">
        <f t="shared" si="24"/>
        <v>0</v>
      </c>
      <c r="T170">
        <f t="shared" si="25"/>
        <v>9</v>
      </c>
      <c r="U170">
        <f t="shared" ca="1" si="26"/>
        <v>0.66111676829475297</v>
      </c>
      <c r="V170">
        <f t="shared" si="27"/>
        <v>53</v>
      </c>
      <c r="W170" t="s">
        <v>28</v>
      </c>
      <c r="X170" t="str">
        <f t="shared" ca="1" si="28"/>
        <v>(169,0,1,8,14,0,9,53)++1`</v>
      </c>
      <c r="Y170" t="str">
        <f t="shared" si="29"/>
        <v>(169,0)++1`</v>
      </c>
    </row>
    <row r="171" spans="1:25" x14ac:dyDescent="0.25">
      <c r="A171">
        <v>170</v>
      </c>
      <c r="B171">
        <v>1998</v>
      </c>
      <c r="C171">
        <f t="shared" si="20"/>
        <v>0</v>
      </c>
      <c r="D171" t="s">
        <v>24</v>
      </c>
      <c r="E171">
        <f t="shared" si="21"/>
        <v>16</v>
      </c>
      <c r="F171" t="s">
        <v>44</v>
      </c>
      <c r="G171" s="13">
        <v>44616</v>
      </c>
      <c r="H171">
        <v>0.4770833333333333</v>
      </c>
      <c r="I171">
        <v>0.48680555555555555</v>
      </c>
      <c r="J171">
        <v>1000162</v>
      </c>
      <c r="K171">
        <v>136</v>
      </c>
      <c r="L171">
        <f t="shared" si="22"/>
        <v>14</v>
      </c>
      <c r="M171">
        <v>9.7222222222222432E-3</v>
      </c>
      <c r="N171">
        <f t="shared" si="23"/>
        <v>0</v>
      </c>
      <c r="O171" t="s">
        <v>26</v>
      </c>
      <c r="P171" cm="1">
        <f t="array" aca="1" ref="P171" ca="1">(_xlfn.IFS(Q171="couché",0,Q171="debout à 80%",1,Q171="?",1))*(IF(RAND()&lt;0.8,1,0))</f>
        <v>1</v>
      </c>
      <c r="Q171" t="s">
        <v>27</v>
      </c>
      <c r="R171">
        <v>45</v>
      </c>
      <c r="S171">
        <f t="shared" si="24"/>
        <v>0</v>
      </c>
      <c r="T171">
        <f t="shared" si="25"/>
        <v>3</v>
      </c>
      <c r="U171">
        <f t="shared" ca="1" si="26"/>
        <v>0.47708444817234247</v>
      </c>
      <c r="V171">
        <f t="shared" si="27"/>
        <v>66</v>
      </c>
      <c r="W171" t="s">
        <v>28</v>
      </c>
      <c r="X171" t="str">
        <f t="shared" ca="1" si="28"/>
        <v>(170,0,1,16,14,0,3,66)++1`</v>
      </c>
      <c r="Y171" t="str">
        <f t="shared" si="29"/>
        <v>(170,45)++1`</v>
      </c>
    </row>
    <row r="172" spans="1:25" x14ac:dyDescent="0.25">
      <c r="A172">
        <v>171</v>
      </c>
      <c r="B172">
        <v>1952</v>
      </c>
      <c r="C172">
        <f t="shared" si="20"/>
        <v>0</v>
      </c>
      <c r="D172" t="s">
        <v>24</v>
      </c>
      <c r="E172">
        <f t="shared" si="21"/>
        <v>3</v>
      </c>
      <c r="F172" t="s">
        <v>34</v>
      </c>
      <c r="G172" s="13">
        <v>44623</v>
      </c>
      <c r="H172">
        <v>0.45277777777777778</v>
      </c>
      <c r="I172">
        <v>0.46250000000000002</v>
      </c>
      <c r="J172">
        <v>1000169</v>
      </c>
      <c r="K172">
        <v>2172</v>
      </c>
      <c r="L172">
        <f t="shared" si="22"/>
        <v>14</v>
      </c>
      <c r="M172">
        <v>9.7222222222222432E-3</v>
      </c>
      <c r="N172">
        <f t="shared" si="23"/>
        <v>1</v>
      </c>
      <c r="O172" t="s">
        <v>32</v>
      </c>
      <c r="P172" cm="1">
        <f t="array" aca="1" ref="P172" ca="1">(_xlfn.IFS(Q172="couché",0,Q172="debout à 80%",1,Q172="?",1))*(IF(RAND()&lt;0.8,1,0))</f>
        <v>0</v>
      </c>
      <c r="Q172" t="s">
        <v>27</v>
      </c>
      <c r="R172">
        <v>10</v>
      </c>
      <c r="S172">
        <f t="shared" si="24"/>
        <v>1</v>
      </c>
      <c r="T172">
        <f t="shared" si="25"/>
        <v>10</v>
      </c>
      <c r="U172">
        <f t="shared" ca="1" si="26"/>
        <v>0.45278164265058185</v>
      </c>
      <c r="V172">
        <f t="shared" si="27"/>
        <v>84</v>
      </c>
      <c r="W172" t="s">
        <v>28</v>
      </c>
      <c r="X172" t="str">
        <f t="shared" ca="1" si="28"/>
        <v>(171,0,0,3,14,1,10,84)++1`</v>
      </c>
      <c r="Y172" t="str">
        <f t="shared" si="29"/>
        <v>(171,10)++1`</v>
      </c>
    </row>
    <row r="173" spans="1:25" x14ac:dyDescent="0.25">
      <c r="A173">
        <v>172</v>
      </c>
      <c r="B173">
        <v>1942</v>
      </c>
      <c r="C173">
        <f t="shared" si="20"/>
        <v>0</v>
      </c>
      <c r="D173" t="s">
        <v>24</v>
      </c>
      <c r="E173">
        <f t="shared" si="21"/>
        <v>3</v>
      </c>
      <c r="F173" t="s">
        <v>34</v>
      </c>
      <c r="G173" s="13">
        <v>44644</v>
      </c>
      <c r="H173">
        <v>0.50069444444444444</v>
      </c>
      <c r="I173">
        <v>0.51041666666666663</v>
      </c>
      <c r="J173">
        <v>1000169</v>
      </c>
      <c r="K173">
        <v>2172</v>
      </c>
      <c r="L173">
        <f t="shared" si="22"/>
        <v>14</v>
      </c>
      <c r="M173">
        <v>9.7222222222221877E-3</v>
      </c>
      <c r="N173">
        <f t="shared" si="23"/>
        <v>1</v>
      </c>
      <c r="O173" t="s">
        <v>32</v>
      </c>
      <c r="P173" cm="1">
        <f t="array" aca="1" ref="P173" ca="1">(_xlfn.IFS(Q173="couché",0,Q173="debout à 80%",1,Q173="?",1))*(IF(RAND()&lt;0.8,1,0))</f>
        <v>0</v>
      </c>
      <c r="Q173" t="s">
        <v>27</v>
      </c>
      <c r="R173">
        <v>10</v>
      </c>
      <c r="S173">
        <f t="shared" si="24"/>
        <v>1</v>
      </c>
      <c r="T173">
        <f t="shared" si="25"/>
        <v>12</v>
      </c>
      <c r="U173">
        <f t="shared" ca="1" si="26"/>
        <v>0.50069571772873911</v>
      </c>
      <c r="V173">
        <f t="shared" si="27"/>
        <v>85</v>
      </c>
      <c r="W173" t="s">
        <v>28</v>
      </c>
      <c r="X173" t="str">
        <f t="shared" ca="1" si="28"/>
        <v>(172,0,0,3,14,1,12,85)++1`</v>
      </c>
      <c r="Y173" t="str">
        <f t="shared" si="29"/>
        <v>(172,10)++1`</v>
      </c>
    </row>
    <row r="174" spans="1:25" x14ac:dyDescent="0.25">
      <c r="A174">
        <v>173</v>
      </c>
      <c r="B174">
        <v>1942</v>
      </c>
      <c r="C174">
        <f t="shared" si="20"/>
        <v>0</v>
      </c>
      <c r="D174" t="s">
        <v>24</v>
      </c>
      <c r="E174">
        <f t="shared" si="21"/>
        <v>3</v>
      </c>
      <c r="F174" t="s">
        <v>34</v>
      </c>
      <c r="G174" s="13">
        <v>44651</v>
      </c>
      <c r="H174">
        <v>0.44722222222222219</v>
      </c>
      <c r="I174">
        <v>0.45694444444444443</v>
      </c>
      <c r="J174">
        <v>1000169</v>
      </c>
      <c r="K174">
        <v>2172</v>
      </c>
      <c r="L174">
        <f t="shared" si="22"/>
        <v>14</v>
      </c>
      <c r="M174">
        <v>9.7222222222222432E-3</v>
      </c>
      <c r="N174">
        <f t="shared" si="23"/>
        <v>1</v>
      </c>
      <c r="O174" t="s">
        <v>32</v>
      </c>
      <c r="P174" cm="1">
        <f t="array" aca="1" ref="P174" ca="1">(_xlfn.IFS(Q174="couché",0,Q174="debout à 80%",1,Q174="?",1))*(IF(RAND()&lt;0.8,1,0))</f>
        <v>1</v>
      </c>
      <c r="Q174" t="s">
        <v>27</v>
      </c>
      <c r="R174">
        <v>10</v>
      </c>
      <c r="S174">
        <f t="shared" si="24"/>
        <v>1</v>
      </c>
      <c r="T174">
        <f t="shared" si="25"/>
        <v>9</v>
      </c>
      <c r="U174">
        <f t="shared" ca="1" si="26"/>
        <v>0.44722861306075418</v>
      </c>
      <c r="V174">
        <f t="shared" si="27"/>
        <v>69</v>
      </c>
      <c r="W174" t="s">
        <v>28</v>
      </c>
      <c r="X174" t="str">
        <f t="shared" ca="1" si="28"/>
        <v>(173,0,1,3,14,1,9,69)++1`</v>
      </c>
      <c r="Y174" t="str">
        <f t="shared" si="29"/>
        <v>(173,10)++1`</v>
      </c>
    </row>
    <row r="175" spans="1:25" x14ac:dyDescent="0.25">
      <c r="A175">
        <v>174</v>
      </c>
      <c r="B175">
        <v>1943</v>
      </c>
      <c r="C175">
        <f t="shared" si="20"/>
        <v>0</v>
      </c>
      <c r="D175" t="s">
        <v>24</v>
      </c>
      <c r="E175">
        <f t="shared" si="21"/>
        <v>3</v>
      </c>
      <c r="F175" t="s">
        <v>34</v>
      </c>
      <c r="G175" s="13">
        <v>44596</v>
      </c>
      <c r="H175">
        <v>0.43402777777777773</v>
      </c>
      <c r="I175">
        <v>0.44374999999999998</v>
      </c>
      <c r="J175">
        <v>1000169</v>
      </c>
      <c r="K175">
        <v>2172</v>
      </c>
      <c r="L175">
        <f t="shared" si="22"/>
        <v>14</v>
      </c>
      <c r="M175">
        <v>9.7222222222222432E-3</v>
      </c>
      <c r="N175">
        <f t="shared" si="23"/>
        <v>1</v>
      </c>
      <c r="O175" t="s">
        <v>32</v>
      </c>
      <c r="P175" cm="1">
        <f t="array" aca="1" ref="P175" ca="1">(_xlfn.IFS(Q175="couché",0,Q175="debout à 80%",1,Q175="?",1))*(IF(RAND()&lt;0.8,1,0))</f>
        <v>1</v>
      </c>
      <c r="Q175" t="s">
        <v>27</v>
      </c>
      <c r="R175">
        <v>10</v>
      </c>
      <c r="S175">
        <f t="shared" si="24"/>
        <v>1</v>
      </c>
      <c r="T175">
        <f t="shared" si="25"/>
        <v>8</v>
      </c>
      <c r="U175">
        <f t="shared" ca="1" si="26"/>
        <v>0.43402802552163106</v>
      </c>
      <c r="V175">
        <f t="shared" si="27"/>
        <v>58</v>
      </c>
      <c r="W175" t="s">
        <v>28</v>
      </c>
      <c r="X175" t="str">
        <f t="shared" ca="1" si="28"/>
        <v>(174,0,1,3,14,1,8,58)++1`</v>
      </c>
      <c r="Y175" t="str">
        <f t="shared" si="29"/>
        <v>(174,10)++1`</v>
      </c>
    </row>
    <row r="176" spans="1:25" x14ac:dyDescent="0.25">
      <c r="A176">
        <v>175</v>
      </c>
      <c r="B176">
        <v>2019</v>
      </c>
      <c r="C176">
        <f t="shared" si="20"/>
        <v>1</v>
      </c>
      <c r="D176" t="s">
        <v>28</v>
      </c>
      <c r="E176">
        <f t="shared" si="21"/>
        <v>12</v>
      </c>
      <c r="F176" t="s">
        <v>42</v>
      </c>
      <c r="G176" s="13">
        <v>44593</v>
      </c>
      <c r="H176">
        <v>0.36666666666666664</v>
      </c>
      <c r="I176">
        <v>0.37638888888888888</v>
      </c>
      <c r="J176">
        <v>1000164</v>
      </c>
      <c r="K176">
        <v>3334</v>
      </c>
      <c r="L176">
        <f t="shared" si="22"/>
        <v>14</v>
      </c>
      <c r="M176">
        <v>9.7222222222222432E-3</v>
      </c>
      <c r="N176">
        <f t="shared" si="23"/>
        <v>0</v>
      </c>
      <c r="O176" t="s">
        <v>46</v>
      </c>
      <c r="P176" cm="1">
        <f t="array" aca="1" ref="P176" ca="1">(_xlfn.IFS(Q176="couché",0,Q176="debout à 80%",1,Q176="?",1))*(IF(RAND()&lt;0.8,1,0))</f>
        <v>0</v>
      </c>
      <c r="Q176" t="s">
        <v>48</v>
      </c>
      <c r="R176">
        <v>30</v>
      </c>
      <c r="S176">
        <f t="shared" si="24"/>
        <v>0</v>
      </c>
      <c r="T176">
        <f t="shared" si="25"/>
        <v>2</v>
      </c>
      <c r="U176">
        <f t="shared" ca="1" si="26"/>
        <v>0.36667645915580016</v>
      </c>
      <c r="V176">
        <f t="shared" si="27"/>
        <v>75</v>
      </c>
      <c r="W176" t="s">
        <v>28</v>
      </c>
      <c r="X176" t="str">
        <f t="shared" ca="1" si="28"/>
        <v>(175,1,0,12,14,0,2,75)++1`</v>
      </c>
      <c r="Y176" t="str">
        <f t="shared" si="29"/>
        <v>(175,30)++1`</v>
      </c>
    </row>
    <row r="177" spans="1:25" x14ac:dyDescent="0.25">
      <c r="A177">
        <v>176</v>
      </c>
      <c r="B177">
        <v>1946</v>
      </c>
      <c r="C177">
        <f t="shared" si="20"/>
        <v>0</v>
      </c>
      <c r="D177" t="s">
        <v>24</v>
      </c>
      <c r="E177">
        <f t="shared" si="21"/>
        <v>3</v>
      </c>
      <c r="F177" t="s">
        <v>34</v>
      </c>
      <c r="G177" s="13">
        <v>44610</v>
      </c>
      <c r="H177">
        <v>0.49027777777777776</v>
      </c>
      <c r="I177">
        <v>0.5</v>
      </c>
      <c r="J177">
        <v>1000169</v>
      </c>
      <c r="K177">
        <v>2172</v>
      </c>
      <c r="L177">
        <f t="shared" si="22"/>
        <v>14</v>
      </c>
      <c r="M177">
        <v>9.7222222222222432E-3</v>
      </c>
      <c r="N177">
        <f t="shared" si="23"/>
        <v>1</v>
      </c>
      <c r="O177" t="s">
        <v>32</v>
      </c>
      <c r="P177" cm="1">
        <f t="array" aca="1" ref="P177" ca="1">(_xlfn.IFS(Q177="couché",0,Q177="debout à 80%",1,Q177="?",1))*(IF(RAND()&lt;0.8,1,0))</f>
        <v>1</v>
      </c>
      <c r="Q177" t="s">
        <v>27</v>
      </c>
      <c r="R177">
        <v>10</v>
      </c>
      <c r="S177">
        <f t="shared" si="24"/>
        <v>1</v>
      </c>
      <c r="T177">
        <f t="shared" si="25"/>
        <v>12</v>
      </c>
      <c r="U177">
        <f t="shared" ca="1" si="26"/>
        <v>0.49028542088137061</v>
      </c>
      <c r="V177">
        <f t="shared" si="27"/>
        <v>66</v>
      </c>
      <c r="W177" t="s">
        <v>28</v>
      </c>
      <c r="X177" t="str">
        <f t="shared" ca="1" si="28"/>
        <v>(176,0,1,3,14,1,12,66)++1`</v>
      </c>
      <c r="Y177" t="str">
        <f t="shared" si="29"/>
        <v>(176,10)++1`</v>
      </c>
    </row>
    <row r="178" spans="1:25" x14ac:dyDescent="0.25">
      <c r="A178">
        <v>177</v>
      </c>
      <c r="B178">
        <v>1944</v>
      </c>
      <c r="C178">
        <f t="shared" si="20"/>
        <v>0</v>
      </c>
      <c r="D178" t="s">
        <v>24</v>
      </c>
      <c r="E178">
        <f t="shared" si="21"/>
        <v>3</v>
      </c>
      <c r="F178" t="s">
        <v>34</v>
      </c>
      <c r="G178" s="13">
        <v>44603</v>
      </c>
      <c r="H178">
        <v>0.42152777777777778</v>
      </c>
      <c r="I178">
        <v>0.43125000000000002</v>
      </c>
      <c r="J178">
        <v>1000169</v>
      </c>
      <c r="K178">
        <v>2172</v>
      </c>
      <c r="L178">
        <f t="shared" si="22"/>
        <v>14</v>
      </c>
      <c r="M178">
        <v>9.7222222222222432E-3</v>
      </c>
      <c r="N178">
        <f t="shared" si="23"/>
        <v>1</v>
      </c>
      <c r="O178" t="s">
        <v>32</v>
      </c>
      <c r="P178" cm="1">
        <f t="array" aca="1" ref="P178" ca="1">(_xlfn.IFS(Q178="couché",0,Q178="debout à 80%",1,Q178="?",1))*(IF(RAND()&lt;0.8,1,0))</f>
        <v>1</v>
      </c>
      <c r="Q178" t="s">
        <v>27</v>
      </c>
      <c r="R178">
        <v>10</v>
      </c>
      <c r="S178">
        <f t="shared" si="24"/>
        <v>1</v>
      </c>
      <c r="T178">
        <f t="shared" si="25"/>
        <v>8</v>
      </c>
      <c r="U178">
        <f t="shared" ca="1" si="26"/>
        <v>0.4215345445348514</v>
      </c>
      <c r="V178">
        <f t="shared" si="27"/>
        <v>77</v>
      </c>
      <c r="W178" t="s">
        <v>28</v>
      </c>
      <c r="X178" t="str">
        <f t="shared" ca="1" si="28"/>
        <v>(177,0,1,3,14,1,8,77)++1`</v>
      </c>
      <c r="Y178" t="str">
        <f t="shared" si="29"/>
        <v>(177,10)++1`</v>
      </c>
    </row>
    <row r="179" spans="1:25" x14ac:dyDescent="0.25">
      <c r="A179">
        <v>178</v>
      </c>
      <c r="B179">
        <v>1958</v>
      </c>
      <c r="C179">
        <f t="shared" si="20"/>
        <v>0</v>
      </c>
      <c r="D179" t="s">
        <v>24</v>
      </c>
      <c r="E179">
        <f t="shared" si="21"/>
        <v>3</v>
      </c>
      <c r="F179" t="s">
        <v>34</v>
      </c>
      <c r="G179" s="13">
        <v>44613</v>
      </c>
      <c r="H179">
        <v>0.40208333333333329</v>
      </c>
      <c r="I179">
        <v>0.41180555555555554</v>
      </c>
      <c r="J179">
        <v>1000169</v>
      </c>
      <c r="K179">
        <v>2172</v>
      </c>
      <c r="L179">
        <f t="shared" si="22"/>
        <v>14</v>
      </c>
      <c r="M179">
        <v>9.7222222222222432E-3</v>
      </c>
      <c r="N179">
        <f t="shared" si="23"/>
        <v>1</v>
      </c>
      <c r="O179" t="s">
        <v>32</v>
      </c>
      <c r="P179" cm="1">
        <f t="array" aca="1" ref="P179" ca="1">(_xlfn.IFS(Q179="couché",0,Q179="debout à 80%",1,Q179="?",1))*(IF(RAND()&lt;0.8,1,0))</f>
        <v>1</v>
      </c>
      <c r="Q179" t="s">
        <v>27</v>
      </c>
      <c r="R179">
        <v>10</v>
      </c>
      <c r="S179">
        <f t="shared" si="24"/>
        <v>1</v>
      </c>
      <c r="T179">
        <f t="shared" si="25"/>
        <v>4</v>
      </c>
      <c r="U179">
        <f t="shared" ca="1" si="26"/>
        <v>0.40208373335971476</v>
      </c>
      <c r="V179">
        <f t="shared" si="27"/>
        <v>51</v>
      </c>
      <c r="W179" t="s">
        <v>28</v>
      </c>
      <c r="X179" t="str">
        <f t="shared" ca="1" si="28"/>
        <v>(178,0,1,3,14,1,4,51)++1`</v>
      </c>
      <c r="Y179" t="str">
        <f t="shared" si="29"/>
        <v>(178,10)++1`</v>
      </c>
    </row>
    <row r="180" spans="1:25" x14ac:dyDescent="0.25">
      <c r="A180">
        <v>179</v>
      </c>
      <c r="B180">
        <v>1954</v>
      </c>
      <c r="C180">
        <f t="shared" si="20"/>
        <v>0</v>
      </c>
      <c r="D180" t="s">
        <v>24</v>
      </c>
      <c r="E180">
        <f t="shared" si="21"/>
        <v>3</v>
      </c>
      <c r="F180" t="s">
        <v>34</v>
      </c>
      <c r="G180" s="13">
        <v>44621</v>
      </c>
      <c r="H180">
        <v>0.36319444444444443</v>
      </c>
      <c r="I180">
        <v>0.37291666666666667</v>
      </c>
      <c r="J180">
        <v>1000169</v>
      </c>
      <c r="K180">
        <v>2172</v>
      </c>
      <c r="L180">
        <f t="shared" si="22"/>
        <v>14</v>
      </c>
      <c r="M180">
        <v>9.7222222222222432E-3</v>
      </c>
      <c r="N180">
        <f t="shared" si="23"/>
        <v>1</v>
      </c>
      <c r="O180" t="s">
        <v>32</v>
      </c>
      <c r="P180" cm="1">
        <f t="array" aca="1" ref="P180" ca="1">(_xlfn.IFS(Q180="couché",0,Q180="debout à 80%",1,Q180="?",1))*(IF(RAND()&lt;0.8,1,0))</f>
        <v>1</v>
      </c>
      <c r="Q180" t="s">
        <v>27</v>
      </c>
      <c r="R180">
        <v>10</v>
      </c>
      <c r="S180">
        <f t="shared" si="24"/>
        <v>1</v>
      </c>
      <c r="T180">
        <f t="shared" si="25"/>
        <v>3</v>
      </c>
      <c r="U180">
        <f t="shared" ca="1" si="26"/>
        <v>0.36319812772311127</v>
      </c>
      <c r="V180">
        <f t="shared" si="27"/>
        <v>59</v>
      </c>
      <c r="W180" t="s">
        <v>28</v>
      </c>
      <c r="X180" t="str">
        <f t="shared" ca="1" si="28"/>
        <v>(179,0,1,3,14,1,3,59)++1`</v>
      </c>
      <c r="Y180" t="str">
        <f t="shared" si="29"/>
        <v>(179,10)++1`</v>
      </c>
    </row>
    <row r="181" spans="1:25" x14ac:dyDescent="0.25">
      <c r="A181">
        <v>180</v>
      </c>
      <c r="B181">
        <v>1950</v>
      </c>
      <c r="C181">
        <f t="shared" si="20"/>
        <v>0</v>
      </c>
      <c r="D181" t="s">
        <v>24</v>
      </c>
      <c r="E181">
        <f t="shared" si="21"/>
        <v>3</v>
      </c>
      <c r="F181" t="s">
        <v>34</v>
      </c>
      <c r="G181" s="13">
        <v>44624</v>
      </c>
      <c r="H181">
        <v>0.43472222222222223</v>
      </c>
      <c r="I181">
        <v>0.44444444444444442</v>
      </c>
      <c r="J181">
        <v>1000169</v>
      </c>
      <c r="K181">
        <v>2172</v>
      </c>
      <c r="L181">
        <f t="shared" si="22"/>
        <v>14</v>
      </c>
      <c r="M181">
        <v>9.7222222222221877E-3</v>
      </c>
      <c r="N181">
        <f t="shared" si="23"/>
        <v>1</v>
      </c>
      <c r="O181" t="s">
        <v>32</v>
      </c>
      <c r="P181" cm="1">
        <f t="array" aca="1" ref="P181" ca="1">(_xlfn.IFS(Q181="couché",0,Q181="debout à 80%",1,Q181="?",1))*(IF(RAND()&lt;0.8,1,0))</f>
        <v>1</v>
      </c>
      <c r="Q181" t="s">
        <v>27</v>
      </c>
      <c r="R181">
        <v>10</v>
      </c>
      <c r="S181">
        <f t="shared" si="24"/>
        <v>1</v>
      </c>
      <c r="T181">
        <f t="shared" si="25"/>
        <v>5</v>
      </c>
      <c r="U181">
        <f t="shared" ca="1" si="26"/>
        <v>0.43472981316418929</v>
      </c>
      <c r="V181">
        <f t="shared" si="27"/>
        <v>35</v>
      </c>
      <c r="W181" t="s">
        <v>28</v>
      </c>
      <c r="X181" t="str">
        <f t="shared" ca="1" si="28"/>
        <v>(180,0,1,3,14,1,5,35)++1`</v>
      </c>
      <c r="Y181" t="str">
        <f t="shared" si="29"/>
        <v>(180,10)++1`</v>
      </c>
    </row>
    <row r="182" spans="1:25" x14ac:dyDescent="0.25">
      <c r="A182">
        <v>181</v>
      </c>
      <c r="B182">
        <v>1958</v>
      </c>
      <c r="C182">
        <f t="shared" si="20"/>
        <v>0</v>
      </c>
      <c r="D182" t="s">
        <v>24</v>
      </c>
      <c r="E182">
        <f t="shared" si="21"/>
        <v>8</v>
      </c>
      <c r="F182" t="s">
        <v>25</v>
      </c>
      <c r="G182" s="13">
        <v>44621</v>
      </c>
      <c r="H182">
        <v>0.75277777777777777</v>
      </c>
      <c r="I182">
        <v>0.76249999999999996</v>
      </c>
      <c r="J182">
        <v>1000168</v>
      </c>
      <c r="K182">
        <v>1899</v>
      </c>
      <c r="L182">
        <f t="shared" si="22"/>
        <v>14</v>
      </c>
      <c r="M182">
        <v>9.7222222222221877E-3</v>
      </c>
      <c r="N182">
        <f t="shared" si="23"/>
        <v>0</v>
      </c>
      <c r="O182" t="s">
        <v>26</v>
      </c>
      <c r="P182" cm="1">
        <f t="array" aca="1" ref="P182" ca="1">(_xlfn.IFS(Q182="couché",0,Q182="debout à 80%",1,Q182="?",1))*(IF(RAND()&lt;0.8,1,0))</f>
        <v>1</v>
      </c>
      <c r="Q182" t="s">
        <v>27</v>
      </c>
      <c r="R182">
        <v>0</v>
      </c>
      <c r="S182">
        <f t="shared" si="24"/>
        <v>0</v>
      </c>
      <c r="T182">
        <f t="shared" si="25"/>
        <v>9</v>
      </c>
      <c r="U182">
        <f t="shared" ca="1" si="26"/>
        <v>0.75278756850890394</v>
      </c>
      <c r="V182">
        <f t="shared" si="27"/>
        <v>87</v>
      </c>
      <c r="W182" t="s">
        <v>28</v>
      </c>
      <c r="X182" t="str">
        <f t="shared" ca="1" si="28"/>
        <v>(181,0,1,8,14,0,9,87)++1`</v>
      </c>
      <c r="Y182" t="str">
        <f t="shared" si="29"/>
        <v>(181,0)++1`</v>
      </c>
    </row>
    <row r="183" spans="1:25" x14ac:dyDescent="0.25">
      <c r="A183">
        <v>182</v>
      </c>
      <c r="B183">
        <v>1959</v>
      </c>
      <c r="C183">
        <f t="shared" si="20"/>
        <v>0</v>
      </c>
      <c r="D183" t="s">
        <v>24</v>
      </c>
      <c r="E183">
        <f t="shared" si="21"/>
        <v>3</v>
      </c>
      <c r="F183" t="s">
        <v>34</v>
      </c>
      <c r="G183" s="13">
        <v>44631</v>
      </c>
      <c r="H183">
        <v>0.38055555555555554</v>
      </c>
      <c r="I183">
        <v>0.39027777777777778</v>
      </c>
      <c r="J183">
        <v>1000169</v>
      </c>
      <c r="K183">
        <v>2172</v>
      </c>
      <c r="L183">
        <f t="shared" si="22"/>
        <v>14</v>
      </c>
      <c r="M183">
        <v>9.7222222222222432E-3</v>
      </c>
      <c r="N183">
        <f t="shared" si="23"/>
        <v>1</v>
      </c>
      <c r="O183" t="s">
        <v>32</v>
      </c>
      <c r="P183" cm="1">
        <f t="array" aca="1" ref="P183" ca="1">(_xlfn.IFS(Q183="couché",0,Q183="debout à 80%",1,Q183="?",1))*(IF(RAND()&lt;0.8,1,0))</f>
        <v>1</v>
      </c>
      <c r="Q183" t="s">
        <v>27</v>
      </c>
      <c r="R183">
        <v>10</v>
      </c>
      <c r="S183">
        <f t="shared" si="24"/>
        <v>1</v>
      </c>
      <c r="T183">
        <f t="shared" si="25"/>
        <v>4</v>
      </c>
      <c r="U183">
        <f t="shared" ca="1" si="26"/>
        <v>0.38055956260324053</v>
      </c>
      <c r="V183">
        <f t="shared" si="27"/>
        <v>66</v>
      </c>
      <c r="W183" t="s">
        <v>28</v>
      </c>
      <c r="X183" t="str">
        <f t="shared" ca="1" si="28"/>
        <v>(182,0,1,3,14,1,4,66)++1`</v>
      </c>
      <c r="Y183" t="str">
        <f t="shared" si="29"/>
        <v>(182,10)++1`</v>
      </c>
    </row>
    <row r="184" spans="1:25" x14ac:dyDescent="0.25">
      <c r="A184">
        <v>183</v>
      </c>
      <c r="B184">
        <v>1948</v>
      </c>
      <c r="C184">
        <f t="shared" si="20"/>
        <v>0</v>
      </c>
      <c r="D184" t="s">
        <v>24</v>
      </c>
      <c r="E184">
        <f t="shared" si="21"/>
        <v>3</v>
      </c>
      <c r="F184" t="s">
        <v>34</v>
      </c>
      <c r="G184" s="13">
        <v>44623</v>
      </c>
      <c r="H184">
        <v>0.37916666666666665</v>
      </c>
      <c r="I184">
        <v>0.3888888888888889</v>
      </c>
      <c r="J184">
        <v>1000169</v>
      </c>
      <c r="K184">
        <v>2172</v>
      </c>
      <c r="L184">
        <f t="shared" si="22"/>
        <v>14</v>
      </c>
      <c r="M184">
        <v>9.7222222222222432E-3</v>
      </c>
      <c r="N184">
        <f t="shared" si="23"/>
        <v>1</v>
      </c>
      <c r="O184" t="s">
        <v>32</v>
      </c>
      <c r="P184" cm="1">
        <f t="array" aca="1" ref="P184" ca="1">(_xlfn.IFS(Q184="couché",0,Q184="debout à 80%",1,Q184="?",1))*(IF(RAND()&lt;0.8,1,0))</f>
        <v>1</v>
      </c>
      <c r="Q184" t="s">
        <v>27</v>
      </c>
      <c r="R184">
        <v>10</v>
      </c>
      <c r="S184">
        <f t="shared" si="24"/>
        <v>1</v>
      </c>
      <c r="T184">
        <f t="shared" si="25"/>
        <v>4</v>
      </c>
      <c r="U184">
        <f t="shared" ca="1" si="26"/>
        <v>0.37916983700771212</v>
      </c>
      <c r="V184">
        <f t="shared" si="27"/>
        <v>66</v>
      </c>
      <c r="W184" t="s">
        <v>28</v>
      </c>
      <c r="X184" t="str">
        <f t="shared" ca="1" si="28"/>
        <v>(183,0,1,3,14,1,4,66)++1`</v>
      </c>
      <c r="Y184" t="str">
        <f t="shared" si="29"/>
        <v>(183,10)++1`</v>
      </c>
    </row>
    <row r="185" spans="1:25" x14ac:dyDescent="0.25">
      <c r="A185">
        <v>184</v>
      </c>
      <c r="B185">
        <v>1949</v>
      </c>
      <c r="C185">
        <f t="shared" si="20"/>
        <v>0</v>
      </c>
      <c r="D185" t="s">
        <v>24</v>
      </c>
      <c r="E185">
        <f t="shared" si="21"/>
        <v>3</v>
      </c>
      <c r="F185" t="s">
        <v>34</v>
      </c>
      <c r="G185" s="13">
        <v>44603</v>
      </c>
      <c r="H185">
        <v>0.48472222222222222</v>
      </c>
      <c r="I185">
        <v>0.49444444444444441</v>
      </c>
      <c r="J185">
        <v>1000169</v>
      </c>
      <c r="K185">
        <v>2178</v>
      </c>
      <c r="L185">
        <f t="shared" si="22"/>
        <v>14</v>
      </c>
      <c r="M185">
        <v>9.7222222222221877E-3</v>
      </c>
      <c r="N185">
        <f t="shared" si="23"/>
        <v>1</v>
      </c>
      <c r="O185" t="s">
        <v>32</v>
      </c>
      <c r="P185" cm="1">
        <f t="array" aca="1" ref="P185" ca="1">(_xlfn.IFS(Q185="couché",0,Q185="debout à 80%",1,Q185="?",1))*(IF(RAND()&lt;0.8,1,0))</f>
        <v>1</v>
      </c>
      <c r="Q185" t="s">
        <v>27</v>
      </c>
      <c r="R185">
        <v>0</v>
      </c>
      <c r="S185">
        <f t="shared" si="24"/>
        <v>1</v>
      </c>
      <c r="T185">
        <f t="shared" si="25"/>
        <v>13</v>
      </c>
      <c r="U185">
        <f t="shared" ca="1" si="26"/>
        <v>0.48472465065794207</v>
      </c>
      <c r="V185">
        <f t="shared" si="27"/>
        <v>63</v>
      </c>
      <c r="W185" t="s">
        <v>28</v>
      </c>
      <c r="X185" t="str">
        <f t="shared" ca="1" si="28"/>
        <v>(184,0,1,3,14,1,13,63)++1`</v>
      </c>
      <c r="Y185" t="str">
        <f t="shared" si="29"/>
        <v>(184,0)++1`</v>
      </c>
    </row>
    <row r="186" spans="1:25" x14ac:dyDescent="0.25">
      <c r="A186">
        <v>185</v>
      </c>
      <c r="B186">
        <v>1951</v>
      </c>
      <c r="C186">
        <f t="shared" si="20"/>
        <v>0</v>
      </c>
      <c r="D186" t="s">
        <v>24</v>
      </c>
      <c r="E186">
        <f t="shared" si="21"/>
        <v>3</v>
      </c>
      <c r="F186" t="s">
        <v>34</v>
      </c>
      <c r="G186" s="13">
        <v>44641</v>
      </c>
      <c r="H186">
        <v>0.35</v>
      </c>
      <c r="I186">
        <v>0.35972222222222222</v>
      </c>
      <c r="J186">
        <v>1000169</v>
      </c>
      <c r="K186">
        <v>2172</v>
      </c>
      <c r="L186">
        <f t="shared" si="22"/>
        <v>14</v>
      </c>
      <c r="M186">
        <v>9.7222222222222432E-3</v>
      </c>
      <c r="N186">
        <f t="shared" si="23"/>
        <v>1</v>
      </c>
      <c r="O186" t="s">
        <v>32</v>
      </c>
      <c r="P186" cm="1">
        <f t="array" aca="1" ref="P186" ca="1">(_xlfn.IFS(Q186="couché",0,Q186="debout à 80%",1,Q186="?",1))*(IF(RAND()&lt;0.8,1,0))</f>
        <v>1</v>
      </c>
      <c r="Q186" t="s">
        <v>27</v>
      </c>
      <c r="R186">
        <v>10</v>
      </c>
      <c r="S186">
        <f t="shared" si="24"/>
        <v>1</v>
      </c>
      <c r="T186">
        <f t="shared" si="25"/>
        <v>2</v>
      </c>
      <c r="U186">
        <f t="shared" ca="1" si="26"/>
        <v>0.35000613486006682</v>
      </c>
      <c r="V186">
        <f t="shared" si="27"/>
        <v>55</v>
      </c>
      <c r="W186" t="s">
        <v>28</v>
      </c>
      <c r="X186" t="str">
        <f t="shared" ca="1" si="28"/>
        <v>(185,0,1,3,14,1,2,55)++1`</v>
      </c>
      <c r="Y186" t="str">
        <f t="shared" si="29"/>
        <v>(185,10)++1`</v>
      </c>
    </row>
    <row r="187" spans="1:25" x14ac:dyDescent="0.25">
      <c r="A187">
        <v>186</v>
      </c>
      <c r="B187">
        <v>2021</v>
      </c>
      <c r="C187">
        <f t="shared" si="20"/>
        <v>1</v>
      </c>
      <c r="D187" t="s">
        <v>28</v>
      </c>
      <c r="E187">
        <f t="shared" si="21"/>
        <v>12</v>
      </c>
      <c r="F187" t="s">
        <v>42</v>
      </c>
      <c r="G187" s="13">
        <v>44614</v>
      </c>
      <c r="H187">
        <v>0.34027777777777779</v>
      </c>
      <c r="I187">
        <v>0.35</v>
      </c>
      <c r="J187">
        <v>1000164</v>
      </c>
      <c r="K187">
        <v>3692</v>
      </c>
      <c r="L187">
        <f t="shared" si="22"/>
        <v>14</v>
      </c>
      <c r="M187">
        <v>9.7222222222221877E-3</v>
      </c>
      <c r="N187">
        <f t="shared" si="23"/>
        <v>0</v>
      </c>
      <c r="O187" t="s">
        <v>46</v>
      </c>
      <c r="P187" cm="1">
        <f t="array" aca="1" ref="P187" ca="1">(_xlfn.IFS(Q187="couché",0,Q187="debout à 80%",1,Q187="?",1))*(IF(RAND()&lt;0.8,1,0))</f>
        <v>0</v>
      </c>
      <c r="Q187" t="s">
        <v>48</v>
      </c>
      <c r="R187">
        <v>30</v>
      </c>
      <c r="S187">
        <f t="shared" si="24"/>
        <v>0</v>
      </c>
      <c r="T187">
        <f t="shared" si="25"/>
        <v>1</v>
      </c>
      <c r="U187">
        <f t="shared" ca="1" si="26"/>
        <v>0.34028481545700301</v>
      </c>
      <c r="V187">
        <f t="shared" si="27"/>
        <v>50</v>
      </c>
      <c r="W187" t="s">
        <v>28</v>
      </c>
      <c r="X187" t="str">
        <f t="shared" ca="1" si="28"/>
        <v>(186,1,0,12,14,0,1,50)++1`</v>
      </c>
      <c r="Y187" t="str">
        <f t="shared" si="29"/>
        <v>(186,30)++1`</v>
      </c>
    </row>
    <row r="188" spans="1:25" x14ac:dyDescent="0.25">
      <c r="A188">
        <v>187</v>
      </c>
      <c r="B188">
        <v>1976</v>
      </c>
      <c r="C188">
        <f t="shared" si="20"/>
        <v>0</v>
      </c>
      <c r="D188" t="s">
        <v>24</v>
      </c>
      <c r="E188">
        <f t="shared" si="21"/>
        <v>4</v>
      </c>
      <c r="F188" t="s">
        <v>31</v>
      </c>
      <c r="G188" s="13">
        <v>44607</v>
      </c>
      <c r="H188">
        <v>0.79513888888888884</v>
      </c>
      <c r="I188">
        <v>0.80486111111111103</v>
      </c>
      <c r="J188">
        <v>1000167</v>
      </c>
      <c r="K188">
        <v>6132</v>
      </c>
      <c r="L188">
        <f t="shared" si="22"/>
        <v>14</v>
      </c>
      <c r="M188">
        <v>9.7222222222221877E-3</v>
      </c>
      <c r="N188">
        <f t="shared" si="23"/>
        <v>0</v>
      </c>
      <c r="O188" t="s">
        <v>26</v>
      </c>
      <c r="P188" cm="1">
        <f t="array" aca="1" ref="P188" ca="1">(_xlfn.IFS(Q188="couché",0,Q188="debout à 80%",1,Q188="?",1))*(IF(RAND()&lt;0.8,1,0))</f>
        <v>1</v>
      </c>
      <c r="Q188" t="s">
        <v>27</v>
      </c>
      <c r="R188">
        <v>0</v>
      </c>
      <c r="S188">
        <f t="shared" si="24"/>
        <v>0</v>
      </c>
      <c r="T188">
        <f t="shared" si="25"/>
        <v>10</v>
      </c>
      <c r="U188">
        <f t="shared" ca="1" si="26"/>
        <v>0.79514371206312362</v>
      </c>
      <c r="V188">
        <f t="shared" si="27"/>
        <v>63</v>
      </c>
      <c r="W188" t="s">
        <v>28</v>
      </c>
      <c r="X188" t="str">
        <f t="shared" ca="1" si="28"/>
        <v>(187,0,1,4,14,0,10,63)++1`</v>
      </c>
      <c r="Y188" t="str">
        <f t="shared" si="29"/>
        <v>(187,0)++1`</v>
      </c>
    </row>
    <row r="189" spans="1:25" x14ac:dyDescent="0.25">
      <c r="A189">
        <v>188</v>
      </c>
      <c r="B189">
        <v>1944</v>
      </c>
      <c r="C189">
        <f t="shared" si="20"/>
        <v>0</v>
      </c>
      <c r="D189" t="s">
        <v>24</v>
      </c>
      <c r="E189">
        <f t="shared" si="21"/>
        <v>3</v>
      </c>
      <c r="F189" t="s">
        <v>34</v>
      </c>
      <c r="G189" s="13">
        <v>44641</v>
      </c>
      <c r="H189">
        <v>0.36458333333333331</v>
      </c>
      <c r="I189">
        <v>0.37430555555555556</v>
      </c>
      <c r="J189">
        <v>1000169</v>
      </c>
      <c r="K189">
        <v>2172</v>
      </c>
      <c r="L189">
        <f t="shared" si="22"/>
        <v>14</v>
      </c>
      <c r="M189">
        <v>9.7222222222222432E-3</v>
      </c>
      <c r="N189">
        <f t="shared" si="23"/>
        <v>1</v>
      </c>
      <c r="O189" t="s">
        <v>32</v>
      </c>
      <c r="P189" cm="1">
        <f t="array" aca="1" ref="P189" ca="1">(_xlfn.IFS(Q189="couché",0,Q189="debout à 80%",1,Q189="?",1))*(IF(RAND()&lt;0.8,1,0))</f>
        <v>1</v>
      </c>
      <c r="Q189" t="s">
        <v>27</v>
      </c>
      <c r="R189">
        <v>10</v>
      </c>
      <c r="S189">
        <f t="shared" si="24"/>
        <v>1</v>
      </c>
      <c r="T189">
        <f t="shared" si="25"/>
        <v>3</v>
      </c>
      <c r="U189">
        <f t="shared" ca="1" si="26"/>
        <v>0.36459035109370674</v>
      </c>
      <c r="V189">
        <f t="shared" si="27"/>
        <v>98</v>
      </c>
      <c r="W189" t="s">
        <v>28</v>
      </c>
      <c r="X189" t="str">
        <f t="shared" ca="1" si="28"/>
        <v>(188,0,1,3,14,1,3,98)++1`</v>
      </c>
      <c r="Y189" t="str">
        <f t="shared" si="29"/>
        <v>(188,10)++1`</v>
      </c>
    </row>
    <row r="190" spans="1:25" x14ac:dyDescent="0.25">
      <c r="A190">
        <v>189</v>
      </c>
      <c r="B190">
        <v>1958</v>
      </c>
      <c r="C190">
        <f t="shared" si="20"/>
        <v>0</v>
      </c>
      <c r="D190" t="s">
        <v>24</v>
      </c>
      <c r="E190">
        <f t="shared" si="21"/>
        <v>3</v>
      </c>
      <c r="F190" t="s">
        <v>34</v>
      </c>
      <c r="G190" s="13">
        <v>44630</v>
      </c>
      <c r="H190">
        <v>0.50208333333333333</v>
      </c>
      <c r="I190">
        <v>0.51180555555555551</v>
      </c>
      <c r="J190">
        <v>1000169</v>
      </c>
      <c r="K190">
        <v>2172</v>
      </c>
      <c r="L190">
        <f t="shared" si="22"/>
        <v>14</v>
      </c>
      <c r="M190">
        <v>9.7222222222221877E-3</v>
      </c>
      <c r="N190">
        <f t="shared" si="23"/>
        <v>1</v>
      </c>
      <c r="O190" t="s">
        <v>32</v>
      </c>
      <c r="P190" cm="1">
        <f t="array" aca="1" ref="P190" ca="1">(_xlfn.IFS(Q190="couché",0,Q190="debout à 80%",1,Q190="?",1))*(IF(RAND()&lt;0.8,1,0))</f>
        <v>1</v>
      </c>
      <c r="Q190" t="s">
        <v>27</v>
      </c>
      <c r="R190">
        <v>10</v>
      </c>
      <c r="S190">
        <f t="shared" si="24"/>
        <v>1</v>
      </c>
      <c r="T190">
        <f t="shared" si="25"/>
        <v>13</v>
      </c>
      <c r="U190">
        <f t="shared" ca="1" si="26"/>
        <v>0.50209188243597169</v>
      </c>
      <c r="V190">
        <f t="shared" si="27"/>
        <v>87</v>
      </c>
      <c r="W190" t="s">
        <v>28</v>
      </c>
      <c r="X190" t="str">
        <f t="shared" ca="1" si="28"/>
        <v>(189,0,1,3,14,1,13,87)++1`</v>
      </c>
      <c r="Y190" t="str">
        <f t="shared" si="29"/>
        <v>(189,10)++1`</v>
      </c>
    </row>
    <row r="191" spans="1:25" x14ac:dyDescent="0.25">
      <c r="A191">
        <v>190</v>
      </c>
      <c r="B191">
        <v>1953</v>
      </c>
      <c r="C191">
        <f t="shared" si="20"/>
        <v>0</v>
      </c>
      <c r="D191" t="s">
        <v>24</v>
      </c>
      <c r="E191">
        <f t="shared" si="21"/>
        <v>3</v>
      </c>
      <c r="F191" t="s">
        <v>34</v>
      </c>
      <c r="G191" s="13">
        <v>44631</v>
      </c>
      <c r="H191">
        <v>0.3923611111111111</v>
      </c>
      <c r="I191">
        <v>0.40208333333333329</v>
      </c>
      <c r="J191">
        <v>1000169</v>
      </c>
      <c r="K191">
        <v>2172</v>
      </c>
      <c r="L191">
        <f t="shared" si="22"/>
        <v>14</v>
      </c>
      <c r="M191">
        <v>9.7222222222221877E-3</v>
      </c>
      <c r="N191">
        <f t="shared" si="23"/>
        <v>1</v>
      </c>
      <c r="O191" t="s">
        <v>32</v>
      </c>
      <c r="P191" cm="1">
        <f t="array" aca="1" ref="P191" ca="1">(_xlfn.IFS(Q191="couché",0,Q191="debout à 80%",1,Q191="?",1))*(IF(RAND()&lt;0.8,1,0))</f>
        <v>1</v>
      </c>
      <c r="Q191" t="s">
        <v>27</v>
      </c>
      <c r="R191">
        <v>10</v>
      </c>
      <c r="S191">
        <f t="shared" si="24"/>
        <v>1</v>
      </c>
      <c r="T191">
        <f t="shared" si="25"/>
        <v>5</v>
      </c>
      <c r="U191">
        <f t="shared" ca="1" si="26"/>
        <v>0.39236365743801865</v>
      </c>
      <c r="V191">
        <f t="shared" si="27"/>
        <v>87</v>
      </c>
      <c r="W191" t="s">
        <v>28</v>
      </c>
      <c r="X191" t="str">
        <f t="shared" ca="1" si="28"/>
        <v>(190,0,1,3,14,1,5,87)++1`</v>
      </c>
      <c r="Y191" t="str">
        <f t="shared" si="29"/>
        <v>(190,10)++1`</v>
      </c>
    </row>
    <row r="192" spans="1:25" x14ac:dyDescent="0.25">
      <c r="A192">
        <v>191</v>
      </c>
      <c r="B192">
        <v>1937</v>
      </c>
      <c r="C192">
        <f t="shared" si="20"/>
        <v>0</v>
      </c>
      <c r="D192" t="s">
        <v>24</v>
      </c>
      <c r="E192">
        <f t="shared" si="21"/>
        <v>3</v>
      </c>
      <c r="F192" t="s">
        <v>34</v>
      </c>
      <c r="G192" s="13">
        <v>44631</v>
      </c>
      <c r="H192">
        <v>0.40416666666666667</v>
      </c>
      <c r="I192">
        <v>0.41388888888888886</v>
      </c>
      <c r="J192">
        <v>1000169</v>
      </c>
      <c r="K192">
        <v>2172</v>
      </c>
      <c r="L192">
        <f t="shared" si="22"/>
        <v>14</v>
      </c>
      <c r="M192">
        <v>9.7222222222221877E-3</v>
      </c>
      <c r="N192">
        <f t="shared" si="23"/>
        <v>1</v>
      </c>
      <c r="O192" t="s">
        <v>32</v>
      </c>
      <c r="P192" cm="1">
        <f t="array" aca="1" ref="P192" ca="1">(_xlfn.IFS(Q192="couché",0,Q192="debout à 80%",1,Q192="?",1))*(IF(RAND()&lt;0.8,1,0))</f>
        <v>1</v>
      </c>
      <c r="Q192" t="s">
        <v>27</v>
      </c>
      <c r="R192">
        <v>10</v>
      </c>
      <c r="S192">
        <f t="shared" si="24"/>
        <v>1</v>
      </c>
      <c r="T192">
        <f t="shared" si="25"/>
        <v>6</v>
      </c>
      <c r="U192">
        <f t="shared" ca="1" si="26"/>
        <v>0.40417165924407045</v>
      </c>
      <c r="V192">
        <f t="shared" si="27"/>
        <v>84</v>
      </c>
      <c r="W192" t="s">
        <v>28</v>
      </c>
      <c r="X192" t="str">
        <f t="shared" ca="1" si="28"/>
        <v>(191,0,1,3,14,1,6,84)++1`</v>
      </c>
      <c r="Y192" t="str">
        <f t="shared" si="29"/>
        <v>(191,10)++1`</v>
      </c>
    </row>
    <row r="193" spans="1:25" x14ac:dyDescent="0.25">
      <c r="A193">
        <v>192</v>
      </c>
      <c r="B193">
        <v>1929</v>
      </c>
      <c r="C193">
        <f t="shared" si="20"/>
        <v>0</v>
      </c>
      <c r="D193" t="s">
        <v>24</v>
      </c>
      <c r="E193">
        <f t="shared" si="21"/>
        <v>3</v>
      </c>
      <c r="F193" t="s">
        <v>34</v>
      </c>
      <c r="G193" s="13">
        <v>44644</v>
      </c>
      <c r="H193">
        <v>0.4201388888888889</v>
      </c>
      <c r="I193">
        <v>0.42986111111111108</v>
      </c>
      <c r="J193">
        <v>1000169</v>
      </c>
      <c r="K193">
        <v>2172</v>
      </c>
      <c r="L193">
        <f t="shared" si="22"/>
        <v>14</v>
      </c>
      <c r="M193">
        <v>9.7222222222221877E-3</v>
      </c>
      <c r="N193">
        <f t="shared" si="23"/>
        <v>1</v>
      </c>
      <c r="O193" t="s">
        <v>32</v>
      </c>
      <c r="P193" cm="1">
        <f t="array" aca="1" ref="P193" ca="1">(_xlfn.IFS(Q193="couché",0,Q193="debout à 80%",1,Q193="?",1))*(IF(RAND()&lt;0.8,1,0))</f>
        <v>1</v>
      </c>
      <c r="Q193" t="s">
        <v>27</v>
      </c>
      <c r="R193">
        <v>10</v>
      </c>
      <c r="S193">
        <f t="shared" si="24"/>
        <v>1</v>
      </c>
      <c r="T193">
        <f t="shared" si="25"/>
        <v>6</v>
      </c>
      <c r="U193">
        <f t="shared" ca="1" si="26"/>
        <v>0.420145056163228</v>
      </c>
      <c r="V193">
        <f t="shared" si="27"/>
        <v>65</v>
      </c>
      <c r="W193" t="s">
        <v>28</v>
      </c>
      <c r="X193" t="str">
        <f t="shared" ca="1" si="28"/>
        <v>(192,0,1,3,14,1,6,65)++1`</v>
      </c>
      <c r="Y193" t="str">
        <f t="shared" si="29"/>
        <v>(192,10)++1`</v>
      </c>
    </row>
    <row r="194" spans="1:25" x14ac:dyDescent="0.25">
      <c r="A194">
        <v>193</v>
      </c>
      <c r="B194">
        <v>1948</v>
      </c>
      <c r="C194">
        <f t="shared" ref="C194:C257" si="30">IF(D194="oui", 1, IF(D194="non", 0, " "))</f>
        <v>0</v>
      </c>
      <c r="D194" t="s">
        <v>24</v>
      </c>
      <c r="E194">
        <f t="shared" ref="E194:E257" si="31">_xlfn.XLOOKUP(F194,Z$3:Z$19,AA$3:AA$19)</f>
        <v>3</v>
      </c>
      <c r="F194" t="s">
        <v>34</v>
      </c>
      <c r="G194" s="13">
        <v>44638</v>
      </c>
      <c r="H194">
        <v>0.39097222222222222</v>
      </c>
      <c r="I194">
        <v>0.40069444444444441</v>
      </c>
      <c r="J194">
        <v>1000169</v>
      </c>
      <c r="K194">
        <v>2172</v>
      </c>
      <c r="L194">
        <f t="shared" ref="L194:L257" si="32">ROUND(M194*86400,0)/60</f>
        <v>14</v>
      </c>
      <c r="M194">
        <v>9.7222222222221877E-3</v>
      </c>
      <c r="N194">
        <f t="shared" ref="N194:N257" si="33">_xlfn.XLOOKUP(O194,Z$22:Z$24,AA$22:AA$24)</f>
        <v>1</v>
      </c>
      <c r="O194" t="s">
        <v>32</v>
      </c>
      <c r="P194" cm="1">
        <f t="array" aca="1" ref="P194" ca="1">(_xlfn.IFS(Q194="couché",0,Q194="debout à 80%",1,Q194="?",1))*(IF(RAND()&lt;0.8,1,0))</f>
        <v>1</v>
      </c>
      <c r="Q194" t="s">
        <v>27</v>
      </c>
      <c r="R194">
        <v>10</v>
      </c>
      <c r="S194">
        <f t="shared" ref="S194:S257" si="34">SUMIFS(N:N,F:F,F194,G:G,G194,T:T,T194-1)*IF(C194=1,0,1)</f>
        <v>1</v>
      </c>
      <c r="T194">
        <f t="shared" ref="T194:T257" si="35">COUNTIFS(F:F,F194,G:G,G194,H:H,_xlfn.CONCAT("&lt;=",H194))</f>
        <v>5</v>
      </c>
      <c r="U194">
        <f t="shared" ref="U194:U257" ca="1" si="36">H194+(RAND()/100000)</f>
        <v>0.39097340733581715</v>
      </c>
      <c r="V194">
        <f t="shared" ref="V194:V257" si="37">COUNTIFS(G:G,G195,N:N,_xlfn.CONCAT("&lt;=",N195))</f>
        <v>51</v>
      </c>
      <c r="W194" t="s">
        <v>28</v>
      </c>
      <c r="X194" t="str">
        <f t="shared" ref="X194:X257" ca="1" si="38">_xlfn.CONCAT("(",A194,",",C194,",",P194,",",E194,",",L194,",",S194,",",T194,",",V194,")++1`")</f>
        <v>(193,0,1,3,14,1,5,51)++1`</v>
      </c>
      <c r="Y194" t="str">
        <f t="shared" ref="Y194:Y257" si="39">_xlfn.CONCAT("(",A194,",",R194,")++1`")</f>
        <v>(193,10)++1`</v>
      </c>
    </row>
    <row r="195" spans="1:25" x14ac:dyDescent="0.25">
      <c r="A195">
        <v>194</v>
      </c>
      <c r="B195">
        <v>1968</v>
      </c>
      <c r="C195">
        <f t="shared" si="30"/>
        <v>0</v>
      </c>
      <c r="D195" t="s">
        <v>24</v>
      </c>
      <c r="E195">
        <f t="shared" si="31"/>
        <v>3</v>
      </c>
      <c r="F195" t="s">
        <v>34</v>
      </c>
      <c r="G195" s="13">
        <v>44621</v>
      </c>
      <c r="H195">
        <v>0.34861111111111109</v>
      </c>
      <c r="I195">
        <v>0.35833333333333334</v>
      </c>
      <c r="J195">
        <v>1000169</v>
      </c>
      <c r="K195">
        <v>2172</v>
      </c>
      <c r="L195">
        <f t="shared" si="32"/>
        <v>14</v>
      </c>
      <c r="M195">
        <v>9.7222222222222432E-3</v>
      </c>
      <c r="N195">
        <f t="shared" si="33"/>
        <v>1</v>
      </c>
      <c r="O195" t="s">
        <v>32</v>
      </c>
      <c r="P195" cm="1">
        <f t="array" aca="1" ref="P195" ca="1">(_xlfn.IFS(Q195="couché",0,Q195="debout à 80%",1,Q195="?",1))*(IF(RAND()&lt;0.8,1,0))</f>
        <v>1</v>
      </c>
      <c r="Q195" t="s">
        <v>27</v>
      </c>
      <c r="R195">
        <v>10</v>
      </c>
      <c r="S195">
        <f t="shared" si="34"/>
        <v>1</v>
      </c>
      <c r="T195">
        <f t="shared" si="35"/>
        <v>2</v>
      </c>
      <c r="U195">
        <f t="shared" ca="1" si="36"/>
        <v>0.34861871392014365</v>
      </c>
      <c r="V195">
        <f t="shared" si="37"/>
        <v>85</v>
      </c>
      <c r="W195" t="s">
        <v>28</v>
      </c>
      <c r="X195" t="str">
        <f t="shared" ca="1" si="38"/>
        <v>(194,0,1,3,14,1,2,85)++1`</v>
      </c>
      <c r="Y195" t="str">
        <f t="shared" si="39"/>
        <v>(194,10)++1`</v>
      </c>
    </row>
    <row r="196" spans="1:25" x14ac:dyDescent="0.25">
      <c r="A196">
        <v>195</v>
      </c>
      <c r="B196">
        <v>1952</v>
      </c>
      <c r="C196">
        <f t="shared" si="30"/>
        <v>0</v>
      </c>
      <c r="D196" t="s">
        <v>24</v>
      </c>
      <c r="E196">
        <f t="shared" si="31"/>
        <v>3</v>
      </c>
      <c r="F196" t="s">
        <v>34</v>
      </c>
      <c r="G196" s="13">
        <v>44651</v>
      </c>
      <c r="H196">
        <v>0.39305555555555555</v>
      </c>
      <c r="I196">
        <v>0.40277777777777773</v>
      </c>
      <c r="J196">
        <v>1000169</v>
      </c>
      <c r="K196">
        <v>2172</v>
      </c>
      <c r="L196">
        <f t="shared" si="32"/>
        <v>14</v>
      </c>
      <c r="M196">
        <v>9.7222222222221877E-3</v>
      </c>
      <c r="N196">
        <f t="shared" si="33"/>
        <v>1</v>
      </c>
      <c r="O196" t="s">
        <v>32</v>
      </c>
      <c r="P196" cm="1">
        <f t="array" aca="1" ref="P196" ca="1">(_xlfn.IFS(Q196="couché",0,Q196="debout à 80%",1,Q196="?",1))*(IF(RAND()&lt;0.8,1,0))</f>
        <v>1</v>
      </c>
      <c r="Q196" t="s">
        <v>27</v>
      </c>
      <c r="R196">
        <v>10</v>
      </c>
      <c r="S196">
        <f t="shared" si="34"/>
        <v>1</v>
      </c>
      <c r="T196">
        <f t="shared" si="35"/>
        <v>5</v>
      </c>
      <c r="U196">
        <f t="shared" ca="1" si="36"/>
        <v>0.39305557510564954</v>
      </c>
      <c r="V196">
        <f t="shared" si="37"/>
        <v>54</v>
      </c>
      <c r="W196" t="s">
        <v>28</v>
      </c>
      <c r="X196" t="str">
        <f t="shared" ca="1" si="38"/>
        <v>(195,0,1,3,14,1,5,54)++1`</v>
      </c>
      <c r="Y196" t="str">
        <f t="shared" si="39"/>
        <v>(195,10)++1`</v>
      </c>
    </row>
    <row r="197" spans="1:25" x14ac:dyDescent="0.25">
      <c r="A197">
        <v>196</v>
      </c>
      <c r="B197">
        <v>2018</v>
      </c>
      <c r="C197">
        <f t="shared" si="30"/>
        <v>1</v>
      </c>
      <c r="D197" t="s">
        <v>28</v>
      </c>
      <c r="E197">
        <f t="shared" si="31"/>
        <v>10</v>
      </c>
      <c r="F197" t="s">
        <v>39</v>
      </c>
      <c r="G197" s="13">
        <v>44643</v>
      </c>
      <c r="H197">
        <v>0.43958333333333333</v>
      </c>
      <c r="I197">
        <v>0.44930555555555551</v>
      </c>
      <c r="J197">
        <v>1000164</v>
      </c>
      <c r="K197">
        <v>3692</v>
      </c>
      <c r="L197">
        <f t="shared" si="32"/>
        <v>14</v>
      </c>
      <c r="M197">
        <v>9.7222222222221877E-3</v>
      </c>
      <c r="N197">
        <f t="shared" si="33"/>
        <v>0</v>
      </c>
      <c r="O197" t="s">
        <v>46</v>
      </c>
      <c r="P197" cm="1">
        <f t="array" aca="1" ref="P197" ca="1">(_xlfn.IFS(Q197="couché",0,Q197="debout à 80%",1,Q197="?",1))*(IF(RAND()&lt;0.8,1,0))</f>
        <v>0</v>
      </c>
      <c r="Q197" t="s">
        <v>48</v>
      </c>
      <c r="R197">
        <v>30</v>
      </c>
      <c r="S197">
        <f t="shared" si="34"/>
        <v>0</v>
      </c>
      <c r="T197">
        <f t="shared" si="35"/>
        <v>7</v>
      </c>
      <c r="U197">
        <f t="shared" ca="1" si="36"/>
        <v>0.43959143470761614</v>
      </c>
      <c r="V197">
        <f t="shared" si="37"/>
        <v>48</v>
      </c>
      <c r="W197" t="s">
        <v>28</v>
      </c>
      <c r="X197" t="str">
        <f t="shared" ca="1" si="38"/>
        <v>(196,1,0,10,14,0,7,48)++1`</v>
      </c>
      <c r="Y197" t="str">
        <f t="shared" si="39"/>
        <v>(196,30)++1`</v>
      </c>
    </row>
    <row r="198" spans="1:25" x14ac:dyDescent="0.25">
      <c r="A198">
        <v>197</v>
      </c>
      <c r="B198">
        <v>1976</v>
      </c>
      <c r="C198">
        <f t="shared" si="30"/>
        <v>0</v>
      </c>
      <c r="D198" t="s">
        <v>24</v>
      </c>
      <c r="E198">
        <f t="shared" si="31"/>
        <v>16</v>
      </c>
      <c r="F198" t="s">
        <v>44</v>
      </c>
      <c r="G198" s="13">
        <v>44649</v>
      </c>
      <c r="H198">
        <v>0.75555555555555554</v>
      </c>
      <c r="I198">
        <v>0.76527777777777772</v>
      </c>
      <c r="J198">
        <v>1000167</v>
      </c>
      <c r="K198">
        <v>6132</v>
      </c>
      <c r="L198">
        <f t="shared" si="32"/>
        <v>14</v>
      </c>
      <c r="M198">
        <v>9.7222222222221877E-3</v>
      </c>
      <c r="N198">
        <f t="shared" si="33"/>
        <v>0</v>
      </c>
      <c r="O198" t="s">
        <v>26</v>
      </c>
      <c r="P198" cm="1">
        <f t="array" aca="1" ref="P198" ca="1">(_xlfn.IFS(Q198="couché",0,Q198="debout à 80%",1,Q198="?",1))*(IF(RAND()&lt;0.8,1,0))</f>
        <v>1</v>
      </c>
      <c r="Q198" t="s">
        <v>27</v>
      </c>
      <c r="R198">
        <v>0</v>
      </c>
      <c r="S198">
        <f t="shared" si="34"/>
        <v>0</v>
      </c>
      <c r="T198">
        <f t="shared" si="35"/>
        <v>9</v>
      </c>
      <c r="U198">
        <f t="shared" ca="1" si="36"/>
        <v>0.75555751035179852</v>
      </c>
      <c r="V198">
        <f t="shared" si="37"/>
        <v>66</v>
      </c>
      <c r="W198" t="s">
        <v>28</v>
      </c>
      <c r="X198" t="str">
        <f t="shared" ca="1" si="38"/>
        <v>(197,0,1,16,14,0,9,66)++1`</v>
      </c>
      <c r="Y198" t="str">
        <f t="shared" si="39"/>
        <v>(197,0)++1`</v>
      </c>
    </row>
    <row r="199" spans="1:25" x14ac:dyDescent="0.25">
      <c r="A199">
        <v>198</v>
      </c>
      <c r="B199">
        <v>1942</v>
      </c>
      <c r="C199">
        <f t="shared" si="30"/>
        <v>0</v>
      </c>
      <c r="D199" t="s">
        <v>24</v>
      </c>
      <c r="E199">
        <f t="shared" si="31"/>
        <v>3</v>
      </c>
      <c r="F199" t="s">
        <v>34</v>
      </c>
      <c r="G199" s="13">
        <v>44623</v>
      </c>
      <c r="H199">
        <v>0.5131944444444444</v>
      </c>
      <c r="I199">
        <v>0.52361111111111114</v>
      </c>
      <c r="J199">
        <v>1000169</v>
      </c>
      <c r="K199">
        <v>2172</v>
      </c>
      <c r="L199">
        <f t="shared" si="32"/>
        <v>15</v>
      </c>
      <c r="M199">
        <v>1.0416666666666741E-2</v>
      </c>
      <c r="N199">
        <f t="shared" si="33"/>
        <v>1</v>
      </c>
      <c r="O199" t="s">
        <v>32</v>
      </c>
      <c r="P199" cm="1">
        <f t="array" aca="1" ref="P199" ca="1">(_xlfn.IFS(Q199="couché",0,Q199="debout à 80%",1,Q199="?",1))*(IF(RAND()&lt;0.8,1,0))</f>
        <v>0</v>
      </c>
      <c r="Q199" t="s">
        <v>48</v>
      </c>
      <c r="R199">
        <v>10</v>
      </c>
      <c r="S199">
        <f t="shared" si="34"/>
        <v>1</v>
      </c>
      <c r="T199">
        <f t="shared" si="35"/>
        <v>15</v>
      </c>
      <c r="U199">
        <f t="shared" ca="1" si="36"/>
        <v>0.51319828782629451</v>
      </c>
      <c r="V199">
        <f t="shared" si="37"/>
        <v>89</v>
      </c>
      <c r="W199" t="s">
        <v>28</v>
      </c>
      <c r="X199" t="str">
        <f t="shared" ca="1" si="38"/>
        <v>(198,0,0,3,15,1,15,89)++1`</v>
      </c>
      <c r="Y199" t="str">
        <f t="shared" si="39"/>
        <v>(198,10)++1`</v>
      </c>
    </row>
    <row r="200" spans="1:25" x14ac:dyDescent="0.25">
      <c r="A200">
        <v>199</v>
      </c>
      <c r="B200">
        <v>1942</v>
      </c>
      <c r="C200">
        <f t="shared" si="30"/>
        <v>0</v>
      </c>
      <c r="D200" t="s">
        <v>24</v>
      </c>
      <c r="E200">
        <f t="shared" si="31"/>
        <v>3</v>
      </c>
      <c r="F200" t="s">
        <v>34</v>
      </c>
      <c r="G200" s="13">
        <v>44595</v>
      </c>
      <c r="H200">
        <v>0.48333333333333334</v>
      </c>
      <c r="I200">
        <v>0.49375000000000002</v>
      </c>
      <c r="J200">
        <v>1000169</v>
      </c>
      <c r="K200">
        <v>2172</v>
      </c>
      <c r="L200">
        <f t="shared" si="32"/>
        <v>15</v>
      </c>
      <c r="M200">
        <v>1.0416666666666685E-2</v>
      </c>
      <c r="N200">
        <f t="shared" si="33"/>
        <v>1</v>
      </c>
      <c r="O200" t="s">
        <v>32</v>
      </c>
      <c r="P200" cm="1">
        <f t="array" aca="1" ref="P200" ca="1">(_xlfn.IFS(Q200="couché",0,Q200="debout à 80%",1,Q200="?",1))*(IF(RAND()&lt;0.8,1,0))</f>
        <v>1</v>
      </c>
      <c r="Q200" t="s">
        <v>27</v>
      </c>
      <c r="R200">
        <v>10</v>
      </c>
      <c r="S200">
        <f t="shared" si="34"/>
        <v>1</v>
      </c>
      <c r="T200">
        <f t="shared" si="35"/>
        <v>11</v>
      </c>
      <c r="U200">
        <f t="shared" ca="1" si="36"/>
        <v>0.48333465015723498</v>
      </c>
      <c r="V200">
        <f t="shared" si="37"/>
        <v>89</v>
      </c>
      <c r="W200" t="s">
        <v>28</v>
      </c>
      <c r="X200" t="str">
        <f t="shared" ca="1" si="38"/>
        <v>(199,0,1,3,15,1,11,89)++1`</v>
      </c>
      <c r="Y200" t="str">
        <f t="shared" si="39"/>
        <v>(199,10)++1`</v>
      </c>
    </row>
    <row r="201" spans="1:25" x14ac:dyDescent="0.25">
      <c r="A201">
        <v>200</v>
      </c>
      <c r="B201">
        <v>1948</v>
      </c>
      <c r="C201">
        <f t="shared" si="30"/>
        <v>0</v>
      </c>
      <c r="D201" t="s">
        <v>24</v>
      </c>
      <c r="E201">
        <f t="shared" si="31"/>
        <v>3</v>
      </c>
      <c r="F201" t="s">
        <v>34</v>
      </c>
      <c r="G201" s="13">
        <v>44595</v>
      </c>
      <c r="H201">
        <v>0.4458333333333333</v>
      </c>
      <c r="I201">
        <v>0.45624999999999999</v>
      </c>
      <c r="J201">
        <v>1000169</v>
      </c>
      <c r="K201">
        <v>2172</v>
      </c>
      <c r="L201">
        <f t="shared" si="32"/>
        <v>15</v>
      </c>
      <c r="M201">
        <v>1.0416666666666685E-2</v>
      </c>
      <c r="N201">
        <f t="shared" si="33"/>
        <v>1</v>
      </c>
      <c r="O201" t="s">
        <v>32</v>
      </c>
      <c r="P201" cm="1">
        <f t="array" aca="1" ref="P201" ca="1">(_xlfn.IFS(Q201="couché",0,Q201="debout à 80%",1,Q201="?",1))*(IF(RAND()&lt;0.8,1,0))</f>
        <v>1</v>
      </c>
      <c r="Q201" t="s">
        <v>27</v>
      </c>
      <c r="R201">
        <v>10</v>
      </c>
      <c r="S201">
        <f t="shared" si="34"/>
        <v>1</v>
      </c>
      <c r="T201">
        <f t="shared" si="35"/>
        <v>8</v>
      </c>
      <c r="U201">
        <f t="shared" ca="1" si="36"/>
        <v>0.44584259856132114</v>
      </c>
      <c r="V201">
        <f t="shared" si="37"/>
        <v>89</v>
      </c>
      <c r="W201" t="s">
        <v>28</v>
      </c>
      <c r="X201" t="str">
        <f t="shared" ca="1" si="38"/>
        <v>(200,0,1,3,15,1,8,89)++1`</v>
      </c>
      <c r="Y201" t="str">
        <f t="shared" si="39"/>
        <v>(200,10)++1`</v>
      </c>
    </row>
    <row r="202" spans="1:25" x14ac:dyDescent="0.25">
      <c r="A202">
        <v>201</v>
      </c>
      <c r="B202">
        <v>1946</v>
      </c>
      <c r="C202">
        <f t="shared" si="30"/>
        <v>0</v>
      </c>
      <c r="D202" t="s">
        <v>24</v>
      </c>
      <c r="E202">
        <f t="shared" si="31"/>
        <v>3</v>
      </c>
      <c r="F202" t="s">
        <v>34</v>
      </c>
      <c r="G202" s="13">
        <v>44595</v>
      </c>
      <c r="H202">
        <v>0.38124999999999998</v>
      </c>
      <c r="I202">
        <v>0.39166666666666666</v>
      </c>
      <c r="J202">
        <v>1000169</v>
      </c>
      <c r="K202">
        <v>2172</v>
      </c>
      <c r="L202">
        <f t="shared" si="32"/>
        <v>15</v>
      </c>
      <c r="M202">
        <v>1.0416666666666685E-2</v>
      </c>
      <c r="N202">
        <f t="shared" si="33"/>
        <v>1</v>
      </c>
      <c r="O202" t="s">
        <v>32</v>
      </c>
      <c r="P202" cm="1">
        <f t="array" aca="1" ref="P202" ca="1">(_xlfn.IFS(Q202="couché",0,Q202="debout à 80%",1,Q202="?",1))*(IF(RAND()&lt;0.8,1,0))</f>
        <v>0</v>
      </c>
      <c r="Q202" t="s">
        <v>27</v>
      </c>
      <c r="R202">
        <v>10</v>
      </c>
      <c r="S202">
        <f t="shared" si="34"/>
        <v>1</v>
      </c>
      <c r="T202">
        <f t="shared" si="35"/>
        <v>4</v>
      </c>
      <c r="U202">
        <f t="shared" ca="1" si="36"/>
        <v>0.38125500510685217</v>
      </c>
      <c r="V202">
        <f t="shared" si="37"/>
        <v>86</v>
      </c>
      <c r="W202" t="s">
        <v>28</v>
      </c>
      <c r="X202" t="str">
        <f t="shared" ca="1" si="38"/>
        <v>(201,0,0,3,15,1,4,86)++1`</v>
      </c>
      <c r="Y202" t="str">
        <f t="shared" si="39"/>
        <v>(201,10)++1`</v>
      </c>
    </row>
    <row r="203" spans="1:25" x14ac:dyDescent="0.25">
      <c r="A203">
        <v>202</v>
      </c>
      <c r="B203">
        <v>1946</v>
      </c>
      <c r="C203">
        <f t="shared" si="30"/>
        <v>0</v>
      </c>
      <c r="D203" t="s">
        <v>24</v>
      </c>
      <c r="E203">
        <f t="shared" si="31"/>
        <v>3</v>
      </c>
      <c r="F203" t="s">
        <v>34</v>
      </c>
      <c r="G203" s="13">
        <v>44602</v>
      </c>
      <c r="H203">
        <v>0.35486111111111107</v>
      </c>
      <c r="I203">
        <v>0.36527777777777776</v>
      </c>
      <c r="J203">
        <v>1000169</v>
      </c>
      <c r="K203">
        <v>2172</v>
      </c>
      <c r="L203">
        <f t="shared" si="32"/>
        <v>15</v>
      </c>
      <c r="M203">
        <v>1.0416666666666685E-2</v>
      </c>
      <c r="N203">
        <f t="shared" si="33"/>
        <v>1</v>
      </c>
      <c r="O203" t="s">
        <v>32</v>
      </c>
      <c r="P203" cm="1">
        <f t="array" aca="1" ref="P203" ca="1">(_xlfn.IFS(Q203="couché",0,Q203="debout à 80%",1,Q203="?",1))*(IF(RAND()&lt;0.8,1,0))</f>
        <v>1</v>
      </c>
      <c r="Q203" t="s">
        <v>27</v>
      </c>
      <c r="R203">
        <v>10</v>
      </c>
      <c r="S203">
        <f t="shared" si="34"/>
        <v>1</v>
      </c>
      <c r="T203">
        <f t="shared" si="35"/>
        <v>2</v>
      </c>
      <c r="U203">
        <f t="shared" ca="1" si="36"/>
        <v>0.35486815188327359</v>
      </c>
      <c r="V203">
        <f t="shared" si="37"/>
        <v>89</v>
      </c>
      <c r="W203" t="s">
        <v>28</v>
      </c>
      <c r="X203" t="str">
        <f t="shared" ca="1" si="38"/>
        <v>(202,0,1,3,15,1,2,89)++1`</v>
      </c>
      <c r="Y203" t="str">
        <f t="shared" si="39"/>
        <v>(202,10)++1`</v>
      </c>
    </row>
    <row r="204" spans="1:25" x14ac:dyDescent="0.25">
      <c r="A204">
        <v>203</v>
      </c>
      <c r="B204">
        <v>1951</v>
      </c>
      <c r="C204">
        <f t="shared" si="30"/>
        <v>0</v>
      </c>
      <c r="D204" t="s">
        <v>24</v>
      </c>
      <c r="E204">
        <f t="shared" si="31"/>
        <v>3</v>
      </c>
      <c r="F204" t="s">
        <v>34</v>
      </c>
      <c r="G204" s="13">
        <v>44595</v>
      </c>
      <c r="H204">
        <v>0.35277777777777775</v>
      </c>
      <c r="I204">
        <v>0.36319444444444443</v>
      </c>
      <c r="J204">
        <v>1000169</v>
      </c>
      <c r="K204">
        <v>2172</v>
      </c>
      <c r="L204">
        <f t="shared" si="32"/>
        <v>15</v>
      </c>
      <c r="M204">
        <v>1.0416666666666685E-2</v>
      </c>
      <c r="N204">
        <f t="shared" si="33"/>
        <v>1</v>
      </c>
      <c r="O204" t="s">
        <v>32</v>
      </c>
      <c r="P204" cm="1">
        <f t="array" aca="1" ref="P204" ca="1">(_xlfn.IFS(Q204="couché",0,Q204="debout à 80%",1,Q204="?",1))*(IF(RAND()&lt;0.8,1,0))</f>
        <v>1</v>
      </c>
      <c r="Q204" t="s">
        <v>27</v>
      </c>
      <c r="R204">
        <v>10</v>
      </c>
      <c r="S204">
        <f t="shared" si="34"/>
        <v>1</v>
      </c>
      <c r="T204">
        <f t="shared" si="35"/>
        <v>2</v>
      </c>
      <c r="U204">
        <f t="shared" ca="1" si="36"/>
        <v>0.3527843672767238</v>
      </c>
      <c r="V204">
        <f t="shared" si="37"/>
        <v>50</v>
      </c>
      <c r="W204" t="s">
        <v>28</v>
      </c>
      <c r="X204" t="str">
        <f t="shared" ca="1" si="38"/>
        <v>(203,0,1,3,15,1,2,50)++1`</v>
      </c>
      <c r="Y204" t="str">
        <f t="shared" si="39"/>
        <v>(203,10)++1`</v>
      </c>
    </row>
    <row r="205" spans="1:25" x14ac:dyDescent="0.25">
      <c r="A205">
        <v>204</v>
      </c>
      <c r="B205">
        <v>1999</v>
      </c>
      <c r="C205">
        <f t="shared" si="30"/>
        <v>0</v>
      </c>
      <c r="D205" t="s">
        <v>24</v>
      </c>
      <c r="E205">
        <f t="shared" si="31"/>
        <v>9</v>
      </c>
      <c r="F205" t="s">
        <v>40</v>
      </c>
      <c r="G205" s="13">
        <v>44607</v>
      </c>
      <c r="H205">
        <v>0.63680555555555551</v>
      </c>
      <c r="I205">
        <v>0.64722222222222214</v>
      </c>
      <c r="J205">
        <v>1000163</v>
      </c>
      <c r="K205">
        <v>9048</v>
      </c>
      <c r="L205">
        <f t="shared" si="32"/>
        <v>15</v>
      </c>
      <c r="M205">
        <v>1.041666666666663E-2</v>
      </c>
      <c r="N205">
        <f t="shared" si="33"/>
        <v>0</v>
      </c>
      <c r="O205" t="s">
        <v>26</v>
      </c>
      <c r="P205" cm="1">
        <f t="array" aca="1" ref="P205" ca="1">(_xlfn.IFS(Q205="couché",0,Q205="debout à 80%",1,Q205="?",1))*(IF(RAND()&lt;0.8,1,0))</f>
        <v>1</v>
      </c>
      <c r="Q205" t="s">
        <v>27</v>
      </c>
      <c r="R205">
        <v>0</v>
      </c>
      <c r="S205">
        <f t="shared" si="34"/>
        <v>0</v>
      </c>
      <c r="T205">
        <f t="shared" si="35"/>
        <v>6</v>
      </c>
      <c r="U205">
        <f t="shared" ca="1" si="36"/>
        <v>0.63681439098060522</v>
      </c>
      <c r="V205">
        <f t="shared" si="37"/>
        <v>81</v>
      </c>
      <c r="W205" t="s">
        <v>28</v>
      </c>
      <c r="X205" t="str">
        <f t="shared" ca="1" si="38"/>
        <v>(204,0,1,9,15,0,6,81)++1`</v>
      </c>
      <c r="Y205" t="str">
        <f t="shared" si="39"/>
        <v>(204,0)++1`</v>
      </c>
    </row>
    <row r="206" spans="1:25" x14ac:dyDescent="0.25">
      <c r="A206">
        <v>205</v>
      </c>
      <c r="B206">
        <v>1947</v>
      </c>
      <c r="C206">
        <f t="shared" si="30"/>
        <v>0</v>
      </c>
      <c r="D206" t="s">
        <v>24</v>
      </c>
      <c r="E206">
        <f t="shared" si="31"/>
        <v>3</v>
      </c>
      <c r="F206" t="s">
        <v>34</v>
      </c>
      <c r="G206" s="13">
        <v>44609</v>
      </c>
      <c r="H206">
        <v>0.39583333333333331</v>
      </c>
      <c r="I206">
        <v>0.40625</v>
      </c>
      <c r="J206">
        <v>1000169</v>
      </c>
      <c r="K206">
        <v>2172</v>
      </c>
      <c r="L206">
        <f t="shared" si="32"/>
        <v>15</v>
      </c>
      <c r="M206">
        <v>1.0416666666666685E-2</v>
      </c>
      <c r="N206">
        <f t="shared" si="33"/>
        <v>1</v>
      </c>
      <c r="O206" t="s">
        <v>32</v>
      </c>
      <c r="P206" cm="1">
        <f t="array" aca="1" ref="P206" ca="1">(_xlfn.IFS(Q206="couché",0,Q206="debout à 80%",1,Q206="?",1))*(IF(RAND()&lt;0.8,1,0))</f>
        <v>1</v>
      </c>
      <c r="Q206" t="s">
        <v>27</v>
      </c>
      <c r="R206">
        <v>10</v>
      </c>
      <c r="S206">
        <f t="shared" si="34"/>
        <v>1</v>
      </c>
      <c r="T206">
        <f t="shared" si="35"/>
        <v>5</v>
      </c>
      <c r="U206">
        <f t="shared" ca="1" si="36"/>
        <v>0.39583635058183947</v>
      </c>
      <c r="V206">
        <f t="shared" si="37"/>
        <v>89</v>
      </c>
      <c r="W206" t="s">
        <v>28</v>
      </c>
      <c r="X206" t="str">
        <f t="shared" ca="1" si="38"/>
        <v>(205,0,1,3,15,1,5,89)++1`</v>
      </c>
      <c r="Y206" t="str">
        <f t="shared" si="39"/>
        <v>(205,10)++1`</v>
      </c>
    </row>
    <row r="207" spans="1:25" x14ac:dyDescent="0.25">
      <c r="A207">
        <v>206</v>
      </c>
      <c r="B207">
        <v>1945</v>
      </c>
      <c r="C207">
        <f t="shared" si="30"/>
        <v>0</v>
      </c>
      <c r="D207" t="s">
        <v>24</v>
      </c>
      <c r="E207">
        <f t="shared" si="31"/>
        <v>3</v>
      </c>
      <c r="F207" t="s">
        <v>34</v>
      </c>
      <c r="G207" s="13">
        <v>44616</v>
      </c>
      <c r="H207">
        <v>0.48124999999999996</v>
      </c>
      <c r="I207">
        <v>0.49166666666666664</v>
      </c>
      <c r="J207">
        <v>1000169</v>
      </c>
      <c r="K207">
        <v>2172</v>
      </c>
      <c r="L207">
        <f t="shared" si="32"/>
        <v>15</v>
      </c>
      <c r="M207">
        <v>1.0416666666666685E-2</v>
      </c>
      <c r="N207">
        <f t="shared" si="33"/>
        <v>1</v>
      </c>
      <c r="O207" t="s">
        <v>32</v>
      </c>
      <c r="P207" cm="1">
        <f t="array" aca="1" ref="P207" ca="1">(_xlfn.IFS(Q207="couché",0,Q207="debout à 80%",1,Q207="?",1))*(IF(RAND()&lt;0.8,1,0))</f>
        <v>0</v>
      </c>
      <c r="Q207" t="s">
        <v>27</v>
      </c>
      <c r="R207">
        <v>10</v>
      </c>
      <c r="S207">
        <f t="shared" si="34"/>
        <v>1</v>
      </c>
      <c r="T207">
        <f t="shared" si="35"/>
        <v>12</v>
      </c>
      <c r="U207">
        <f t="shared" ca="1" si="36"/>
        <v>0.48125736702578054</v>
      </c>
      <c r="V207">
        <f t="shared" si="37"/>
        <v>51</v>
      </c>
      <c r="W207" t="s">
        <v>28</v>
      </c>
      <c r="X207" t="str">
        <f t="shared" ca="1" si="38"/>
        <v>(206,0,0,3,15,1,12,51)++1`</v>
      </c>
      <c r="Y207" t="str">
        <f t="shared" si="39"/>
        <v>(206,10)++1`</v>
      </c>
    </row>
    <row r="208" spans="1:25" x14ac:dyDescent="0.25">
      <c r="A208">
        <v>207</v>
      </c>
      <c r="B208">
        <v>1950</v>
      </c>
      <c r="C208">
        <f t="shared" si="30"/>
        <v>0</v>
      </c>
      <c r="D208" t="s">
        <v>24</v>
      </c>
      <c r="E208">
        <f t="shared" si="31"/>
        <v>3</v>
      </c>
      <c r="F208" t="s">
        <v>34</v>
      </c>
      <c r="G208" s="13">
        <v>44621</v>
      </c>
      <c r="H208">
        <v>0.42777777777777776</v>
      </c>
      <c r="I208">
        <v>0.43819444444444444</v>
      </c>
      <c r="J208">
        <v>1000169</v>
      </c>
      <c r="K208">
        <v>2172</v>
      </c>
      <c r="L208">
        <f t="shared" si="32"/>
        <v>15</v>
      </c>
      <c r="M208">
        <v>1.0416666666666685E-2</v>
      </c>
      <c r="N208">
        <f t="shared" si="33"/>
        <v>1</v>
      </c>
      <c r="O208" t="s">
        <v>32</v>
      </c>
      <c r="P208" cm="1">
        <f t="array" aca="1" ref="P208" ca="1">(_xlfn.IFS(Q208="couché",0,Q208="debout à 80%",1,Q208="?",1))*(IF(RAND()&lt;0.8,1,0))</f>
        <v>0</v>
      </c>
      <c r="Q208" t="s">
        <v>27</v>
      </c>
      <c r="R208">
        <v>10</v>
      </c>
      <c r="S208">
        <f t="shared" si="34"/>
        <v>1</v>
      </c>
      <c r="T208">
        <f t="shared" si="35"/>
        <v>7</v>
      </c>
      <c r="U208">
        <f t="shared" ca="1" si="36"/>
        <v>0.42778166322466737</v>
      </c>
      <c r="V208">
        <f t="shared" si="37"/>
        <v>84</v>
      </c>
      <c r="W208" t="s">
        <v>28</v>
      </c>
      <c r="X208" t="str">
        <f t="shared" ca="1" si="38"/>
        <v>(207,0,0,3,15,1,7,84)++1`</v>
      </c>
      <c r="Y208" t="str">
        <f t="shared" si="39"/>
        <v>(207,10)++1`</v>
      </c>
    </row>
    <row r="209" spans="1:25" x14ac:dyDescent="0.25">
      <c r="A209">
        <v>208</v>
      </c>
      <c r="B209">
        <v>1943</v>
      </c>
      <c r="C209">
        <f t="shared" si="30"/>
        <v>0</v>
      </c>
      <c r="D209" t="s">
        <v>24</v>
      </c>
      <c r="E209">
        <f t="shared" si="31"/>
        <v>3</v>
      </c>
      <c r="F209" t="s">
        <v>34</v>
      </c>
      <c r="G209" s="13">
        <v>44644</v>
      </c>
      <c r="H209">
        <v>0.37708333333333333</v>
      </c>
      <c r="I209">
        <v>0.38750000000000001</v>
      </c>
      <c r="J209">
        <v>1000169</v>
      </c>
      <c r="K209">
        <v>2172</v>
      </c>
      <c r="L209">
        <f t="shared" si="32"/>
        <v>15</v>
      </c>
      <c r="M209">
        <v>1.0416666666666685E-2</v>
      </c>
      <c r="N209">
        <f t="shared" si="33"/>
        <v>1</v>
      </c>
      <c r="O209" t="s">
        <v>32</v>
      </c>
      <c r="P209" cm="1">
        <f t="array" aca="1" ref="P209" ca="1">(_xlfn.IFS(Q209="couché",0,Q209="debout à 80%",1,Q209="?",1))*(IF(RAND()&lt;0.8,1,0))</f>
        <v>1</v>
      </c>
      <c r="Q209" t="s">
        <v>27</v>
      </c>
      <c r="R209">
        <v>10</v>
      </c>
      <c r="S209">
        <f t="shared" si="34"/>
        <v>1</v>
      </c>
      <c r="T209">
        <f t="shared" si="35"/>
        <v>3</v>
      </c>
      <c r="U209">
        <f t="shared" ca="1" si="36"/>
        <v>0.3770911753180613</v>
      </c>
      <c r="V209">
        <f t="shared" si="37"/>
        <v>66</v>
      </c>
      <c r="W209" t="s">
        <v>28</v>
      </c>
      <c r="X209" t="str">
        <f t="shared" ca="1" si="38"/>
        <v>(208,0,1,3,15,1,3,66)++1`</v>
      </c>
      <c r="Y209" t="str">
        <f t="shared" si="39"/>
        <v>(208,10)++1`</v>
      </c>
    </row>
    <row r="210" spans="1:25" x14ac:dyDescent="0.25">
      <c r="A210">
        <v>209</v>
      </c>
      <c r="B210">
        <v>1955</v>
      </c>
      <c r="C210">
        <f t="shared" si="30"/>
        <v>0</v>
      </c>
      <c r="D210" t="s">
        <v>24</v>
      </c>
      <c r="E210">
        <f t="shared" si="31"/>
        <v>3</v>
      </c>
      <c r="F210" t="s">
        <v>34</v>
      </c>
      <c r="G210" s="13">
        <v>44623</v>
      </c>
      <c r="H210">
        <v>0.47499999999999998</v>
      </c>
      <c r="I210">
        <v>0.48541666666666666</v>
      </c>
      <c r="J210">
        <v>1000169</v>
      </c>
      <c r="K210">
        <v>2172</v>
      </c>
      <c r="L210">
        <f t="shared" si="32"/>
        <v>15</v>
      </c>
      <c r="M210">
        <v>1.0416666666666685E-2</v>
      </c>
      <c r="N210">
        <f t="shared" si="33"/>
        <v>1</v>
      </c>
      <c r="O210" t="s">
        <v>32</v>
      </c>
      <c r="P210" cm="1">
        <f t="array" aca="1" ref="P210" ca="1">(_xlfn.IFS(Q210="couché",0,Q210="debout à 80%",1,Q210="?",1))*(IF(RAND()&lt;0.8,1,0))</f>
        <v>1</v>
      </c>
      <c r="Q210" t="s">
        <v>27</v>
      </c>
      <c r="R210">
        <v>10</v>
      </c>
      <c r="S210">
        <f t="shared" si="34"/>
        <v>1</v>
      </c>
      <c r="T210">
        <f t="shared" si="35"/>
        <v>12</v>
      </c>
      <c r="U210">
        <f t="shared" ca="1" si="36"/>
        <v>0.47500273075189753</v>
      </c>
      <c r="V210">
        <f t="shared" si="37"/>
        <v>88</v>
      </c>
      <c r="W210" t="s">
        <v>28</v>
      </c>
      <c r="X210" t="str">
        <f t="shared" ca="1" si="38"/>
        <v>(209,0,1,3,15,1,12,88)++1`</v>
      </c>
      <c r="Y210" t="str">
        <f t="shared" si="39"/>
        <v>(209,10)++1`</v>
      </c>
    </row>
    <row r="211" spans="1:25" x14ac:dyDescent="0.25">
      <c r="A211">
        <v>210</v>
      </c>
      <c r="B211">
        <v>1946</v>
      </c>
      <c r="C211">
        <f t="shared" si="30"/>
        <v>0</v>
      </c>
      <c r="D211" t="s">
        <v>24</v>
      </c>
      <c r="E211">
        <f t="shared" si="31"/>
        <v>3</v>
      </c>
      <c r="F211" t="s">
        <v>34</v>
      </c>
      <c r="G211" s="13">
        <v>44600</v>
      </c>
      <c r="H211">
        <v>0.40069444444444441</v>
      </c>
      <c r="I211">
        <v>0.41111111111111109</v>
      </c>
      <c r="J211">
        <v>1000169</v>
      </c>
      <c r="K211">
        <v>2172</v>
      </c>
      <c r="L211">
        <f t="shared" si="32"/>
        <v>15</v>
      </c>
      <c r="M211">
        <v>1.0416666666666685E-2</v>
      </c>
      <c r="N211">
        <f t="shared" si="33"/>
        <v>1</v>
      </c>
      <c r="O211" t="s">
        <v>32</v>
      </c>
      <c r="P211" cm="1">
        <f t="array" aca="1" ref="P211" ca="1">(_xlfn.IFS(Q211="couché",0,Q211="debout à 80%",1,Q211="?",1))*(IF(RAND()&lt;0.8,1,0))</f>
        <v>1</v>
      </c>
      <c r="Q211" t="s">
        <v>27</v>
      </c>
      <c r="R211">
        <v>10</v>
      </c>
      <c r="S211">
        <f t="shared" si="34"/>
        <v>1</v>
      </c>
      <c r="T211">
        <f t="shared" si="35"/>
        <v>5</v>
      </c>
      <c r="U211">
        <f t="shared" ca="1" si="36"/>
        <v>0.40070433796301924</v>
      </c>
      <c r="V211">
        <f t="shared" si="37"/>
        <v>66</v>
      </c>
      <c r="W211" t="s">
        <v>28</v>
      </c>
      <c r="X211" t="str">
        <f t="shared" ca="1" si="38"/>
        <v>(210,0,1,3,15,1,5,66)++1`</v>
      </c>
      <c r="Y211" t="str">
        <f t="shared" si="39"/>
        <v>(210,10)++1`</v>
      </c>
    </row>
    <row r="212" spans="1:25" x14ac:dyDescent="0.25">
      <c r="A212">
        <v>211</v>
      </c>
      <c r="B212">
        <v>1958</v>
      </c>
      <c r="C212">
        <f t="shared" si="30"/>
        <v>0</v>
      </c>
      <c r="D212" t="s">
        <v>24</v>
      </c>
      <c r="E212">
        <f t="shared" si="31"/>
        <v>3</v>
      </c>
      <c r="F212" t="s">
        <v>34</v>
      </c>
      <c r="G212" s="13">
        <v>44623</v>
      </c>
      <c r="H212">
        <v>0.33750000000000002</v>
      </c>
      <c r="I212">
        <v>0.34791666666666665</v>
      </c>
      <c r="J212">
        <v>1000169</v>
      </c>
      <c r="K212">
        <v>2172</v>
      </c>
      <c r="L212">
        <f t="shared" si="32"/>
        <v>15</v>
      </c>
      <c r="M212">
        <v>1.041666666666663E-2</v>
      </c>
      <c r="N212">
        <f t="shared" si="33"/>
        <v>1</v>
      </c>
      <c r="O212" t="s">
        <v>32</v>
      </c>
      <c r="P212" cm="1">
        <f t="array" aca="1" ref="P212" ca="1">(_xlfn.IFS(Q212="couché",0,Q212="debout à 80%",1,Q212="?",1))*(IF(RAND()&lt;0.8,1,0))</f>
        <v>1</v>
      </c>
      <c r="Q212" t="s">
        <v>27</v>
      </c>
      <c r="R212">
        <v>10</v>
      </c>
      <c r="S212">
        <f t="shared" si="34"/>
        <v>0</v>
      </c>
      <c r="T212">
        <f t="shared" si="35"/>
        <v>1</v>
      </c>
      <c r="U212">
        <f t="shared" ca="1" si="36"/>
        <v>0.33750344074754574</v>
      </c>
      <c r="V212">
        <f t="shared" si="37"/>
        <v>58</v>
      </c>
      <c r="W212" t="s">
        <v>28</v>
      </c>
      <c r="X212" t="str">
        <f t="shared" ca="1" si="38"/>
        <v>(211,0,1,3,15,0,1,58)++1`</v>
      </c>
      <c r="Y212" t="str">
        <f t="shared" si="39"/>
        <v>(211,10)++1`</v>
      </c>
    </row>
    <row r="213" spans="1:25" x14ac:dyDescent="0.25">
      <c r="A213">
        <v>212</v>
      </c>
      <c r="B213">
        <v>1955</v>
      </c>
      <c r="C213">
        <f t="shared" si="30"/>
        <v>0</v>
      </c>
      <c r="D213" t="s">
        <v>24</v>
      </c>
      <c r="E213">
        <f t="shared" si="31"/>
        <v>8</v>
      </c>
      <c r="F213" t="s">
        <v>25</v>
      </c>
      <c r="G213" s="13">
        <v>44593</v>
      </c>
      <c r="H213">
        <v>0.64722222222222214</v>
      </c>
      <c r="I213">
        <v>0.65763888888888888</v>
      </c>
      <c r="J213">
        <v>1000168</v>
      </c>
      <c r="K213">
        <v>1899</v>
      </c>
      <c r="L213">
        <f t="shared" si="32"/>
        <v>15</v>
      </c>
      <c r="M213">
        <v>1.0416666666666741E-2</v>
      </c>
      <c r="N213">
        <f t="shared" si="33"/>
        <v>0</v>
      </c>
      <c r="O213" t="s">
        <v>26</v>
      </c>
      <c r="P213" cm="1">
        <f t="array" aca="1" ref="P213" ca="1">(_xlfn.IFS(Q213="couché",0,Q213="debout à 80%",1,Q213="?",1))*(IF(RAND()&lt;0.8,1,0))</f>
        <v>1</v>
      </c>
      <c r="Q213" t="s">
        <v>27</v>
      </c>
      <c r="R213">
        <v>0</v>
      </c>
      <c r="S213">
        <f t="shared" si="34"/>
        <v>0</v>
      </c>
      <c r="T213">
        <f t="shared" si="35"/>
        <v>8</v>
      </c>
      <c r="U213">
        <f t="shared" ca="1" si="36"/>
        <v>0.64722601954763581</v>
      </c>
      <c r="V213">
        <f t="shared" si="37"/>
        <v>66</v>
      </c>
      <c r="W213" t="s">
        <v>28</v>
      </c>
      <c r="X213" t="str">
        <f t="shared" ca="1" si="38"/>
        <v>(212,0,1,8,15,0,8,66)++1`</v>
      </c>
      <c r="Y213" t="str">
        <f t="shared" si="39"/>
        <v>(212,0)++1`</v>
      </c>
    </row>
    <row r="214" spans="1:25" x14ac:dyDescent="0.25">
      <c r="A214">
        <v>213</v>
      </c>
      <c r="B214">
        <v>1943</v>
      </c>
      <c r="C214">
        <f t="shared" si="30"/>
        <v>0</v>
      </c>
      <c r="D214" t="s">
        <v>24</v>
      </c>
      <c r="E214">
        <f t="shared" si="31"/>
        <v>3</v>
      </c>
      <c r="F214" t="s">
        <v>34</v>
      </c>
      <c r="G214" s="13">
        <v>44623</v>
      </c>
      <c r="H214">
        <v>0.46458333333333329</v>
      </c>
      <c r="I214">
        <v>0.47499999999999998</v>
      </c>
      <c r="J214">
        <v>1000169</v>
      </c>
      <c r="K214">
        <v>2172</v>
      </c>
      <c r="L214">
        <f t="shared" si="32"/>
        <v>15</v>
      </c>
      <c r="M214">
        <v>1.0416666666666685E-2</v>
      </c>
      <c r="N214">
        <f t="shared" si="33"/>
        <v>1</v>
      </c>
      <c r="O214" t="s">
        <v>32</v>
      </c>
      <c r="P214" cm="1">
        <f t="array" aca="1" ref="P214" ca="1">(_xlfn.IFS(Q214="couché",0,Q214="debout à 80%",1,Q214="?",1))*(IF(RAND()&lt;0.8,1,0))</f>
        <v>0</v>
      </c>
      <c r="Q214" t="s">
        <v>27</v>
      </c>
      <c r="R214">
        <v>10</v>
      </c>
      <c r="S214">
        <f t="shared" si="34"/>
        <v>1</v>
      </c>
      <c r="T214">
        <f t="shared" si="35"/>
        <v>11</v>
      </c>
      <c r="U214">
        <f t="shared" ca="1" si="36"/>
        <v>0.46458569022729218</v>
      </c>
      <c r="V214">
        <f t="shared" si="37"/>
        <v>35</v>
      </c>
      <c r="W214" t="s">
        <v>28</v>
      </c>
      <c r="X214" t="str">
        <f t="shared" ca="1" si="38"/>
        <v>(213,0,0,3,15,1,11,35)++1`</v>
      </c>
      <c r="Y214" t="str">
        <f t="shared" si="39"/>
        <v>(213,10)++1`</v>
      </c>
    </row>
    <row r="215" spans="1:25" x14ac:dyDescent="0.25">
      <c r="A215">
        <v>214</v>
      </c>
      <c r="B215">
        <v>1962</v>
      </c>
      <c r="C215">
        <f t="shared" si="30"/>
        <v>0</v>
      </c>
      <c r="D215" t="s">
        <v>24</v>
      </c>
      <c r="E215">
        <f t="shared" si="31"/>
        <v>5</v>
      </c>
      <c r="F215" t="s">
        <v>36</v>
      </c>
      <c r="G215" s="13">
        <v>44596</v>
      </c>
      <c r="H215">
        <v>0.40208333333333329</v>
      </c>
      <c r="I215">
        <v>0.41249999999999998</v>
      </c>
      <c r="J215">
        <v>1000162</v>
      </c>
      <c r="K215">
        <v>4592</v>
      </c>
      <c r="L215">
        <f t="shared" si="32"/>
        <v>15</v>
      </c>
      <c r="M215">
        <v>1.0416666666666685E-2</v>
      </c>
      <c r="N215">
        <f t="shared" si="33"/>
        <v>0</v>
      </c>
      <c r="O215" t="s">
        <v>26</v>
      </c>
      <c r="P215" cm="1">
        <f t="array" aca="1" ref="P215" ca="1">(_xlfn.IFS(Q215="couché",0,Q215="debout à 80%",1,Q215="?",1))*(IF(RAND()&lt;0.8,1,0))</f>
        <v>1</v>
      </c>
      <c r="Q215" t="s">
        <v>27</v>
      </c>
      <c r="R215">
        <v>45</v>
      </c>
      <c r="S215">
        <f t="shared" si="34"/>
        <v>0</v>
      </c>
      <c r="T215">
        <f t="shared" si="35"/>
        <v>2</v>
      </c>
      <c r="U215">
        <f t="shared" ca="1" si="36"/>
        <v>0.40208899191325043</v>
      </c>
      <c r="V215">
        <f t="shared" si="37"/>
        <v>69</v>
      </c>
      <c r="W215" t="s">
        <v>28</v>
      </c>
      <c r="X215" t="str">
        <f t="shared" ca="1" si="38"/>
        <v>(214,0,1,5,15,0,2,69)++1`</v>
      </c>
      <c r="Y215" t="str">
        <f t="shared" si="39"/>
        <v>(214,45)++1`</v>
      </c>
    </row>
    <row r="216" spans="1:25" x14ac:dyDescent="0.25">
      <c r="A216">
        <v>215</v>
      </c>
      <c r="B216">
        <v>1942</v>
      </c>
      <c r="C216">
        <f t="shared" si="30"/>
        <v>0</v>
      </c>
      <c r="D216" t="s">
        <v>24</v>
      </c>
      <c r="E216">
        <f t="shared" si="31"/>
        <v>3</v>
      </c>
      <c r="F216" t="s">
        <v>34</v>
      </c>
      <c r="G216" s="13">
        <v>44596</v>
      </c>
      <c r="H216">
        <v>0.47152777777777777</v>
      </c>
      <c r="I216">
        <v>0.4819444444444444</v>
      </c>
      <c r="J216">
        <v>1000169</v>
      </c>
      <c r="K216">
        <v>2172</v>
      </c>
      <c r="L216">
        <f t="shared" si="32"/>
        <v>15</v>
      </c>
      <c r="M216">
        <v>1.041666666666663E-2</v>
      </c>
      <c r="N216">
        <f t="shared" si="33"/>
        <v>1</v>
      </c>
      <c r="O216" t="s">
        <v>32</v>
      </c>
      <c r="P216" cm="1">
        <f t="array" aca="1" ref="P216" ca="1">(_xlfn.IFS(Q216="couché",0,Q216="debout à 80%",1,Q216="?",1))*(IF(RAND()&lt;0.8,1,0))</f>
        <v>1</v>
      </c>
      <c r="Q216" t="s">
        <v>27</v>
      </c>
      <c r="R216">
        <v>10</v>
      </c>
      <c r="S216">
        <f t="shared" si="34"/>
        <v>1</v>
      </c>
      <c r="T216">
        <f t="shared" si="35"/>
        <v>11</v>
      </c>
      <c r="U216">
        <f t="shared" ca="1" si="36"/>
        <v>0.47153408963119503</v>
      </c>
      <c r="V216">
        <f t="shared" si="37"/>
        <v>75</v>
      </c>
      <c r="W216" t="s">
        <v>28</v>
      </c>
      <c r="X216" t="str">
        <f t="shared" ca="1" si="38"/>
        <v>(215,0,1,3,15,1,11,75)++1`</v>
      </c>
      <c r="Y216" t="str">
        <f t="shared" si="39"/>
        <v>(215,10)++1`</v>
      </c>
    </row>
    <row r="217" spans="1:25" x14ac:dyDescent="0.25">
      <c r="A217">
        <v>216</v>
      </c>
      <c r="B217">
        <v>1950</v>
      </c>
      <c r="C217">
        <f t="shared" si="30"/>
        <v>0</v>
      </c>
      <c r="D217" t="s">
        <v>24</v>
      </c>
      <c r="E217">
        <f t="shared" si="31"/>
        <v>3</v>
      </c>
      <c r="F217" t="s">
        <v>34</v>
      </c>
      <c r="G217" s="13">
        <v>44610</v>
      </c>
      <c r="H217">
        <v>0.3576388888888889</v>
      </c>
      <c r="I217">
        <v>0.36805555555555552</v>
      </c>
      <c r="J217">
        <v>1000169</v>
      </c>
      <c r="K217">
        <v>2172</v>
      </c>
      <c r="L217">
        <f t="shared" si="32"/>
        <v>15</v>
      </c>
      <c r="M217">
        <v>1.041666666666663E-2</v>
      </c>
      <c r="N217">
        <f t="shared" si="33"/>
        <v>1</v>
      </c>
      <c r="O217" t="s">
        <v>32</v>
      </c>
      <c r="P217" cm="1">
        <f t="array" aca="1" ref="P217" ca="1">(_xlfn.IFS(Q217="couché",0,Q217="debout à 80%",1,Q217="?",1))*(IF(RAND()&lt;0.8,1,0))</f>
        <v>1</v>
      </c>
      <c r="Q217" t="s">
        <v>27</v>
      </c>
      <c r="R217">
        <v>10</v>
      </c>
      <c r="S217">
        <f t="shared" si="34"/>
        <v>1</v>
      </c>
      <c r="T217">
        <f t="shared" si="35"/>
        <v>2</v>
      </c>
      <c r="U217">
        <f t="shared" ca="1" si="36"/>
        <v>0.35764379899311366</v>
      </c>
      <c r="V217">
        <f t="shared" si="37"/>
        <v>89</v>
      </c>
      <c r="W217" t="s">
        <v>28</v>
      </c>
      <c r="X217" t="str">
        <f t="shared" ca="1" si="38"/>
        <v>(216,0,1,3,15,1,2,89)++1`</v>
      </c>
      <c r="Y217" t="str">
        <f t="shared" si="39"/>
        <v>(216,10)++1`</v>
      </c>
    </row>
    <row r="218" spans="1:25" x14ac:dyDescent="0.25">
      <c r="A218">
        <v>217</v>
      </c>
      <c r="B218">
        <v>1950</v>
      </c>
      <c r="C218">
        <f t="shared" si="30"/>
        <v>0</v>
      </c>
      <c r="D218" t="s">
        <v>24</v>
      </c>
      <c r="E218">
        <f t="shared" si="31"/>
        <v>7</v>
      </c>
      <c r="F218" t="s">
        <v>38</v>
      </c>
      <c r="G218" s="13">
        <v>44595</v>
      </c>
      <c r="H218">
        <v>0.40625</v>
      </c>
      <c r="I218">
        <v>0.41666666666666663</v>
      </c>
      <c r="J218">
        <v>1000162</v>
      </c>
      <c r="K218">
        <v>81</v>
      </c>
      <c r="L218">
        <f t="shared" si="32"/>
        <v>15</v>
      </c>
      <c r="M218">
        <v>1.041666666666663E-2</v>
      </c>
      <c r="N218">
        <f t="shared" si="33"/>
        <v>1</v>
      </c>
      <c r="O218" t="s">
        <v>32</v>
      </c>
      <c r="P218" cm="1">
        <f t="array" aca="1" ref="P218" ca="1">(_xlfn.IFS(Q218="couché",0,Q218="debout à 80%",1,Q218="?",1))*(IF(RAND()&lt;0.8,1,0))</f>
        <v>1</v>
      </c>
      <c r="Q218" t="s">
        <v>27</v>
      </c>
      <c r="R218">
        <v>45</v>
      </c>
      <c r="S218">
        <f t="shared" si="34"/>
        <v>1</v>
      </c>
      <c r="T218">
        <f t="shared" si="35"/>
        <v>3</v>
      </c>
      <c r="U218">
        <f t="shared" ca="1" si="36"/>
        <v>0.40625585065331088</v>
      </c>
      <c r="V218">
        <f t="shared" si="37"/>
        <v>48</v>
      </c>
      <c r="W218" t="s">
        <v>28</v>
      </c>
      <c r="X218" t="str">
        <f t="shared" ca="1" si="38"/>
        <v>(217,0,1,7,15,1,3,48)++1`</v>
      </c>
      <c r="Y218" t="str">
        <f t="shared" si="39"/>
        <v>(217,45)++1`</v>
      </c>
    </row>
    <row r="219" spans="1:25" x14ac:dyDescent="0.25">
      <c r="A219">
        <v>218</v>
      </c>
      <c r="B219">
        <v>1956</v>
      </c>
      <c r="C219">
        <f t="shared" si="30"/>
        <v>0</v>
      </c>
      <c r="D219" t="s">
        <v>24</v>
      </c>
      <c r="E219">
        <f t="shared" si="31"/>
        <v>3</v>
      </c>
      <c r="F219" t="s">
        <v>34</v>
      </c>
      <c r="G219" s="13">
        <v>44620</v>
      </c>
      <c r="H219">
        <v>0.36319444444444443</v>
      </c>
      <c r="I219">
        <v>0.37361111111111112</v>
      </c>
      <c r="J219">
        <v>1000169</v>
      </c>
      <c r="K219">
        <v>2172</v>
      </c>
      <c r="L219">
        <f t="shared" si="32"/>
        <v>15</v>
      </c>
      <c r="M219">
        <v>1.0416666666666685E-2</v>
      </c>
      <c r="N219">
        <f t="shared" si="33"/>
        <v>1</v>
      </c>
      <c r="O219" t="s">
        <v>32</v>
      </c>
      <c r="P219" cm="1">
        <f t="array" aca="1" ref="P219" ca="1">(_xlfn.IFS(Q219="couché",0,Q219="debout à 80%",1,Q219="?",1))*(IF(RAND()&lt;0.8,1,0))</f>
        <v>1</v>
      </c>
      <c r="Q219" t="s">
        <v>27</v>
      </c>
      <c r="R219">
        <v>10</v>
      </c>
      <c r="S219">
        <f t="shared" si="34"/>
        <v>1</v>
      </c>
      <c r="T219">
        <f t="shared" si="35"/>
        <v>3</v>
      </c>
      <c r="U219">
        <f t="shared" ca="1" si="36"/>
        <v>0.36319990845040045</v>
      </c>
      <c r="V219">
        <f t="shared" si="37"/>
        <v>78</v>
      </c>
      <c r="W219" t="s">
        <v>28</v>
      </c>
      <c r="X219" t="str">
        <f t="shared" ca="1" si="38"/>
        <v>(218,0,1,3,15,1,3,78)++1`</v>
      </c>
      <c r="Y219" t="str">
        <f t="shared" si="39"/>
        <v>(218,10)++1`</v>
      </c>
    </row>
    <row r="220" spans="1:25" x14ac:dyDescent="0.25">
      <c r="A220">
        <v>219</v>
      </c>
      <c r="B220">
        <v>1954</v>
      </c>
      <c r="C220">
        <f t="shared" si="30"/>
        <v>0</v>
      </c>
      <c r="D220" t="s">
        <v>24</v>
      </c>
      <c r="E220">
        <f t="shared" si="31"/>
        <v>3</v>
      </c>
      <c r="F220" t="s">
        <v>34</v>
      </c>
      <c r="G220" s="13">
        <v>44642</v>
      </c>
      <c r="H220">
        <v>0.43402777777777773</v>
      </c>
      <c r="I220">
        <v>0.44444444444444442</v>
      </c>
      <c r="J220">
        <v>1000169</v>
      </c>
      <c r="K220">
        <v>2172</v>
      </c>
      <c r="L220">
        <f t="shared" si="32"/>
        <v>15</v>
      </c>
      <c r="M220">
        <v>1.0416666666666685E-2</v>
      </c>
      <c r="N220">
        <f t="shared" si="33"/>
        <v>1</v>
      </c>
      <c r="O220" t="s">
        <v>32</v>
      </c>
      <c r="P220" cm="1">
        <f t="array" aca="1" ref="P220" ca="1">(_xlfn.IFS(Q220="couché",0,Q220="debout à 80%",1,Q220="?",1))*(IF(RAND()&lt;0.8,1,0))</f>
        <v>1</v>
      </c>
      <c r="Q220" t="s">
        <v>27</v>
      </c>
      <c r="R220">
        <v>10</v>
      </c>
      <c r="S220">
        <f t="shared" si="34"/>
        <v>1</v>
      </c>
      <c r="T220">
        <f t="shared" si="35"/>
        <v>7</v>
      </c>
      <c r="U220">
        <f t="shared" ca="1" si="36"/>
        <v>0.43402848076038658</v>
      </c>
      <c r="V220">
        <f t="shared" si="37"/>
        <v>58</v>
      </c>
      <c r="W220" t="s">
        <v>28</v>
      </c>
      <c r="X220" t="str">
        <f t="shared" ca="1" si="38"/>
        <v>(219,0,1,3,15,1,7,58)++1`</v>
      </c>
      <c r="Y220" t="str">
        <f t="shared" si="39"/>
        <v>(219,10)++1`</v>
      </c>
    </row>
    <row r="221" spans="1:25" x14ac:dyDescent="0.25">
      <c r="A221">
        <v>220</v>
      </c>
      <c r="B221">
        <v>1975</v>
      </c>
      <c r="C221">
        <f t="shared" si="30"/>
        <v>0</v>
      </c>
      <c r="D221" t="s">
        <v>24</v>
      </c>
      <c r="E221">
        <f t="shared" si="31"/>
        <v>13</v>
      </c>
      <c r="F221" t="s">
        <v>43</v>
      </c>
      <c r="G221" s="13">
        <v>44593</v>
      </c>
      <c r="H221">
        <v>0.72847222222222219</v>
      </c>
      <c r="I221">
        <v>0.73888888888888882</v>
      </c>
      <c r="J221">
        <v>1000167</v>
      </c>
      <c r="K221">
        <v>6132</v>
      </c>
      <c r="L221">
        <f t="shared" si="32"/>
        <v>15</v>
      </c>
      <c r="M221">
        <v>1.041666666666663E-2</v>
      </c>
      <c r="N221">
        <f t="shared" si="33"/>
        <v>0</v>
      </c>
      <c r="O221" t="s">
        <v>26</v>
      </c>
      <c r="P221" cm="1">
        <f t="array" aca="1" ref="P221" ca="1">(_xlfn.IFS(Q221="couché",0,Q221="debout à 80%",1,Q221="?",1))*(IF(RAND()&lt;0.8,1,0))</f>
        <v>0</v>
      </c>
      <c r="Q221" t="s">
        <v>27</v>
      </c>
      <c r="R221">
        <v>0</v>
      </c>
      <c r="S221">
        <f t="shared" si="34"/>
        <v>0</v>
      </c>
      <c r="T221">
        <f t="shared" si="35"/>
        <v>5</v>
      </c>
      <c r="U221">
        <f t="shared" ca="1" si="36"/>
        <v>0.72848072803584851</v>
      </c>
      <c r="V221">
        <f t="shared" si="37"/>
        <v>75</v>
      </c>
      <c r="W221" t="s">
        <v>28</v>
      </c>
      <c r="X221" t="str">
        <f t="shared" ca="1" si="38"/>
        <v>(220,0,0,13,15,0,5,75)++1`</v>
      </c>
      <c r="Y221" t="str">
        <f t="shared" si="39"/>
        <v>(220,0)++1`</v>
      </c>
    </row>
    <row r="222" spans="1:25" x14ac:dyDescent="0.25">
      <c r="A222">
        <v>221</v>
      </c>
      <c r="B222">
        <v>1950</v>
      </c>
      <c r="C222">
        <f t="shared" si="30"/>
        <v>0</v>
      </c>
      <c r="D222" t="s">
        <v>24</v>
      </c>
      <c r="E222">
        <f t="shared" si="31"/>
        <v>3</v>
      </c>
      <c r="F222" t="s">
        <v>34</v>
      </c>
      <c r="G222" s="13">
        <v>44617</v>
      </c>
      <c r="H222">
        <v>0.45902777777777776</v>
      </c>
      <c r="I222">
        <v>0.46944444444444444</v>
      </c>
      <c r="J222">
        <v>1000169</v>
      </c>
      <c r="K222">
        <v>2172</v>
      </c>
      <c r="L222">
        <f t="shared" si="32"/>
        <v>15</v>
      </c>
      <c r="M222">
        <v>1.0416666666666685E-2</v>
      </c>
      <c r="N222">
        <f t="shared" si="33"/>
        <v>1</v>
      </c>
      <c r="O222" t="s">
        <v>32</v>
      </c>
      <c r="P222" cm="1">
        <f t="array" aca="1" ref="P222" ca="1">(_xlfn.IFS(Q222="couché",0,Q222="debout à 80%",1,Q222="?",1))*(IF(RAND()&lt;0.8,1,0))</f>
        <v>1</v>
      </c>
      <c r="Q222" t="s">
        <v>27</v>
      </c>
      <c r="R222">
        <v>10</v>
      </c>
      <c r="S222">
        <f t="shared" si="34"/>
        <v>1</v>
      </c>
      <c r="T222">
        <f t="shared" si="35"/>
        <v>10</v>
      </c>
      <c r="U222">
        <f t="shared" ca="1" si="36"/>
        <v>0.45903350018986533</v>
      </c>
      <c r="V222">
        <f t="shared" si="37"/>
        <v>67</v>
      </c>
      <c r="W222" t="s">
        <v>28</v>
      </c>
      <c r="X222" t="str">
        <f t="shared" ca="1" si="38"/>
        <v>(221,0,1,3,15,1,10,67)++1`</v>
      </c>
      <c r="Y222" t="str">
        <f t="shared" si="39"/>
        <v>(221,10)++1`</v>
      </c>
    </row>
    <row r="223" spans="1:25" x14ac:dyDescent="0.25">
      <c r="A223">
        <v>222</v>
      </c>
      <c r="B223">
        <v>1956</v>
      </c>
      <c r="C223">
        <f t="shared" si="30"/>
        <v>0</v>
      </c>
      <c r="D223" t="s">
        <v>24</v>
      </c>
      <c r="E223">
        <f t="shared" si="31"/>
        <v>3</v>
      </c>
      <c r="F223" t="s">
        <v>34</v>
      </c>
      <c r="G223" s="13">
        <v>44627</v>
      </c>
      <c r="H223">
        <v>0.45833333333333331</v>
      </c>
      <c r="I223">
        <v>0.46875</v>
      </c>
      <c r="J223">
        <v>1000169</v>
      </c>
      <c r="K223">
        <v>2172</v>
      </c>
      <c r="L223">
        <f t="shared" si="32"/>
        <v>15</v>
      </c>
      <c r="M223">
        <v>1.0416666666666685E-2</v>
      </c>
      <c r="N223">
        <f t="shared" si="33"/>
        <v>1</v>
      </c>
      <c r="O223" t="s">
        <v>32</v>
      </c>
      <c r="P223" cm="1">
        <f t="array" aca="1" ref="P223" ca="1">(_xlfn.IFS(Q223="couché",0,Q223="debout à 80%",1,Q223="?",1))*(IF(RAND()&lt;0.8,1,0))</f>
        <v>1</v>
      </c>
      <c r="Q223" t="s">
        <v>27</v>
      </c>
      <c r="R223">
        <v>10</v>
      </c>
      <c r="S223">
        <f t="shared" si="34"/>
        <v>1</v>
      </c>
      <c r="T223">
        <f t="shared" si="35"/>
        <v>9</v>
      </c>
      <c r="U223">
        <f t="shared" ca="1" si="36"/>
        <v>0.45833459571567825</v>
      </c>
      <c r="V223">
        <f t="shared" si="37"/>
        <v>91</v>
      </c>
      <c r="W223" t="s">
        <v>28</v>
      </c>
      <c r="X223" t="str">
        <f t="shared" ca="1" si="38"/>
        <v>(222,0,1,3,15,1,9,91)++1`</v>
      </c>
      <c r="Y223" t="str">
        <f t="shared" si="39"/>
        <v>(222,10)++1`</v>
      </c>
    </row>
    <row r="224" spans="1:25" x14ac:dyDescent="0.25">
      <c r="A224">
        <v>223</v>
      </c>
      <c r="B224">
        <v>1947</v>
      </c>
      <c r="C224">
        <f t="shared" si="30"/>
        <v>0</v>
      </c>
      <c r="D224" t="s">
        <v>24</v>
      </c>
      <c r="E224">
        <f t="shared" si="31"/>
        <v>3</v>
      </c>
      <c r="F224" t="s">
        <v>34</v>
      </c>
      <c r="G224" s="13">
        <v>44628</v>
      </c>
      <c r="H224">
        <v>0.46388888888888885</v>
      </c>
      <c r="I224">
        <v>0.47430555555555554</v>
      </c>
      <c r="J224">
        <v>1000169</v>
      </c>
      <c r="K224">
        <v>2172</v>
      </c>
      <c r="L224">
        <f t="shared" si="32"/>
        <v>15</v>
      </c>
      <c r="M224">
        <v>1.0416666666666685E-2</v>
      </c>
      <c r="N224">
        <f t="shared" si="33"/>
        <v>1</v>
      </c>
      <c r="O224" t="s">
        <v>32</v>
      </c>
      <c r="P224" cm="1">
        <f t="array" aca="1" ref="P224" ca="1">(_xlfn.IFS(Q224="couché",0,Q224="debout à 80%",1,Q224="?",1))*(IF(RAND()&lt;0.8,1,0))</f>
        <v>1</v>
      </c>
      <c r="Q224" t="s">
        <v>27</v>
      </c>
      <c r="R224">
        <v>10</v>
      </c>
      <c r="S224">
        <f t="shared" si="34"/>
        <v>1</v>
      </c>
      <c r="T224">
        <f t="shared" si="35"/>
        <v>9</v>
      </c>
      <c r="U224">
        <f t="shared" ca="1" si="36"/>
        <v>0.46389887976420247</v>
      </c>
      <c r="V224">
        <f t="shared" si="37"/>
        <v>75</v>
      </c>
      <c r="W224" t="s">
        <v>28</v>
      </c>
      <c r="X224" t="str">
        <f t="shared" ca="1" si="38"/>
        <v>(223,0,1,3,15,1,9,75)++1`</v>
      </c>
      <c r="Y224" t="str">
        <f t="shared" si="39"/>
        <v>(223,10)++1`</v>
      </c>
    </row>
    <row r="225" spans="1:25" x14ac:dyDescent="0.25">
      <c r="A225">
        <v>224</v>
      </c>
      <c r="B225">
        <v>1943</v>
      </c>
      <c r="C225">
        <f t="shared" si="30"/>
        <v>0</v>
      </c>
      <c r="D225" t="s">
        <v>24</v>
      </c>
      <c r="E225">
        <f t="shared" si="31"/>
        <v>3</v>
      </c>
      <c r="F225" t="s">
        <v>34</v>
      </c>
      <c r="G225" s="13">
        <v>44617</v>
      </c>
      <c r="H225">
        <v>0.43263888888888885</v>
      </c>
      <c r="I225">
        <v>0.44305555555555554</v>
      </c>
      <c r="J225">
        <v>1000169</v>
      </c>
      <c r="K225">
        <v>2172</v>
      </c>
      <c r="L225">
        <f t="shared" si="32"/>
        <v>15</v>
      </c>
      <c r="M225">
        <v>1.0416666666666685E-2</v>
      </c>
      <c r="N225">
        <f t="shared" si="33"/>
        <v>1</v>
      </c>
      <c r="O225" t="s">
        <v>32</v>
      </c>
      <c r="P225" cm="1">
        <f t="array" aca="1" ref="P225" ca="1">(_xlfn.IFS(Q225="couché",0,Q225="debout à 80%",1,Q225="?",1))*(IF(RAND()&lt;0.8,1,0))</f>
        <v>1</v>
      </c>
      <c r="Q225" t="s">
        <v>27</v>
      </c>
      <c r="R225">
        <v>10</v>
      </c>
      <c r="S225">
        <f t="shared" si="34"/>
        <v>1</v>
      </c>
      <c r="T225">
        <f t="shared" si="35"/>
        <v>8</v>
      </c>
      <c r="U225">
        <f t="shared" ca="1" si="36"/>
        <v>0.43263915510488432</v>
      </c>
      <c r="V225">
        <f t="shared" si="37"/>
        <v>73</v>
      </c>
      <c r="W225" t="s">
        <v>28</v>
      </c>
      <c r="X225" t="str">
        <f t="shared" ca="1" si="38"/>
        <v>(224,0,1,3,15,1,8,73)++1`</v>
      </c>
      <c r="Y225" t="str">
        <f t="shared" si="39"/>
        <v>(224,10)++1`</v>
      </c>
    </row>
    <row r="226" spans="1:25" x14ac:dyDescent="0.25">
      <c r="A226">
        <v>225</v>
      </c>
      <c r="B226">
        <v>1948</v>
      </c>
      <c r="C226">
        <f t="shared" si="30"/>
        <v>0</v>
      </c>
      <c r="D226" t="s">
        <v>24</v>
      </c>
      <c r="E226">
        <f t="shared" si="31"/>
        <v>3</v>
      </c>
      <c r="F226" t="s">
        <v>34</v>
      </c>
      <c r="G226" s="13">
        <v>44643</v>
      </c>
      <c r="H226">
        <v>0.41805555555555551</v>
      </c>
      <c r="I226">
        <v>0.4284722222222222</v>
      </c>
      <c r="J226">
        <v>1000169</v>
      </c>
      <c r="K226">
        <v>2172</v>
      </c>
      <c r="L226">
        <f t="shared" si="32"/>
        <v>15</v>
      </c>
      <c r="M226">
        <v>1.0416666666666685E-2</v>
      </c>
      <c r="N226">
        <f t="shared" si="33"/>
        <v>1</v>
      </c>
      <c r="O226" t="s">
        <v>32</v>
      </c>
      <c r="P226" cm="1">
        <f t="array" aca="1" ref="P226" ca="1">(_xlfn.IFS(Q226="couché",0,Q226="debout à 80%",1,Q226="?",1))*(IF(RAND()&lt;0.8,1,0))</f>
        <v>1</v>
      </c>
      <c r="Q226" t="s">
        <v>27</v>
      </c>
      <c r="R226">
        <v>10</v>
      </c>
      <c r="S226">
        <f t="shared" si="34"/>
        <v>1</v>
      </c>
      <c r="T226">
        <f t="shared" si="35"/>
        <v>5</v>
      </c>
      <c r="U226">
        <f t="shared" ca="1" si="36"/>
        <v>0.41805571808873604</v>
      </c>
      <c r="V226">
        <f t="shared" si="37"/>
        <v>57</v>
      </c>
      <c r="W226" t="s">
        <v>28</v>
      </c>
      <c r="X226" t="str">
        <f t="shared" ca="1" si="38"/>
        <v>(225,0,1,3,15,1,5,57)++1`</v>
      </c>
      <c r="Y226" t="str">
        <f t="shared" si="39"/>
        <v>(225,10)++1`</v>
      </c>
    </row>
    <row r="227" spans="1:25" x14ac:dyDescent="0.25">
      <c r="A227">
        <v>226</v>
      </c>
      <c r="B227">
        <v>1955</v>
      </c>
      <c r="C227">
        <f t="shared" si="30"/>
        <v>0</v>
      </c>
      <c r="D227" t="s">
        <v>24</v>
      </c>
      <c r="E227">
        <f t="shared" si="31"/>
        <v>8</v>
      </c>
      <c r="F227" t="s">
        <v>25</v>
      </c>
      <c r="G227" s="13">
        <v>44635</v>
      </c>
      <c r="H227">
        <v>0.66874999999999996</v>
      </c>
      <c r="I227">
        <v>0.67916666666666659</v>
      </c>
      <c r="J227">
        <v>1000168</v>
      </c>
      <c r="K227">
        <v>1899</v>
      </c>
      <c r="L227">
        <f t="shared" si="32"/>
        <v>15</v>
      </c>
      <c r="M227">
        <v>1.041666666666663E-2</v>
      </c>
      <c r="N227">
        <f t="shared" si="33"/>
        <v>0</v>
      </c>
      <c r="O227" t="s">
        <v>26</v>
      </c>
      <c r="P227" cm="1">
        <f t="array" aca="1" ref="P227" ca="1">(_xlfn.IFS(Q227="couché",0,Q227="debout à 80%",1,Q227="?",1))*(IF(RAND()&lt;0.8,1,0))</f>
        <v>1</v>
      </c>
      <c r="Q227" t="s">
        <v>27</v>
      </c>
      <c r="R227">
        <v>0</v>
      </c>
      <c r="S227">
        <f t="shared" si="34"/>
        <v>0</v>
      </c>
      <c r="T227">
        <f t="shared" si="35"/>
        <v>12</v>
      </c>
      <c r="U227">
        <f t="shared" ca="1" si="36"/>
        <v>0.66875723067512394</v>
      </c>
      <c r="V227">
        <f t="shared" si="37"/>
        <v>87</v>
      </c>
      <c r="W227" t="s">
        <v>28</v>
      </c>
      <c r="X227" t="str">
        <f t="shared" ca="1" si="38"/>
        <v>(226,0,1,8,15,0,12,87)++1`</v>
      </c>
      <c r="Y227" t="str">
        <f t="shared" si="39"/>
        <v>(226,0)++1`</v>
      </c>
    </row>
    <row r="228" spans="1:25" x14ac:dyDescent="0.25">
      <c r="A228">
        <v>227</v>
      </c>
      <c r="B228">
        <v>1947</v>
      </c>
      <c r="C228">
        <f t="shared" si="30"/>
        <v>0</v>
      </c>
      <c r="D228" t="s">
        <v>24</v>
      </c>
      <c r="E228">
        <f t="shared" si="31"/>
        <v>3</v>
      </c>
      <c r="F228" t="s">
        <v>34</v>
      </c>
      <c r="G228" s="13">
        <v>44631</v>
      </c>
      <c r="H228">
        <v>0.43888888888888888</v>
      </c>
      <c r="I228">
        <v>0.44930555555555551</v>
      </c>
      <c r="J228">
        <v>1000169</v>
      </c>
      <c r="K228">
        <v>2172</v>
      </c>
      <c r="L228">
        <f t="shared" si="32"/>
        <v>15</v>
      </c>
      <c r="M228">
        <v>1.041666666666663E-2</v>
      </c>
      <c r="N228">
        <f t="shared" si="33"/>
        <v>1</v>
      </c>
      <c r="O228" t="s">
        <v>32</v>
      </c>
      <c r="P228" cm="1">
        <f t="array" aca="1" ref="P228" ca="1">(_xlfn.IFS(Q228="couché",0,Q228="debout à 80%",1,Q228="?",1))*(IF(RAND()&lt;0.8,1,0))</f>
        <v>1</v>
      </c>
      <c r="Q228" t="s">
        <v>27</v>
      </c>
      <c r="R228">
        <v>10</v>
      </c>
      <c r="S228">
        <f t="shared" si="34"/>
        <v>1</v>
      </c>
      <c r="T228">
        <f t="shared" si="35"/>
        <v>9</v>
      </c>
      <c r="U228">
        <f t="shared" ca="1" si="36"/>
        <v>0.43889873168382459</v>
      </c>
      <c r="V228">
        <f t="shared" si="37"/>
        <v>57</v>
      </c>
      <c r="W228" t="s">
        <v>28</v>
      </c>
      <c r="X228" t="str">
        <f t="shared" ca="1" si="38"/>
        <v>(227,0,1,3,15,1,9,57)++1`</v>
      </c>
      <c r="Y228" t="str">
        <f t="shared" si="39"/>
        <v>(227,10)++1`</v>
      </c>
    </row>
    <row r="229" spans="1:25" x14ac:dyDescent="0.25">
      <c r="A229">
        <v>228</v>
      </c>
      <c r="B229">
        <v>2021</v>
      </c>
      <c r="C229">
        <f t="shared" si="30"/>
        <v>1</v>
      </c>
      <c r="D229" t="s">
        <v>28</v>
      </c>
      <c r="E229">
        <f t="shared" si="31"/>
        <v>11</v>
      </c>
      <c r="F229" t="s">
        <v>41</v>
      </c>
      <c r="G229" s="13">
        <v>44602</v>
      </c>
      <c r="H229">
        <v>0.3659722222222222</v>
      </c>
      <c r="I229">
        <v>0.37638888888888888</v>
      </c>
      <c r="J229">
        <v>1000164</v>
      </c>
      <c r="K229">
        <v>3692</v>
      </c>
      <c r="L229">
        <f t="shared" si="32"/>
        <v>15</v>
      </c>
      <c r="M229">
        <v>1.0416666666666685E-2</v>
      </c>
      <c r="N229">
        <f t="shared" si="33"/>
        <v>0</v>
      </c>
      <c r="O229" t="s">
        <v>46</v>
      </c>
      <c r="P229" cm="1">
        <f t="array" aca="1" ref="P229" ca="1">(_xlfn.IFS(Q229="couché",0,Q229="debout à 80%",1,Q229="?",1))*(IF(RAND()&lt;0.8,1,0))</f>
        <v>0</v>
      </c>
      <c r="Q229" t="s">
        <v>48</v>
      </c>
      <c r="R229">
        <v>30</v>
      </c>
      <c r="S229">
        <f t="shared" si="34"/>
        <v>0</v>
      </c>
      <c r="T229">
        <f t="shared" si="35"/>
        <v>3</v>
      </c>
      <c r="U229">
        <f t="shared" ca="1" si="36"/>
        <v>0.36597752789136218</v>
      </c>
      <c r="V229">
        <f t="shared" si="37"/>
        <v>98</v>
      </c>
      <c r="W229" t="s">
        <v>28</v>
      </c>
      <c r="X229" t="str">
        <f t="shared" ca="1" si="38"/>
        <v>(228,1,0,11,15,0,3,98)++1`</v>
      </c>
      <c r="Y229" t="str">
        <f t="shared" si="39"/>
        <v>(228,30)++1`</v>
      </c>
    </row>
    <row r="230" spans="1:25" x14ac:dyDescent="0.25">
      <c r="A230">
        <v>229</v>
      </c>
      <c r="B230">
        <v>1948</v>
      </c>
      <c r="C230">
        <f t="shared" si="30"/>
        <v>0</v>
      </c>
      <c r="D230" t="s">
        <v>24</v>
      </c>
      <c r="E230">
        <f t="shared" si="31"/>
        <v>3</v>
      </c>
      <c r="F230" t="s">
        <v>34</v>
      </c>
      <c r="G230" s="13">
        <v>44630</v>
      </c>
      <c r="H230">
        <v>0.44930555555555551</v>
      </c>
      <c r="I230">
        <v>0.4597222222222222</v>
      </c>
      <c r="J230">
        <v>1000169</v>
      </c>
      <c r="K230">
        <v>2172</v>
      </c>
      <c r="L230">
        <f t="shared" si="32"/>
        <v>15</v>
      </c>
      <c r="M230">
        <v>1.0416666666666685E-2</v>
      </c>
      <c r="N230">
        <f t="shared" si="33"/>
        <v>1</v>
      </c>
      <c r="O230" t="s">
        <v>32</v>
      </c>
      <c r="P230" cm="1">
        <f t="array" aca="1" ref="P230" ca="1">(_xlfn.IFS(Q230="couché",0,Q230="debout à 80%",1,Q230="?",1))*(IF(RAND()&lt;0.8,1,0))</f>
        <v>1</v>
      </c>
      <c r="Q230" t="s">
        <v>27</v>
      </c>
      <c r="R230">
        <v>10</v>
      </c>
      <c r="S230">
        <f t="shared" si="34"/>
        <v>1</v>
      </c>
      <c r="T230">
        <f t="shared" si="35"/>
        <v>9</v>
      </c>
      <c r="U230">
        <f t="shared" ca="1" si="36"/>
        <v>0.44930705014415889</v>
      </c>
      <c r="V230">
        <f t="shared" si="37"/>
        <v>74</v>
      </c>
      <c r="W230" t="s">
        <v>28</v>
      </c>
      <c r="X230" t="str">
        <f t="shared" ca="1" si="38"/>
        <v>(229,0,1,3,15,1,9,74)++1`</v>
      </c>
      <c r="Y230" t="str">
        <f t="shared" si="39"/>
        <v>(229,10)++1`</v>
      </c>
    </row>
    <row r="231" spans="1:25" x14ac:dyDescent="0.25">
      <c r="A231">
        <v>230</v>
      </c>
      <c r="B231">
        <v>1953</v>
      </c>
      <c r="C231">
        <f t="shared" si="30"/>
        <v>0</v>
      </c>
      <c r="D231" t="s">
        <v>24</v>
      </c>
      <c r="E231">
        <f t="shared" si="31"/>
        <v>3</v>
      </c>
      <c r="F231" t="s">
        <v>34</v>
      </c>
      <c r="G231" s="13">
        <v>44649</v>
      </c>
      <c r="H231">
        <v>0.41319444444444442</v>
      </c>
      <c r="I231">
        <v>0.4236111111111111</v>
      </c>
      <c r="J231">
        <v>1000169</v>
      </c>
      <c r="K231">
        <v>2172</v>
      </c>
      <c r="L231">
        <f t="shared" si="32"/>
        <v>15</v>
      </c>
      <c r="M231">
        <v>1.0416666666666685E-2</v>
      </c>
      <c r="N231">
        <f t="shared" si="33"/>
        <v>1</v>
      </c>
      <c r="O231" t="s">
        <v>32</v>
      </c>
      <c r="P231" cm="1">
        <f t="array" aca="1" ref="P231" ca="1">(_xlfn.IFS(Q231="couché",0,Q231="debout à 80%",1,Q231="?",1))*(IF(RAND()&lt;0.8,1,0))</f>
        <v>0</v>
      </c>
      <c r="Q231" t="s">
        <v>27</v>
      </c>
      <c r="R231">
        <v>10</v>
      </c>
      <c r="S231">
        <f t="shared" si="34"/>
        <v>1</v>
      </c>
      <c r="T231">
        <f t="shared" si="35"/>
        <v>6</v>
      </c>
      <c r="U231">
        <f t="shared" ca="1" si="36"/>
        <v>0.41320350625078928</v>
      </c>
      <c r="V231">
        <f t="shared" si="37"/>
        <v>48</v>
      </c>
      <c r="W231" t="s">
        <v>28</v>
      </c>
      <c r="X231" t="str">
        <f t="shared" ca="1" si="38"/>
        <v>(230,0,0,3,15,1,6,48)++1`</v>
      </c>
      <c r="Y231" t="str">
        <f t="shared" si="39"/>
        <v>(230,10)++1`</v>
      </c>
    </row>
    <row r="232" spans="1:25" x14ac:dyDescent="0.25">
      <c r="A232">
        <v>231</v>
      </c>
      <c r="B232">
        <v>1943</v>
      </c>
      <c r="C232">
        <f t="shared" si="30"/>
        <v>0</v>
      </c>
      <c r="D232" t="s">
        <v>24</v>
      </c>
      <c r="E232">
        <f t="shared" si="31"/>
        <v>3</v>
      </c>
      <c r="F232" t="s">
        <v>34</v>
      </c>
      <c r="G232" s="13">
        <v>44620</v>
      </c>
      <c r="H232">
        <v>0.47430555555555554</v>
      </c>
      <c r="I232">
        <v>0.48472222222222222</v>
      </c>
      <c r="J232">
        <v>1000169</v>
      </c>
      <c r="K232">
        <v>2174</v>
      </c>
      <c r="L232">
        <f t="shared" si="32"/>
        <v>15</v>
      </c>
      <c r="M232">
        <v>1.0416666666666685E-2</v>
      </c>
      <c r="N232">
        <f t="shared" si="33"/>
        <v>1</v>
      </c>
      <c r="O232" t="s">
        <v>32</v>
      </c>
      <c r="P232" cm="1">
        <f t="array" aca="1" ref="P232" ca="1">(_xlfn.IFS(Q232="couché",0,Q232="debout à 80%",1,Q232="?",1))*(IF(RAND()&lt;0.8,1,0))</f>
        <v>1</v>
      </c>
      <c r="Q232" t="s">
        <v>27</v>
      </c>
      <c r="R232">
        <v>0</v>
      </c>
      <c r="S232">
        <f t="shared" si="34"/>
        <v>1</v>
      </c>
      <c r="T232">
        <f t="shared" si="35"/>
        <v>10</v>
      </c>
      <c r="U232">
        <f t="shared" ca="1" si="36"/>
        <v>0.47431304614864278</v>
      </c>
      <c r="V232">
        <f t="shared" si="37"/>
        <v>63</v>
      </c>
      <c r="W232" t="s">
        <v>28</v>
      </c>
      <c r="X232" t="str">
        <f t="shared" ca="1" si="38"/>
        <v>(231,0,1,3,15,1,10,63)++1`</v>
      </c>
      <c r="Y232" t="str">
        <f t="shared" si="39"/>
        <v>(231,0)++1`</v>
      </c>
    </row>
    <row r="233" spans="1:25" x14ac:dyDescent="0.25">
      <c r="A233">
        <v>232</v>
      </c>
      <c r="B233">
        <v>1957</v>
      </c>
      <c r="C233">
        <f t="shared" si="30"/>
        <v>0</v>
      </c>
      <c r="D233" t="s">
        <v>24</v>
      </c>
      <c r="E233">
        <f t="shared" si="31"/>
        <v>3</v>
      </c>
      <c r="F233" t="s">
        <v>34</v>
      </c>
      <c r="G233" s="13">
        <v>44641</v>
      </c>
      <c r="H233">
        <v>0.37777777777777777</v>
      </c>
      <c r="I233">
        <v>0.38819444444444445</v>
      </c>
      <c r="J233">
        <v>1000169</v>
      </c>
      <c r="K233">
        <v>2172</v>
      </c>
      <c r="L233">
        <f t="shared" si="32"/>
        <v>15</v>
      </c>
      <c r="M233">
        <v>1.0416666666666685E-2</v>
      </c>
      <c r="N233">
        <f t="shared" si="33"/>
        <v>1</v>
      </c>
      <c r="O233" t="s">
        <v>32</v>
      </c>
      <c r="P233" cm="1">
        <f t="array" aca="1" ref="P233" ca="1">(_xlfn.IFS(Q233="couché",0,Q233="debout à 80%",1,Q233="?",1))*(IF(RAND()&lt;0.8,1,0))</f>
        <v>1</v>
      </c>
      <c r="Q233" t="s">
        <v>27</v>
      </c>
      <c r="R233">
        <v>10</v>
      </c>
      <c r="S233">
        <f t="shared" si="34"/>
        <v>1</v>
      </c>
      <c r="T233">
        <f t="shared" si="35"/>
        <v>4</v>
      </c>
      <c r="U233">
        <f t="shared" ca="1" si="36"/>
        <v>0.37777999569140819</v>
      </c>
      <c r="V233">
        <f t="shared" si="37"/>
        <v>87</v>
      </c>
      <c r="W233" t="s">
        <v>28</v>
      </c>
      <c r="X233" t="str">
        <f t="shared" ca="1" si="38"/>
        <v>(232,0,1,3,15,1,4,87)++1`</v>
      </c>
      <c r="Y233" t="str">
        <f t="shared" si="39"/>
        <v>(232,10)++1`</v>
      </c>
    </row>
    <row r="234" spans="1:25" x14ac:dyDescent="0.25">
      <c r="A234">
        <v>233</v>
      </c>
      <c r="B234">
        <v>1937</v>
      </c>
      <c r="C234">
        <f t="shared" si="30"/>
        <v>0</v>
      </c>
      <c r="D234" t="s">
        <v>24</v>
      </c>
      <c r="E234">
        <f t="shared" si="31"/>
        <v>3</v>
      </c>
      <c r="F234" t="s">
        <v>34</v>
      </c>
      <c r="G234" s="13">
        <v>44631</v>
      </c>
      <c r="H234">
        <v>0.36944444444444441</v>
      </c>
      <c r="I234">
        <v>0.37986111111111109</v>
      </c>
      <c r="J234">
        <v>1000169</v>
      </c>
      <c r="K234">
        <v>2172</v>
      </c>
      <c r="L234">
        <f t="shared" si="32"/>
        <v>15</v>
      </c>
      <c r="M234">
        <v>1.0416666666666685E-2</v>
      </c>
      <c r="N234">
        <f t="shared" si="33"/>
        <v>1</v>
      </c>
      <c r="O234" t="s">
        <v>32</v>
      </c>
      <c r="P234" cm="1">
        <f t="array" aca="1" ref="P234" ca="1">(_xlfn.IFS(Q234="couché",0,Q234="debout à 80%",1,Q234="?",1))*(IF(RAND()&lt;0.8,1,0))</f>
        <v>0</v>
      </c>
      <c r="Q234" t="s">
        <v>27</v>
      </c>
      <c r="R234">
        <v>10</v>
      </c>
      <c r="S234">
        <f t="shared" si="34"/>
        <v>1</v>
      </c>
      <c r="T234">
        <f t="shared" si="35"/>
        <v>3</v>
      </c>
      <c r="U234">
        <f t="shared" ca="1" si="36"/>
        <v>0.3694509061071784</v>
      </c>
      <c r="V234">
        <f t="shared" si="37"/>
        <v>63</v>
      </c>
      <c r="W234" t="s">
        <v>28</v>
      </c>
      <c r="X234" t="str">
        <f t="shared" ca="1" si="38"/>
        <v>(233,0,0,3,15,1,3,63)++1`</v>
      </c>
      <c r="Y234" t="str">
        <f t="shared" si="39"/>
        <v>(233,10)++1`</v>
      </c>
    </row>
    <row r="235" spans="1:25" x14ac:dyDescent="0.25">
      <c r="A235">
        <v>234</v>
      </c>
      <c r="B235">
        <v>1954</v>
      </c>
      <c r="C235">
        <f t="shared" si="30"/>
        <v>0</v>
      </c>
      <c r="D235" t="s">
        <v>24</v>
      </c>
      <c r="E235">
        <f t="shared" si="31"/>
        <v>3</v>
      </c>
      <c r="F235" t="s">
        <v>34</v>
      </c>
      <c r="G235" s="13">
        <v>44641</v>
      </c>
      <c r="H235">
        <v>0.43263888888888885</v>
      </c>
      <c r="I235">
        <v>0.44305555555555554</v>
      </c>
      <c r="J235">
        <v>1000169</v>
      </c>
      <c r="K235">
        <v>2172</v>
      </c>
      <c r="L235">
        <f t="shared" si="32"/>
        <v>15</v>
      </c>
      <c r="M235">
        <v>1.0416666666666685E-2</v>
      </c>
      <c r="N235">
        <f t="shared" si="33"/>
        <v>1</v>
      </c>
      <c r="O235" t="s">
        <v>32</v>
      </c>
      <c r="P235" cm="1">
        <f t="array" aca="1" ref="P235" ca="1">(_xlfn.IFS(Q235="couché",0,Q235="debout à 80%",1,Q235="?",1))*(IF(RAND()&lt;0.8,1,0))</f>
        <v>1</v>
      </c>
      <c r="Q235" t="s">
        <v>27</v>
      </c>
      <c r="R235">
        <v>10</v>
      </c>
      <c r="S235">
        <f t="shared" si="34"/>
        <v>1</v>
      </c>
      <c r="T235">
        <f t="shared" si="35"/>
        <v>7</v>
      </c>
      <c r="U235">
        <f t="shared" ca="1" si="36"/>
        <v>0.43263935848568397</v>
      </c>
      <c r="V235">
        <f t="shared" si="37"/>
        <v>40</v>
      </c>
      <c r="W235" t="s">
        <v>28</v>
      </c>
      <c r="X235" t="str">
        <f t="shared" ca="1" si="38"/>
        <v>(234,0,1,3,15,1,7,40)++1`</v>
      </c>
      <c r="Y235" t="str">
        <f t="shared" si="39"/>
        <v>(234,10)++1`</v>
      </c>
    </row>
    <row r="236" spans="1:25" x14ac:dyDescent="0.25">
      <c r="A236">
        <v>235</v>
      </c>
      <c r="B236">
        <v>1971</v>
      </c>
      <c r="C236">
        <f t="shared" si="30"/>
        <v>0</v>
      </c>
      <c r="D236" t="s">
        <v>24</v>
      </c>
      <c r="E236">
        <f t="shared" si="31"/>
        <v>16</v>
      </c>
      <c r="F236" t="s">
        <v>44</v>
      </c>
      <c r="G236" s="13">
        <v>44624</v>
      </c>
      <c r="H236">
        <v>0.71736111111111112</v>
      </c>
      <c r="I236">
        <v>0.72777777777777775</v>
      </c>
      <c r="J236">
        <v>1000167</v>
      </c>
      <c r="K236">
        <v>6132</v>
      </c>
      <c r="L236">
        <f t="shared" si="32"/>
        <v>15</v>
      </c>
      <c r="M236">
        <v>1.041666666666663E-2</v>
      </c>
      <c r="N236">
        <f t="shared" si="33"/>
        <v>0</v>
      </c>
      <c r="O236" t="s">
        <v>26</v>
      </c>
      <c r="P236" cm="1">
        <f t="array" aca="1" ref="P236" ca="1">(_xlfn.IFS(Q236="couché",0,Q236="debout à 80%",1,Q236="?",1))*(IF(RAND()&lt;0.8,1,0))</f>
        <v>0</v>
      </c>
      <c r="Q236" t="s">
        <v>27</v>
      </c>
      <c r="R236">
        <v>0</v>
      </c>
      <c r="S236">
        <f t="shared" si="34"/>
        <v>0</v>
      </c>
      <c r="T236">
        <f t="shared" si="35"/>
        <v>6</v>
      </c>
      <c r="U236">
        <f t="shared" ca="1" si="36"/>
        <v>0.71736566466859197</v>
      </c>
      <c r="V236">
        <f t="shared" si="37"/>
        <v>85</v>
      </c>
      <c r="W236" t="s">
        <v>28</v>
      </c>
      <c r="X236" t="str">
        <f t="shared" ca="1" si="38"/>
        <v>(235,0,0,16,15,0,6,85)++1`</v>
      </c>
      <c r="Y236" t="str">
        <f t="shared" si="39"/>
        <v>(235,0)++1`</v>
      </c>
    </row>
    <row r="237" spans="1:25" x14ac:dyDescent="0.25">
      <c r="A237">
        <v>236</v>
      </c>
      <c r="B237">
        <v>1949</v>
      </c>
      <c r="C237">
        <f t="shared" si="30"/>
        <v>0</v>
      </c>
      <c r="D237" t="s">
        <v>24</v>
      </c>
      <c r="E237">
        <f t="shared" si="31"/>
        <v>3</v>
      </c>
      <c r="F237" t="s">
        <v>34</v>
      </c>
      <c r="G237" s="13">
        <v>44651</v>
      </c>
      <c r="H237">
        <v>0.43402777777777773</v>
      </c>
      <c r="I237">
        <v>0.44444444444444442</v>
      </c>
      <c r="J237">
        <v>1000169</v>
      </c>
      <c r="K237">
        <v>2172</v>
      </c>
      <c r="L237">
        <f t="shared" si="32"/>
        <v>15</v>
      </c>
      <c r="M237">
        <v>1.0416666666666685E-2</v>
      </c>
      <c r="N237">
        <f t="shared" si="33"/>
        <v>1</v>
      </c>
      <c r="O237" t="s">
        <v>32</v>
      </c>
      <c r="P237" cm="1">
        <f t="array" aca="1" ref="P237" ca="1">(_xlfn.IFS(Q237="couché",0,Q237="debout à 80%",1,Q237="?",1))*(IF(RAND()&lt;0.8,1,0))</f>
        <v>1</v>
      </c>
      <c r="Q237" t="s">
        <v>27</v>
      </c>
      <c r="R237">
        <v>10</v>
      </c>
      <c r="S237">
        <f t="shared" si="34"/>
        <v>1</v>
      </c>
      <c r="T237">
        <f t="shared" si="35"/>
        <v>8</v>
      </c>
      <c r="U237">
        <f t="shared" ca="1" si="36"/>
        <v>0.43403371204439339</v>
      </c>
      <c r="V237">
        <f t="shared" si="37"/>
        <v>72</v>
      </c>
      <c r="W237" t="s">
        <v>28</v>
      </c>
      <c r="X237" t="str">
        <f t="shared" ca="1" si="38"/>
        <v>(236,0,1,3,15,1,8,72)++1`</v>
      </c>
      <c r="Y237" t="str">
        <f t="shared" si="39"/>
        <v>(236,10)++1`</v>
      </c>
    </row>
    <row r="238" spans="1:25" x14ac:dyDescent="0.25">
      <c r="A238">
        <v>237</v>
      </c>
      <c r="B238">
        <v>1947</v>
      </c>
      <c r="C238">
        <f t="shared" si="30"/>
        <v>0</v>
      </c>
      <c r="D238" t="s">
        <v>24</v>
      </c>
      <c r="E238">
        <f t="shared" si="31"/>
        <v>3</v>
      </c>
      <c r="F238" t="s">
        <v>34</v>
      </c>
      <c r="G238" s="13">
        <v>44645</v>
      </c>
      <c r="H238">
        <v>0.42916666666666664</v>
      </c>
      <c r="I238">
        <v>0.43958333333333333</v>
      </c>
      <c r="J238">
        <v>1000169</v>
      </c>
      <c r="K238">
        <v>2172</v>
      </c>
      <c r="L238">
        <f t="shared" si="32"/>
        <v>15</v>
      </c>
      <c r="M238">
        <v>1.0416666666666685E-2</v>
      </c>
      <c r="N238">
        <f t="shared" si="33"/>
        <v>1</v>
      </c>
      <c r="O238" t="s">
        <v>32</v>
      </c>
      <c r="P238" cm="1">
        <f t="array" aca="1" ref="P238" ca="1">(_xlfn.IFS(Q238="couché",0,Q238="debout à 80%",1,Q238="?",1))*(IF(RAND()&lt;0.8,1,0))</f>
        <v>0</v>
      </c>
      <c r="Q238" t="s">
        <v>27</v>
      </c>
      <c r="R238">
        <v>10</v>
      </c>
      <c r="S238">
        <f t="shared" si="34"/>
        <v>1</v>
      </c>
      <c r="T238">
        <f t="shared" si="35"/>
        <v>7</v>
      </c>
      <c r="U238">
        <f t="shared" ca="1" si="36"/>
        <v>0.42917296093721369</v>
      </c>
      <c r="V238">
        <f t="shared" si="37"/>
        <v>47</v>
      </c>
      <c r="W238" t="s">
        <v>28</v>
      </c>
      <c r="X238" t="str">
        <f t="shared" ca="1" si="38"/>
        <v>(237,0,0,3,15,1,7,47)++1`</v>
      </c>
      <c r="Y238" t="str">
        <f t="shared" si="39"/>
        <v>(237,10)++1`</v>
      </c>
    </row>
    <row r="239" spans="1:25" x14ac:dyDescent="0.25">
      <c r="A239">
        <v>238</v>
      </c>
      <c r="B239">
        <v>2019</v>
      </c>
      <c r="C239">
        <f t="shared" si="30"/>
        <v>1</v>
      </c>
      <c r="D239" t="s">
        <v>28</v>
      </c>
      <c r="E239">
        <f t="shared" si="31"/>
        <v>10</v>
      </c>
      <c r="F239" t="s">
        <v>39</v>
      </c>
      <c r="G239" s="13">
        <v>44636</v>
      </c>
      <c r="H239">
        <v>0.42222222222222222</v>
      </c>
      <c r="I239">
        <v>0.43263888888888885</v>
      </c>
      <c r="J239">
        <v>1000164</v>
      </c>
      <c r="K239">
        <v>3692</v>
      </c>
      <c r="L239">
        <f t="shared" si="32"/>
        <v>15</v>
      </c>
      <c r="M239">
        <v>1.041666666666663E-2</v>
      </c>
      <c r="N239">
        <f t="shared" si="33"/>
        <v>0</v>
      </c>
      <c r="O239" t="s">
        <v>46</v>
      </c>
      <c r="P239" cm="1">
        <f t="array" aca="1" ref="P239" ca="1">(_xlfn.IFS(Q239="couché",0,Q239="debout à 80%",1,Q239="?",1))*(IF(RAND()&lt;0.8,1,0))</f>
        <v>0</v>
      </c>
      <c r="Q239" t="s">
        <v>48</v>
      </c>
      <c r="R239">
        <v>30</v>
      </c>
      <c r="S239">
        <f t="shared" si="34"/>
        <v>0</v>
      </c>
      <c r="T239">
        <f t="shared" si="35"/>
        <v>5</v>
      </c>
      <c r="U239">
        <f t="shared" ca="1" si="36"/>
        <v>0.42222311840069043</v>
      </c>
      <c r="V239">
        <f t="shared" si="37"/>
        <v>65</v>
      </c>
      <c r="W239" t="s">
        <v>28</v>
      </c>
      <c r="X239" t="str">
        <f t="shared" ca="1" si="38"/>
        <v>(238,1,0,10,15,0,5,65)++1`</v>
      </c>
      <c r="Y239" t="str">
        <f t="shared" si="39"/>
        <v>(238,30)++1`</v>
      </c>
    </row>
    <row r="240" spans="1:25" x14ac:dyDescent="0.25">
      <c r="A240">
        <v>239</v>
      </c>
      <c r="B240">
        <v>1938</v>
      </c>
      <c r="C240">
        <f t="shared" si="30"/>
        <v>0</v>
      </c>
      <c r="D240" t="s">
        <v>24</v>
      </c>
      <c r="E240">
        <f t="shared" si="31"/>
        <v>3</v>
      </c>
      <c r="F240" t="s">
        <v>34</v>
      </c>
      <c r="G240" s="13">
        <v>44638</v>
      </c>
      <c r="H240">
        <v>0.34652777777777777</v>
      </c>
      <c r="I240">
        <v>0.35694444444444445</v>
      </c>
      <c r="J240">
        <v>1000169</v>
      </c>
      <c r="K240">
        <v>2172</v>
      </c>
      <c r="L240">
        <f t="shared" si="32"/>
        <v>15</v>
      </c>
      <c r="M240">
        <v>1.0416666666666685E-2</v>
      </c>
      <c r="N240">
        <f t="shared" si="33"/>
        <v>1</v>
      </c>
      <c r="O240" t="s">
        <v>32</v>
      </c>
      <c r="P240" cm="1">
        <f t="array" aca="1" ref="P240" ca="1">(_xlfn.IFS(Q240="couché",0,Q240="debout à 80%",1,Q240="?",1))*(IF(RAND()&lt;0.8,1,0))</f>
        <v>0</v>
      </c>
      <c r="Q240" t="s">
        <v>27</v>
      </c>
      <c r="R240">
        <v>10</v>
      </c>
      <c r="S240">
        <f t="shared" si="34"/>
        <v>1</v>
      </c>
      <c r="T240">
        <f t="shared" si="35"/>
        <v>2</v>
      </c>
      <c r="U240">
        <f t="shared" ca="1" si="36"/>
        <v>0.3465361337128674</v>
      </c>
      <c r="V240">
        <f t="shared" si="37"/>
        <v>65</v>
      </c>
      <c r="W240" t="s">
        <v>28</v>
      </c>
      <c r="X240" t="str">
        <f t="shared" ca="1" si="38"/>
        <v>(239,0,0,3,15,1,2,65)++1`</v>
      </c>
      <c r="Y240" t="str">
        <f t="shared" si="39"/>
        <v>(239,10)++1`</v>
      </c>
    </row>
    <row r="241" spans="1:25" x14ac:dyDescent="0.25">
      <c r="A241">
        <v>240</v>
      </c>
      <c r="B241">
        <v>1954</v>
      </c>
      <c r="C241">
        <f t="shared" si="30"/>
        <v>0</v>
      </c>
      <c r="D241" t="s">
        <v>24</v>
      </c>
      <c r="E241">
        <f t="shared" si="31"/>
        <v>3</v>
      </c>
      <c r="F241" t="s">
        <v>34</v>
      </c>
      <c r="G241" s="13">
        <v>44638</v>
      </c>
      <c r="H241">
        <v>0.45902777777777776</v>
      </c>
      <c r="I241">
        <v>0.46944444444444444</v>
      </c>
      <c r="J241">
        <v>1000169</v>
      </c>
      <c r="K241">
        <v>2172</v>
      </c>
      <c r="L241">
        <f t="shared" si="32"/>
        <v>15</v>
      </c>
      <c r="M241">
        <v>1.0416666666666685E-2</v>
      </c>
      <c r="N241">
        <f t="shared" si="33"/>
        <v>1</v>
      </c>
      <c r="O241" t="s">
        <v>32</v>
      </c>
      <c r="P241" cm="1">
        <f t="array" aca="1" ref="P241" ca="1">(_xlfn.IFS(Q241="couché",0,Q241="debout à 80%",1,Q241="?",1))*(IF(RAND()&lt;0.8,1,0))</f>
        <v>1</v>
      </c>
      <c r="Q241" t="s">
        <v>27</v>
      </c>
      <c r="R241">
        <v>10</v>
      </c>
      <c r="S241">
        <f t="shared" si="34"/>
        <v>1</v>
      </c>
      <c r="T241">
        <f t="shared" si="35"/>
        <v>10</v>
      </c>
      <c r="U241">
        <f t="shared" ca="1" si="36"/>
        <v>0.45903313012665581</v>
      </c>
      <c r="V241">
        <f t="shared" si="37"/>
        <v>38</v>
      </c>
      <c r="W241" t="s">
        <v>28</v>
      </c>
      <c r="X241" t="str">
        <f t="shared" ca="1" si="38"/>
        <v>(240,0,1,3,15,1,10,38)++1`</v>
      </c>
      <c r="Y241" t="str">
        <f t="shared" si="39"/>
        <v>(240,10)++1`</v>
      </c>
    </row>
    <row r="242" spans="1:25" x14ac:dyDescent="0.25">
      <c r="A242">
        <v>241</v>
      </c>
      <c r="B242">
        <v>2020</v>
      </c>
      <c r="C242">
        <f t="shared" si="30"/>
        <v>1</v>
      </c>
      <c r="D242" t="s">
        <v>28</v>
      </c>
      <c r="E242">
        <f t="shared" si="31"/>
        <v>10</v>
      </c>
      <c r="F242" t="s">
        <v>39</v>
      </c>
      <c r="G242" s="13">
        <v>44650</v>
      </c>
      <c r="H242">
        <v>0.375</v>
      </c>
      <c r="I242">
        <v>0.38541666666666663</v>
      </c>
      <c r="J242">
        <v>1000164</v>
      </c>
      <c r="K242">
        <v>3334</v>
      </c>
      <c r="L242">
        <f t="shared" si="32"/>
        <v>15</v>
      </c>
      <c r="M242">
        <v>1.041666666666663E-2</v>
      </c>
      <c r="N242">
        <f t="shared" si="33"/>
        <v>0</v>
      </c>
      <c r="O242" t="s">
        <v>46</v>
      </c>
      <c r="P242" cm="1">
        <f t="array" aca="1" ref="P242" ca="1">(_xlfn.IFS(Q242="couché",0,Q242="debout à 80%",1,Q242="?",1))*(IF(RAND()&lt;0.8,1,0))</f>
        <v>0</v>
      </c>
      <c r="Q242" t="s">
        <v>48</v>
      </c>
      <c r="R242">
        <v>30</v>
      </c>
      <c r="S242">
        <f t="shared" si="34"/>
        <v>0</v>
      </c>
      <c r="T242">
        <f t="shared" si="35"/>
        <v>3</v>
      </c>
      <c r="U242">
        <f t="shared" ca="1" si="36"/>
        <v>0.37500994593334747</v>
      </c>
      <c r="V242">
        <f t="shared" si="37"/>
        <v>89</v>
      </c>
      <c r="W242" t="s">
        <v>28</v>
      </c>
      <c r="X242" t="str">
        <f t="shared" ca="1" si="38"/>
        <v>(241,1,0,10,15,0,3,89)++1`</v>
      </c>
      <c r="Y242" t="str">
        <f t="shared" si="39"/>
        <v>(241,30)++1`</v>
      </c>
    </row>
    <row r="243" spans="1:25" x14ac:dyDescent="0.25">
      <c r="A243">
        <v>242</v>
      </c>
      <c r="B243">
        <v>1955</v>
      </c>
      <c r="C243">
        <f t="shared" si="30"/>
        <v>0</v>
      </c>
      <c r="D243" t="s">
        <v>24</v>
      </c>
      <c r="E243">
        <f t="shared" si="31"/>
        <v>3</v>
      </c>
      <c r="F243" t="s">
        <v>34</v>
      </c>
      <c r="G243" s="13">
        <v>44595</v>
      </c>
      <c r="H243">
        <v>0.39374999999999999</v>
      </c>
      <c r="I243">
        <v>0.40486111111111112</v>
      </c>
      <c r="J243">
        <v>1000169</v>
      </c>
      <c r="K243">
        <v>2172</v>
      </c>
      <c r="L243">
        <f t="shared" si="32"/>
        <v>16</v>
      </c>
      <c r="M243">
        <v>1.1111111111111127E-2</v>
      </c>
      <c r="N243">
        <f t="shared" si="33"/>
        <v>1</v>
      </c>
      <c r="O243" t="s">
        <v>32</v>
      </c>
      <c r="P243" cm="1">
        <f t="array" aca="1" ref="P243" ca="1">(_xlfn.IFS(Q243="couché",0,Q243="debout à 80%",1,Q243="?",1))*(IF(RAND()&lt;0.8,1,0))</f>
        <v>1</v>
      </c>
      <c r="Q243" t="s">
        <v>27</v>
      </c>
      <c r="R243">
        <v>10</v>
      </c>
      <c r="S243">
        <f t="shared" si="34"/>
        <v>1</v>
      </c>
      <c r="T243">
        <f t="shared" si="35"/>
        <v>5</v>
      </c>
      <c r="U243">
        <f t="shared" ca="1" si="36"/>
        <v>0.39375559980322955</v>
      </c>
      <c r="V243">
        <f t="shared" si="37"/>
        <v>68</v>
      </c>
      <c r="W243" t="s">
        <v>28</v>
      </c>
      <c r="X243" t="str">
        <f t="shared" ca="1" si="38"/>
        <v>(242,0,1,3,16,1,5,68)++1`</v>
      </c>
      <c r="Y243" t="str">
        <f t="shared" si="39"/>
        <v>(242,10)++1`</v>
      </c>
    </row>
    <row r="244" spans="1:25" x14ac:dyDescent="0.25">
      <c r="A244">
        <v>243</v>
      </c>
      <c r="B244">
        <v>1959</v>
      </c>
      <c r="C244">
        <f t="shared" si="30"/>
        <v>0</v>
      </c>
      <c r="D244" t="s">
        <v>24</v>
      </c>
      <c r="E244">
        <f t="shared" si="31"/>
        <v>3</v>
      </c>
      <c r="F244" t="s">
        <v>34</v>
      </c>
      <c r="G244" s="13">
        <v>44594</v>
      </c>
      <c r="H244">
        <v>0.3611111111111111</v>
      </c>
      <c r="I244">
        <v>0.37222222222222223</v>
      </c>
      <c r="J244">
        <v>1000169</v>
      </c>
      <c r="K244">
        <v>2172</v>
      </c>
      <c r="L244">
        <f t="shared" si="32"/>
        <v>16</v>
      </c>
      <c r="M244">
        <v>1.1111111111111127E-2</v>
      </c>
      <c r="N244">
        <f t="shared" si="33"/>
        <v>1</v>
      </c>
      <c r="O244" t="s">
        <v>32</v>
      </c>
      <c r="P244" cm="1">
        <f t="array" aca="1" ref="P244" ca="1">(_xlfn.IFS(Q244="couché",0,Q244="debout à 80%",1,Q244="?",1))*(IF(RAND()&lt;0.8,1,0))</f>
        <v>1</v>
      </c>
      <c r="Q244" t="s">
        <v>27</v>
      </c>
      <c r="R244">
        <v>10</v>
      </c>
      <c r="S244">
        <f t="shared" si="34"/>
        <v>1</v>
      </c>
      <c r="T244">
        <f t="shared" si="35"/>
        <v>2</v>
      </c>
      <c r="U244">
        <f t="shared" ca="1" si="36"/>
        <v>0.36112109135921261</v>
      </c>
      <c r="V244">
        <f t="shared" si="37"/>
        <v>81</v>
      </c>
      <c r="W244" t="s">
        <v>28</v>
      </c>
      <c r="X244" t="str">
        <f t="shared" ca="1" si="38"/>
        <v>(243,0,1,3,16,1,2,81)++1`</v>
      </c>
      <c r="Y244" t="str">
        <f t="shared" si="39"/>
        <v>(243,10)++1`</v>
      </c>
    </row>
    <row r="245" spans="1:25" x14ac:dyDescent="0.25">
      <c r="A245">
        <v>244</v>
      </c>
      <c r="B245">
        <v>1946</v>
      </c>
      <c r="C245">
        <f t="shared" si="30"/>
        <v>0</v>
      </c>
      <c r="D245" t="s">
        <v>24</v>
      </c>
      <c r="E245">
        <f t="shared" si="31"/>
        <v>3</v>
      </c>
      <c r="F245" t="s">
        <v>34</v>
      </c>
      <c r="G245" s="13">
        <v>44609</v>
      </c>
      <c r="H245">
        <v>0.41874999999999996</v>
      </c>
      <c r="I245">
        <v>0.42986111111111108</v>
      </c>
      <c r="J245">
        <v>1000169</v>
      </c>
      <c r="K245">
        <v>2172</v>
      </c>
      <c r="L245">
        <f t="shared" si="32"/>
        <v>16</v>
      </c>
      <c r="M245">
        <v>1.1111111111111127E-2</v>
      </c>
      <c r="N245">
        <f t="shared" si="33"/>
        <v>1</v>
      </c>
      <c r="O245" t="s">
        <v>32</v>
      </c>
      <c r="P245" cm="1">
        <f t="array" aca="1" ref="P245" ca="1">(_xlfn.IFS(Q245="couché",0,Q245="debout à 80%",1,Q245="?",1))*(IF(RAND()&lt;0.8,1,0))</f>
        <v>1</v>
      </c>
      <c r="Q245" t="s">
        <v>27</v>
      </c>
      <c r="R245">
        <v>10</v>
      </c>
      <c r="S245">
        <f t="shared" si="34"/>
        <v>1</v>
      </c>
      <c r="T245">
        <f t="shared" si="35"/>
        <v>7</v>
      </c>
      <c r="U245">
        <f t="shared" ca="1" si="36"/>
        <v>0.41875506414536906</v>
      </c>
      <c r="V245">
        <f t="shared" si="37"/>
        <v>89</v>
      </c>
      <c r="W245" t="s">
        <v>28</v>
      </c>
      <c r="X245" t="str">
        <f t="shared" ca="1" si="38"/>
        <v>(244,0,1,3,16,1,7,89)++1`</v>
      </c>
      <c r="Y245" t="str">
        <f t="shared" si="39"/>
        <v>(244,10)++1`</v>
      </c>
    </row>
    <row r="246" spans="1:25" x14ac:dyDescent="0.25">
      <c r="A246">
        <v>245</v>
      </c>
      <c r="B246">
        <v>1965</v>
      </c>
      <c r="C246">
        <f t="shared" si="30"/>
        <v>0</v>
      </c>
      <c r="D246" t="s">
        <v>24</v>
      </c>
      <c r="E246">
        <f t="shared" si="31"/>
        <v>3</v>
      </c>
      <c r="F246" t="s">
        <v>34</v>
      </c>
      <c r="G246" s="13">
        <v>44616</v>
      </c>
      <c r="H246">
        <v>0.50416666666666665</v>
      </c>
      <c r="I246">
        <v>0.51527777777777772</v>
      </c>
      <c r="J246">
        <v>1000169</v>
      </c>
      <c r="K246">
        <v>2172</v>
      </c>
      <c r="L246">
        <f t="shared" si="32"/>
        <v>16</v>
      </c>
      <c r="M246">
        <v>1.1111111111111072E-2</v>
      </c>
      <c r="N246">
        <f t="shared" si="33"/>
        <v>1</v>
      </c>
      <c r="O246" t="s">
        <v>32</v>
      </c>
      <c r="P246" cm="1">
        <f t="array" aca="1" ref="P246" ca="1">(_xlfn.IFS(Q246="couché",0,Q246="debout à 80%",1,Q246="?",1))*(IF(RAND()&lt;0.8,1,0))</f>
        <v>1</v>
      </c>
      <c r="Q246" t="s">
        <v>27</v>
      </c>
      <c r="R246">
        <v>10</v>
      </c>
      <c r="S246">
        <f t="shared" si="34"/>
        <v>1</v>
      </c>
      <c r="T246">
        <f t="shared" si="35"/>
        <v>14</v>
      </c>
      <c r="U246">
        <f t="shared" ca="1" si="36"/>
        <v>0.50416964795629271</v>
      </c>
      <c r="V246">
        <f t="shared" si="37"/>
        <v>66</v>
      </c>
      <c r="W246" t="s">
        <v>28</v>
      </c>
      <c r="X246" t="str">
        <f t="shared" ca="1" si="38"/>
        <v>(245,0,1,3,16,1,14,66)++1`</v>
      </c>
      <c r="Y246" t="str">
        <f t="shared" si="39"/>
        <v>(245,10)++1`</v>
      </c>
    </row>
    <row r="247" spans="1:25" x14ac:dyDescent="0.25">
      <c r="A247">
        <v>246</v>
      </c>
      <c r="B247">
        <v>1947</v>
      </c>
      <c r="C247">
        <f t="shared" si="30"/>
        <v>0</v>
      </c>
      <c r="D247" t="s">
        <v>24</v>
      </c>
      <c r="E247">
        <f t="shared" si="31"/>
        <v>3</v>
      </c>
      <c r="F247" t="s">
        <v>34</v>
      </c>
      <c r="G247" s="13">
        <v>44603</v>
      </c>
      <c r="H247">
        <v>0.40902777777777777</v>
      </c>
      <c r="I247">
        <v>0.4201388888888889</v>
      </c>
      <c r="J247">
        <v>1000169</v>
      </c>
      <c r="K247">
        <v>2172</v>
      </c>
      <c r="L247">
        <f t="shared" si="32"/>
        <v>16</v>
      </c>
      <c r="M247">
        <v>1.1111111111111127E-2</v>
      </c>
      <c r="N247">
        <f t="shared" si="33"/>
        <v>1</v>
      </c>
      <c r="O247" t="s">
        <v>32</v>
      </c>
      <c r="P247" cm="1">
        <f t="array" aca="1" ref="P247" ca="1">(_xlfn.IFS(Q247="couché",0,Q247="debout à 80%",1,Q247="?",1))*(IF(RAND()&lt;0.8,1,0))</f>
        <v>1</v>
      </c>
      <c r="Q247" t="s">
        <v>27</v>
      </c>
      <c r="R247">
        <v>10</v>
      </c>
      <c r="S247">
        <f t="shared" si="34"/>
        <v>1</v>
      </c>
      <c r="T247">
        <f t="shared" si="35"/>
        <v>7</v>
      </c>
      <c r="U247">
        <f t="shared" ca="1" si="36"/>
        <v>0.40902872181820787</v>
      </c>
      <c r="V247">
        <f t="shared" si="37"/>
        <v>89</v>
      </c>
      <c r="W247" t="s">
        <v>28</v>
      </c>
      <c r="X247" t="str">
        <f t="shared" ca="1" si="38"/>
        <v>(246,0,1,3,16,1,7,89)++1`</v>
      </c>
      <c r="Y247" t="str">
        <f t="shared" si="39"/>
        <v>(246,10)++1`</v>
      </c>
    </row>
    <row r="248" spans="1:25" x14ac:dyDescent="0.25">
      <c r="A248">
        <v>247</v>
      </c>
      <c r="B248">
        <v>1942</v>
      </c>
      <c r="C248">
        <f t="shared" si="30"/>
        <v>0</v>
      </c>
      <c r="D248" t="s">
        <v>24</v>
      </c>
      <c r="E248">
        <f t="shared" si="31"/>
        <v>3</v>
      </c>
      <c r="F248" t="s">
        <v>34</v>
      </c>
      <c r="G248" s="13">
        <v>44616</v>
      </c>
      <c r="H248">
        <v>0.43402777777777773</v>
      </c>
      <c r="I248">
        <v>0.44513888888888886</v>
      </c>
      <c r="J248">
        <v>1000169</v>
      </c>
      <c r="K248">
        <v>2172</v>
      </c>
      <c r="L248">
        <f t="shared" si="32"/>
        <v>16</v>
      </c>
      <c r="M248">
        <v>1.1111111111111127E-2</v>
      </c>
      <c r="N248">
        <f t="shared" si="33"/>
        <v>1</v>
      </c>
      <c r="O248" t="s">
        <v>32</v>
      </c>
      <c r="P248" cm="1">
        <f t="array" aca="1" ref="P248" ca="1">(_xlfn.IFS(Q248="couché",0,Q248="debout à 80%",1,Q248="?",1))*(IF(RAND()&lt;0.8,1,0))</f>
        <v>1</v>
      </c>
      <c r="Q248" t="s">
        <v>27</v>
      </c>
      <c r="R248">
        <v>10</v>
      </c>
      <c r="S248">
        <f t="shared" si="34"/>
        <v>1</v>
      </c>
      <c r="T248">
        <f t="shared" si="35"/>
        <v>8</v>
      </c>
      <c r="U248">
        <f t="shared" ca="1" si="36"/>
        <v>0.4340360827144526</v>
      </c>
      <c r="V248">
        <f t="shared" si="37"/>
        <v>66</v>
      </c>
      <c r="W248" t="s">
        <v>28</v>
      </c>
      <c r="X248" t="str">
        <f t="shared" ca="1" si="38"/>
        <v>(247,0,1,3,16,1,8,66)++1`</v>
      </c>
      <c r="Y248" t="str">
        <f t="shared" si="39"/>
        <v>(247,10)++1`</v>
      </c>
    </row>
    <row r="249" spans="1:25" x14ac:dyDescent="0.25">
      <c r="A249">
        <v>248</v>
      </c>
      <c r="B249">
        <v>1942</v>
      </c>
      <c r="C249">
        <f t="shared" si="30"/>
        <v>0</v>
      </c>
      <c r="D249" t="s">
        <v>24</v>
      </c>
      <c r="E249">
        <f t="shared" si="31"/>
        <v>3</v>
      </c>
      <c r="F249" t="s">
        <v>34</v>
      </c>
      <c r="G249" s="13">
        <v>44623</v>
      </c>
      <c r="H249">
        <v>0.36527777777777776</v>
      </c>
      <c r="I249">
        <v>0.37638888888888888</v>
      </c>
      <c r="J249">
        <v>1000169</v>
      </c>
      <c r="K249">
        <v>2172</v>
      </c>
      <c r="L249">
        <f t="shared" si="32"/>
        <v>16</v>
      </c>
      <c r="M249">
        <v>1.1111111111111127E-2</v>
      </c>
      <c r="N249">
        <f t="shared" si="33"/>
        <v>1</v>
      </c>
      <c r="O249" t="s">
        <v>32</v>
      </c>
      <c r="P249" cm="1">
        <f t="array" aca="1" ref="P249" ca="1">(_xlfn.IFS(Q249="couché",0,Q249="debout à 80%",1,Q249="?",1))*(IF(RAND()&lt;0.8,1,0))</f>
        <v>1</v>
      </c>
      <c r="Q249" t="s">
        <v>27</v>
      </c>
      <c r="R249">
        <v>10</v>
      </c>
      <c r="S249">
        <f t="shared" si="34"/>
        <v>1</v>
      </c>
      <c r="T249">
        <f t="shared" si="35"/>
        <v>3</v>
      </c>
      <c r="U249">
        <f t="shared" ca="1" si="36"/>
        <v>0.36528400566361169</v>
      </c>
      <c r="V249">
        <f t="shared" si="37"/>
        <v>89</v>
      </c>
      <c r="W249" t="s">
        <v>28</v>
      </c>
      <c r="X249" t="str">
        <f t="shared" ca="1" si="38"/>
        <v>(248,0,1,3,16,1,3,89)++1`</v>
      </c>
      <c r="Y249" t="str">
        <f t="shared" si="39"/>
        <v>(248,10)++1`</v>
      </c>
    </row>
    <row r="250" spans="1:25" x14ac:dyDescent="0.25">
      <c r="A250">
        <v>249</v>
      </c>
      <c r="B250">
        <v>1951</v>
      </c>
      <c r="C250">
        <f t="shared" si="30"/>
        <v>0</v>
      </c>
      <c r="D250" t="s">
        <v>24</v>
      </c>
      <c r="E250">
        <f t="shared" si="31"/>
        <v>3</v>
      </c>
      <c r="F250" t="s">
        <v>34</v>
      </c>
      <c r="G250" s="13">
        <v>44616</v>
      </c>
      <c r="H250">
        <v>0.35277777777777775</v>
      </c>
      <c r="I250">
        <v>0.36388888888888887</v>
      </c>
      <c r="J250">
        <v>1000169</v>
      </c>
      <c r="K250">
        <v>2172</v>
      </c>
      <c r="L250">
        <f t="shared" si="32"/>
        <v>16</v>
      </c>
      <c r="M250">
        <v>1.1111111111111127E-2</v>
      </c>
      <c r="N250">
        <f t="shared" si="33"/>
        <v>1</v>
      </c>
      <c r="O250" t="s">
        <v>32</v>
      </c>
      <c r="P250" cm="1">
        <f t="array" aca="1" ref="P250" ca="1">(_xlfn.IFS(Q250="couché",0,Q250="debout à 80%",1,Q250="?",1))*(IF(RAND()&lt;0.8,1,0))</f>
        <v>1</v>
      </c>
      <c r="Q250" t="s">
        <v>27</v>
      </c>
      <c r="R250">
        <v>10</v>
      </c>
      <c r="S250">
        <f t="shared" si="34"/>
        <v>1</v>
      </c>
      <c r="T250">
        <f t="shared" si="35"/>
        <v>2</v>
      </c>
      <c r="U250">
        <f t="shared" ca="1" si="36"/>
        <v>0.35278108151604642</v>
      </c>
      <c r="V250">
        <f t="shared" si="37"/>
        <v>91</v>
      </c>
      <c r="W250" t="s">
        <v>28</v>
      </c>
      <c r="X250" t="str">
        <f t="shared" ca="1" si="38"/>
        <v>(249,0,1,3,16,1,2,91)++1`</v>
      </c>
      <c r="Y250" t="str">
        <f t="shared" si="39"/>
        <v>(249,10)++1`</v>
      </c>
    </row>
    <row r="251" spans="1:25" x14ac:dyDescent="0.25">
      <c r="A251">
        <v>250</v>
      </c>
      <c r="B251">
        <v>1959</v>
      </c>
      <c r="C251">
        <f t="shared" si="30"/>
        <v>0</v>
      </c>
      <c r="D251" t="s">
        <v>24</v>
      </c>
      <c r="E251">
        <f t="shared" si="31"/>
        <v>3</v>
      </c>
      <c r="F251" t="s">
        <v>34</v>
      </c>
      <c r="G251" s="13">
        <v>44628</v>
      </c>
      <c r="H251">
        <v>0.67499999999999993</v>
      </c>
      <c r="I251">
        <v>0.68611111111111112</v>
      </c>
      <c r="J251">
        <v>1000169</v>
      </c>
      <c r="K251">
        <v>2177</v>
      </c>
      <c r="L251">
        <f t="shared" si="32"/>
        <v>16</v>
      </c>
      <c r="M251">
        <v>1.1111111111111183E-2</v>
      </c>
      <c r="N251">
        <f t="shared" si="33"/>
        <v>1</v>
      </c>
      <c r="O251" t="s">
        <v>32</v>
      </c>
      <c r="P251" cm="1">
        <f t="array" aca="1" ref="P251" ca="1">(_xlfn.IFS(Q251="couché",0,Q251="debout à 80%",1,Q251="?",1))*(IF(RAND()&lt;0.8,1,0))</f>
        <v>1</v>
      </c>
      <c r="Q251" t="s">
        <v>27</v>
      </c>
      <c r="R251">
        <v>0</v>
      </c>
      <c r="S251">
        <f t="shared" si="34"/>
        <v>1</v>
      </c>
      <c r="T251">
        <f t="shared" si="35"/>
        <v>15</v>
      </c>
      <c r="U251">
        <f t="shared" ca="1" si="36"/>
        <v>0.67500709954937921</v>
      </c>
      <c r="V251">
        <f t="shared" si="37"/>
        <v>81</v>
      </c>
      <c r="W251" t="s">
        <v>28</v>
      </c>
      <c r="X251" t="str">
        <f t="shared" ca="1" si="38"/>
        <v>(250,0,1,3,16,1,15,81)++1`</v>
      </c>
      <c r="Y251" t="str">
        <f t="shared" si="39"/>
        <v>(250,0)++1`</v>
      </c>
    </row>
    <row r="252" spans="1:25" x14ac:dyDescent="0.25">
      <c r="A252">
        <v>251</v>
      </c>
      <c r="B252">
        <v>1951</v>
      </c>
      <c r="C252">
        <f t="shared" si="30"/>
        <v>0</v>
      </c>
      <c r="D252" t="s">
        <v>24</v>
      </c>
      <c r="E252">
        <f t="shared" si="31"/>
        <v>3</v>
      </c>
      <c r="F252" t="s">
        <v>34</v>
      </c>
      <c r="G252" s="13">
        <v>44609</v>
      </c>
      <c r="H252">
        <v>0.35347222222222219</v>
      </c>
      <c r="I252">
        <v>0.36458333333333331</v>
      </c>
      <c r="J252">
        <v>1000169</v>
      </c>
      <c r="K252">
        <v>2172</v>
      </c>
      <c r="L252">
        <f t="shared" si="32"/>
        <v>16</v>
      </c>
      <c r="M252">
        <v>1.1111111111111127E-2</v>
      </c>
      <c r="N252">
        <f t="shared" si="33"/>
        <v>1</v>
      </c>
      <c r="O252" t="s">
        <v>32</v>
      </c>
      <c r="P252" cm="1">
        <f t="array" aca="1" ref="P252" ca="1">(_xlfn.IFS(Q252="couché",0,Q252="debout à 80%",1,Q252="?",1))*(IF(RAND()&lt;0.8,1,0))</f>
        <v>1</v>
      </c>
      <c r="Q252" t="s">
        <v>27</v>
      </c>
      <c r="R252">
        <v>10</v>
      </c>
      <c r="S252">
        <f t="shared" si="34"/>
        <v>1</v>
      </c>
      <c r="T252">
        <f t="shared" si="35"/>
        <v>2</v>
      </c>
      <c r="U252">
        <f t="shared" ca="1" si="36"/>
        <v>0.35347551952820949</v>
      </c>
      <c r="V252">
        <f t="shared" si="37"/>
        <v>73</v>
      </c>
      <c r="W252" t="s">
        <v>28</v>
      </c>
      <c r="X252" t="str">
        <f t="shared" ca="1" si="38"/>
        <v>(251,0,1,3,16,1,2,73)++1`</v>
      </c>
      <c r="Y252" t="str">
        <f t="shared" si="39"/>
        <v>(251,10)++1`</v>
      </c>
    </row>
    <row r="253" spans="1:25" x14ac:dyDescent="0.25">
      <c r="A253">
        <v>252</v>
      </c>
      <c r="B253">
        <v>1946</v>
      </c>
      <c r="C253">
        <f t="shared" si="30"/>
        <v>0</v>
      </c>
      <c r="D253" t="s">
        <v>24</v>
      </c>
      <c r="E253">
        <f t="shared" si="31"/>
        <v>3</v>
      </c>
      <c r="F253" t="s">
        <v>34</v>
      </c>
      <c r="G253" s="13">
        <v>44599</v>
      </c>
      <c r="H253">
        <v>0.35138888888888886</v>
      </c>
      <c r="I253">
        <v>0.36249999999999999</v>
      </c>
      <c r="J253">
        <v>1000169</v>
      </c>
      <c r="K253">
        <v>2172</v>
      </c>
      <c r="L253">
        <f t="shared" si="32"/>
        <v>16</v>
      </c>
      <c r="M253">
        <v>1.1111111111111127E-2</v>
      </c>
      <c r="N253">
        <f t="shared" si="33"/>
        <v>1</v>
      </c>
      <c r="O253" t="s">
        <v>32</v>
      </c>
      <c r="P253" cm="1">
        <f t="array" aca="1" ref="P253" ca="1">(_xlfn.IFS(Q253="couché",0,Q253="debout à 80%",1,Q253="?",1))*(IF(RAND()&lt;0.8,1,0))</f>
        <v>0</v>
      </c>
      <c r="Q253" t="s">
        <v>27</v>
      </c>
      <c r="R253">
        <v>10</v>
      </c>
      <c r="S253">
        <f t="shared" si="34"/>
        <v>1</v>
      </c>
      <c r="T253">
        <f t="shared" si="35"/>
        <v>2</v>
      </c>
      <c r="U253">
        <f t="shared" ca="1" si="36"/>
        <v>0.35139837519675382</v>
      </c>
      <c r="V253">
        <f t="shared" si="37"/>
        <v>76</v>
      </c>
      <c r="W253" t="s">
        <v>28</v>
      </c>
      <c r="X253" t="str">
        <f t="shared" ca="1" si="38"/>
        <v>(252,0,0,3,16,1,2,76)++1`</v>
      </c>
      <c r="Y253" t="str">
        <f t="shared" si="39"/>
        <v>(252,10)++1`</v>
      </c>
    </row>
    <row r="254" spans="1:25" x14ac:dyDescent="0.25">
      <c r="A254">
        <v>253</v>
      </c>
      <c r="B254">
        <v>1946</v>
      </c>
      <c r="C254">
        <f t="shared" si="30"/>
        <v>0</v>
      </c>
      <c r="D254" t="s">
        <v>24</v>
      </c>
      <c r="E254">
        <f t="shared" si="31"/>
        <v>3</v>
      </c>
      <c r="F254" t="s">
        <v>34</v>
      </c>
      <c r="G254" s="13">
        <v>44606</v>
      </c>
      <c r="H254">
        <v>0.35138888888888886</v>
      </c>
      <c r="I254">
        <v>0.36249999999999999</v>
      </c>
      <c r="J254">
        <v>1000169</v>
      </c>
      <c r="K254">
        <v>2172</v>
      </c>
      <c r="L254">
        <f t="shared" si="32"/>
        <v>16</v>
      </c>
      <c r="M254">
        <v>1.1111111111111127E-2</v>
      </c>
      <c r="N254">
        <f t="shared" si="33"/>
        <v>1</v>
      </c>
      <c r="O254" t="s">
        <v>32</v>
      </c>
      <c r="P254" cm="1">
        <f t="array" aca="1" ref="P254" ca="1">(_xlfn.IFS(Q254="couché",0,Q254="debout à 80%",1,Q254="?",1))*(IF(RAND()&lt;0.8,1,0))</f>
        <v>1</v>
      </c>
      <c r="Q254" t="s">
        <v>27</v>
      </c>
      <c r="R254">
        <v>10</v>
      </c>
      <c r="S254">
        <f t="shared" si="34"/>
        <v>1</v>
      </c>
      <c r="T254">
        <f t="shared" si="35"/>
        <v>2</v>
      </c>
      <c r="U254">
        <f t="shared" ca="1" si="36"/>
        <v>0.35139202016643989</v>
      </c>
      <c r="V254">
        <f t="shared" si="37"/>
        <v>88</v>
      </c>
      <c r="W254" t="s">
        <v>28</v>
      </c>
      <c r="X254" t="str">
        <f t="shared" ca="1" si="38"/>
        <v>(253,0,1,3,16,1,2,88)++1`</v>
      </c>
      <c r="Y254" t="str">
        <f t="shared" si="39"/>
        <v>(253,10)++1`</v>
      </c>
    </row>
    <row r="255" spans="1:25" x14ac:dyDescent="0.25">
      <c r="A255">
        <v>254</v>
      </c>
      <c r="B255">
        <v>1941</v>
      </c>
      <c r="C255">
        <f t="shared" si="30"/>
        <v>0</v>
      </c>
      <c r="D255" t="s">
        <v>24</v>
      </c>
      <c r="E255">
        <f t="shared" si="31"/>
        <v>3</v>
      </c>
      <c r="F255" t="s">
        <v>34</v>
      </c>
      <c r="G255" s="13">
        <v>44600</v>
      </c>
      <c r="H255">
        <v>0.33263888888888887</v>
      </c>
      <c r="I255">
        <v>0.34375</v>
      </c>
      <c r="J255">
        <v>1000169</v>
      </c>
      <c r="K255">
        <v>2172</v>
      </c>
      <c r="L255">
        <f t="shared" si="32"/>
        <v>16</v>
      </c>
      <c r="M255">
        <v>1.1111111111111127E-2</v>
      </c>
      <c r="N255">
        <f t="shared" si="33"/>
        <v>1</v>
      </c>
      <c r="O255" t="s">
        <v>32</v>
      </c>
      <c r="P255" cm="1">
        <f t="array" aca="1" ref="P255" ca="1">(_xlfn.IFS(Q255="couché",0,Q255="debout à 80%",1,Q255="?",1))*(IF(RAND()&lt;0.8,1,0))</f>
        <v>1</v>
      </c>
      <c r="Q255" t="s">
        <v>27</v>
      </c>
      <c r="R255">
        <v>10</v>
      </c>
      <c r="S255">
        <f t="shared" si="34"/>
        <v>0</v>
      </c>
      <c r="T255">
        <f t="shared" si="35"/>
        <v>1</v>
      </c>
      <c r="U255">
        <f t="shared" ca="1" si="36"/>
        <v>0.33264201507381957</v>
      </c>
      <c r="V255">
        <f t="shared" si="37"/>
        <v>89</v>
      </c>
      <c r="W255" t="s">
        <v>28</v>
      </c>
      <c r="X255" t="str">
        <f t="shared" ca="1" si="38"/>
        <v>(254,0,1,3,16,0,1,89)++1`</v>
      </c>
      <c r="Y255" t="str">
        <f t="shared" si="39"/>
        <v>(254,10)++1`</v>
      </c>
    </row>
    <row r="256" spans="1:25" x14ac:dyDescent="0.25">
      <c r="A256">
        <v>255</v>
      </c>
      <c r="B256">
        <v>1974</v>
      </c>
      <c r="C256">
        <f t="shared" si="30"/>
        <v>0</v>
      </c>
      <c r="D256" t="s">
        <v>24</v>
      </c>
      <c r="E256">
        <f t="shared" si="31"/>
        <v>3</v>
      </c>
      <c r="F256" t="s">
        <v>34</v>
      </c>
      <c r="G256" s="13">
        <v>44616</v>
      </c>
      <c r="H256">
        <v>0.40694444444444444</v>
      </c>
      <c r="I256">
        <v>0.41805555555555551</v>
      </c>
      <c r="J256">
        <v>1000169</v>
      </c>
      <c r="K256">
        <v>2172</v>
      </c>
      <c r="L256">
        <f t="shared" si="32"/>
        <v>16</v>
      </c>
      <c r="M256">
        <v>1.1111111111111072E-2</v>
      </c>
      <c r="N256">
        <f t="shared" si="33"/>
        <v>1</v>
      </c>
      <c r="O256" t="s">
        <v>32</v>
      </c>
      <c r="P256" cm="1">
        <f t="array" aca="1" ref="P256" ca="1">(_xlfn.IFS(Q256="couché",0,Q256="debout à 80%",1,Q256="?",1))*(IF(RAND()&lt;0.8,1,0))</f>
        <v>1</v>
      </c>
      <c r="Q256" t="s">
        <v>27</v>
      </c>
      <c r="R256">
        <v>10</v>
      </c>
      <c r="S256">
        <f t="shared" si="34"/>
        <v>1</v>
      </c>
      <c r="T256">
        <f t="shared" si="35"/>
        <v>6</v>
      </c>
      <c r="U256">
        <f t="shared" ca="1" si="36"/>
        <v>0.40695159950148518</v>
      </c>
      <c r="V256">
        <f t="shared" si="37"/>
        <v>76</v>
      </c>
      <c r="W256" t="s">
        <v>28</v>
      </c>
      <c r="X256" t="str">
        <f t="shared" ca="1" si="38"/>
        <v>(255,0,1,3,16,1,6,76)++1`</v>
      </c>
      <c r="Y256" t="str">
        <f t="shared" si="39"/>
        <v>(255,10)++1`</v>
      </c>
    </row>
    <row r="257" spans="1:25" x14ac:dyDescent="0.25">
      <c r="A257">
        <v>256</v>
      </c>
      <c r="B257">
        <v>1949</v>
      </c>
      <c r="C257">
        <f t="shared" si="30"/>
        <v>0</v>
      </c>
      <c r="D257" t="s">
        <v>24</v>
      </c>
      <c r="E257">
        <f t="shared" si="31"/>
        <v>3</v>
      </c>
      <c r="F257" t="s">
        <v>34</v>
      </c>
      <c r="G257" s="13">
        <v>44606</v>
      </c>
      <c r="H257">
        <v>0.39374999999999999</v>
      </c>
      <c r="I257">
        <v>0.40486111111111112</v>
      </c>
      <c r="J257">
        <v>1000169</v>
      </c>
      <c r="K257">
        <v>2172</v>
      </c>
      <c r="L257">
        <f t="shared" si="32"/>
        <v>16</v>
      </c>
      <c r="M257">
        <v>1.1111111111111127E-2</v>
      </c>
      <c r="N257">
        <f t="shared" si="33"/>
        <v>1</v>
      </c>
      <c r="O257" t="s">
        <v>32</v>
      </c>
      <c r="P257" cm="1">
        <f t="array" aca="1" ref="P257" ca="1">(_xlfn.IFS(Q257="couché",0,Q257="debout à 80%",1,Q257="?",1))*(IF(RAND()&lt;0.8,1,0))</f>
        <v>1</v>
      </c>
      <c r="Q257" t="s">
        <v>27</v>
      </c>
      <c r="R257">
        <v>10</v>
      </c>
      <c r="S257">
        <f t="shared" si="34"/>
        <v>1</v>
      </c>
      <c r="T257">
        <f t="shared" si="35"/>
        <v>6</v>
      </c>
      <c r="U257">
        <f t="shared" ca="1" si="36"/>
        <v>0.39375243964463286</v>
      </c>
      <c r="V257">
        <f t="shared" si="37"/>
        <v>98</v>
      </c>
      <c r="W257" t="s">
        <v>28</v>
      </c>
      <c r="X257" t="str">
        <f t="shared" ca="1" si="38"/>
        <v>(256,0,1,3,16,1,6,98)++1`</v>
      </c>
      <c r="Y257" t="str">
        <f t="shared" si="39"/>
        <v>(256,10)++1`</v>
      </c>
    </row>
    <row r="258" spans="1:25" x14ac:dyDescent="0.25">
      <c r="A258">
        <v>257</v>
      </c>
      <c r="B258">
        <v>1946</v>
      </c>
      <c r="C258">
        <f t="shared" ref="C258:C321" si="40">IF(D258="oui", 1, IF(D258="non", 0, " "))</f>
        <v>0</v>
      </c>
      <c r="D258" t="s">
        <v>24</v>
      </c>
      <c r="E258">
        <f t="shared" ref="E258:E321" si="41">_xlfn.XLOOKUP(F258,Z$3:Z$19,AA$3:AA$19)</f>
        <v>3</v>
      </c>
      <c r="F258" t="s">
        <v>34</v>
      </c>
      <c r="G258" s="13">
        <v>44630</v>
      </c>
      <c r="H258">
        <v>0.36319444444444443</v>
      </c>
      <c r="I258">
        <v>0.37430555555555556</v>
      </c>
      <c r="J258">
        <v>1000169</v>
      </c>
      <c r="K258">
        <v>2172</v>
      </c>
      <c r="L258">
        <f t="shared" ref="L258:L321" si="42">ROUND(M258*86400,0)/60</f>
        <v>16</v>
      </c>
      <c r="M258">
        <v>1.1111111111111127E-2</v>
      </c>
      <c r="N258">
        <f t="shared" ref="N258:N321" si="43">_xlfn.XLOOKUP(O258,Z$22:Z$24,AA$22:AA$24)</f>
        <v>1</v>
      </c>
      <c r="O258" t="s">
        <v>32</v>
      </c>
      <c r="P258" cm="1">
        <f t="array" aca="1" ref="P258" ca="1">(_xlfn.IFS(Q258="couché",0,Q258="debout à 80%",1,Q258="?",1))*(IF(RAND()&lt;0.8,1,0))</f>
        <v>1</v>
      </c>
      <c r="Q258" t="s">
        <v>27</v>
      </c>
      <c r="R258">
        <v>10</v>
      </c>
      <c r="S258">
        <f t="shared" ref="S258:S321" si="44">SUMIFS(N:N,F:F,F258,G:G,G258,T:T,T258-1)*IF(C258=1,0,1)</f>
        <v>1</v>
      </c>
      <c r="T258">
        <f t="shared" ref="T258:T321" si="45">COUNTIFS(F:F,F258,G:G,G258,H:H,_xlfn.CONCAT("&lt;=",H258))</f>
        <v>3</v>
      </c>
      <c r="U258">
        <f t="shared" ref="U258:U321" ca="1" si="46">H258+(RAND()/100000)</f>
        <v>0.36319981341366558</v>
      </c>
      <c r="V258">
        <f t="shared" ref="V258:V321" si="47">COUNTIFS(G:G,G259,N:N,_xlfn.CONCAT("&lt;=",N259))</f>
        <v>66</v>
      </c>
      <c r="W258" t="s">
        <v>28</v>
      </c>
      <c r="X258" t="str">
        <f t="shared" ref="X258:X321" ca="1" si="48">_xlfn.CONCAT("(",A258,",",C258,",",P258,",",E258,",",L258,",",S258,",",T258,",",V258,")++1`")</f>
        <v>(257,0,1,3,16,1,3,66)++1`</v>
      </c>
      <c r="Y258" t="str">
        <f t="shared" ref="Y258:Y321" si="49">_xlfn.CONCAT("(",A258,",",R258,")++1`")</f>
        <v>(257,10)++1`</v>
      </c>
    </row>
    <row r="259" spans="1:25" x14ac:dyDescent="0.25">
      <c r="A259">
        <v>258</v>
      </c>
      <c r="B259">
        <v>1946</v>
      </c>
      <c r="C259">
        <f t="shared" si="40"/>
        <v>0</v>
      </c>
      <c r="D259" t="s">
        <v>24</v>
      </c>
      <c r="E259">
        <f t="shared" si="41"/>
        <v>3</v>
      </c>
      <c r="F259" t="s">
        <v>34</v>
      </c>
      <c r="G259" s="13">
        <v>44603</v>
      </c>
      <c r="H259">
        <v>0.45416666666666666</v>
      </c>
      <c r="I259">
        <v>0.46527777777777773</v>
      </c>
      <c r="J259">
        <v>1000169</v>
      </c>
      <c r="K259">
        <v>2172</v>
      </c>
      <c r="L259">
        <f t="shared" si="42"/>
        <v>16</v>
      </c>
      <c r="M259">
        <v>1.1111111111111072E-2</v>
      </c>
      <c r="N259">
        <f t="shared" si="43"/>
        <v>1</v>
      </c>
      <c r="O259" t="s">
        <v>32</v>
      </c>
      <c r="P259" cm="1">
        <f t="array" aca="1" ref="P259" ca="1">(_xlfn.IFS(Q259="couché",0,Q259="debout à 80%",1,Q259="?",1))*(IF(RAND()&lt;0.8,1,0))</f>
        <v>1</v>
      </c>
      <c r="Q259" t="s">
        <v>27</v>
      </c>
      <c r="R259">
        <v>10</v>
      </c>
      <c r="S259">
        <f t="shared" si="44"/>
        <v>1</v>
      </c>
      <c r="T259">
        <f t="shared" si="45"/>
        <v>11</v>
      </c>
      <c r="U259">
        <f t="shared" ca="1" si="46"/>
        <v>0.45417116783307371</v>
      </c>
      <c r="V259">
        <f t="shared" si="47"/>
        <v>98</v>
      </c>
      <c r="W259" t="s">
        <v>28</v>
      </c>
      <c r="X259" t="str">
        <f t="shared" ca="1" si="48"/>
        <v>(258,0,1,3,16,1,11,98)++1`</v>
      </c>
      <c r="Y259" t="str">
        <f t="shared" si="49"/>
        <v>(258,10)++1`</v>
      </c>
    </row>
    <row r="260" spans="1:25" x14ac:dyDescent="0.25">
      <c r="A260">
        <v>259</v>
      </c>
      <c r="B260">
        <v>1947</v>
      </c>
      <c r="C260">
        <f t="shared" si="40"/>
        <v>0</v>
      </c>
      <c r="D260" t="s">
        <v>24</v>
      </c>
      <c r="E260">
        <f t="shared" si="41"/>
        <v>3</v>
      </c>
      <c r="F260" t="s">
        <v>34</v>
      </c>
      <c r="G260" s="13">
        <v>44630</v>
      </c>
      <c r="H260">
        <v>0.37638888888888888</v>
      </c>
      <c r="I260">
        <v>0.38750000000000001</v>
      </c>
      <c r="J260">
        <v>1000169</v>
      </c>
      <c r="K260">
        <v>2172</v>
      </c>
      <c r="L260">
        <f t="shared" si="42"/>
        <v>16</v>
      </c>
      <c r="M260">
        <v>1.1111111111111127E-2</v>
      </c>
      <c r="N260">
        <f t="shared" si="43"/>
        <v>1</v>
      </c>
      <c r="O260" t="s">
        <v>32</v>
      </c>
      <c r="P260" cm="1">
        <f t="array" aca="1" ref="P260" ca="1">(_xlfn.IFS(Q260="couché",0,Q260="debout à 80%",1,Q260="?",1))*(IF(RAND()&lt;0.8,1,0))</f>
        <v>1</v>
      </c>
      <c r="Q260" t="s">
        <v>27</v>
      </c>
      <c r="R260">
        <v>10</v>
      </c>
      <c r="S260">
        <f t="shared" si="44"/>
        <v>1</v>
      </c>
      <c r="T260">
        <f t="shared" si="45"/>
        <v>4</v>
      </c>
      <c r="U260">
        <f t="shared" ca="1" si="46"/>
        <v>0.37639752861375958</v>
      </c>
      <c r="V260">
        <f t="shared" si="47"/>
        <v>92</v>
      </c>
      <c r="W260" t="s">
        <v>28</v>
      </c>
      <c r="X260" t="str">
        <f t="shared" ca="1" si="48"/>
        <v>(259,0,1,3,16,1,4,92)++1`</v>
      </c>
      <c r="Y260" t="str">
        <f t="shared" si="49"/>
        <v>(259,10)++1`</v>
      </c>
    </row>
    <row r="261" spans="1:25" x14ac:dyDescent="0.25">
      <c r="A261">
        <v>260</v>
      </c>
      <c r="B261">
        <v>1954</v>
      </c>
      <c r="C261">
        <f t="shared" si="40"/>
        <v>0</v>
      </c>
      <c r="D261" t="s">
        <v>24</v>
      </c>
      <c r="E261">
        <f t="shared" si="41"/>
        <v>3</v>
      </c>
      <c r="F261" t="s">
        <v>34</v>
      </c>
      <c r="G261" s="13">
        <v>44614</v>
      </c>
      <c r="H261">
        <v>0.46458333333333329</v>
      </c>
      <c r="I261">
        <v>0.47569444444444442</v>
      </c>
      <c r="J261">
        <v>1000169</v>
      </c>
      <c r="K261">
        <v>2172</v>
      </c>
      <c r="L261">
        <f t="shared" si="42"/>
        <v>16</v>
      </c>
      <c r="M261">
        <v>1.1111111111111127E-2</v>
      </c>
      <c r="N261">
        <f t="shared" si="43"/>
        <v>1</v>
      </c>
      <c r="O261" t="s">
        <v>32</v>
      </c>
      <c r="P261" cm="1">
        <f t="array" aca="1" ref="P261" ca="1">(_xlfn.IFS(Q261="couché",0,Q261="debout à 80%",1,Q261="?",1))*(IF(RAND()&lt;0.8,1,0))</f>
        <v>1</v>
      </c>
      <c r="Q261" t="s">
        <v>27</v>
      </c>
      <c r="R261">
        <v>10</v>
      </c>
      <c r="S261">
        <f t="shared" si="44"/>
        <v>1</v>
      </c>
      <c r="T261">
        <f t="shared" si="45"/>
        <v>9</v>
      </c>
      <c r="U261">
        <f t="shared" ca="1" si="46"/>
        <v>0.46458956089029746</v>
      </c>
      <c r="V261">
        <f t="shared" si="47"/>
        <v>50</v>
      </c>
      <c r="W261" t="s">
        <v>28</v>
      </c>
      <c r="X261" t="str">
        <f t="shared" ca="1" si="48"/>
        <v>(260,0,1,3,16,1,9,50)++1`</v>
      </c>
      <c r="Y261" t="str">
        <f t="shared" si="49"/>
        <v>(260,10)++1`</v>
      </c>
    </row>
    <row r="262" spans="1:25" x14ac:dyDescent="0.25">
      <c r="A262">
        <v>261</v>
      </c>
      <c r="B262">
        <v>2006</v>
      </c>
      <c r="C262">
        <f t="shared" si="40"/>
        <v>0</v>
      </c>
      <c r="D262" t="s">
        <v>24</v>
      </c>
      <c r="E262">
        <f t="shared" si="41"/>
        <v>6</v>
      </c>
      <c r="F262" t="s">
        <v>37</v>
      </c>
      <c r="G262" s="13">
        <v>44613</v>
      </c>
      <c r="H262">
        <v>0.59652777777777777</v>
      </c>
      <c r="I262">
        <v>0.60763888888888884</v>
      </c>
      <c r="J262">
        <v>1000168</v>
      </c>
      <c r="K262">
        <v>1892</v>
      </c>
      <c r="L262">
        <f t="shared" si="42"/>
        <v>16</v>
      </c>
      <c r="M262">
        <v>1.1111111111111072E-2</v>
      </c>
      <c r="N262">
        <f t="shared" si="43"/>
        <v>0</v>
      </c>
      <c r="O262" t="s">
        <v>26</v>
      </c>
      <c r="P262" cm="1">
        <f t="array" aca="1" ref="P262" ca="1">(_xlfn.IFS(Q262="couché",0,Q262="debout à 80%",1,Q262="?",1))*(IF(RAND()&lt;0.8,1,0))</f>
        <v>1</v>
      </c>
      <c r="Q262" t="s">
        <v>27</v>
      </c>
      <c r="R262">
        <v>0</v>
      </c>
      <c r="S262">
        <f t="shared" si="44"/>
        <v>0</v>
      </c>
      <c r="T262">
        <f t="shared" si="45"/>
        <v>7</v>
      </c>
      <c r="U262">
        <f t="shared" ca="1" si="46"/>
        <v>0.59653757816668718</v>
      </c>
      <c r="V262">
        <f t="shared" si="47"/>
        <v>75</v>
      </c>
      <c r="W262" t="s">
        <v>28</v>
      </c>
      <c r="X262" t="str">
        <f t="shared" ca="1" si="48"/>
        <v>(261,0,1,6,16,0,7,75)++1`</v>
      </c>
      <c r="Y262" t="str">
        <f t="shared" si="49"/>
        <v>(261,0)++1`</v>
      </c>
    </row>
    <row r="263" spans="1:25" x14ac:dyDescent="0.25">
      <c r="A263">
        <v>262</v>
      </c>
      <c r="B263">
        <v>1942</v>
      </c>
      <c r="C263">
        <f t="shared" si="40"/>
        <v>0</v>
      </c>
      <c r="D263" t="s">
        <v>24</v>
      </c>
      <c r="E263">
        <f t="shared" si="41"/>
        <v>3</v>
      </c>
      <c r="F263" t="s">
        <v>34</v>
      </c>
      <c r="G263" s="13">
        <v>44610</v>
      </c>
      <c r="H263">
        <v>0.4201388888888889</v>
      </c>
      <c r="I263">
        <v>0.43125000000000002</v>
      </c>
      <c r="J263">
        <v>1000169</v>
      </c>
      <c r="K263">
        <v>2172</v>
      </c>
      <c r="L263">
        <f t="shared" si="42"/>
        <v>16</v>
      </c>
      <c r="M263">
        <v>1.1111111111111127E-2</v>
      </c>
      <c r="N263">
        <f t="shared" si="43"/>
        <v>1</v>
      </c>
      <c r="O263" t="s">
        <v>32</v>
      </c>
      <c r="P263" cm="1">
        <f t="array" aca="1" ref="P263" ca="1">(_xlfn.IFS(Q263="couché",0,Q263="debout à 80%",1,Q263="?",1))*(IF(RAND()&lt;0.8,1,0))</f>
        <v>1</v>
      </c>
      <c r="Q263" t="s">
        <v>27</v>
      </c>
      <c r="R263">
        <v>10</v>
      </c>
      <c r="S263">
        <f t="shared" si="44"/>
        <v>1</v>
      </c>
      <c r="T263">
        <f t="shared" si="45"/>
        <v>7</v>
      </c>
      <c r="U263">
        <f t="shared" ca="1" si="46"/>
        <v>0.42013904239377176</v>
      </c>
      <c r="V263">
        <f t="shared" si="47"/>
        <v>92</v>
      </c>
      <c r="W263" t="s">
        <v>28</v>
      </c>
      <c r="X263" t="str">
        <f t="shared" ca="1" si="48"/>
        <v>(262,0,1,3,16,1,7,92)++1`</v>
      </c>
      <c r="Y263" t="str">
        <f t="shared" si="49"/>
        <v>(262,10)++1`</v>
      </c>
    </row>
    <row r="264" spans="1:25" x14ac:dyDescent="0.25">
      <c r="A264">
        <v>263</v>
      </c>
      <c r="B264">
        <v>1953</v>
      </c>
      <c r="C264">
        <f t="shared" si="40"/>
        <v>0</v>
      </c>
      <c r="D264" t="s">
        <v>24</v>
      </c>
      <c r="E264">
        <f t="shared" si="41"/>
        <v>3</v>
      </c>
      <c r="F264" t="s">
        <v>34</v>
      </c>
      <c r="G264" s="13">
        <v>44614</v>
      </c>
      <c r="H264">
        <v>0.43333333333333329</v>
      </c>
      <c r="I264">
        <v>0.44444444444444442</v>
      </c>
      <c r="J264">
        <v>1000169</v>
      </c>
      <c r="K264">
        <v>2172</v>
      </c>
      <c r="L264">
        <f t="shared" si="42"/>
        <v>16</v>
      </c>
      <c r="M264">
        <v>1.1111111111111127E-2</v>
      </c>
      <c r="N264">
        <f t="shared" si="43"/>
        <v>1</v>
      </c>
      <c r="O264" t="s">
        <v>32</v>
      </c>
      <c r="P264" cm="1">
        <f t="array" aca="1" ref="P264" ca="1">(_xlfn.IFS(Q264="couché",0,Q264="debout à 80%",1,Q264="?",1))*(IF(RAND()&lt;0.8,1,0))</f>
        <v>1</v>
      </c>
      <c r="Q264" t="s">
        <v>27</v>
      </c>
      <c r="R264">
        <v>10</v>
      </c>
      <c r="S264">
        <f t="shared" si="44"/>
        <v>1</v>
      </c>
      <c r="T264">
        <f t="shared" si="45"/>
        <v>7</v>
      </c>
      <c r="U264">
        <f t="shared" ca="1" si="46"/>
        <v>0.43333617002615277</v>
      </c>
      <c r="V264">
        <f t="shared" si="47"/>
        <v>48</v>
      </c>
      <c r="W264" t="s">
        <v>28</v>
      </c>
      <c r="X264" t="str">
        <f t="shared" ca="1" si="48"/>
        <v>(263,0,1,3,16,1,7,48)++1`</v>
      </c>
      <c r="Y264" t="str">
        <f t="shared" si="49"/>
        <v>(263,10)++1`</v>
      </c>
    </row>
    <row r="265" spans="1:25" x14ac:dyDescent="0.25">
      <c r="A265">
        <v>264</v>
      </c>
      <c r="B265">
        <v>1953</v>
      </c>
      <c r="C265">
        <f t="shared" si="40"/>
        <v>0</v>
      </c>
      <c r="D265" t="s">
        <v>24</v>
      </c>
      <c r="E265">
        <f t="shared" si="41"/>
        <v>3</v>
      </c>
      <c r="F265" t="s">
        <v>34</v>
      </c>
      <c r="G265" s="13">
        <v>44620</v>
      </c>
      <c r="H265">
        <v>0.4145833333333333</v>
      </c>
      <c r="I265">
        <v>0.42569444444444443</v>
      </c>
      <c r="J265">
        <v>1000169</v>
      </c>
      <c r="K265">
        <v>2172</v>
      </c>
      <c r="L265">
        <f t="shared" si="42"/>
        <v>16</v>
      </c>
      <c r="M265">
        <v>1.1111111111111127E-2</v>
      </c>
      <c r="N265">
        <f t="shared" si="43"/>
        <v>1</v>
      </c>
      <c r="O265" t="s">
        <v>32</v>
      </c>
      <c r="P265" cm="1">
        <f t="array" aca="1" ref="P265" ca="1">(_xlfn.IFS(Q265="couché",0,Q265="debout à 80%",1,Q265="?",1))*(IF(RAND()&lt;0.8,1,0))</f>
        <v>1</v>
      </c>
      <c r="Q265" t="s">
        <v>27</v>
      </c>
      <c r="R265">
        <v>10</v>
      </c>
      <c r="S265">
        <f t="shared" si="44"/>
        <v>1</v>
      </c>
      <c r="T265">
        <f t="shared" si="45"/>
        <v>6</v>
      </c>
      <c r="U265">
        <f t="shared" ca="1" si="46"/>
        <v>0.41458684040610538</v>
      </c>
      <c r="V265">
        <f t="shared" si="47"/>
        <v>67</v>
      </c>
      <c r="W265" t="s">
        <v>28</v>
      </c>
      <c r="X265" t="str">
        <f t="shared" ca="1" si="48"/>
        <v>(264,0,1,3,16,1,6,67)++1`</v>
      </c>
      <c r="Y265" t="str">
        <f t="shared" si="49"/>
        <v>(264,10)++1`</v>
      </c>
    </row>
    <row r="266" spans="1:25" x14ac:dyDescent="0.25">
      <c r="A266">
        <v>265</v>
      </c>
      <c r="B266">
        <v>1976</v>
      </c>
      <c r="C266">
        <f t="shared" si="40"/>
        <v>0</v>
      </c>
      <c r="D266" t="s">
        <v>24</v>
      </c>
      <c r="E266">
        <f t="shared" si="41"/>
        <v>3</v>
      </c>
      <c r="F266" t="s">
        <v>34</v>
      </c>
      <c r="G266" s="13">
        <v>44627</v>
      </c>
      <c r="H266">
        <v>0.39652777777777776</v>
      </c>
      <c r="I266">
        <v>0.40763888888888888</v>
      </c>
      <c r="J266">
        <v>1000169</v>
      </c>
      <c r="K266">
        <v>2172</v>
      </c>
      <c r="L266">
        <f t="shared" si="42"/>
        <v>16</v>
      </c>
      <c r="M266">
        <v>1.1111111111111127E-2</v>
      </c>
      <c r="N266">
        <f t="shared" si="43"/>
        <v>1</v>
      </c>
      <c r="O266" t="s">
        <v>32</v>
      </c>
      <c r="P266" cm="1">
        <f t="array" aca="1" ref="P266" ca="1">(_xlfn.IFS(Q266="couché",0,Q266="debout à 80%",1,Q266="?",1))*(IF(RAND()&lt;0.8,1,0))</f>
        <v>1</v>
      </c>
      <c r="Q266" t="s">
        <v>27</v>
      </c>
      <c r="R266">
        <v>10</v>
      </c>
      <c r="S266">
        <f t="shared" si="44"/>
        <v>1</v>
      </c>
      <c r="T266">
        <f t="shared" si="45"/>
        <v>5</v>
      </c>
      <c r="U266">
        <f t="shared" ca="1" si="46"/>
        <v>0.39653662490880143</v>
      </c>
      <c r="V266">
        <f t="shared" si="47"/>
        <v>67</v>
      </c>
      <c r="W266" t="s">
        <v>28</v>
      </c>
      <c r="X266" t="str">
        <f t="shared" ca="1" si="48"/>
        <v>(265,0,1,3,16,1,5,67)++1`</v>
      </c>
      <c r="Y266" t="str">
        <f t="shared" si="49"/>
        <v>(265,10)++1`</v>
      </c>
    </row>
    <row r="267" spans="1:25" x14ac:dyDescent="0.25">
      <c r="A267">
        <v>266</v>
      </c>
      <c r="B267">
        <v>1945</v>
      </c>
      <c r="C267">
        <f t="shared" si="40"/>
        <v>0</v>
      </c>
      <c r="D267" t="s">
        <v>24</v>
      </c>
      <c r="E267">
        <f t="shared" si="41"/>
        <v>3</v>
      </c>
      <c r="F267" t="s">
        <v>34</v>
      </c>
      <c r="G267" s="13">
        <v>44627</v>
      </c>
      <c r="H267">
        <v>0.42916666666666664</v>
      </c>
      <c r="I267">
        <v>0.44027777777777777</v>
      </c>
      <c r="J267">
        <v>1000169</v>
      </c>
      <c r="K267">
        <v>2172</v>
      </c>
      <c r="L267">
        <f t="shared" si="42"/>
        <v>16</v>
      </c>
      <c r="M267">
        <v>1.1111111111111127E-2</v>
      </c>
      <c r="N267">
        <f t="shared" si="43"/>
        <v>1</v>
      </c>
      <c r="O267" t="s">
        <v>32</v>
      </c>
      <c r="P267" cm="1">
        <f t="array" aca="1" ref="P267" ca="1">(_xlfn.IFS(Q267="couché",0,Q267="debout à 80%",1,Q267="?",1))*(IF(RAND()&lt;0.8,1,0))</f>
        <v>1</v>
      </c>
      <c r="Q267" t="s">
        <v>27</v>
      </c>
      <c r="R267">
        <v>10</v>
      </c>
      <c r="S267">
        <f t="shared" si="44"/>
        <v>1</v>
      </c>
      <c r="T267">
        <f t="shared" si="45"/>
        <v>7</v>
      </c>
      <c r="U267">
        <f t="shared" ca="1" si="46"/>
        <v>0.42917236991263036</v>
      </c>
      <c r="V267">
        <f t="shared" si="47"/>
        <v>58</v>
      </c>
      <c r="W267" t="s">
        <v>28</v>
      </c>
      <c r="X267" t="str">
        <f t="shared" ca="1" si="48"/>
        <v>(266,0,1,3,16,1,7,58)++1`</v>
      </c>
      <c r="Y267" t="str">
        <f t="shared" si="49"/>
        <v>(266,10)++1`</v>
      </c>
    </row>
    <row r="268" spans="1:25" x14ac:dyDescent="0.25">
      <c r="A268">
        <v>267</v>
      </c>
      <c r="B268">
        <v>1966</v>
      </c>
      <c r="C268">
        <f t="shared" si="40"/>
        <v>0</v>
      </c>
      <c r="D268" t="s">
        <v>24</v>
      </c>
      <c r="E268">
        <f t="shared" si="41"/>
        <v>13</v>
      </c>
      <c r="F268" t="s">
        <v>43</v>
      </c>
      <c r="G268" s="13">
        <v>44593</v>
      </c>
      <c r="H268">
        <v>0.75138888888888888</v>
      </c>
      <c r="I268">
        <v>0.76249999999999996</v>
      </c>
      <c r="J268">
        <v>1000167</v>
      </c>
      <c r="K268">
        <v>6132</v>
      </c>
      <c r="L268">
        <f t="shared" si="42"/>
        <v>16</v>
      </c>
      <c r="M268">
        <v>1.1111111111111072E-2</v>
      </c>
      <c r="N268">
        <f t="shared" si="43"/>
        <v>0</v>
      </c>
      <c r="O268" t="s">
        <v>26</v>
      </c>
      <c r="P268" cm="1">
        <f t="array" aca="1" ref="P268" ca="1">(_xlfn.IFS(Q268="couché",0,Q268="debout à 80%",1,Q268="?",1))*(IF(RAND()&lt;0.8,1,0))</f>
        <v>0</v>
      </c>
      <c r="Q268" t="s">
        <v>27</v>
      </c>
      <c r="R268">
        <v>0</v>
      </c>
      <c r="S268">
        <f t="shared" si="44"/>
        <v>0</v>
      </c>
      <c r="T268">
        <f t="shared" si="45"/>
        <v>6</v>
      </c>
      <c r="U268">
        <f t="shared" ca="1" si="46"/>
        <v>0.75139549947713447</v>
      </c>
      <c r="V268">
        <f t="shared" si="47"/>
        <v>67</v>
      </c>
      <c r="W268" t="s">
        <v>28</v>
      </c>
      <c r="X268" t="str">
        <f t="shared" ca="1" si="48"/>
        <v>(267,0,0,13,16,0,6,67)++1`</v>
      </c>
      <c r="Y268" t="str">
        <f t="shared" si="49"/>
        <v>(267,0)++1`</v>
      </c>
    </row>
    <row r="269" spans="1:25" x14ac:dyDescent="0.25">
      <c r="A269">
        <v>268</v>
      </c>
      <c r="B269">
        <v>1945</v>
      </c>
      <c r="C269">
        <f t="shared" si="40"/>
        <v>0</v>
      </c>
      <c r="D269" t="s">
        <v>24</v>
      </c>
      <c r="E269">
        <f t="shared" si="41"/>
        <v>3</v>
      </c>
      <c r="F269" t="s">
        <v>34</v>
      </c>
      <c r="G269" s="13">
        <v>44627</v>
      </c>
      <c r="H269">
        <v>0.35416666666666663</v>
      </c>
      <c r="I269">
        <v>0.36527777777777776</v>
      </c>
      <c r="J269">
        <v>1000169</v>
      </c>
      <c r="K269">
        <v>2172</v>
      </c>
      <c r="L269">
        <f t="shared" si="42"/>
        <v>16</v>
      </c>
      <c r="M269">
        <v>1.1111111111111127E-2</v>
      </c>
      <c r="N269">
        <f t="shared" si="43"/>
        <v>1</v>
      </c>
      <c r="O269" t="s">
        <v>32</v>
      </c>
      <c r="P269" cm="1">
        <f t="array" aca="1" ref="P269" ca="1">(_xlfn.IFS(Q269="couché",0,Q269="debout à 80%",1,Q269="?",1))*(IF(RAND()&lt;0.8,1,0))</f>
        <v>0</v>
      </c>
      <c r="Q269" t="s">
        <v>27</v>
      </c>
      <c r="R269">
        <v>10</v>
      </c>
      <c r="S269">
        <f t="shared" si="44"/>
        <v>1</v>
      </c>
      <c r="T269">
        <f t="shared" si="45"/>
        <v>2</v>
      </c>
      <c r="U269">
        <f t="shared" ca="1" si="46"/>
        <v>0.35416724065867389</v>
      </c>
      <c r="V269">
        <f t="shared" si="47"/>
        <v>58</v>
      </c>
      <c r="W269" t="s">
        <v>28</v>
      </c>
      <c r="X269" t="str">
        <f t="shared" ca="1" si="48"/>
        <v>(268,0,0,3,16,1,2,58)++1`</v>
      </c>
      <c r="Y269" t="str">
        <f t="shared" si="49"/>
        <v>(268,10)++1`</v>
      </c>
    </row>
    <row r="270" spans="1:25" x14ac:dyDescent="0.25">
      <c r="A270">
        <v>269</v>
      </c>
      <c r="B270">
        <v>1963</v>
      </c>
      <c r="C270">
        <f t="shared" si="40"/>
        <v>0</v>
      </c>
      <c r="D270" t="s">
        <v>24</v>
      </c>
      <c r="E270">
        <f t="shared" si="41"/>
        <v>8</v>
      </c>
      <c r="F270" t="s">
        <v>25</v>
      </c>
      <c r="G270" s="13">
        <v>44593</v>
      </c>
      <c r="H270">
        <v>0.73124999999999996</v>
      </c>
      <c r="I270">
        <v>0.74236111111111103</v>
      </c>
      <c r="J270">
        <v>1000162</v>
      </c>
      <c r="K270">
        <v>4597</v>
      </c>
      <c r="L270">
        <f t="shared" si="42"/>
        <v>16</v>
      </c>
      <c r="M270">
        <v>1.1111111111111072E-2</v>
      </c>
      <c r="N270">
        <f t="shared" si="43"/>
        <v>0</v>
      </c>
      <c r="O270" t="s">
        <v>26</v>
      </c>
      <c r="P270" cm="1">
        <f t="array" aca="1" ref="P270" ca="1">(_xlfn.IFS(Q270="couché",0,Q270="debout à 80%",1,Q270="?",1))*(IF(RAND()&lt;0.8,1,0))</f>
        <v>0</v>
      </c>
      <c r="Q270" t="s">
        <v>27</v>
      </c>
      <c r="R270">
        <v>45</v>
      </c>
      <c r="S270">
        <f t="shared" si="44"/>
        <v>0</v>
      </c>
      <c r="T270">
        <f t="shared" si="45"/>
        <v>12</v>
      </c>
      <c r="U270">
        <f t="shared" ca="1" si="46"/>
        <v>0.73125331654646863</v>
      </c>
      <c r="V270">
        <f t="shared" si="47"/>
        <v>50</v>
      </c>
      <c r="W270" t="s">
        <v>28</v>
      </c>
      <c r="X270" t="str">
        <f t="shared" ca="1" si="48"/>
        <v>(269,0,0,8,16,0,12,50)++1`</v>
      </c>
      <c r="Y270" t="str">
        <f t="shared" si="49"/>
        <v>(269,45)++1`</v>
      </c>
    </row>
    <row r="271" spans="1:25" x14ac:dyDescent="0.25">
      <c r="A271">
        <v>270</v>
      </c>
      <c r="B271">
        <v>1964</v>
      </c>
      <c r="C271">
        <f t="shared" si="40"/>
        <v>0</v>
      </c>
      <c r="D271" t="s">
        <v>24</v>
      </c>
      <c r="E271">
        <f t="shared" si="41"/>
        <v>5</v>
      </c>
      <c r="F271" t="s">
        <v>36</v>
      </c>
      <c r="G271" s="13">
        <v>44607</v>
      </c>
      <c r="H271">
        <v>0.72291666666666665</v>
      </c>
      <c r="I271">
        <v>0.73402777777777772</v>
      </c>
      <c r="J271">
        <v>1000162</v>
      </c>
      <c r="K271">
        <v>113</v>
      </c>
      <c r="L271">
        <f t="shared" si="42"/>
        <v>16</v>
      </c>
      <c r="M271">
        <v>1.1111111111111072E-2</v>
      </c>
      <c r="N271">
        <f t="shared" si="43"/>
        <v>0</v>
      </c>
      <c r="O271" t="s">
        <v>26</v>
      </c>
      <c r="P271" cm="1">
        <f t="array" aca="1" ref="P271" ca="1">(_xlfn.IFS(Q271="couché",0,Q271="debout à 80%",1,Q271="?",1))*(IF(RAND()&lt;0.8,1,0))</f>
        <v>1</v>
      </c>
      <c r="Q271" t="s">
        <v>27</v>
      </c>
      <c r="R271">
        <v>45</v>
      </c>
      <c r="S271">
        <f t="shared" si="44"/>
        <v>0</v>
      </c>
      <c r="T271">
        <f t="shared" si="45"/>
        <v>5</v>
      </c>
      <c r="U271">
        <f t="shared" ca="1" si="46"/>
        <v>0.72291720642595869</v>
      </c>
      <c r="V271">
        <f t="shared" si="47"/>
        <v>73</v>
      </c>
      <c r="W271" t="s">
        <v>28</v>
      </c>
      <c r="X271" t="str">
        <f t="shared" ca="1" si="48"/>
        <v>(270,0,1,5,16,0,5,73)++1`</v>
      </c>
      <c r="Y271" t="str">
        <f t="shared" si="49"/>
        <v>(270,45)++1`</v>
      </c>
    </row>
    <row r="272" spans="1:25" x14ac:dyDescent="0.25">
      <c r="A272">
        <v>271</v>
      </c>
      <c r="B272">
        <v>1953</v>
      </c>
      <c r="C272">
        <f t="shared" si="40"/>
        <v>0</v>
      </c>
      <c r="D272" t="s">
        <v>24</v>
      </c>
      <c r="E272">
        <f t="shared" si="41"/>
        <v>3</v>
      </c>
      <c r="F272" t="s">
        <v>34</v>
      </c>
      <c r="G272" s="13">
        <v>44643</v>
      </c>
      <c r="H272">
        <v>0.43333333333333329</v>
      </c>
      <c r="I272">
        <v>0.44444444444444442</v>
      </c>
      <c r="J272">
        <v>1000169</v>
      </c>
      <c r="K272">
        <v>2172</v>
      </c>
      <c r="L272">
        <f t="shared" si="42"/>
        <v>16</v>
      </c>
      <c r="M272">
        <v>1.1111111111111127E-2</v>
      </c>
      <c r="N272">
        <f t="shared" si="43"/>
        <v>1</v>
      </c>
      <c r="O272" t="s">
        <v>32</v>
      </c>
      <c r="P272" cm="1">
        <f t="array" aca="1" ref="P272" ca="1">(_xlfn.IFS(Q272="couché",0,Q272="debout à 80%",1,Q272="?",1))*(IF(RAND()&lt;0.8,1,0))</f>
        <v>1</v>
      </c>
      <c r="Q272" t="s">
        <v>27</v>
      </c>
      <c r="R272">
        <v>10</v>
      </c>
      <c r="S272">
        <f t="shared" si="44"/>
        <v>1</v>
      </c>
      <c r="T272">
        <f t="shared" si="45"/>
        <v>6</v>
      </c>
      <c r="U272">
        <f t="shared" ca="1" si="46"/>
        <v>0.43333674842904552</v>
      </c>
      <c r="V272">
        <f t="shared" si="47"/>
        <v>2</v>
      </c>
      <c r="W272" t="s">
        <v>28</v>
      </c>
      <c r="X272" t="str">
        <f t="shared" ca="1" si="48"/>
        <v>(271,0,1,3,16,1,6,2)++1`</v>
      </c>
      <c r="Y272" t="str">
        <f t="shared" si="49"/>
        <v>(271,10)++1`</v>
      </c>
    </row>
    <row r="273" spans="1:25" x14ac:dyDescent="0.25">
      <c r="A273">
        <v>272</v>
      </c>
      <c r="B273">
        <v>1935</v>
      </c>
      <c r="C273">
        <f t="shared" si="40"/>
        <v>0</v>
      </c>
      <c r="D273" t="s">
        <v>24</v>
      </c>
      <c r="E273">
        <f t="shared" si="41"/>
        <v>16</v>
      </c>
      <c r="F273" t="s">
        <v>44</v>
      </c>
      <c r="G273" s="13">
        <v>44597</v>
      </c>
      <c r="H273">
        <v>0.96736111111111112</v>
      </c>
      <c r="I273">
        <v>0.97847222222222219</v>
      </c>
      <c r="J273">
        <v>1000162</v>
      </c>
      <c r="K273">
        <v>1212</v>
      </c>
      <c r="L273">
        <f t="shared" si="42"/>
        <v>16</v>
      </c>
      <c r="M273">
        <v>1.1111111111111072E-2</v>
      </c>
      <c r="N273">
        <f t="shared" si="43"/>
        <v>0</v>
      </c>
      <c r="O273" t="s">
        <v>26</v>
      </c>
      <c r="P273" cm="1">
        <f t="array" aca="1" ref="P273" ca="1">(_xlfn.IFS(Q273="couché",0,Q273="debout à 80%",1,Q273="?",1))*(IF(RAND()&lt;0.8,1,0))</f>
        <v>1</v>
      </c>
      <c r="Q273" t="s">
        <v>27</v>
      </c>
      <c r="R273">
        <v>45</v>
      </c>
      <c r="S273">
        <f t="shared" si="44"/>
        <v>0</v>
      </c>
      <c r="T273">
        <f t="shared" si="45"/>
        <v>3</v>
      </c>
      <c r="U273">
        <f t="shared" ca="1" si="46"/>
        <v>0.96737055161190244</v>
      </c>
      <c r="V273">
        <f t="shared" si="47"/>
        <v>57</v>
      </c>
      <c r="W273" t="s">
        <v>28</v>
      </c>
      <c r="X273" t="str">
        <f t="shared" ca="1" si="48"/>
        <v>(272,0,1,16,16,0,3,57)++1`</v>
      </c>
      <c r="Y273" t="str">
        <f t="shared" si="49"/>
        <v>(272,45)++1`</v>
      </c>
    </row>
    <row r="274" spans="1:25" x14ac:dyDescent="0.25">
      <c r="A274">
        <v>273</v>
      </c>
      <c r="B274">
        <v>2021</v>
      </c>
      <c r="C274">
        <f t="shared" si="40"/>
        <v>1</v>
      </c>
      <c r="D274" t="s">
        <v>28</v>
      </c>
      <c r="E274">
        <f t="shared" si="41"/>
        <v>11</v>
      </c>
      <c r="F274" t="s">
        <v>41</v>
      </c>
      <c r="G274" s="13">
        <v>44602</v>
      </c>
      <c r="H274">
        <v>0.35347222222222219</v>
      </c>
      <c r="I274">
        <v>0.36458333333333331</v>
      </c>
      <c r="J274">
        <v>1000164</v>
      </c>
      <c r="K274">
        <v>3692</v>
      </c>
      <c r="L274">
        <f t="shared" si="42"/>
        <v>16</v>
      </c>
      <c r="M274">
        <v>1.1111111111111127E-2</v>
      </c>
      <c r="N274">
        <f t="shared" si="43"/>
        <v>0</v>
      </c>
      <c r="O274" t="s">
        <v>46</v>
      </c>
      <c r="P274" cm="1">
        <f t="array" aca="1" ref="P274" ca="1">(_xlfn.IFS(Q274="couché",0,Q274="debout à 80%",1,Q274="?",1))*(IF(RAND()&lt;0.8,1,0))</f>
        <v>0</v>
      </c>
      <c r="Q274" t="s">
        <v>48</v>
      </c>
      <c r="R274">
        <v>30</v>
      </c>
      <c r="S274">
        <f t="shared" si="44"/>
        <v>0</v>
      </c>
      <c r="T274">
        <f t="shared" si="45"/>
        <v>2</v>
      </c>
      <c r="U274">
        <f t="shared" ca="1" si="46"/>
        <v>0.35347762472886085</v>
      </c>
      <c r="V274">
        <f t="shared" si="47"/>
        <v>88</v>
      </c>
      <c r="W274" t="s">
        <v>28</v>
      </c>
      <c r="X274" t="str">
        <f t="shared" ca="1" si="48"/>
        <v>(273,1,0,11,16,0,2,88)++1`</v>
      </c>
      <c r="Y274" t="str">
        <f t="shared" si="49"/>
        <v>(273,30)++1`</v>
      </c>
    </row>
    <row r="275" spans="1:25" x14ac:dyDescent="0.25">
      <c r="A275">
        <v>274</v>
      </c>
      <c r="B275">
        <v>1949</v>
      </c>
      <c r="C275">
        <f t="shared" si="40"/>
        <v>0</v>
      </c>
      <c r="D275" t="s">
        <v>24</v>
      </c>
      <c r="E275">
        <f t="shared" si="41"/>
        <v>3</v>
      </c>
      <c r="F275" t="s">
        <v>34</v>
      </c>
      <c r="G275" s="13">
        <v>44600</v>
      </c>
      <c r="H275">
        <v>0.65694444444444444</v>
      </c>
      <c r="I275">
        <v>0.66805555555555551</v>
      </c>
      <c r="J275">
        <v>1000169</v>
      </c>
      <c r="K275">
        <v>2178</v>
      </c>
      <c r="L275">
        <f t="shared" si="42"/>
        <v>16</v>
      </c>
      <c r="M275">
        <v>1.1111111111111072E-2</v>
      </c>
      <c r="N275">
        <f t="shared" si="43"/>
        <v>1</v>
      </c>
      <c r="O275" t="s">
        <v>32</v>
      </c>
      <c r="P275" cm="1">
        <f t="array" aca="1" ref="P275" ca="1">(_xlfn.IFS(Q275="couché",0,Q275="debout à 80%",1,Q275="?",1))*(IF(RAND()&lt;0.8,1,0))</f>
        <v>0</v>
      </c>
      <c r="Q275" t="s">
        <v>27</v>
      </c>
      <c r="R275">
        <v>0</v>
      </c>
      <c r="S275">
        <f t="shared" si="44"/>
        <v>1</v>
      </c>
      <c r="T275">
        <f t="shared" si="45"/>
        <v>15</v>
      </c>
      <c r="U275">
        <f t="shared" ca="1" si="46"/>
        <v>0.6569497887254484</v>
      </c>
      <c r="V275">
        <f t="shared" si="47"/>
        <v>98</v>
      </c>
      <c r="W275" t="s">
        <v>28</v>
      </c>
      <c r="X275" t="str">
        <f t="shared" ca="1" si="48"/>
        <v>(274,0,0,3,16,1,15,98)++1`</v>
      </c>
      <c r="Y275" t="str">
        <f t="shared" si="49"/>
        <v>(274,0)++1`</v>
      </c>
    </row>
    <row r="276" spans="1:25" x14ac:dyDescent="0.25">
      <c r="A276">
        <v>275</v>
      </c>
      <c r="B276">
        <v>1952</v>
      </c>
      <c r="C276">
        <f t="shared" si="40"/>
        <v>0</v>
      </c>
      <c r="D276" t="s">
        <v>24</v>
      </c>
      <c r="E276">
        <f t="shared" si="41"/>
        <v>3</v>
      </c>
      <c r="F276" t="s">
        <v>34</v>
      </c>
      <c r="G276" s="13">
        <v>44630</v>
      </c>
      <c r="H276">
        <v>0.46180555555555552</v>
      </c>
      <c r="I276">
        <v>0.47291666666666665</v>
      </c>
      <c r="J276">
        <v>1000169</v>
      </c>
      <c r="K276">
        <v>2172</v>
      </c>
      <c r="L276">
        <f t="shared" si="42"/>
        <v>16</v>
      </c>
      <c r="M276">
        <v>1.1111111111111127E-2</v>
      </c>
      <c r="N276">
        <f t="shared" si="43"/>
        <v>1</v>
      </c>
      <c r="O276" t="s">
        <v>32</v>
      </c>
      <c r="P276" cm="1">
        <f t="array" aca="1" ref="P276" ca="1">(_xlfn.IFS(Q276="couché",0,Q276="debout à 80%",1,Q276="?",1))*(IF(RAND()&lt;0.8,1,0))</f>
        <v>1</v>
      </c>
      <c r="Q276" t="s">
        <v>27</v>
      </c>
      <c r="R276">
        <v>10</v>
      </c>
      <c r="S276">
        <f t="shared" si="44"/>
        <v>1</v>
      </c>
      <c r="T276">
        <f t="shared" si="45"/>
        <v>10</v>
      </c>
      <c r="U276">
        <f t="shared" ca="1" si="46"/>
        <v>0.46180986857447126</v>
      </c>
      <c r="V276">
        <f t="shared" si="47"/>
        <v>61</v>
      </c>
      <c r="W276" t="s">
        <v>28</v>
      </c>
      <c r="X276" t="str">
        <f t="shared" ca="1" si="48"/>
        <v>(275,0,1,3,16,1,10,61)++1`</v>
      </c>
      <c r="Y276" t="str">
        <f t="shared" si="49"/>
        <v>(275,10)++1`</v>
      </c>
    </row>
    <row r="277" spans="1:25" x14ac:dyDescent="0.25">
      <c r="A277">
        <v>276</v>
      </c>
      <c r="B277">
        <v>2020</v>
      </c>
      <c r="C277">
        <f t="shared" si="40"/>
        <v>1</v>
      </c>
      <c r="D277" t="s">
        <v>28</v>
      </c>
      <c r="E277">
        <f t="shared" si="41"/>
        <v>11</v>
      </c>
      <c r="F277" t="s">
        <v>41</v>
      </c>
      <c r="G277" s="13">
        <v>44630</v>
      </c>
      <c r="H277">
        <v>0.39374999999999999</v>
      </c>
      <c r="I277">
        <v>0.40486111111111112</v>
      </c>
      <c r="J277">
        <v>1000164</v>
      </c>
      <c r="K277">
        <v>3692</v>
      </c>
      <c r="L277">
        <f t="shared" si="42"/>
        <v>16</v>
      </c>
      <c r="M277">
        <v>1.1111111111111127E-2</v>
      </c>
      <c r="N277">
        <f t="shared" si="43"/>
        <v>0</v>
      </c>
      <c r="O277" t="s">
        <v>46</v>
      </c>
      <c r="P277" cm="1">
        <f t="array" aca="1" ref="P277" ca="1">(_xlfn.IFS(Q277="couché",0,Q277="debout à 80%",1,Q277="?",1))*(IF(RAND()&lt;0.8,1,0))</f>
        <v>0</v>
      </c>
      <c r="Q277" t="s">
        <v>48</v>
      </c>
      <c r="R277">
        <v>30</v>
      </c>
      <c r="S277">
        <f t="shared" si="44"/>
        <v>0</v>
      </c>
      <c r="T277">
        <f t="shared" si="45"/>
        <v>4</v>
      </c>
      <c r="U277">
        <f t="shared" ca="1" si="46"/>
        <v>0.39375821612101458</v>
      </c>
      <c r="V277">
        <f t="shared" si="47"/>
        <v>65</v>
      </c>
      <c r="W277" t="s">
        <v>28</v>
      </c>
      <c r="X277" t="str">
        <f t="shared" ca="1" si="48"/>
        <v>(276,1,0,11,16,0,4,65)++1`</v>
      </c>
      <c r="Y277" t="str">
        <f t="shared" si="49"/>
        <v>(276,30)++1`</v>
      </c>
    </row>
    <row r="278" spans="1:25" x14ac:dyDescent="0.25">
      <c r="A278">
        <v>277</v>
      </c>
      <c r="B278">
        <v>1937</v>
      </c>
      <c r="C278">
        <f t="shared" si="40"/>
        <v>0</v>
      </c>
      <c r="D278" t="s">
        <v>24</v>
      </c>
      <c r="E278">
        <f t="shared" si="41"/>
        <v>3</v>
      </c>
      <c r="F278" t="s">
        <v>34</v>
      </c>
      <c r="G278" s="13">
        <v>44638</v>
      </c>
      <c r="H278">
        <v>0.33194444444444443</v>
      </c>
      <c r="I278">
        <v>0.34305555555555556</v>
      </c>
      <c r="J278">
        <v>1000169</v>
      </c>
      <c r="K278">
        <v>2172</v>
      </c>
      <c r="L278">
        <f t="shared" si="42"/>
        <v>16</v>
      </c>
      <c r="M278">
        <v>1.1111111111111127E-2</v>
      </c>
      <c r="N278">
        <f t="shared" si="43"/>
        <v>1</v>
      </c>
      <c r="O278" t="s">
        <v>32</v>
      </c>
      <c r="P278" cm="1">
        <f t="array" aca="1" ref="P278" ca="1">(_xlfn.IFS(Q278="couché",0,Q278="debout à 80%",1,Q278="?",1))*(IF(RAND()&lt;0.8,1,0))</f>
        <v>1</v>
      </c>
      <c r="Q278" t="s">
        <v>27</v>
      </c>
      <c r="R278">
        <v>10</v>
      </c>
      <c r="S278">
        <f t="shared" si="44"/>
        <v>0</v>
      </c>
      <c r="T278">
        <f t="shared" si="45"/>
        <v>1</v>
      </c>
      <c r="U278">
        <f t="shared" ca="1" si="46"/>
        <v>0.33194541569799907</v>
      </c>
      <c r="V278">
        <f t="shared" si="47"/>
        <v>65</v>
      </c>
      <c r="W278" t="s">
        <v>28</v>
      </c>
      <c r="X278" t="str">
        <f t="shared" ca="1" si="48"/>
        <v>(277,0,1,3,16,0,1,65)++1`</v>
      </c>
      <c r="Y278" t="str">
        <f t="shared" si="49"/>
        <v>(277,10)++1`</v>
      </c>
    </row>
    <row r="279" spans="1:25" x14ac:dyDescent="0.25">
      <c r="A279">
        <v>278</v>
      </c>
      <c r="B279">
        <v>1937</v>
      </c>
      <c r="C279">
        <f t="shared" si="40"/>
        <v>0</v>
      </c>
      <c r="D279" t="s">
        <v>24</v>
      </c>
      <c r="E279">
        <f t="shared" si="41"/>
        <v>3</v>
      </c>
      <c r="F279" t="s">
        <v>34</v>
      </c>
      <c r="G279" s="13">
        <v>44638</v>
      </c>
      <c r="H279">
        <v>0.4458333333333333</v>
      </c>
      <c r="I279">
        <v>0.45694444444444443</v>
      </c>
      <c r="J279">
        <v>1000169</v>
      </c>
      <c r="K279">
        <v>2172</v>
      </c>
      <c r="L279">
        <f t="shared" si="42"/>
        <v>16</v>
      </c>
      <c r="M279">
        <v>1.1111111111111127E-2</v>
      </c>
      <c r="N279">
        <f t="shared" si="43"/>
        <v>1</v>
      </c>
      <c r="O279" t="s">
        <v>32</v>
      </c>
      <c r="P279" cm="1">
        <f t="array" aca="1" ref="P279" ca="1">(_xlfn.IFS(Q279="couché",0,Q279="debout à 80%",1,Q279="?",1))*(IF(RAND()&lt;0.8,1,0))</f>
        <v>1</v>
      </c>
      <c r="Q279" t="s">
        <v>27</v>
      </c>
      <c r="R279">
        <v>10</v>
      </c>
      <c r="S279">
        <f t="shared" si="44"/>
        <v>1</v>
      </c>
      <c r="T279">
        <f t="shared" si="45"/>
        <v>9</v>
      </c>
      <c r="U279">
        <f t="shared" ca="1" si="46"/>
        <v>0.44584290405277804</v>
      </c>
      <c r="V279">
        <f t="shared" si="47"/>
        <v>65</v>
      </c>
      <c r="W279" t="s">
        <v>28</v>
      </c>
      <c r="X279" t="str">
        <f t="shared" ca="1" si="48"/>
        <v>(278,0,1,3,16,1,9,65)++1`</v>
      </c>
      <c r="Y279" t="str">
        <f t="shared" si="49"/>
        <v>(278,10)++1`</v>
      </c>
    </row>
    <row r="280" spans="1:25" x14ac:dyDescent="0.25">
      <c r="A280">
        <v>279</v>
      </c>
      <c r="B280">
        <v>1941</v>
      </c>
      <c r="C280">
        <f t="shared" si="40"/>
        <v>0</v>
      </c>
      <c r="D280" t="s">
        <v>24</v>
      </c>
      <c r="E280">
        <f t="shared" si="41"/>
        <v>3</v>
      </c>
      <c r="F280" t="s">
        <v>34</v>
      </c>
      <c r="G280" s="13">
        <v>44638</v>
      </c>
      <c r="H280">
        <v>0.37638888888888888</v>
      </c>
      <c r="I280">
        <v>0.38750000000000001</v>
      </c>
      <c r="J280">
        <v>1000169</v>
      </c>
      <c r="K280">
        <v>2172</v>
      </c>
      <c r="L280">
        <f t="shared" si="42"/>
        <v>16</v>
      </c>
      <c r="M280">
        <v>1.1111111111111127E-2</v>
      </c>
      <c r="N280">
        <f t="shared" si="43"/>
        <v>1</v>
      </c>
      <c r="O280" t="s">
        <v>32</v>
      </c>
      <c r="P280" cm="1">
        <f t="array" aca="1" ref="P280" ca="1">(_xlfn.IFS(Q280="couché",0,Q280="debout à 80%",1,Q280="?",1))*(IF(RAND()&lt;0.8,1,0))</f>
        <v>1</v>
      </c>
      <c r="Q280" t="s">
        <v>27</v>
      </c>
      <c r="R280">
        <v>10</v>
      </c>
      <c r="S280">
        <f t="shared" si="44"/>
        <v>1</v>
      </c>
      <c r="T280">
        <f t="shared" si="45"/>
        <v>4</v>
      </c>
      <c r="U280">
        <f t="shared" ca="1" si="46"/>
        <v>0.37639285866627498</v>
      </c>
      <c r="V280">
        <f t="shared" si="47"/>
        <v>84</v>
      </c>
      <c r="W280" t="s">
        <v>28</v>
      </c>
      <c r="X280" t="str">
        <f t="shared" ca="1" si="48"/>
        <v>(279,0,1,3,16,1,4,84)++1`</v>
      </c>
      <c r="Y280" t="str">
        <f t="shared" si="49"/>
        <v>(279,10)++1`</v>
      </c>
    </row>
    <row r="281" spans="1:25" x14ac:dyDescent="0.25">
      <c r="A281">
        <v>280</v>
      </c>
      <c r="B281">
        <v>1951</v>
      </c>
      <c r="C281">
        <f t="shared" si="40"/>
        <v>0</v>
      </c>
      <c r="D281" t="s">
        <v>24</v>
      </c>
      <c r="E281">
        <f t="shared" si="41"/>
        <v>3</v>
      </c>
      <c r="F281" t="s">
        <v>34</v>
      </c>
      <c r="G281" s="13">
        <v>44644</v>
      </c>
      <c r="H281">
        <v>0.44722222222222219</v>
      </c>
      <c r="I281">
        <v>0.45833333333333331</v>
      </c>
      <c r="J281">
        <v>1000169</v>
      </c>
      <c r="K281">
        <v>2172</v>
      </c>
      <c r="L281">
        <f t="shared" si="42"/>
        <v>16</v>
      </c>
      <c r="M281">
        <v>1.1111111111111127E-2</v>
      </c>
      <c r="N281">
        <f t="shared" si="43"/>
        <v>1</v>
      </c>
      <c r="O281" t="s">
        <v>32</v>
      </c>
      <c r="P281" cm="1">
        <f t="array" aca="1" ref="P281" ca="1">(_xlfn.IFS(Q281="couché",0,Q281="debout à 80%",1,Q281="?",1))*(IF(RAND()&lt;0.8,1,0))</f>
        <v>1</v>
      </c>
      <c r="Q281" t="s">
        <v>27</v>
      </c>
      <c r="R281">
        <v>10</v>
      </c>
      <c r="S281">
        <f t="shared" si="44"/>
        <v>1</v>
      </c>
      <c r="T281">
        <f t="shared" si="45"/>
        <v>8</v>
      </c>
      <c r="U281">
        <f t="shared" ca="1" si="46"/>
        <v>0.44722235410526262</v>
      </c>
      <c r="V281">
        <f t="shared" si="47"/>
        <v>84</v>
      </c>
      <c r="W281" t="s">
        <v>28</v>
      </c>
      <c r="X281" t="str">
        <f t="shared" ca="1" si="48"/>
        <v>(280,0,1,3,16,1,8,84)++1`</v>
      </c>
      <c r="Y281" t="str">
        <f t="shared" si="49"/>
        <v>(280,10)++1`</v>
      </c>
    </row>
    <row r="282" spans="1:25" x14ac:dyDescent="0.25">
      <c r="A282">
        <v>281</v>
      </c>
      <c r="B282">
        <v>1936</v>
      </c>
      <c r="C282">
        <f t="shared" si="40"/>
        <v>0</v>
      </c>
      <c r="D282" t="s">
        <v>24</v>
      </c>
      <c r="E282">
        <f t="shared" si="41"/>
        <v>3</v>
      </c>
      <c r="F282" t="s">
        <v>34</v>
      </c>
      <c r="G282" s="13">
        <v>44644</v>
      </c>
      <c r="H282">
        <v>0.36388888888888887</v>
      </c>
      <c r="I282">
        <v>0.375</v>
      </c>
      <c r="J282">
        <v>1000169</v>
      </c>
      <c r="K282">
        <v>2172</v>
      </c>
      <c r="L282">
        <f t="shared" si="42"/>
        <v>16</v>
      </c>
      <c r="M282">
        <v>1.1111111111111127E-2</v>
      </c>
      <c r="N282">
        <f t="shared" si="43"/>
        <v>1</v>
      </c>
      <c r="O282" t="s">
        <v>32</v>
      </c>
      <c r="P282" cm="1">
        <f t="array" aca="1" ref="P282" ca="1">(_xlfn.IFS(Q282="couché",0,Q282="debout à 80%",1,Q282="?",1))*(IF(RAND()&lt;0.8,1,0))</f>
        <v>1</v>
      </c>
      <c r="Q282" t="s">
        <v>27</v>
      </c>
      <c r="R282">
        <v>10</v>
      </c>
      <c r="S282">
        <f t="shared" si="44"/>
        <v>1</v>
      </c>
      <c r="T282">
        <f t="shared" si="45"/>
        <v>2</v>
      </c>
      <c r="U282">
        <f t="shared" ca="1" si="46"/>
        <v>0.36389881164349247</v>
      </c>
      <c r="V282">
        <f t="shared" si="47"/>
        <v>98</v>
      </c>
      <c r="W282" t="s">
        <v>28</v>
      </c>
      <c r="X282" t="str">
        <f t="shared" ca="1" si="48"/>
        <v>(281,0,1,3,16,1,2,98)++1`</v>
      </c>
      <c r="Y282" t="str">
        <f t="shared" si="49"/>
        <v>(281,10)++1`</v>
      </c>
    </row>
    <row r="283" spans="1:25" x14ac:dyDescent="0.25">
      <c r="A283">
        <v>282</v>
      </c>
      <c r="B283">
        <v>1952</v>
      </c>
      <c r="C283">
        <f t="shared" si="40"/>
        <v>0</v>
      </c>
      <c r="D283" t="s">
        <v>24</v>
      </c>
      <c r="E283">
        <f t="shared" si="41"/>
        <v>3</v>
      </c>
      <c r="F283" t="s">
        <v>34</v>
      </c>
      <c r="G283" s="13">
        <v>44630</v>
      </c>
      <c r="H283">
        <v>0.52500000000000002</v>
      </c>
      <c r="I283">
        <v>0.53611111111111109</v>
      </c>
      <c r="J283">
        <v>1000169</v>
      </c>
      <c r="K283">
        <v>2172</v>
      </c>
      <c r="L283">
        <f t="shared" si="42"/>
        <v>16</v>
      </c>
      <c r="M283">
        <v>1.1111111111111072E-2</v>
      </c>
      <c r="N283">
        <f t="shared" si="43"/>
        <v>1</v>
      </c>
      <c r="O283" t="s">
        <v>32</v>
      </c>
      <c r="P283" cm="1">
        <f t="array" aca="1" ref="P283" ca="1">(_xlfn.IFS(Q283="couché",0,Q283="debout à 80%",1,Q283="?",1))*(IF(RAND()&lt;0.8,1,0))</f>
        <v>1</v>
      </c>
      <c r="Q283" t="s">
        <v>27</v>
      </c>
      <c r="R283">
        <v>10</v>
      </c>
      <c r="S283">
        <f t="shared" si="44"/>
        <v>1</v>
      </c>
      <c r="T283">
        <f t="shared" si="45"/>
        <v>15</v>
      </c>
      <c r="U283">
        <f t="shared" ca="1" si="46"/>
        <v>0.5250079548178983</v>
      </c>
      <c r="V283">
        <f t="shared" si="47"/>
        <v>65</v>
      </c>
      <c r="W283" t="s">
        <v>28</v>
      </c>
      <c r="X283" t="str">
        <f t="shared" ca="1" si="48"/>
        <v>(282,0,1,3,16,1,15,65)++1`</v>
      </c>
      <c r="Y283" t="str">
        <f t="shared" si="49"/>
        <v>(282,10)++1`</v>
      </c>
    </row>
    <row r="284" spans="1:25" x14ac:dyDescent="0.25">
      <c r="A284">
        <v>283</v>
      </c>
      <c r="B284">
        <v>1951</v>
      </c>
      <c r="C284">
        <f t="shared" si="40"/>
        <v>0</v>
      </c>
      <c r="D284" t="s">
        <v>24</v>
      </c>
      <c r="E284">
        <f t="shared" si="41"/>
        <v>3</v>
      </c>
      <c r="F284" t="s">
        <v>34</v>
      </c>
      <c r="G284" s="13">
        <v>44638</v>
      </c>
      <c r="H284">
        <v>0.53125</v>
      </c>
      <c r="I284">
        <v>0.54236111111111107</v>
      </c>
      <c r="J284">
        <v>1000169</v>
      </c>
      <c r="K284">
        <v>2172</v>
      </c>
      <c r="L284">
        <f t="shared" si="42"/>
        <v>16</v>
      </c>
      <c r="M284">
        <v>1.1111111111111072E-2</v>
      </c>
      <c r="N284">
        <f t="shared" si="43"/>
        <v>1</v>
      </c>
      <c r="O284" t="s">
        <v>32</v>
      </c>
      <c r="P284" cm="1">
        <f t="array" aca="1" ref="P284" ca="1">(_xlfn.IFS(Q284="couché",0,Q284="debout à 80%",1,Q284="?",1))*(IF(RAND()&lt;0.8,1,0))</f>
        <v>1</v>
      </c>
      <c r="Q284" t="s">
        <v>27</v>
      </c>
      <c r="R284">
        <v>10</v>
      </c>
      <c r="S284">
        <f t="shared" si="44"/>
        <v>1</v>
      </c>
      <c r="T284">
        <f t="shared" si="45"/>
        <v>16</v>
      </c>
      <c r="U284">
        <f t="shared" ca="1" si="46"/>
        <v>0.53125384307775603</v>
      </c>
      <c r="V284">
        <f t="shared" si="47"/>
        <v>44</v>
      </c>
      <c r="W284" t="s">
        <v>28</v>
      </c>
      <c r="X284" t="str">
        <f t="shared" ca="1" si="48"/>
        <v>(283,0,1,3,16,1,16,44)++1`</v>
      </c>
      <c r="Y284" t="str">
        <f t="shared" si="49"/>
        <v>(283,10)++1`</v>
      </c>
    </row>
    <row r="285" spans="1:25" x14ac:dyDescent="0.25">
      <c r="A285">
        <v>284</v>
      </c>
      <c r="B285">
        <v>1955</v>
      </c>
      <c r="C285">
        <f t="shared" si="40"/>
        <v>0</v>
      </c>
      <c r="D285" t="s">
        <v>24</v>
      </c>
      <c r="E285">
        <f t="shared" si="41"/>
        <v>12</v>
      </c>
      <c r="F285" t="s">
        <v>42</v>
      </c>
      <c r="G285" s="13">
        <v>44629</v>
      </c>
      <c r="H285">
        <v>0.61041666666666661</v>
      </c>
      <c r="I285">
        <v>0.62152777777777779</v>
      </c>
      <c r="J285">
        <v>1000171</v>
      </c>
      <c r="K285">
        <v>5972</v>
      </c>
      <c r="L285">
        <f t="shared" si="42"/>
        <v>16</v>
      </c>
      <c r="M285">
        <v>1.1111111111111183E-2</v>
      </c>
      <c r="N285">
        <f t="shared" si="43"/>
        <v>0</v>
      </c>
      <c r="O285" t="s">
        <v>26</v>
      </c>
      <c r="P285" cm="1">
        <f t="array" aca="1" ref="P285" ca="1">(_xlfn.IFS(Q285="couché",0,Q285="debout à 80%",1,Q285="?",1))*(IF(RAND()&lt;0.8,1,0))</f>
        <v>1</v>
      </c>
      <c r="Q285" t="s">
        <v>27</v>
      </c>
      <c r="R285">
        <v>0</v>
      </c>
      <c r="S285">
        <f t="shared" si="44"/>
        <v>0</v>
      </c>
      <c r="T285">
        <f t="shared" si="45"/>
        <v>3</v>
      </c>
      <c r="U285">
        <f t="shared" ca="1" si="46"/>
        <v>0.61041743585339492</v>
      </c>
      <c r="V285">
        <f t="shared" si="47"/>
        <v>57</v>
      </c>
      <c r="W285" t="s">
        <v>28</v>
      </c>
      <c r="X285" t="str">
        <f t="shared" ca="1" si="48"/>
        <v>(284,0,1,12,16,0,3,57)++1`</v>
      </c>
      <c r="Y285" t="str">
        <f t="shared" si="49"/>
        <v>(284,0)++1`</v>
      </c>
    </row>
    <row r="286" spans="1:25" x14ac:dyDescent="0.25">
      <c r="A286">
        <v>285</v>
      </c>
      <c r="B286">
        <v>1928</v>
      </c>
      <c r="C286">
        <f t="shared" si="40"/>
        <v>0</v>
      </c>
      <c r="D286" t="s">
        <v>24</v>
      </c>
      <c r="E286">
        <f t="shared" si="41"/>
        <v>8</v>
      </c>
      <c r="F286" t="s">
        <v>25</v>
      </c>
      <c r="G286" s="13">
        <v>44635</v>
      </c>
      <c r="H286">
        <v>0.57152777777777775</v>
      </c>
      <c r="I286">
        <v>0.58263888888888882</v>
      </c>
      <c r="J286">
        <v>1000168</v>
      </c>
      <c r="K286">
        <v>1899</v>
      </c>
      <c r="L286">
        <f t="shared" si="42"/>
        <v>16</v>
      </c>
      <c r="M286">
        <v>1.1111111111111072E-2</v>
      </c>
      <c r="N286">
        <f t="shared" si="43"/>
        <v>0</v>
      </c>
      <c r="O286" t="s">
        <v>26</v>
      </c>
      <c r="P286" cm="1">
        <f t="array" aca="1" ref="P286" ca="1">(_xlfn.IFS(Q286="couché",0,Q286="debout à 80%",1,Q286="?",1))*(IF(RAND()&lt;0.8,1,0))</f>
        <v>0</v>
      </c>
      <c r="Q286" t="s">
        <v>27</v>
      </c>
      <c r="R286">
        <v>0</v>
      </c>
      <c r="S286">
        <f t="shared" si="44"/>
        <v>0</v>
      </c>
      <c r="T286">
        <f t="shared" si="45"/>
        <v>6</v>
      </c>
      <c r="U286">
        <f t="shared" ca="1" si="46"/>
        <v>0.57153500484416841</v>
      </c>
      <c r="V286">
        <f t="shared" si="47"/>
        <v>57</v>
      </c>
      <c r="W286" t="s">
        <v>28</v>
      </c>
      <c r="X286" t="str">
        <f t="shared" ca="1" si="48"/>
        <v>(285,0,0,8,16,0,6,57)++1`</v>
      </c>
      <c r="Y286" t="str">
        <f t="shared" si="49"/>
        <v>(285,0)++1`</v>
      </c>
    </row>
    <row r="287" spans="1:25" x14ac:dyDescent="0.25">
      <c r="A287">
        <v>286</v>
      </c>
      <c r="B287">
        <v>1965</v>
      </c>
      <c r="C287">
        <f t="shared" si="40"/>
        <v>0</v>
      </c>
      <c r="D287" t="s">
        <v>24</v>
      </c>
      <c r="E287">
        <f t="shared" si="41"/>
        <v>8</v>
      </c>
      <c r="F287" t="s">
        <v>25</v>
      </c>
      <c r="G287" s="13">
        <v>44635</v>
      </c>
      <c r="H287">
        <v>0.67916666666666659</v>
      </c>
      <c r="I287">
        <v>0.69027777777777777</v>
      </c>
      <c r="J287">
        <v>1000168</v>
      </c>
      <c r="K287">
        <v>1899</v>
      </c>
      <c r="L287">
        <f t="shared" si="42"/>
        <v>16</v>
      </c>
      <c r="M287">
        <v>1.1111111111111183E-2</v>
      </c>
      <c r="N287">
        <f t="shared" si="43"/>
        <v>0</v>
      </c>
      <c r="O287" t="s">
        <v>26</v>
      </c>
      <c r="P287" cm="1">
        <f t="array" aca="1" ref="P287" ca="1">(_xlfn.IFS(Q287="couché",0,Q287="debout à 80%",1,Q287="?",1))*(IF(RAND()&lt;0.8,1,0))</f>
        <v>0</v>
      </c>
      <c r="Q287" t="s">
        <v>27</v>
      </c>
      <c r="R287">
        <v>0</v>
      </c>
      <c r="S287">
        <f t="shared" si="44"/>
        <v>0</v>
      </c>
      <c r="T287">
        <f t="shared" si="45"/>
        <v>13</v>
      </c>
      <c r="U287">
        <f t="shared" ca="1" si="46"/>
        <v>0.67917289531467617</v>
      </c>
      <c r="V287">
        <f t="shared" si="47"/>
        <v>54</v>
      </c>
      <c r="W287" t="s">
        <v>28</v>
      </c>
      <c r="X287" t="str">
        <f t="shared" ca="1" si="48"/>
        <v>(286,0,0,8,16,0,13,54)++1`</v>
      </c>
      <c r="Y287" t="str">
        <f t="shared" si="49"/>
        <v>(286,0)++1`</v>
      </c>
    </row>
    <row r="288" spans="1:25" x14ac:dyDescent="0.25">
      <c r="A288">
        <v>287</v>
      </c>
      <c r="B288">
        <v>2020</v>
      </c>
      <c r="C288">
        <f t="shared" si="40"/>
        <v>1</v>
      </c>
      <c r="D288" t="s">
        <v>28</v>
      </c>
      <c r="E288">
        <f t="shared" si="41"/>
        <v>10</v>
      </c>
      <c r="F288" t="s">
        <v>39</v>
      </c>
      <c r="G288" s="13">
        <v>44643</v>
      </c>
      <c r="H288">
        <v>0.35625000000000001</v>
      </c>
      <c r="I288">
        <v>0.36736111111111108</v>
      </c>
      <c r="J288">
        <v>1000164</v>
      </c>
      <c r="K288">
        <v>3692</v>
      </c>
      <c r="L288">
        <f t="shared" si="42"/>
        <v>16</v>
      </c>
      <c r="M288">
        <v>1.1111111111111072E-2</v>
      </c>
      <c r="N288">
        <f t="shared" si="43"/>
        <v>0</v>
      </c>
      <c r="O288" t="s">
        <v>46</v>
      </c>
      <c r="P288" cm="1">
        <f t="array" aca="1" ref="P288" ca="1">(_xlfn.IFS(Q288="couché",0,Q288="debout à 80%",1,Q288="?",1))*(IF(RAND()&lt;0.8,1,0))</f>
        <v>0</v>
      </c>
      <c r="Q288" t="s">
        <v>48</v>
      </c>
      <c r="R288">
        <v>30</v>
      </c>
      <c r="S288">
        <f t="shared" si="44"/>
        <v>0</v>
      </c>
      <c r="T288">
        <f t="shared" si="45"/>
        <v>2</v>
      </c>
      <c r="U288">
        <f t="shared" ca="1" si="46"/>
        <v>0.35625421769054316</v>
      </c>
      <c r="V288">
        <f t="shared" si="47"/>
        <v>52</v>
      </c>
      <c r="W288" t="s">
        <v>28</v>
      </c>
      <c r="X288" t="str">
        <f t="shared" ca="1" si="48"/>
        <v>(287,1,0,10,16,0,2,52)++1`</v>
      </c>
      <c r="Y288" t="str">
        <f t="shared" si="49"/>
        <v>(287,30)++1`</v>
      </c>
    </row>
    <row r="289" spans="1:25" x14ac:dyDescent="0.25">
      <c r="A289">
        <v>288</v>
      </c>
      <c r="B289">
        <v>1949</v>
      </c>
      <c r="C289">
        <f t="shared" si="40"/>
        <v>0</v>
      </c>
      <c r="D289" t="s">
        <v>24</v>
      </c>
      <c r="E289">
        <f t="shared" si="41"/>
        <v>13</v>
      </c>
      <c r="F289" t="s">
        <v>43</v>
      </c>
      <c r="G289" s="13">
        <v>44631</v>
      </c>
      <c r="H289">
        <v>0.72916666666666663</v>
      </c>
      <c r="I289">
        <v>0.7402777777777777</v>
      </c>
      <c r="J289">
        <v>1000167</v>
      </c>
      <c r="K289">
        <v>6132</v>
      </c>
      <c r="L289">
        <f t="shared" si="42"/>
        <v>16</v>
      </c>
      <c r="M289">
        <v>1.1111111111111072E-2</v>
      </c>
      <c r="N289">
        <f t="shared" si="43"/>
        <v>0</v>
      </c>
      <c r="O289" t="s">
        <v>26</v>
      </c>
      <c r="P289" cm="1">
        <f t="array" aca="1" ref="P289" ca="1">(_xlfn.IFS(Q289="couché",0,Q289="debout à 80%",1,Q289="?",1))*(IF(RAND()&lt;0.8,1,0))</f>
        <v>1</v>
      </c>
      <c r="Q289" t="s">
        <v>27</v>
      </c>
      <c r="R289">
        <v>0</v>
      </c>
      <c r="S289">
        <f t="shared" si="44"/>
        <v>0</v>
      </c>
      <c r="T289">
        <f t="shared" si="45"/>
        <v>5</v>
      </c>
      <c r="U289">
        <f t="shared" ca="1" si="46"/>
        <v>0.72917011127333764</v>
      </c>
      <c r="V289">
        <f t="shared" si="47"/>
        <v>42</v>
      </c>
      <c r="W289" t="s">
        <v>28</v>
      </c>
      <c r="X289" t="str">
        <f t="shared" ca="1" si="48"/>
        <v>(288,0,1,13,16,0,5,42)++1`</v>
      </c>
      <c r="Y289" t="str">
        <f t="shared" si="49"/>
        <v>(288,0)++1`</v>
      </c>
    </row>
    <row r="290" spans="1:25" x14ac:dyDescent="0.25">
      <c r="A290">
        <v>289</v>
      </c>
      <c r="B290">
        <v>1966</v>
      </c>
      <c r="C290">
        <f t="shared" si="40"/>
        <v>0</v>
      </c>
      <c r="D290" t="s">
        <v>24</v>
      </c>
      <c r="E290">
        <f t="shared" si="41"/>
        <v>2</v>
      </c>
      <c r="F290" t="s">
        <v>29</v>
      </c>
      <c r="G290" s="13">
        <v>44645</v>
      </c>
      <c r="H290">
        <v>0.4145833333333333</v>
      </c>
      <c r="I290">
        <v>0.42569444444444443</v>
      </c>
      <c r="J290">
        <v>1000166</v>
      </c>
      <c r="K290">
        <v>21</v>
      </c>
      <c r="L290">
        <f t="shared" si="42"/>
        <v>16</v>
      </c>
      <c r="M290">
        <v>1.1111111111111127E-2</v>
      </c>
      <c r="N290">
        <f t="shared" si="43"/>
        <v>0</v>
      </c>
      <c r="O290" t="s">
        <v>26</v>
      </c>
      <c r="P290" cm="1">
        <f t="array" aca="1" ref="P290" ca="1">(_xlfn.IFS(Q290="couché",0,Q290="debout à 80%",1,Q290="?",1))*(IF(RAND()&lt;0.8,1,0))</f>
        <v>1</v>
      </c>
      <c r="Q290" t="s">
        <v>27</v>
      </c>
      <c r="R290">
        <v>45</v>
      </c>
      <c r="S290">
        <f t="shared" si="44"/>
        <v>0</v>
      </c>
      <c r="T290">
        <f t="shared" si="45"/>
        <v>3</v>
      </c>
      <c r="U290">
        <f t="shared" ca="1" si="46"/>
        <v>0.41459037655459341</v>
      </c>
      <c r="V290">
        <f t="shared" si="47"/>
        <v>48</v>
      </c>
      <c r="W290" t="s">
        <v>28</v>
      </c>
      <c r="X290" t="str">
        <f t="shared" ca="1" si="48"/>
        <v>(289,0,1,2,16,0,3,48)++1`</v>
      </c>
      <c r="Y290" t="str">
        <f t="shared" si="49"/>
        <v>(289,45)++1`</v>
      </c>
    </row>
    <row r="291" spans="1:25" x14ac:dyDescent="0.25">
      <c r="A291">
        <v>290</v>
      </c>
      <c r="B291">
        <v>1979</v>
      </c>
      <c r="C291">
        <f t="shared" si="40"/>
        <v>0</v>
      </c>
      <c r="D291" t="s">
        <v>24</v>
      </c>
      <c r="E291">
        <f t="shared" si="41"/>
        <v>16</v>
      </c>
      <c r="F291" t="s">
        <v>44</v>
      </c>
      <c r="G291" s="13">
        <v>44649</v>
      </c>
      <c r="H291">
        <v>0.73958333333333326</v>
      </c>
      <c r="I291">
        <v>0.75069444444444444</v>
      </c>
      <c r="J291">
        <v>1000167</v>
      </c>
      <c r="K291">
        <v>6132</v>
      </c>
      <c r="L291">
        <f t="shared" si="42"/>
        <v>16</v>
      </c>
      <c r="M291">
        <v>1.1111111111111183E-2</v>
      </c>
      <c r="N291">
        <f t="shared" si="43"/>
        <v>0</v>
      </c>
      <c r="O291" t="s">
        <v>26</v>
      </c>
      <c r="P291" cm="1">
        <f t="array" aca="1" ref="P291" ca="1">(_xlfn.IFS(Q291="couché",0,Q291="debout à 80%",1,Q291="?",1))*(IF(RAND()&lt;0.8,1,0))</f>
        <v>1</v>
      </c>
      <c r="Q291" t="s">
        <v>27</v>
      </c>
      <c r="R291">
        <v>0</v>
      </c>
      <c r="S291">
        <f t="shared" si="44"/>
        <v>0</v>
      </c>
      <c r="T291">
        <f t="shared" si="45"/>
        <v>8</v>
      </c>
      <c r="U291">
        <f t="shared" ca="1" si="46"/>
        <v>0.73958393260090705</v>
      </c>
      <c r="V291">
        <f t="shared" si="47"/>
        <v>76</v>
      </c>
      <c r="W291" t="s">
        <v>28</v>
      </c>
      <c r="X291" t="str">
        <f t="shared" ca="1" si="48"/>
        <v>(290,0,1,16,16,0,8,76)++1`</v>
      </c>
      <c r="Y291" t="str">
        <f t="shared" si="49"/>
        <v>(290,0)++1`</v>
      </c>
    </row>
    <row r="292" spans="1:25" x14ac:dyDescent="0.25">
      <c r="A292">
        <v>291</v>
      </c>
      <c r="B292">
        <v>1962</v>
      </c>
      <c r="C292">
        <f t="shared" si="40"/>
        <v>0</v>
      </c>
      <c r="D292" t="s">
        <v>24</v>
      </c>
      <c r="E292">
        <f t="shared" si="41"/>
        <v>3</v>
      </c>
      <c r="F292" t="s">
        <v>34</v>
      </c>
      <c r="G292" s="13">
        <v>44606</v>
      </c>
      <c r="H292">
        <v>0.37708333333333333</v>
      </c>
      <c r="I292">
        <v>0.3888888888888889</v>
      </c>
      <c r="J292">
        <v>1000169</v>
      </c>
      <c r="K292">
        <v>2172</v>
      </c>
      <c r="L292">
        <f t="shared" si="42"/>
        <v>17</v>
      </c>
      <c r="M292">
        <v>1.1805555555555569E-2</v>
      </c>
      <c r="N292">
        <f t="shared" si="43"/>
        <v>1</v>
      </c>
      <c r="O292" t="s">
        <v>32</v>
      </c>
      <c r="P292" cm="1">
        <f t="array" aca="1" ref="P292" ca="1">(_xlfn.IFS(Q292="couché",0,Q292="debout à 80%",1,Q292="?",1))*(IF(RAND()&lt;0.8,1,0))</f>
        <v>0</v>
      </c>
      <c r="Q292" t="s">
        <v>48</v>
      </c>
      <c r="R292">
        <v>10</v>
      </c>
      <c r="S292">
        <f t="shared" si="44"/>
        <v>1</v>
      </c>
      <c r="T292">
        <f t="shared" si="45"/>
        <v>4</v>
      </c>
      <c r="U292">
        <f t="shared" ca="1" si="46"/>
        <v>0.37709250006829137</v>
      </c>
      <c r="V292">
        <f t="shared" si="47"/>
        <v>86</v>
      </c>
      <c r="W292" t="s">
        <v>28</v>
      </c>
      <c r="X292" t="str">
        <f t="shared" ca="1" si="48"/>
        <v>(291,0,0,3,17,1,4,86)++1`</v>
      </c>
      <c r="Y292" t="str">
        <f t="shared" si="49"/>
        <v>(291,10)++1`</v>
      </c>
    </row>
    <row r="293" spans="1:25" x14ac:dyDescent="0.25">
      <c r="A293">
        <v>292</v>
      </c>
      <c r="B293">
        <v>1942</v>
      </c>
      <c r="C293">
        <f t="shared" si="40"/>
        <v>0</v>
      </c>
      <c r="D293" t="s">
        <v>24</v>
      </c>
      <c r="E293">
        <f t="shared" si="41"/>
        <v>3</v>
      </c>
      <c r="F293" t="s">
        <v>34</v>
      </c>
      <c r="G293" s="13">
        <v>44602</v>
      </c>
      <c r="H293">
        <v>0.33958333333333329</v>
      </c>
      <c r="I293">
        <v>0.35138888888888886</v>
      </c>
      <c r="J293">
        <v>1000169</v>
      </c>
      <c r="K293">
        <v>2172</v>
      </c>
      <c r="L293">
        <f t="shared" si="42"/>
        <v>17</v>
      </c>
      <c r="M293">
        <v>1.1805555555555569E-2</v>
      </c>
      <c r="N293">
        <f t="shared" si="43"/>
        <v>1</v>
      </c>
      <c r="O293" t="s">
        <v>32</v>
      </c>
      <c r="P293" cm="1">
        <f t="array" aca="1" ref="P293" ca="1">(_xlfn.IFS(Q293="couché",0,Q293="debout à 80%",1,Q293="?",1))*(IF(RAND()&lt;0.8,1,0))</f>
        <v>1</v>
      </c>
      <c r="Q293" t="s">
        <v>27</v>
      </c>
      <c r="R293">
        <v>10</v>
      </c>
      <c r="S293">
        <f t="shared" si="44"/>
        <v>0</v>
      </c>
      <c r="T293">
        <f t="shared" si="45"/>
        <v>1</v>
      </c>
      <c r="U293">
        <f t="shared" ca="1" si="46"/>
        <v>0.33959281980975342</v>
      </c>
      <c r="V293">
        <f t="shared" si="47"/>
        <v>59</v>
      </c>
      <c r="W293" t="s">
        <v>28</v>
      </c>
      <c r="X293" t="str">
        <f t="shared" ca="1" si="48"/>
        <v>(292,0,1,3,17,0,1,59)++1`</v>
      </c>
      <c r="Y293" t="str">
        <f t="shared" si="49"/>
        <v>(292,10)++1`</v>
      </c>
    </row>
    <row r="294" spans="1:25" x14ac:dyDescent="0.25">
      <c r="A294">
        <v>293</v>
      </c>
      <c r="B294">
        <v>1938</v>
      </c>
      <c r="C294">
        <f t="shared" si="40"/>
        <v>0</v>
      </c>
      <c r="D294" t="s">
        <v>24</v>
      </c>
      <c r="E294">
        <f t="shared" si="41"/>
        <v>3</v>
      </c>
      <c r="F294" t="s">
        <v>34</v>
      </c>
      <c r="G294" s="13">
        <v>44624</v>
      </c>
      <c r="H294">
        <v>0.375</v>
      </c>
      <c r="I294">
        <v>0.38680555555555551</v>
      </c>
      <c r="J294">
        <v>1000169</v>
      </c>
      <c r="K294">
        <v>2172</v>
      </c>
      <c r="L294">
        <f t="shared" si="42"/>
        <v>17</v>
      </c>
      <c r="M294">
        <v>1.1805555555555514E-2</v>
      </c>
      <c r="N294">
        <f t="shared" si="43"/>
        <v>1</v>
      </c>
      <c r="O294" t="s">
        <v>32</v>
      </c>
      <c r="P294" cm="1">
        <f t="array" aca="1" ref="P294" ca="1">(_xlfn.IFS(Q294="couché",0,Q294="debout à 80%",1,Q294="?",1))*(IF(RAND()&lt;0.8,1,0))</f>
        <v>1</v>
      </c>
      <c r="Q294" t="s">
        <v>27</v>
      </c>
      <c r="R294">
        <v>10</v>
      </c>
      <c r="S294">
        <f t="shared" si="44"/>
        <v>0</v>
      </c>
      <c r="T294">
        <f t="shared" si="45"/>
        <v>1</v>
      </c>
      <c r="U294">
        <f t="shared" ca="1" si="46"/>
        <v>0.37500994873742416</v>
      </c>
      <c r="V294">
        <f t="shared" si="47"/>
        <v>81</v>
      </c>
      <c r="W294" t="s">
        <v>28</v>
      </c>
      <c r="X294" t="str">
        <f t="shared" ca="1" si="48"/>
        <v>(293,0,1,3,17,0,1,81)++1`</v>
      </c>
      <c r="Y294" t="str">
        <f t="shared" si="49"/>
        <v>(293,10)++1`</v>
      </c>
    </row>
    <row r="295" spans="1:25" x14ac:dyDescent="0.25">
      <c r="A295">
        <v>294</v>
      </c>
      <c r="B295">
        <v>1931</v>
      </c>
      <c r="C295">
        <f t="shared" si="40"/>
        <v>0</v>
      </c>
      <c r="D295" t="s">
        <v>24</v>
      </c>
      <c r="E295">
        <f t="shared" si="41"/>
        <v>3</v>
      </c>
      <c r="F295" t="s">
        <v>34</v>
      </c>
      <c r="G295" s="13">
        <v>44609</v>
      </c>
      <c r="H295">
        <v>0.38263888888888886</v>
      </c>
      <c r="I295">
        <v>0.39444444444444443</v>
      </c>
      <c r="J295">
        <v>1000169</v>
      </c>
      <c r="K295">
        <v>2172</v>
      </c>
      <c r="L295">
        <f t="shared" si="42"/>
        <v>17</v>
      </c>
      <c r="M295">
        <v>1.1805555555555569E-2</v>
      </c>
      <c r="N295">
        <f t="shared" si="43"/>
        <v>1</v>
      </c>
      <c r="O295" t="s">
        <v>32</v>
      </c>
      <c r="P295" cm="1">
        <f t="array" aca="1" ref="P295" ca="1">(_xlfn.IFS(Q295="couché",0,Q295="debout à 80%",1,Q295="?",1))*(IF(RAND()&lt;0.8,1,0))</f>
        <v>0</v>
      </c>
      <c r="Q295" t="s">
        <v>27</v>
      </c>
      <c r="R295">
        <v>10</v>
      </c>
      <c r="S295">
        <f t="shared" si="44"/>
        <v>1</v>
      </c>
      <c r="T295">
        <f t="shared" si="45"/>
        <v>4</v>
      </c>
      <c r="U295">
        <f t="shared" ca="1" si="46"/>
        <v>0.38264298550877179</v>
      </c>
      <c r="V295">
        <f t="shared" si="47"/>
        <v>66</v>
      </c>
      <c r="W295" t="s">
        <v>28</v>
      </c>
      <c r="X295" t="str">
        <f t="shared" ca="1" si="48"/>
        <v>(294,0,0,3,17,1,4,66)++1`</v>
      </c>
      <c r="Y295" t="str">
        <f t="shared" si="49"/>
        <v>(294,10)++1`</v>
      </c>
    </row>
    <row r="296" spans="1:25" x14ac:dyDescent="0.25">
      <c r="A296">
        <v>295</v>
      </c>
      <c r="B296">
        <v>1956</v>
      </c>
      <c r="C296">
        <f t="shared" si="40"/>
        <v>0</v>
      </c>
      <c r="D296" t="s">
        <v>24</v>
      </c>
      <c r="E296">
        <f t="shared" si="41"/>
        <v>3</v>
      </c>
      <c r="F296" t="s">
        <v>34</v>
      </c>
      <c r="G296" s="13">
        <v>44603</v>
      </c>
      <c r="H296">
        <v>0.33333333333333331</v>
      </c>
      <c r="I296">
        <v>0.34513888888888888</v>
      </c>
      <c r="J296">
        <v>1000169</v>
      </c>
      <c r="K296">
        <v>2172</v>
      </c>
      <c r="L296">
        <f t="shared" si="42"/>
        <v>17</v>
      </c>
      <c r="M296">
        <v>1.1805555555555569E-2</v>
      </c>
      <c r="N296">
        <f t="shared" si="43"/>
        <v>1</v>
      </c>
      <c r="O296" t="s">
        <v>32</v>
      </c>
      <c r="P296" cm="1">
        <f t="array" aca="1" ref="P296" ca="1">(_xlfn.IFS(Q296="couché",0,Q296="debout à 80%",1,Q296="?",1))*(IF(RAND()&lt;0.8,1,0))</f>
        <v>0</v>
      </c>
      <c r="Q296" t="s">
        <v>27</v>
      </c>
      <c r="R296">
        <v>10</v>
      </c>
      <c r="S296">
        <f t="shared" si="44"/>
        <v>0</v>
      </c>
      <c r="T296">
        <f t="shared" si="45"/>
        <v>1</v>
      </c>
      <c r="U296">
        <f t="shared" ca="1" si="46"/>
        <v>0.33333673555891746</v>
      </c>
      <c r="V296">
        <f t="shared" si="47"/>
        <v>88</v>
      </c>
      <c r="W296" t="s">
        <v>28</v>
      </c>
      <c r="X296" t="str">
        <f t="shared" ca="1" si="48"/>
        <v>(295,0,0,3,17,0,1,88)++1`</v>
      </c>
      <c r="Y296" t="str">
        <f t="shared" si="49"/>
        <v>(295,10)++1`</v>
      </c>
    </row>
    <row r="297" spans="1:25" x14ac:dyDescent="0.25">
      <c r="A297">
        <v>296</v>
      </c>
      <c r="B297">
        <v>1954</v>
      </c>
      <c r="C297">
        <f t="shared" si="40"/>
        <v>0</v>
      </c>
      <c r="D297" t="s">
        <v>24</v>
      </c>
      <c r="E297">
        <f t="shared" si="41"/>
        <v>3</v>
      </c>
      <c r="F297" t="s">
        <v>34</v>
      </c>
      <c r="G297" s="13">
        <v>44600</v>
      </c>
      <c r="H297">
        <v>0.43541666666666667</v>
      </c>
      <c r="I297">
        <v>0.44722222222222219</v>
      </c>
      <c r="J297">
        <v>1000169</v>
      </c>
      <c r="K297">
        <v>2172</v>
      </c>
      <c r="L297">
        <f t="shared" si="42"/>
        <v>17</v>
      </c>
      <c r="M297">
        <v>1.1805555555555514E-2</v>
      </c>
      <c r="N297">
        <f t="shared" si="43"/>
        <v>1</v>
      </c>
      <c r="O297" t="s">
        <v>32</v>
      </c>
      <c r="P297" cm="1">
        <f t="array" aca="1" ref="P297" ca="1">(_xlfn.IFS(Q297="couché",0,Q297="debout à 80%",1,Q297="?",1))*(IF(RAND()&lt;0.8,1,0))</f>
        <v>0</v>
      </c>
      <c r="Q297" t="s">
        <v>27</v>
      </c>
      <c r="R297">
        <v>10</v>
      </c>
      <c r="S297">
        <f t="shared" si="44"/>
        <v>1</v>
      </c>
      <c r="T297">
        <f t="shared" si="45"/>
        <v>7</v>
      </c>
      <c r="U297">
        <f t="shared" ca="1" si="46"/>
        <v>0.43541968670398967</v>
      </c>
      <c r="V297">
        <f t="shared" si="47"/>
        <v>73</v>
      </c>
      <c r="W297" t="s">
        <v>28</v>
      </c>
      <c r="X297" t="str">
        <f t="shared" ca="1" si="48"/>
        <v>(296,0,0,3,17,1,7,73)++1`</v>
      </c>
      <c r="Y297" t="str">
        <f t="shared" si="49"/>
        <v>(296,10)++1`</v>
      </c>
    </row>
    <row r="298" spans="1:25" x14ac:dyDescent="0.25">
      <c r="A298">
        <v>297</v>
      </c>
      <c r="B298">
        <v>1949</v>
      </c>
      <c r="C298">
        <f t="shared" si="40"/>
        <v>0</v>
      </c>
      <c r="D298" t="s">
        <v>24</v>
      </c>
      <c r="E298">
        <f t="shared" si="41"/>
        <v>3</v>
      </c>
      <c r="F298" t="s">
        <v>34</v>
      </c>
      <c r="G298" s="13">
        <v>44599</v>
      </c>
      <c r="H298">
        <v>0.36458333333333331</v>
      </c>
      <c r="I298">
        <v>0.37638888888888888</v>
      </c>
      <c r="J298">
        <v>1000169</v>
      </c>
      <c r="K298">
        <v>2172</v>
      </c>
      <c r="L298">
        <f t="shared" si="42"/>
        <v>17</v>
      </c>
      <c r="M298">
        <v>1.1805555555555569E-2</v>
      </c>
      <c r="N298">
        <f t="shared" si="43"/>
        <v>1</v>
      </c>
      <c r="O298" t="s">
        <v>32</v>
      </c>
      <c r="P298" cm="1">
        <f t="array" aca="1" ref="P298" ca="1">(_xlfn.IFS(Q298="couché",0,Q298="debout à 80%",1,Q298="?",1))*(IF(RAND()&lt;0.8,1,0))</f>
        <v>1</v>
      </c>
      <c r="Q298" t="s">
        <v>27</v>
      </c>
      <c r="R298">
        <v>10</v>
      </c>
      <c r="S298">
        <f t="shared" si="44"/>
        <v>1</v>
      </c>
      <c r="T298">
        <f t="shared" si="45"/>
        <v>3</v>
      </c>
      <c r="U298">
        <f t="shared" ca="1" si="46"/>
        <v>0.36459222166863636</v>
      </c>
      <c r="V298">
        <f t="shared" si="47"/>
        <v>91</v>
      </c>
      <c r="W298" t="s">
        <v>28</v>
      </c>
      <c r="X298" t="str">
        <f t="shared" ca="1" si="48"/>
        <v>(297,0,1,3,17,1,3,91)++1`</v>
      </c>
      <c r="Y298" t="str">
        <f t="shared" si="49"/>
        <v>(297,10)++1`</v>
      </c>
    </row>
    <row r="299" spans="1:25" x14ac:dyDescent="0.25">
      <c r="A299">
        <v>298</v>
      </c>
      <c r="B299">
        <v>1944</v>
      </c>
      <c r="C299">
        <f t="shared" si="40"/>
        <v>0</v>
      </c>
      <c r="D299" t="s">
        <v>24</v>
      </c>
      <c r="E299">
        <f t="shared" si="41"/>
        <v>3</v>
      </c>
      <c r="F299" t="s">
        <v>34</v>
      </c>
      <c r="G299" s="13">
        <v>44628</v>
      </c>
      <c r="H299">
        <v>0.33541666666666664</v>
      </c>
      <c r="I299">
        <v>0.34722222222222221</v>
      </c>
      <c r="J299">
        <v>1000169</v>
      </c>
      <c r="K299">
        <v>2172</v>
      </c>
      <c r="L299">
        <f t="shared" si="42"/>
        <v>17</v>
      </c>
      <c r="M299">
        <v>1.1805555555555569E-2</v>
      </c>
      <c r="N299">
        <f t="shared" si="43"/>
        <v>1</v>
      </c>
      <c r="O299" t="s">
        <v>32</v>
      </c>
      <c r="P299" cm="1">
        <f t="array" aca="1" ref="P299" ca="1">(_xlfn.IFS(Q299="couché",0,Q299="debout à 80%",1,Q299="?",1))*(IF(RAND()&lt;0.8,1,0))</f>
        <v>1</v>
      </c>
      <c r="Q299" t="s">
        <v>27</v>
      </c>
      <c r="R299">
        <v>10</v>
      </c>
      <c r="S299">
        <f t="shared" si="44"/>
        <v>0</v>
      </c>
      <c r="T299">
        <f t="shared" si="45"/>
        <v>1</v>
      </c>
      <c r="U299">
        <f t="shared" ca="1" si="46"/>
        <v>0.33541871710414511</v>
      </c>
      <c r="V299">
        <f t="shared" si="47"/>
        <v>76</v>
      </c>
      <c r="W299" t="s">
        <v>28</v>
      </c>
      <c r="X299" t="str">
        <f t="shared" ca="1" si="48"/>
        <v>(298,0,1,3,17,0,1,76)++1`</v>
      </c>
      <c r="Y299" t="str">
        <f t="shared" si="49"/>
        <v>(298,10)++1`</v>
      </c>
    </row>
    <row r="300" spans="1:25" x14ac:dyDescent="0.25">
      <c r="A300">
        <v>299</v>
      </c>
      <c r="B300">
        <v>1968</v>
      </c>
      <c r="C300">
        <f t="shared" si="40"/>
        <v>0</v>
      </c>
      <c r="D300" t="s">
        <v>24</v>
      </c>
      <c r="E300">
        <f t="shared" si="41"/>
        <v>3</v>
      </c>
      <c r="F300" t="s">
        <v>34</v>
      </c>
      <c r="G300" s="13">
        <v>44606</v>
      </c>
      <c r="H300">
        <v>0.40625</v>
      </c>
      <c r="I300">
        <v>0.41805555555555551</v>
      </c>
      <c r="J300">
        <v>1000169</v>
      </c>
      <c r="K300">
        <v>2172</v>
      </c>
      <c r="L300">
        <f t="shared" si="42"/>
        <v>17</v>
      </c>
      <c r="M300">
        <v>1.1805555555555514E-2</v>
      </c>
      <c r="N300">
        <f t="shared" si="43"/>
        <v>1</v>
      </c>
      <c r="O300" t="s">
        <v>32</v>
      </c>
      <c r="P300" cm="1">
        <f t="array" aca="1" ref="P300" ca="1">(_xlfn.IFS(Q300="couché",0,Q300="debout à 80%",1,Q300="?",1))*(IF(RAND()&lt;0.8,1,0))</f>
        <v>1</v>
      </c>
      <c r="Q300" t="s">
        <v>27</v>
      </c>
      <c r="R300">
        <v>10</v>
      </c>
      <c r="S300">
        <f t="shared" si="44"/>
        <v>1</v>
      </c>
      <c r="T300">
        <f t="shared" si="45"/>
        <v>7</v>
      </c>
      <c r="U300">
        <f t="shared" ca="1" si="46"/>
        <v>0.40625038901806471</v>
      </c>
      <c r="V300">
        <f t="shared" si="47"/>
        <v>98</v>
      </c>
      <c r="W300" t="s">
        <v>28</v>
      </c>
      <c r="X300" t="str">
        <f t="shared" ca="1" si="48"/>
        <v>(299,0,1,3,17,1,7,98)++1`</v>
      </c>
      <c r="Y300" t="str">
        <f t="shared" si="49"/>
        <v>(299,10)++1`</v>
      </c>
    </row>
    <row r="301" spans="1:25" x14ac:dyDescent="0.25">
      <c r="A301">
        <v>300</v>
      </c>
      <c r="B301">
        <v>1948</v>
      </c>
      <c r="C301">
        <f t="shared" si="40"/>
        <v>0</v>
      </c>
      <c r="D301" t="s">
        <v>24</v>
      </c>
      <c r="E301">
        <f t="shared" si="41"/>
        <v>3</v>
      </c>
      <c r="F301" t="s">
        <v>34</v>
      </c>
      <c r="G301" s="13">
        <v>44630</v>
      </c>
      <c r="H301">
        <v>0.34930555555555554</v>
      </c>
      <c r="I301">
        <v>0.3611111111111111</v>
      </c>
      <c r="J301">
        <v>1000169</v>
      </c>
      <c r="K301">
        <v>2172</v>
      </c>
      <c r="L301">
        <f t="shared" si="42"/>
        <v>17</v>
      </c>
      <c r="M301">
        <v>1.1805555555555569E-2</v>
      </c>
      <c r="N301">
        <f t="shared" si="43"/>
        <v>1</v>
      </c>
      <c r="O301" t="s">
        <v>32</v>
      </c>
      <c r="P301" cm="1">
        <f t="array" aca="1" ref="P301" ca="1">(_xlfn.IFS(Q301="couché",0,Q301="debout à 80%",1,Q301="?",1))*(IF(RAND()&lt;0.8,1,0))</f>
        <v>1</v>
      </c>
      <c r="Q301" t="s">
        <v>27</v>
      </c>
      <c r="R301">
        <v>10</v>
      </c>
      <c r="S301">
        <f t="shared" si="44"/>
        <v>1</v>
      </c>
      <c r="T301">
        <f t="shared" si="45"/>
        <v>2</v>
      </c>
      <c r="U301">
        <f t="shared" ca="1" si="46"/>
        <v>0.34931008992483015</v>
      </c>
      <c r="V301">
        <f t="shared" si="47"/>
        <v>66</v>
      </c>
      <c r="W301" t="s">
        <v>28</v>
      </c>
      <c r="X301" t="str">
        <f t="shared" ca="1" si="48"/>
        <v>(300,0,1,3,17,1,2,66)++1`</v>
      </c>
      <c r="Y301" t="str">
        <f t="shared" si="49"/>
        <v>(300,10)++1`</v>
      </c>
    </row>
    <row r="302" spans="1:25" x14ac:dyDescent="0.25">
      <c r="A302">
        <v>301</v>
      </c>
      <c r="B302">
        <v>1953</v>
      </c>
      <c r="C302">
        <f t="shared" si="40"/>
        <v>0</v>
      </c>
      <c r="D302" t="s">
        <v>24</v>
      </c>
      <c r="E302">
        <f t="shared" si="41"/>
        <v>3</v>
      </c>
      <c r="F302" t="s">
        <v>34</v>
      </c>
      <c r="G302" s="13">
        <v>44603</v>
      </c>
      <c r="H302">
        <v>0.37083333333333329</v>
      </c>
      <c r="I302">
        <v>0.38263888888888886</v>
      </c>
      <c r="J302">
        <v>1000169</v>
      </c>
      <c r="K302">
        <v>2172</v>
      </c>
      <c r="L302">
        <f t="shared" si="42"/>
        <v>17</v>
      </c>
      <c r="M302">
        <v>1.1805555555555569E-2</v>
      </c>
      <c r="N302">
        <f t="shared" si="43"/>
        <v>1</v>
      </c>
      <c r="O302" t="s">
        <v>32</v>
      </c>
      <c r="P302" cm="1">
        <f t="array" aca="1" ref="P302" ca="1">(_xlfn.IFS(Q302="couché",0,Q302="debout à 80%",1,Q302="?",1))*(IF(RAND()&lt;0.8,1,0))</f>
        <v>1</v>
      </c>
      <c r="Q302" t="s">
        <v>27</v>
      </c>
      <c r="R302">
        <v>10</v>
      </c>
      <c r="S302">
        <f t="shared" si="44"/>
        <v>1</v>
      </c>
      <c r="T302">
        <f t="shared" si="45"/>
        <v>4</v>
      </c>
      <c r="U302">
        <f t="shared" ca="1" si="46"/>
        <v>0.37084212541719425</v>
      </c>
      <c r="V302">
        <f t="shared" si="47"/>
        <v>58</v>
      </c>
      <c r="W302" t="s">
        <v>28</v>
      </c>
      <c r="X302" t="str">
        <f t="shared" ca="1" si="48"/>
        <v>(301,0,1,3,17,1,4,58)++1`</v>
      </c>
      <c r="Y302" t="str">
        <f t="shared" si="49"/>
        <v>(301,10)++1`</v>
      </c>
    </row>
    <row r="303" spans="1:25" x14ac:dyDescent="0.25">
      <c r="A303">
        <v>302</v>
      </c>
      <c r="B303">
        <v>1983</v>
      </c>
      <c r="C303">
        <f t="shared" si="40"/>
        <v>0</v>
      </c>
      <c r="D303" t="s">
        <v>24</v>
      </c>
      <c r="E303">
        <f t="shared" si="41"/>
        <v>8</v>
      </c>
      <c r="F303" t="s">
        <v>25</v>
      </c>
      <c r="G303" s="13">
        <v>44593</v>
      </c>
      <c r="H303">
        <v>0.61041666666666661</v>
      </c>
      <c r="I303">
        <v>0.62222222222222223</v>
      </c>
      <c r="J303">
        <v>1000168</v>
      </c>
      <c r="K303">
        <v>1899</v>
      </c>
      <c r="L303">
        <f t="shared" si="42"/>
        <v>17</v>
      </c>
      <c r="M303">
        <v>1.1805555555555625E-2</v>
      </c>
      <c r="N303">
        <f t="shared" si="43"/>
        <v>0</v>
      </c>
      <c r="O303" t="s">
        <v>26</v>
      </c>
      <c r="P303" cm="1">
        <f t="array" aca="1" ref="P303" ca="1">(_xlfn.IFS(Q303="couché",0,Q303="debout à 80%",1,Q303="?",1))*(IF(RAND()&lt;0.8,1,0))</f>
        <v>0</v>
      </c>
      <c r="Q303" t="s">
        <v>27</v>
      </c>
      <c r="R303">
        <v>0</v>
      </c>
      <c r="S303">
        <f t="shared" si="44"/>
        <v>0</v>
      </c>
      <c r="T303">
        <f t="shared" si="45"/>
        <v>5</v>
      </c>
      <c r="U303">
        <f t="shared" ca="1" si="46"/>
        <v>0.61042101310743435</v>
      </c>
      <c r="V303">
        <f t="shared" si="47"/>
        <v>89</v>
      </c>
      <c r="W303" t="s">
        <v>28</v>
      </c>
      <c r="X303" t="str">
        <f t="shared" ca="1" si="48"/>
        <v>(302,0,0,8,17,0,5,89)++1`</v>
      </c>
      <c r="Y303" t="str">
        <f t="shared" si="49"/>
        <v>(302,0)++1`</v>
      </c>
    </row>
    <row r="304" spans="1:25" x14ac:dyDescent="0.25">
      <c r="A304">
        <v>303</v>
      </c>
      <c r="B304">
        <v>1947</v>
      </c>
      <c r="C304">
        <f t="shared" si="40"/>
        <v>0</v>
      </c>
      <c r="D304" t="s">
        <v>24</v>
      </c>
      <c r="E304">
        <f t="shared" si="41"/>
        <v>3</v>
      </c>
      <c r="F304" t="s">
        <v>34</v>
      </c>
      <c r="G304" s="13">
        <v>44595</v>
      </c>
      <c r="H304">
        <v>0.50555555555555554</v>
      </c>
      <c r="I304">
        <v>0.51736111111111105</v>
      </c>
      <c r="J304">
        <v>1000169</v>
      </c>
      <c r="K304">
        <v>2172</v>
      </c>
      <c r="L304">
        <f t="shared" si="42"/>
        <v>17</v>
      </c>
      <c r="M304">
        <v>1.1805555555555514E-2</v>
      </c>
      <c r="N304">
        <f t="shared" si="43"/>
        <v>1</v>
      </c>
      <c r="O304" t="s">
        <v>32</v>
      </c>
      <c r="P304" cm="1">
        <f t="array" aca="1" ref="P304" ca="1">(_xlfn.IFS(Q304="couché",0,Q304="debout à 80%",1,Q304="?",1))*(IF(RAND()&lt;0.8,1,0))</f>
        <v>1</v>
      </c>
      <c r="Q304" t="s">
        <v>27</v>
      </c>
      <c r="R304">
        <v>10</v>
      </c>
      <c r="S304">
        <f t="shared" si="44"/>
        <v>1</v>
      </c>
      <c r="T304">
        <f t="shared" si="45"/>
        <v>13</v>
      </c>
      <c r="U304">
        <f t="shared" ca="1" si="46"/>
        <v>0.50556239570448491</v>
      </c>
      <c r="V304">
        <f t="shared" si="47"/>
        <v>98</v>
      </c>
      <c r="W304" t="s">
        <v>28</v>
      </c>
      <c r="X304" t="str">
        <f t="shared" ca="1" si="48"/>
        <v>(303,0,1,3,17,1,13,98)++1`</v>
      </c>
      <c r="Y304" t="str">
        <f t="shared" si="49"/>
        <v>(303,10)++1`</v>
      </c>
    </row>
    <row r="305" spans="1:25" x14ac:dyDescent="0.25">
      <c r="A305">
        <v>304</v>
      </c>
      <c r="B305">
        <v>1952</v>
      </c>
      <c r="C305">
        <f t="shared" si="40"/>
        <v>0</v>
      </c>
      <c r="D305" t="s">
        <v>24</v>
      </c>
      <c r="E305">
        <f t="shared" si="41"/>
        <v>3</v>
      </c>
      <c r="F305" t="s">
        <v>34</v>
      </c>
      <c r="G305" s="13">
        <v>44630</v>
      </c>
      <c r="H305">
        <v>0.38958333333333334</v>
      </c>
      <c r="I305">
        <v>0.40138888888888885</v>
      </c>
      <c r="J305">
        <v>1000169</v>
      </c>
      <c r="K305">
        <v>2172</v>
      </c>
      <c r="L305">
        <f t="shared" si="42"/>
        <v>17</v>
      </c>
      <c r="M305">
        <v>1.1805555555555514E-2</v>
      </c>
      <c r="N305">
        <f t="shared" si="43"/>
        <v>1</v>
      </c>
      <c r="O305" t="s">
        <v>32</v>
      </c>
      <c r="P305" cm="1">
        <f t="array" aca="1" ref="P305" ca="1">(_xlfn.IFS(Q305="couché",0,Q305="debout à 80%",1,Q305="?",1))*(IF(RAND()&lt;0.8,1,0))</f>
        <v>1</v>
      </c>
      <c r="Q305" t="s">
        <v>27</v>
      </c>
      <c r="R305">
        <v>10</v>
      </c>
      <c r="S305">
        <f t="shared" si="44"/>
        <v>1</v>
      </c>
      <c r="T305">
        <f t="shared" si="45"/>
        <v>5</v>
      </c>
      <c r="U305">
        <f t="shared" ca="1" si="46"/>
        <v>0.38958889273967923</v>
      </c>
      <c r="V305">
        <f t="shared" si="47"/>
        <v>75</v>
      </c>
      <c r="W305" t="s">
        <v>28</v>
      </c>
      <c r="X305" t="str">
        <f t="shared" ca="1" si="48"/>
        <v>(304,0,1,3,17,1,5,75)++1`</v>
      </c>
      <c r="Y305" t="str">
        <f t="shared" si="49"/>
        <v>(304,10)++1`</v>
      </c>
    </row>
    <row r="306" spans="1:25" x14ac:dyDescent="0.25">
      <c r="A306">
        <v>305</v>
      </c>
      <c r="B306">
        <v>1938</v>
      </c>
      <c r="C306">
        <f t="shared" si="40"/>
        <v>0</v>
      </c>
      <c r="D306" t="s">
        <v>24</v>
      </c>
      <c r="E306">
        <f t="shared" si="41"/>
        <v>3</v>
      </c>
      <c r="F306" t="s">
        <v>34</v>
      </c>
      <c r="G306" s="13">
        <v>44610</v>
      </c>
      <c r="H306">
        <v>0.37013888888888885</v>
      </c>
      <c r="I306">
        <v>0.38194444444444442</v>
      </c>
      <c r="J306">
        <v>1000169</v>
      </c>
      <c r="K306">
        <v>2172</v>
      </c>
      <c r="L306">
        <f t="shared" si="42"/>
        <v>17</v>
      </c>
      <c r="M306">
        <v>1.1805555555555569E-2</v>
      </c>
      <c r="N306">
        <f t="shared" si="43"/>
        <v>1</v>
      </c>
      <c r="O306" t="s">
        <v>32</v>
      </c>
      <c r="P306" cm="1">
        <f t="array" aca="1" ref="P306" ca="1">(_xlfn.IFS(Q306="couché",0,Q306="debout à 80%",1,Q306="?",1))*(IF(RAND()&lt;0.8,1,0))</f>
        <v>1</v>
      </c>
      <c r="Q306" t="s">
        <v>27</v>
      </c>
      <c r="R306">
        <v>10</v>
      </c>
      <c r="S306">
        <f t="shared" si="44"/>
        <v>1</v>
      </c>
      <c r="T306">
        <f t="shared" si="45"/>
        <v>3</v>
      </c>
      <c r="U306">
        <f t="shared" ca="1" si="46"/>
        <v>0.37013994703774344</v>
      </c>
      <c r="V306">
        <f t="shared" si="47"/>
        <v>98</v>
      </c>
      <c r="W306" t="s">
        <v>28</v>
      </c>
      <c r="X306" t="str">
        <f t="shared" ca="1" si="48"/>
        <v>(305,0,1,3,17,1,3,98)++1`</v>
      </c>
      <c r="Y306" t="str">
        <f t="shared" si="49"/>
        <v>(305,10)++1`</v>
      </c>
    </row>
    <row r="307" spans="1:25" x14ac:dyDescent="0.25">
      <c r="A307">
        <v>306</v>
      </c>
      <c r="B307">
        <v>1940</v>
      </c>
      <c r="C307">
        <f t="shared" si="40"/>
        <v>0</v>
      </c>
      <c r="D307" t="s">
        <v>24</v>
      </c>
      <c r="E307">
        <f t="shared" si="41"/>
        <v>3</v>
      </c>
      <c r="F307" t="s">
        <v>34</v>
      </c>
      <c r="G307" s="13">
        <v>44630</v>
      </c>
      <c r="H307">
        <v>0.40347222222222223</v>
      </c>
      <c r="I307">
        <v>0.41527777777777775</v>
      </c>
      <c r="J307">
        <v>1000169</v>
      </c>
      <c r="K307">
        <v>2172</v>
      </c>
      <c r="L307">
        <f t="shared" si="42"/>
        <v>17</v>
      </c>
      <c r="M307">
        <v>1.1805555555555514E-2</v>
      </c>
      <c r="N307">
        <f t="shared" si="43"/>
        <v>1</v>
      </c>
      <c r="O307" t="s">
        <v>32</v>
      </c>
      <c r="P307" cm="1">
        <f t="array" aca="1" ref="P307" ca="1">(_xlfn.IFS(Q307="couché",0,Q307="debout à 80%",1,Q307="?",1))*(IF(RAND()&lt;0.8,1,0))</f>
        <v>1</v>
      </c>
      <c r="Q307" t="s">
        <v>27</v>
      </c>
      <c r="R307">
        <v>10</v>
      </c>
      <c r="S307">
        <f t="shared" si="44"/>
        <v>1</v>
      </c>
      <c r="T307">
        <f t="shared" si="45"/>
        <v>6</v>
      </c>
      <c r="U307">
        <f t="shared" ca="1" si="46"/>
        <v>0.4034757857020268</v>
      </c>
      <c r="V307">
        <f t="shared" si="47"/>
        <v>77</v>
      </c>
      <c r="W307" t="s">
        <v>28</v>
      </c>
      <c r="X307" t="str">
        <f t="shared" ca="1" si="48"/>
        <v>(306,0,1,3,17,1,6,77)++1`</v>
      </c>
      <c r="Y307" t="str">
        <f t="shared" si="49"/>
        <v>(306,10)++1`</v>
      </c>
    </row>
    <row r="308" spans="1:25" x14ac:dyDescent="0.25">
      <c r="A308">
        <v>307</v>
      </c>
      <c r="B308">
        <v>1946</v>
      </c>
      <c r="C308">
        <f t="shared" si="40"/>
        <v>0</v>
      </c>
      <c r="D308" t="s">
        <v>24</v>
      </c>
      <c r="E308">
        <f t="shared" si="41"/>
        <v>3</v>
      </c>
      <c r="F308" t="s">
        <v>34</v>
      </c>
      <c r="G308" s="13">
        <v>44613</v>
      </c>
      <c r="H308">
        <v>0.41666666666666663</v>
      </c>
      <c r="I308">
        <v>0.4284722222222222</v>
      </c>
      <c r="J308">
        <v>1000169</v>
      </c>
      <c r="K308">
        <v>2172</v>
      </c>
      <c r="L308">
        <f t="shared" si="42"/>
        <v>17</v>
      </c>
      <c r="M308">
        <v>1.1805555555555569E-2</v>
      </c>
      <c r="N308">
        <f t="shared" si="43"/>
        <v>1</v>
      </c>
      <c r="O308" t="s">
        <v>32</v>
      </c>
      <c r="P308" cm="1">
        <f t="array" aca="1" ref="P308" ca="1">(_xlfn.IFS(Q308="couché",0,Q308="debout à 80%",1,Q308="?",1))*(IF(RAND()&lt;0.8,1,0))</f>
        <v>1</v>
      </c>
      <c r="Q308" t="s">
        <v>27</v>
      </c>
      <c r="R308">
        <v>10</v>
      </c>
      <c r="S308">
        <f t="shared" si="44"/>
        <v>1</v>
      </c>
      <c r="T308">
        <f t="shared" si="45"/>
        <v>5</v>
      </c>
      <c r="U308">
        <f t="shared" ca="1" si="46"/>
        <v>0.41666940030257454</v>
      </c>
      <c r="V308">
        <f t="shared" si="47"/>
        <v>77</v>
      </c>
      <c r="W308" t="s">
        <v>28</v>
      </c>
      <c r="X308" t="str">
        <f t="shared" ca="1" si="48"/>
        <v>(307,0,1,3,17,1,5,77)++1`</v>
      </c>
      <c r="Y308" t="str">
        <f t="shared" si="49"/>
        <v>(307,10)++1`</v>
      </c>
    </row>
    <row r="309" spans="1:25" x14ac:dyDescent="0.25">
      <c r="A309">
        <v>308</v>
      </c>
      <c r="B309">
        <v>1962</v>
      </c>
      <c r="C309">
        <f t="shared" si="40"/>
        <v>0</v>
      </c>
      <c r="D309" t="s">
        <v>24</v>
      </c>
      <c r="E309">
        <f t="shared" si="41"/>
        <v>3</v>
      </c>
      <c r="F309" t="s">
        <v>34</v>
      </c>
      <c r="G309" s="13">
        <v>44613</v>
      </c>
      <c r="H309">
        <v>0.3611111111111111</v>
      </c>
      <c r="I309">
        <v>0.37291666666666667</v>
      </c>
      <c r="J309">
        <v>1000169</v>
      </c>
      <c r="K309">
        <v>2172</v>
      </c>
      <c r="L309">
        <f t="shared" si="42"/>
        <v>17</v>
      </c>
      <c r="M309">
        <v>1.1805555555555569E-2</v>
      </c>
      <c r="N309">
        <f t="shared" si="43"/>
        <v>1</v>
      </c>
      <c r="O309" t="s">
        <v>32</v>
      </c>
      <c r="P309" cm="1">
        <f t="array" aca="1" ref="P309" ca="1">(_xlfn.IFS(Q309="couché",0,Q309="debout à 80%",1,Q309="?",1))*(IF(RAND()&lt;0.8,1,0))</f>
        <v>1</v>
      </c>
      <c r="Q309" t="s">
        <v>27</v>
      </c>
      <c r="R309">
        <v>10</v>
      </c>
      <c r="S309">
        <f t="shared" si="44"/>
        <v>1</v>
      </c>
      <c r="T309">
        <f t="shared" si="45"/>
        <v>3</v>
      </c>
      <c r="U309">
        <f t="shared" ca="1" si="46"/>
        <v>0.36111758024724577</v>
      </c>
      <c r="V309">
        <f t="shared" si="47"/>
        <v>48</v>
      </c>
      <c r="W309" t="s">
        <v>28</v>
      </c>
      <c r="X309" t="str">
        <f t="shared" ca="1" si="48"/>
        <v>(308,0,1,3,17,1,3,48)++1`</v>
      </c>
      <c r="Y309" t="str">
        <f t="shared" si="49"/>
        <v>(308,10)++1`</v>
      </c>
    </row>
    <row r="310" spans="1:25" x14ac:dyDescent="0.25">
      <c r="A310">
        <v>309</v>
      </c>
      <c r="B310">
        <v>1958</v>
      </c>
      <c r="C310">
        <f t="shared" si="40"/>
        <v>0</v>
      </c>
      <c r="D310" t="s">
        <v>24</v>
      </c>
      <c r="E310">
        <f t="shared" si="41"/>
        <v>3</v>
      </c>
      <c r="F310" t="s">
        <v>34</v>
      </c>
      <c r="G310" s="13">
        <v>44620</v>
      </c>
      <c r="H310">
        <v>0.33263888888888887</v>
      </c>
      <c r="I310">
        <v>0.34444444444444444</v>
      </c>
      <c r="J310">
        <v>1000169</v>
      </c>
      <c r="K310">
        <v>2172</v>
      </c>
      <c r="L310">
        <f t="shared" si="42"/>
        <v>17</v>
      </c>
      <c r="M310">
        <v>1.1805555555555569E-2</v>
      </c>
      <c r="N310">
        <f t="shared" si="43"/>
        <v>1</v>
      </c>
      <c r="O310" t="s">
        <v>32</v>
      </c>
      <c r="P310" cm="1">
        <f t="array" aca="1" ref="P310" ca="1">(_xlfn.IFS(Q310="couché",0,Q310="debout à 80%",1,Q310="?",1))*(IF(RAND()&lt;0.8,1,0))</f>
        <v>0</v>
      </c>
      <c r="Q310" t="s">
        <v>27</v>
      </c>
      <c r="R310">
        <v>10</v>
      </c>
      <c r="S310">
        <f t="shared" si="44"/>
        <v>0</v>
      </c>
      <c r="T310">
        <f t="shared" si="45"/>
        <v>1</v>
      </c>
      <c r="U310">
        <f t="shared" ca="1" si="46"/>
        <v>0.33264494798463456</v>
      </c>
      <c r="V310">
        <f t="shared" si="47"/>
        <v>50</v>
      </c>
      <c r="W310" t="s">
        <v>28</v>
      </c>
      <c r="X310" t="str">
        <f t="shared" ca="1" si="48"/>
        <v>(309,0,0,3,17,0,1,50)++1`</v>
      </c>
      <c r="Y310" t="str">
        <f t="shared" si="49"/>
        <v>(309,10)++1`</v>
      </c>
    </row>
    <row r="311" spans="1:25" x14ac:dyDescent="0.25">
      <c r="A311">
        <v>310</v>
      </c>
      <c r="B311">
        <v>1944</v>
      </c>
      <c r="C311">
        <f t="shared" si="40"/>
        <v>0</v>
      </c>
      <c r="D311" t="s">
        <v>24</v>
      </c>
      <c r="E311">
        <f t="shared" si="41"/>
        <v>8</v>
      </c>
      <c r="F311" t="s">
        <v>25</v>
      </c>
      <c r="G311" s="13">
        <v>44607</v>
      </c>
      <c r="H311">
        <v>0.67708333333333326</v>
      </c>
      <c r="I311">
        <v>0.68888888888888888</v>
      </c>
      <c r="J311">
        <v>1000168</v>
      </c>
      <c r="K311">
        <v>1899</v>
      </c>
      <c r="L311">
        <f t="shared" si="42"/>
        <v>17</v>
      </c>
      <c r="M311">
        <v>1.1805555555555625E-2</v>
      </c>
      <c r="N311">
        <f t="shared" si="43"/>
        <v>0</v>
      </c>
      <c r="O311" t="s">
        <v>26</v>
      </c>
      <c r="P311" cm="1">
        <f t="array" aca="1" ref="P311" ca="1">(_xlfn.IFS(Q311="couché",0,Q311="debout à 80%",1,Q311="?",1))*(IF(RAND()&lt;0.8,1,0))</f>
        <v>1</v>
      </c>
      <c r="Q311" t="s">
        <v>27</v>
      </c>
      <c r="R311">
        <v>0</v>
      </c>
      <c r="S311">
        <f t="shared" si="44"/>
        <v>0</v>
      </c>
      <c r="T311">
        <f t="shared" si="45"/>
        <v>6</v>
      </c>
      <c r="U311">
        <f t="shared" ca="1" si="46"/>
        <v>0.67708700600052152</v>
      </c>
      <c r="V311">
        <f t="shared" si="47"/>
        <v>66</v>
      </c>
      <c r="W311" t="s">
        <v>28</v>
      </c>
      <c r="X311" t="str">
        <f t="shared" ca="1" si="48"/>
        <v>(310,0,1,8,17,0,6,66)++1`</v>
      </c>
      <c r="Y311" t="str">
        <f t="shared" si="49"/>
        <v>(310,0)++1`</v>
      </c>
    </row>
    <row r="312" spans="1:25" x14ac:dyDescent="0.25">
      <c r="A312">
        <v>311</v>
      </c>
      <c r="B312">
        <v>1959</v>
      </c>
      <c r="C312">
        <f t="shared" si="40"/>
        <v>0</v>
      </c>
      <c r="D312" t="s">
        <v>24</v>
      </c>
      <c r="E312">
        <f t="shared" si="41"/>
        <v>3</v>
      </c>
      <c r="F312" t="s">
        <v>34</v>
      </c>
      <c r="G312" s="13">
        <v>44623</v>
      </c>
      <c r="H312">
        <v>0.43958333333333333</v>
      </c>
      <c r="I312">
        <v>0.4513888888888889</v>
      </c>
      <c r="J312">
        <v>1000169</v>
      </c>
      <c r="K312">
        <v>2172</v>
      </c>
      <c r="L312">
        <f t="shared" si="42"/>
        <v>17</v>
      </c>
      <c r="M312">
        <v>1.1805555555555569E-2</v>
      </c>
      <c r="N312">
        <f t="shared" si="43"/>
        <v>1</v>
      </c>
      <c r="O312" t="s">
        <v>32</v>
      </c>
      <c r="P312" cm="1">
        <f t="array" aca="1" ref="P312" ca="1">(_xlfn.IFS(Q312="couché",0,Q312="debout à 80%",1,Q312="?",1))*(IF(RAND()&lt;0.8,1,0))</f>
        <v>0</v>
      </c>
      <c r="Q312" t="s">
        <v>27</v>
      </c>
      <c r="R312">
        <v>10</v>
      </c>
      <c r="S312">
        <f t="shared" si="44"/>
        <v>1</v>
      </c>
      <c r="T312">
        <f t="shared" si="45"/>
        <v>9</v>
      </c>
      <c r="U312">
        <f t="shared" ca="1" si="46"/>
        <v>0.43958435410936575</v>
      </c>
      <c r="V312">
        <f t="shared" si="47"/>
        <v>59</v>
      </c>
      <c r="W312" t="s">
        <v>28</v>
      </c>
      <c r="X312" t="str">
        <f t="shared" ca="1" si="48"/>
        <v>(311,0,0,3,17,1,9,59)++1`</v>
      </c>
      <c r="Y312" t="str">
        <f t="shared" si="49"/>
        <v>(311,10)++1`</v>
      </c>
    </row>
    <row r="313" spans="1:25" x14ac:dyDescent="0.25">
      <c r="A313">
        <v>312</v>
      </c>
      <c r="B313">
        <v>1954</v>
      </c>
      <c r="C313">
        <f t="shared" si="40"/>
        <v>0</v>
      </c>
      <c r="D313" t="s">
        <v>24</v>
      </c>
      <c r="E313">
        <f t="shared" si="41"/>
        <v>3</v>
      </c>
      <c r="F313" t="s">
        <v>34</v>
      </c>
      <c r="G313" s="13">
        <v>44624</v>
      </c>
      <c r="H313">
        <v>0.47361111111111109</v>
      </c>
      <c r="I313">
        <v>0.48541666666666666</v>
      </c>
      <c r="J313">
        <v>1000169</v>
      </c>
      <c r="K313">
        <v>2172</v>
      </c>
      <c r="L313">
        <f t="shared" si="42"/>
        <v>17</v>
      </c>
      <c r="M313">
        <v>1.1805555555555569E-2</v>
      </c>
      <c r="N313">
        <f t="shared" si="43"/>
        <v>1</v>
      </c>
      <c r="O313" t="s">
        <v>32</v>
      </c>
      <c r="P313" cm="1">
        <f t="array" aca="1" ref="P313" ca="1">(_xlfn.IFS(Q313="couché",0,Q313="debout à 80%",1,Q313="?",1))*(IF(RAND()&lt;0.8,1,0))</f>
        <v>1</v>
      </c>
      <c r="Q313" t="s">
        <v>27</v>
      </c>
      <c r="R313">
        <v>10</v>
      </c>
      <c r="S313">
        <f t="shared" si="44"/>
        <v>1</v>
      </c>
      <c r="T313">
        <f t="shared" si="45"/>
        <v>8</v>
      </c>
      <c r="U313">
        <f t="shared" ca="1" si="46"/>
        <v>0.47361360367725686</v>
      </c>
      <c r="V313">
        <f t="shared" si="47"/>
        <v>51</v>
      </c>
      <c r="W313" t="s">
        <v>28</v>
      </c>
      <c r="X313" t="str">
        <f t="shared" ca="1" si="48"/>
        <v>(312,0,1,3,17,1,8,51)++1`</v>
      </c>
      <c r="Y313" t="str">
        <f t="shared" si="49"/>
        <v>(312,10)++1`</v>
      </c>
    </row>
    <row r="314" spans="1:25" x14ac:dyDescent="0.25">
      <c r="A314">
        <v>313</v>
      </c>
      <c r="B314">
        <v>1953</v>
      </c>
      <c r="C314">
        <f t="shared" si="40"/>
        <v>0</v>
      </c>
      <c r="D314" t="s">
        <v>24</v>
      </c>
      <c r="E314">
        <f t="shared" si="41"/>
        <v>3</v>
      </c>
      <c r="F314" t="s">
        <v>34</v>
      </c>
      <c r="G314" s="13">
        <v>44621</v>
      </c>
      <c r="H314">
        <v>0.47499999999999998</v>
      </c>
      <c r="I314">
        <v>0.48680555555555555</v>
      </c>
      <c r="J314">
        <v>1000169</v>
      </c>
      <c r="K314">
        <v>2172</v>
      </c>
      <c r="L314">
        <f t="shared" si="42"/>
        <v>17</v>
      </c>
      <c r="M314">
        <v>1.1805555555555569E-2</v>
      </c>
      <c r="N314">
        <f t="shared" si="43"/>
        <v>1</v>
      </c>
      <c r="O314" t="s">
        <v>32</v>
      </c>
      <c r="P314" cm="1">
        <f t="array" aca="1" ref="P314" ca="1">(_xlfn.IFS(Q314="couché",0,Q314="debout à 80%",1,Q314="?",1))*(IF(RAND()&lt;0.8,1,0))</f>
        <v>1</v>
      </c>
      <c r="Q314" t="s">
        <v>27</v>
      </c>
      <c r="R314">
        <v>10</v>
      </c>
      <c r="S314">
        <f t="shared" si="44"/>
        <v>1</v>
      </c>
      <c r="T314">
        <f t="shared" si="45"/>
        <v>10</v>
      </c>
      <c r="U314">
        <f t="shared" ca="1" si="46"/>
        <v>0.47500299041556299</v>
      </c>
      <c r="V314">
        <f t="shared" si="47"/>
        <v>84</v>
      </c>
      <c r="W314" t="s">
        <v>28</v>
      </c>
      <c r="X314" t="str">
        <f t="shared" ca="1" si="48"/>
        <v>(313,0,1,3,17,1,10,84)++1`</v>
      </c>
      <c r="Y314" t="str">
        <f t="shared" si="49"/>
        <v>(313,10)++1`</v>
      </c>
    </row>
    <row r="315" spans="1:25" x14ac:dyDescent="0.25">
      <c r="A315">
        <v>314</v>
      </c>
      <c r="B315">
        <v>1949</v>
      </c>
      <c r="C315">
        <f t="shared" si="40"/>
        <v>0</v>
      </c>
      <c r="D315" t="s">
        <v>24</v>
      </c>
      <c r="E315">
        <f t="shared" si="41"/>
        <v>3</v>
      </c>
      <c r="F315" t="s">
        <v>34</v>
      </c>
      <c r="G315" s="13">
        <v>44637</v>
      </c>
      <c r="H315">
        <v>0.40277777777777773</v>
      </c>
      <c r="I315">
        <v>0.4145833333333333</v>
      </c>
      <c r="J315">
        <v>1000169</v>
      </c>
      <c r="K315">
        <v>2172</v>
      </c>
      <c r="L315">
        <f t="shared" si="42"/>
        <v>17</v>
      </c>
      <c r="M315">
        <v>1.1805555555555569E-2</v>
      </c>
      <c r="N315">
        <f t="shared" si="43"/>
        <v>1</v>
      </c>
      <c r="O315" t="s">
        <v>32</v>
      </c>
      <c r="P315" cm="1">
        <f t="array" aca="1" ref="P315" ca="1">(_xlfn.IFS(Q315="couché",0,Q315="debout à 80%",1,Q315="?",1))*(IF(RAND()&lt;0.8,1,0))</f>
        <v>1</v>
      </c>
      <c r="Q315" t="s">
        <v>27</v>
      </c>
      <c r="R315">
        <v>10</v>
      </c>
      <c r="S315">
        <f t="shared" si="44"/>
        <v>1</v>
      </c>
      <c r="T315">
        <f t="shared" si="45"/>
        <v>5</v>
      </c>
      <c r="U315">
        <f t="shared" ca="1" si="46"/>
        <v>0.40278498752935793</v>
      </c>
      <c r="V315">
        <f t="shared" si="47"/>
        <v>91</v>
      </c>
      <c r="W315" t="s">
        <v>28</v>
      </c>
      <c r="X315" t="str">
        <f t="shared" ca="1" si="48"/>
        <v>(314,0,1,3,17,1,5,91)++1`</v>
      </c>
      <c r="Y315" t="str">
        <f t="shared" si="49"/>
        <v>(314,10)++1`</v>
      </c>
    </row>
    <row r="316" spans="1:25" x14ac:dyDescent="0.25">
      <c r="A316">
        <v>315</v>
      </c>
      <c r="B316">
        <v>1944</v>
      </c>
      <c r="C316">
        <f t="shared" si="40"/>
        <v>0</v>
      </c>
      <c r="D316" t="s">
        <v>24</v>
      </c>
      <c r="E316">
        <f t="shared" si="41"/>
        <v>3</v>
      </c>
      <c r="F316" t="s">
        <v>34</v>
      </c>
      <c r="G316" s="13">
        <v>44628</v>
      </c>
      <c r="H316">
        <v>0.4145833333333333</v>
      </c>
      <c r="I316">
        <v>0.42638888888888887</v>
      </c>
      <c r="J316">
        <v>1000169</v>
      </c>
      <c r="K316">
        <v>2172</v>
      </c>
      <c r="L316">
        <f t="shared" si="42"/>
        <v>17</v>
      </c>
      <c r="M316">
        <v>1.1805555555555569E-2</v>
      </c>
      <c r="N316">
        <f t="shared" si="43"/>
        <v>1</v>
      </c>
      <c r="O316" t="s">
        <v>32</v>
      </c>
      <c r="P316" cm="1">
        <f t="array" aca="1" ref="P316" ca="1">(_xlfn.IFS(Q316="couché",0,Q316="debout à 80%",1,Q316="?",1))*(IF(RAND()&lt;0.8,1,0))</f>
        <v>1</v>
      </c>
      <c r="Q316" t="s">
        <v>27</v>
      </c>
      <c r="R316">
        <v>10</v>
      </c>
      <c r="S316">
        <f t="shared" si="44"/>
        <v>1</v>
      </c>
      <c r="T316">
        <f t="shared" si="45"/>
        <v>6</v>
      </c>
      <c r="U316">
        <f t="shared" ca="1" si="46"/>
        <v>0.41458788927788026</v>
      </c>
      <c r="V316">
        <f t="shared" si="47"/>
        <v>89</v>
      </c>
      <c r="W316" t="s">
        <v>28</v>
      </c>
      <c r="X316" t="str">
        <f t="shared" ca="1" si="48"/>
        <v>(315,0,1,3,17,1,6,89)++1`</v>
      </c>
      <c r="Y316" t="str">
        <f t="shared" si="49"/>
        <v>(315,10)++1`</v>
      </c>
    </row>
    <row r="317" spans="1:25" x14ac:dyDescent="0.25">
      <c r="A317">
        <v>316</v>
      </c>
      <c r="B317">
        <v>1948</v>
      </c>
      <c r="C317">
        <f t="shared" si="40"/>
        <v>0</v>
      </c>
      <c r="D317" t="s">
        <v>24</v>
      </c>
      <c r="E317">
        <f t="shared" si="41"/>
        <v>3</v>
      </c>
      <c r="F317" t="s">
        <v>34</v>
      </c>
      <c r="G317" s="13">
        <v>44616</v>
      </c>
      <c r="H317">
        <v>0.38194444444444442</v>
      </c>
      <c r="I317">
        <v>0.39374999999999999</v>
      </c>
      <c r="J317">
        <v>1000169</v>
      </c>
      <c r="K317">
        <v>2172</v>
      </c>
      <c r="L317">
        <f t="shared" si="42"/>
        <v>17</v>
      </c>
      <c r="M317">
        <v>1.1805555555555569E-2</v>
      </c>
      <c r="N317">
        <f t="shared" si="43"/>
        <v>1</v>
      </c>
      <c r="O317" t="s">
        <v>32</v>
      </c>
      <c r="P317" cm="1">
        <f t="array" aca="1" ref="P317" ca="1">(_xlfn.IFS(Q317="couché",0,Q317="debout à 80%",1,Q317="?",1))*(IF(RAND()&lt;0.8,1,0))</f>
        <v>1</v>
      </c>
      <c r="Q317" t="s">
        <v>27</v>
      </c>
      <c r="R317">
        <v>10</v>
      </c>
      <c r="S317">
        <f t="shared" si="44"/>
        <v>1</v>
      </c>
      <c r="T317">
        <f t="shared" si="45"/>
        <v>4</v>
      </c>
      <c r="U317">
        <f t="shared" ca="1" si="46"/>
        <v>0.38194855888283136</v>
      </c>
      <c r="V317">
        <f t="shared" si="47"/>
        <v>29</v>
      </c>
      <c r="W317" t="s">
        <v>28</v>
      </c>
      <c r="X317" t="str">
        <f t="shared" ca="1" si="48"/>
        <v>(316,0,1,3,17,1,4,29)++1`</v>
      </c>
      <c r="Y317" t="str">
        <f t="shared" si="49"/>
        <v>(316,10)++1`</v>
      </c>
    </row>
    <row r="318" spans="1:25" x14ac:dyDescent="0.25">
      <c r="A318">
        <v>317</v>
      </c>
      <c r="B318">
        <v>2021</v>
      </c>
      <c r="C318">
        <f t="shared" si="40"/>
        <v>1</v>
      </c>
      <c r="D318" t="s">
        <v>28</v>
      </c>
      <c r="E318">
        <f t="shared" si="41"/>
        <v>12</v>
      </c>
      <c r="F318" t="s">
        <v>42</v>
      </c>
      <c r="G318" s="13">
        <v>44603</v>
      </c>
      <c r="H318">
        <v>0.46458333333333329</v>
      </c>
      <c r="I318">
        <v>0.47638888888888886</v>
      </c>
      <c r="J318">
        <v>1000164</v>
      </c>
      <c r="K318">
        <v>3692</v>
      </c>
      <c r="L318">
        <f t="shared" si="42"/>
        <v>17</v>
      </c>
      <c r="M318">
        <v>1.1805555555555569E-2</v>
      </c>
      <c r="N318">
        <f t="shared" si="43"/>
        <v>0</v>
      </c>
      <c r="O318" t="s">
        <v>46</v>
      </c>
      <c r="P318" cm="1">
        <f t="array" aca="1" ref="P318" ca="1">(_xlfn.IFS(Q318="couché",0,Q318="debout à 80%",1,Q318="?",1))*(IF(RAND()&lt;0.8,1,0))</f>
        <v>0</v>
      </c>
      <c r="Q318" t="s">
        <v>48</v>
      </c>
      <c r="R318">
        <v>30</v>
      </c>
      <c r="S318">
        <f t="shared" si="44"/>
        <v>0</v>
      </c>
      <c r="T318">
        <f t="shared" si="45"/>
        <v>5</v>
      </c>
      <c r="U318">
        <f t="shared" ca="1" si="46"/>
        <v>0.46458573062094405</v>
      </c>
      <c r="V318">
        <f t="shared" si="47"/>
        <v>78</v>
      </c>
      <c r="W318" t="s">
        <v>28</v>
      </c>
      <c r="X318" t="str">
        <f t="shared" ca="1" si="48"/>
        <v>(317,1,0,12,17,0,5,78)++1`</v>
      </c>
      <c r="Y318" t="str">
        <f t="shared" si="49"/>
        <v>(317,30)++1`</v>
      </c>
    </row>
    <row r="319" spans="1:25" x14ac:dyDescent="0.25">
      <c r="A319">
        <v>318</v>
      </c>
      <c r="B319">
        <v>1953</v>
      </c>
      <c r="C319">
        <f t="shared" si="40"/>
        <v>0</v>
      </c>
      <c r="D319" t="s">
        <v>24</v>
      </c>
      <c r="E319">
        <f t="shared" si="41"/>
        <v>3</v>
      </c>
      <c r="F319" t="s">
        <v>34</v>
      </c>
      <c r="G319" s="13">
        <v>44642</v>
      </c>
      <c r="H319">
        <v>0.34722222222222221</v>
      </c>
      <c r="I319">
        <v>0.35902777777777778</v>
      </c>
      <c r="J319">
        <v>1000169</v>
      </c>
      <c r="K319">
        <v>2172</v>
      </c>
      <c r="L319">
        <f t="shared" si="42"/>
        <v>17</v>
      </c>
      <c r="M319">
        <v>1.1805555555555569E-2</v>
      </c>
      <c r="N319">
        <f t="shared" si="43"/>
        <v>1</v>
      </c>
      <c r="O319" t="s">
        <v>32</v>
      </c>
      <c r="P319" cm="1">
        <f t="array" aca="1" ref="P319" ca="1">(_xlfn.IFS(Q319="couché",0,Q319="debout à 80%",1,Q319="?",1))*(IF(RAND()&lt;0.8,1,0))</f>
        <v>1</v>
      </c>
      <c r="Q319" t="s">
        <v>27</v>
      </c>
      <c r="R319">
        <v>10</v>
      </c>
      <c r="S319">
        <f t="shared" si="44"/>
        <v>1</v>
      </c>
      <c r="T319">
        <f t="shared" si="45"/>
        <v>2</v>
      </c>
      <c r="U319">
        <f t="shared" ca="1" si="46"/>
        <v>0.34722457988628042</v>
      </c>
      <c r="V319">
        <f t="shared" si="47"/>
        <v>64</v>
      </c>
      <c r="W319" t="s">
        <v>28</v>
      </c>
      <c r="X319" t="str">
        <f t="shared" ca="1" si="48"/>
        <v>(318,0,1,3,17,1,2,64)++1`</v>
      </c>
      <c r="Y319" t="str">
        <f t="shared" si="49"/>
        <v>(318,10)++1`</v>
      </c>
    </row>
    <row r="320" spans="1:25" x14ac:dyDescent="0.25">
      <c r="A320">
        <v>319</v>
      </c>
      <c r="B320">
        <v>1981</v>
      </c>
      <c r="C320">
        <f t="shared" si="40"/>
        <v>0</v>
      </c>
      <c r="D320" t="s">
        <v>24</v>
      </c>
      <c r="E320">
        <f t="shared" si="41"/>
        <v>4</v>
      </c>
      <c r="F320" t="s">
        <v>31</v>
      </c>
      <c r="G320" s="13">
        <v>44608</v>
      </c>
      <c r="H320">
        <v>0.42986111111111108</v>
      </c>
      <c r="I320">
        <v>0.44166666666666665</v>
      </c>
      <c r="J320">
        <v>1000170</v>
      </c>
      <c r="K320">
        <v>2052</v>
      </c>
      <c r="L320">
        <f t="shared" si="42"/>
        <v>17</v>
      </c>
      <c r="M320">
        <v>1.1805555555555569E-2</v>
      </c>
      <c r="N320">
        <f t="shared" si="43"/>
        <v>1</v>
      </c>
      <c r="O320" t="s">
        <v>32</v>
      </c>
      <c r="P320" cm="1">
        <f t="array" aca="1" ref="P320" ca="1">(_xlfn.IFS(Q320="couché",0,Q320="debout à 80%",1,Q320="?",1))*(IF(RAND()&lt;0.8,1,0))</f>
        <v>0</v>
      </c>
      <c r="Q320" t="s">
        <v>27</v>
      </c>
      <c r="R320">
        <v>20</v>
      </c>
      <c r="S320">
        <f t="shared" si="44"/>
        <v>1</v>
      </c>
      <c r="T320">
        <f t="shared" si="45"/>
        <v>3</v>
      </c>
      <c r="U320">
        <f t="shared" ca="1" si="46"/>
        <v>0.42986986672415445</v>
      </c>
      <c r="V320">
        <f t="shared" si="47"/>
        <v>59</v>
      </c>
      <c r="W320" t="s">
        <v>28</v>
      </c>
      <c r="X320" t="str">
        <f t="shared" ca="1" si="48"/>
        <v>(319,0,0,4,17,1,3,59)++1`</v>
      </c>
      <c r="Y320" t="str">
        <f t="shared" si="49"/>
        <v>(319,20)++1`</v>
      </c>
    </row>
    <row r="321" spans="1:25" x14ac:dyDescent="0.25">
      <c r="A321">
        <v>320</v>
      </c>
      <c r="B321">
        <v>1994</v>
      </c>
      <c r="C321">
        <f t="shared" si="40"/>
        <v>0</v>
      </c>
      <c r="D321" t="s">
        <v>24</v>
      </c>
      <c r="E321">
        <f t="shared" si="41"/>
        <v>11</v>
      </c>
      <c r="F321" t="s">
        <v>41</v>
      </c>
      <c r="G321" s="13">
        <v>44624</v>
      </c>
      <c r="H321">
        <v>0.53611111111111109</v>
      </c>
      <c r="I321">
        <v>0.54791666666666661</v>
      </c>
      <c r="J321">
        <v>1000165</v>
      </c>
      <c r="K321">
        <v>493</v>
      </c>
      <c r="L321">
        <f t="shared" si="42"/>
        <v>17</v>
      </c>
      <c r="M321">
        <v>1.1805555555555514E-2</v>
      </c>
      <c r="N321">
        <f t="shared" si="43"/>
        <v>1</v>
      </c>
      <c r="O321" t="s">
        <v>32</v>
      </c>
      <c r="P321" cm="1">
        <f t="array" aca="1" ref="P321" ca="1">(_xlfn.IFS(Q321="couché",0,Q321="debout à 80%",1,Q321="?",1))*(IF(RAND()&lt;0.8,1,0))</f>
        <v>1</v>
      </c>
      <c r="Q321" t="s">
        <v>27</v>
      </c>
      <c r="R321">
        <v>30</v>
      </c>
      <c r="S321">
        <f t="shared" si="44"/>
        <v>1</v>
      </c>
      <c r="T321">
        <f t="shared" si="45"/>
        <v>8</v>
      </c>
      <c r="U321">
        <f t="shared" ca="1" si="46"/>
        <v>0.53611497603519676</v>
      </c>
      <c r="V321">
        <f t="shared" si="47"/>
        <v>87</v>
      </c>
      <c r="W321" t="s">
        <v>28</v>
      </c>
      <c r="X321" t="str">
        <f t="shared" ca="1" si="48"/>
        <v>(320,0,1,11,17,1,8,87)++1`</v>
      </c>
      <c r="Y321" t="str">
        <f t="shared" si="49"/>
        <v>(320,30)++1`</v>
      </c>
    </row>
    <row r="322" spans="1:25" x14ac:dyDescent="0.25">
      <c r="A322">
        <v>321</v>
      </c>
      <c r="B322">
        <v>1942</v>
      </c>
      <c r="C322">
        <f t="shared" ref="C322:C385" si="50">IF(D322="oui", 1, IF(D322="non", 0, " "))</f>
        <v>0</v>
      </c>
      <c r="D322" t="s">
        <v>24</v>
      </c>
      <c r="E322">
        <f t="shared" ref="E322:E385" si="51">_xlfn.XLOOKUP(F322,Z$3:Z$19,AA$3:AA$19)</f>
        <v>3</v>
      </c>
      <c r="F322" t="s">
        <v>34</v>
      </c>
      <c r="G322" s="13">
        <v>44631</v>
      </c>
      <c r="H322">
        <v>0.45069444444444445</v>
      </c>
      <c r="I322">
        <v>0.46250000000000002</v>
      </c>
      <c r="J322">
        <v>1000169</v>
      </c>
      <c r="K322">
        <v>2172</v>
      </c>
      <c r="L322">
        <f t="shared" ref="L322:L385" si="52">ROUND(M322*86400,0)/60</f>
        <v>17</v>
      </c>
      <c r="M322">
        <v>1.1805555555555569E-2</v>
      </c>
      <c r="N322">
        <f t="shared" ref="N322:N385" si="53">_xlfn.XLOOKUP(O322,Z$22:Z$24,AA$22:AA$24)</f>
        <v>1</v>
      </c>
      <c r="O322" t="s">
        <v>32</v>
      </c>
      <c r="P322" cm="1">
        <f t="array" aca="1" ref="P322" ca="1">(_xlfn.IFS(Q322="couché",0,Q322="debout à 80%",1,Q322="?",1))*(IF(RAND()&lt;0.8,1,0))</f>
        <v>1</v>
      </c>
      <c r="Q322" t="s">
        <v>27</v>
      </c>
      <c r="R322">
        <v>10</v>
      </c>
      <c r="S322">
        <f t="shared" ref="S322:S385" si="54">SUMIFS(N:N,F:F,F322,G:G,G322,T:T,T322-1)*IF(C322=1,0,1)</f>
        <v>1</v>
      </c>
      <c r="T322">
        <f t="shared" ref="T322:T385" si="55">COUNTIFS(F:F,F322,G:G,G322,H:H,_xlfn.CONCAT("&lt;=",H322))</f>
        <v>10</v>
      </c>
      <c r="U322">
        <f t="shared" ref="U322:U385" ca="1" si="56">H322+(RAND()/100000)</f>
        <v>0.45070404887340404</v>
      </c>
      <c r="V322">
        <f t="shared" ref="V322:V385" si="57">COUNTIFS(G:G,G323,N:N,_xlfn.CONCAT("&lt;=",N323))</f>
        <v>84</v>
      </c>
      <c r="W322" t="s">
        <v>28</v>
      </c>
      <c r="X322" t="str">
        <f t="shared" ref="X322:X385" ca="1" si="58">_xlfn.CONCAT("(",A322,",",C322,",",P322,",",E322,",",L322,",",S322,",",T322,",",V322,")++1`")</f>
        <v>(321,0,1,3,17,1,10,84)++1`</v>
      </c>
      <c r="Y322" t="str">
        <f t="shared" ref="Y322:Y385" si="59">_xlfn.CONCAT("(",A322,",",R322,")++1`")</f>
        <v>(321,10)++1`</v>
      </c>
    </row>
    <row r="323" spans="1:25" x14ac:dyDescent="0.25">
      <c r="A323">
        <v>322</v>
      </c>
      <c r="B323">
        <v>1949</v>
      </c>
      <c r="C323">
        <f t="shared" si="50"/>
        <v>0</v>
      </c>
      <c r="D323" t="s">
        <v>24</v>
      </c>
      <c r="E323">
        <f t="shared" si="51"/>
        <v>3</v>
      </c>
      <c r="F323" t="s">
        <v>34</v>
      </c>
      <c r="G323" s="13">
        <v>44644</v>
      </c>
      <c r="H323">
        <v>0.48680555555555555</v>
      </c>
      <c r="I323">
        <v>0.49861111111111112</v>
      </c>
      <c r="J323">
        <v>1000169</v>
      </c>
      <c r="K323">
        <v>2172</v>
      </c>
      <c r="L323">
        <f t="shared" si="52"/>
        <v>17</v>
      </c>
      <c r="M323">
        <v>1.1805555555555569E-2</v>
      </c>
      <c r="N323">
        <f t="shared" si="53"/>
        <v>1</v>
      </c>
      <c r="O323" t="s">
        <v>32</v>
      </c>
      <c r="P323" cm="1">
        <f t="array" aca="1" ref="P323" ca="1">(_xlfn.IFS(Q323="couché",0,Q323="debout à 80%",1,Q323="?",1))*(IF(RAND()&lt;0.8,1,0))</f>
        <v>1</v>
      </c>
      <c r="Q323" t="s">
        <v>27</v>
      </c>
      <c r="R323">
        <v>10</v>
      </c>
      <c r="S323">
        <f t="shared" si="54"/>
        <v>1</v>
      </c>
      <c r="T323">
        <f t="shared" si="55"/>
        <v>11</v>
      </c>
      <c r="U323">
        <f t="shared" ca="1" si="56"/>
        <v>0.4868084010888612</v>
      </c>
      <c r="V323">
        <f t="shared" si="57"/>
        <v>85</v>
      </c>
      <c r="W323" t="s">
        <v>28</v>
      </c>
      <c r="X323" t="str">
        <f t="shared" ca="1" si="58"/>
        <v>(322,0,1,3,17,1,11,85)++1`</v>
      </c>
      <c r="Y323" t="str">
        <f t="shared" si="59"/>
        <v>(322,10)++1`</v>
      </c>
    </row>
    <row r="324" spans="1:25" x14ac:dyDescent="0.25">
      <c r="A324">
        <v>323</v>
      </c>
      <c r="B324">
        <v>1929</v>
      </c>
      <c r="C324">
        <f t="shared" si="50"/>
        <v>0</v>
      </c>
      <c r="D324" t="s">
        <v>24</v>
      </c>
      <c r="E324">
        <f t="shared" si="51"/>
        <v>3</v>
      </c>
      <c r="F324" t="s">
        <v>34</v>
      </c>
      <c r="G324" s="13">
        <v>44651</v>
      </c>
      <c r="H324">
        <v>0.49791666666666662</v>
      </c>
      <c r="I324">
        <v>0.50972222222222219</v>
      </c>
      <c r="J324">
        <v>1000169</v>
      </c>
      <c r="K324">
        <v>2172</v>
      </c>
      <c r="L324">
        <f t="shared" si="52"/>
        <v>17</v>
      </c>
      <c r="M324">
        <v>1.1805555555555569E-2</v>
      </c>
      <c r="N324">
        <f t="shared" si="53"/>
        <v>1</v>
      </c>
      <c r="O324" t="s">
        <v>32</v>
      </c>
      <c r="P324" cm="1">
        <f t="array" aca="1" ref="P324" ca="1">(_xlfn.IFS(Q324="couché",0,Q324="debout à 80%",1,Q324="?",1))*(IF(RAND()&lt;0.8,1,0))</f>
        <v>1</v>
      </c>
      <c r="Q324" t="s">
        <v>27</v>
      </c>
      <c r="R324">
        <v>10</v>
      </c>
      <c r="S324">
        <f t="shared" si="54"/>
        <v>1</v>
      </c>
      <c r="T324">
        <f t="shared" si="55"/>
        <v>13</v>
      </c>
      <c r="U324">
        <f t="shared" ca="1" si="56"/>
        <v>0.49792308592574841</v>
      </c>
      <c r="V324">
        <f t="shared" si="57"/>
        <v>61</v>
      </c>
      <c r="W324" t="s">
        <v>28</v>
      </c>
      <c r="X324" t="str">
        <f t="shared" ca="1" si="58"/>
        <v>(323,0,1,3,17,1,13,61)++1`</v>
      </c>
      <c r="Y324" t="str">
        <f t="shared" si="59"/>
        <v>(323,10)++1`</v>
      </c>
    </row>
    <row r="325" spans="1:25" x14ac:dyDescent="0.25">
      <c r="A325">
        <v>324</v>
      </c>
      <c r="B325">
        <v>2021</v>
      </c>
      <c r="C325">
        <f t="shared" si="50"/>
        <v>1</v>
      </c>
      <c r="D325" t="s">
        <v>28</v>
      </c>
      <c r="E325">
        <f t="shared" si="51"/>
        <v>11</v>
      </c>
      <c r="F325" t="s">
        <v>41</v>
      </c>
      <c r="G325" s="13">
        <v>44630</v>
      </c>
      <c r="H325">
        <v>0.34375</v>
      </c>
      <c r="I325">
        <v>0.35555555555555551</v>
      </c>
      <c r="J325">
        <v>1000164</v>
      </c>
      <c r="K325">
        <v>3692</v>
      </c>
      <c r="L325">
        <f t="shared" si="52"/>
        <v>17</v>
      </c>
      <c r="M325">
        <v>1.1805555555555514E-2</v>
      </c>
      <c r="N325">
        <f t="shared" si="53"/>
        <v>0</v>
      </c>
      <c r="O325" t="s">
        <v>46</v>
      </c>
      <c r="P325" cm="1">
        <f t="array" aca="1" ref="P325" ca="1">(_xlfn.IFS(Q325="couché",0,Q325="debout à 80%",1,Q325="?",1))*(IF(RAND()&lt;0.8,1,0))</f>
        <v>0</v>
      </c>
      <c r="Q325" t="s">
        <v>48</v>
      </c>
      <c r="R325">
        <v>30</v>
      </c>
      <c r="S325">
        <f t="shared" si="54"/>
        <v>0</v>
      </c>
      <c r="T325">
        <f t="shared" si="55"/>
        <v>1</v>
      </c>
      <c r="U325">
        <f t="shared" ca="1" si="56"/>
        <v>0.34375269887314969</v>
      </c>
      <c r="V325">
        <f t="shared" si="57"/>
        <v>84</v>
      </c>
      <c r="W325" t="s">
        <v>28</v>
      </c>
      <c r="X325" t="str">
        <f t="shared" ca="1" si="58"/>
        <v>(324,1,0,11,17,0,1,84)++1`</v>
      </c>
      <c r="Y325" t="str">
        <f t="shared" si="59"/>
        <v>(324,30)++1`</v>
      </c>
    </row>
    <row r="326" spans="1:25" x14ac:dyDescent="0.25">
      <c r="A326">
        <v>325</v>
      </c>
      <c r="B326">
        <v>1960</v>
      </c>
      <c r="C326">
        <f t="shared" si="50"/>
        <v>0</v>
      </c>
      <c r="D326" t="s">
        <v>24</v>
      </c>
      <c r="E326">
        <f t="shared" si="51"/>
        <v>14</v>
      </c>
      <c r="F326" t="s">
        <v>33</v>
      </c>
      <c r="G326" s="13">
        <v>44644</v>
      </c>
      <c r="H326">
        <v>0.39791666666666664</v>
      </c>
      <c r="I326">
        <v>0.40972222222222221</v>
      </c>
      <c r="J326">
        <v>1000162</v>
      </c>
      <c r="K326">
        <v>109</v>
      </c>
      <c r="L326">
        <f t="shared" si="52"/>
        <v>17</v>
      </c>
      <c r="M326">
        <v>1.1805555555555569E-2</v>
      </c>
      <c r="N326">
        <f t="shared" si="53"/>
        <v>1</v>
      </c>
      <c r="O326" t="s">
        <v>32</v>
      </c>
      <c r="P326" cm="1">
        <f t="array" aca="1" ref="P326" ca="1">(_xlfn.IFS(Q326="couché",0,Q326="debout à 80%",1,Q326="?",1))*(IF(RAND()&lt;0.8,1,0))</f>
        <v>1</v>
      </c>
      <c r="Q326" t="s">
        <v>27</v>
      </c>
      <c r="R326">
        <v>0</v>
      </c>
      <c r="S326">
        <f t="shared" si="54"/>
        <v>1</v>
      </c>
      <c r="T326">
        <f t="shared" si="55"/>
        <v>2</v>
      </c>
      <c r="U326">
        <f t="shared" ca="1" si="56"/>
        <v>0.39792090062424396</v>
      </c>
      <c r="V326">
        <f t="shared" si="57"/>
        <v>55</v>
      </c>
      <c r="W326" t="s">
        <v>28</v>
      </c>
      <c r="X326" t="str">
        <f t="shared" ca="1" si="58"/>
        <v>(325,0,1,14,17,1,2,55)++1`</v>
      </c>
      <c r="Y326" t="str">
        <f t="shared" si="59"/>
        <v>(325,0)++1`</v>
      </c>
    </row>
    <row r="327" spans="1:25" x14ac:dyDescent="0.25">
      <c r="A327">
        <v>326</v>
      </c>
      <c r="B327">
        <v>2020</v>
      </c>
      <c r="C327">
        <f t="shared" si="50"/>
        <v>1</v>
      </c>
      <c r="D327" t="s">
        <v>28</v>
      </c>
      <c r="E327">
        <f t="shared" si="51"/>
        <v>12</v>
      </c>
      <c r="F327" t="s">
        <v>42</v>
      </c>
      <c r="G327" s="13">
        <v>44628</v>
      </c>
      <c r="H327">
        <v>0.41944444444444445</v>
      </c>
      <c r="I327">
        <v>0.43125000000000002</v>
      </c>
      <c r="J327">
        <v>1000164</v>
      </c>
      <c r="K327">
        <v>3692</v>
      </c>
      <c r="L327">
        <f t="shared" si="52"/>
        <v>17</v>
      </c>
      <c r="M327">
        <v>1.1805555555555569E-2</v>
      </c>
      <c r="N327">
        <f t="shared" si="53"/>
        <v>0</v>
      </c>
      <c r="O327" t="s">
        <v>46</v>
      </c>
      <c r="P327" cm="1">
        <f t="array" aca="1" ref="P327" ca="1">(_xlfn.IFS(Q327="couché",0,Q327="debout à 80%",1,Q327="?",1))*(IF(RAND()&lt;0.8,1,0))</f>
        <v>0</v>
      </c>
      <c r="Q327" t="s">
        <v>48</v>
      </c>
      <c r="R327">
        <v>30</v>
      </c>
      <c r="S327">
        <f t="shared" si="54"/>
        <v>0</v>
      </c>
      <c r="T327">
        <f t="shared" si="55"/>
        <v>5</v>
      </c>
      <c r="U327">
        <f t="shared" ca="1" si="56"/>
        <v>0.41944952493868071</v>
      </c>
      <c r="V327">
        <f t="shared" si="57"/>
        <v>38</v>
      </c>
      <c r="W327" t="s">
        <v>28</v>
      </c>
      <c r="X327" t="str">
        <f t="shared" ca="1" si="58"/>
        <v>(326,1,0,12,17,0,5,38)++1`</v>
      </c>
      <c r="Y327" t="str">
        <f t="shared" si="59"/>
        <v>(326,30)++1`</v>
      </c>
    </row>
    <row r="328" spans="1:25" x14ac:dyDescent="0.25">
      <c r="A328">
        <v>327</v>
      </c>
      <c r="B328">
        <v>2020</v>
      </c>
      <c r="C328">
        <f t="shared" si="50"/>
        <v>1</v>
      </c>
      <c r="D328" t="s">
        <v>28</v>
      </c>
      <c r="E328">
        <f t="shared" si="51"/>
        <v>10</v>
      </c>
      <c r="F328" t="s">
        <v>39</v>
      </c>
      <c r="G328" s="13">
        <v>44650</v>
      </c>
      <c r="H328">
        <v>0.35902777777777778</v>
      </c>
      <c r="I328">
        <v>0.37083333333333329</v>
      </c>
      <c r="J328">
        <v>1000164</v>
      </c>
      <c r="K328">
        <v>3692</v>
      </c>
      <c r="L328">
        <f t="shared" si="52"/>
        <v>17</v>
      </c>
      <c r="M328">
        <v>1.1805555555555514E-2</v>
      </c>
      <c r="N328">
        <f t="shared" si="53"/>
        <v>0</v>
      </c>
      <c r="O328" t="s">
        <v>46</v>
      </c>
      <c r="P328" cm="1">
        <f t="array" aca="1" ref="P328" ca="1">(_xlfn.IFS(Q328="couché",0,Q328="debout à 80%",1,Q328="?",1))*(IF(RAND()&lt;0.8,1,0))</f>
        <v>0</v>
      </c>
      <c r="Q328" t="s">
        <v>48</v>
      </c>
      <c r="R328">
        <v>30</v>
      </c>
      <c r="S328">
        <f t="shared" si="54"/>
        <v>0</v>
      </c>
      <c r="T328">
        <f t="shared" si="55"/>
        <v>2</v>
      </c>
      <c r="U328">
        <f t="shared" ca="1" si="56"/>
        <v>0.35902885999036876</v>
      </c>
      <c r="V328">
        <f t="shared" si="57"/>
        <v>65</v>
      </c>
      <c r="W328" t="s">
        <v>28</v>
      </c>
      <c r="X328" t="str">
        <f t="shared" ca="1" si="58"/>
        <v>(327,1,0,10,17,0,2,65)++1`</v>
      </c>
      <c r="Y328" t="str">
        <f t="shared" si="59"/>
        <v>(327,30)++1`</v>
      </c>
    </row>
    <row r="329" spans="1:25" x14ac:dyDescent="0.25">
      <c r="A329">
        <v>328</v>
      </c>
      <c r="B329">
        <v>1945</v>
      </c>
      <c r="C329">
        <f t="shared" si="50"/>
        <v>0</v>
      </c>
      <c r="D329" t="s">
        <v>24</v>
      </c>
      <c r="E329">
        <f t="shared" si="51"/>
        <v>3</v>
      </c>
      <c r="F329" t="s">
        <v>34</v>
      </c>
      <c r="G329" s="13">
        <v>44638</v>
      </c>
      <c r="H329">
        <v>0.4861111111111111</v>
      </c>
      <c r="I329">
        <v>0.49791666666666662</v>
      </c>
      <c r="J329">
        <v>1000169</v>
      </c>
      <c r="K329">
        <v>2172</v>
      </c>
      <c r="L329">
        <f t="shared" si="52"/>
        <v>17</v>
      </c>
      <c r="M329">
        <v>1.1805555555555514E-2</v>
      </c>
      <c r="N329">
        <f t="shared" si="53"/>
        <v>1</v>
      </c>
      <c r="O329" t="s">
        <v>32</v>
      </c>
      <c r="P329" cm="1">
        <f t="array" aca="1" ref="P329" ca="1">(_xlfn.IFS(Q329="couché",0,Q329="debout à 80%",1,Q329="?",1))*(IF(RAND()&lt;0.8,1,0))</f>
        <v>1</v>
      </c>
      <c r="Q329" t="s">
        <v>27</v>
      </c>
      <c r="R329">
        <v>10</v>
      </c>
      <c r="S329">
        <f t="shared" si="54"/>
        <v>1</v>
      </c>
      <c r="T329">
        <f t="shared" si="55"/>
        <v>12</v>
      </c>
      <c r="U329">
        <f t="shared" ca="1" si="56"/>
        <v>0.48611546865774147</v>
      </c>
      <c r="V329">
        <f t="shared" si="57"/>
        <v>65</v>
      </c>
      <c r="W329" t="s">
        <v>28</v>
      </c>
      <c r="X329" t="str">
        <f t="shared" ca="1" si="58"/>
        <v>(328,0,1,3,17,1,12,65)++1`</v>
      </c>
      <c r="Y329" t="str">
        <f t="shared" si="59"/>
        <v>(328,10)++1`</v>
      </c>
    </row>
    <row r="330" spans="1:25" x14ac:dyDescent="0.25">
      <c r="A330">
        <v>329</v>
      </c>
      <c r="B330">
        <v>1944</v>
      </c>
      <c r="C330">
        <f t="shared" si="50"/>
        <v>0</v>
      </c>
      <c r="D330" t="s">
        <v>24</v>
      </c>
      <c r="E330">
        <f t="shared" si="51"/>
        <v>3</v>
      </c>
      <c r="F330" t="s">
        <v>34</v>
      </c>
      <c r="G330" s="13">
        <v>44638</v>
      </c>
      <c r="H330">
        <v>0.42986111111111108</v>
      </c>
      <c r="I330">
        <v>0.44166666666666665</v>
      </c>
      <c r="J330">
        <v>1000169</v>
      </c>
      <c r="K330">
        <v>2172</v>
      </c>
      <c r="L330">
        <f t="shared" si="52"/>
        <v>17</v>
      </c>
      <c r="M330">
        <v>1.1805555555555569E-2</v>
      </c>
      <c r="N330">
        <f t="shared" si="53"/>
        <v>1</v>
      </c>
      <c r="O330" t="s">
        <v>32</v>
      </c>
      <c r="P330" cm="1">
        <f t="array" aca="1" ref="P330" ca="1">(_xlfn.IFS(Q330="couché",0,Q330="debout à 80%",1,Q330="?",1))*(IF(RAND()&lt;0.8,1,0))</f>
        <v>1</v>
      </c>
      <c r="Q330" t="s">
        <v>27</v>
      </c>
      <c r="R330">
        <v>10</v>
      </c>
      <c r="S330">
        <f t="shared" si="54"/>
        <v>1</v>
      </c>
      <c r="T330">
        <f t="shared" si="55"/>
        <v>8</v>
      </c>
      <c r="U330">
        <f t="shared" ca="1" si="56"/>
        <v>0.42986543090515461</v>
      </c>
      <c r="V330">
        <f t="shared" si="57"/>
        <v>72</v>
      </c>
      <c r="W330" t="s">
        <v>28</v>
      </c>
      <c r="X330" t="str">
        <f t="shared" ca="1" si="58"/>
        <v>(329,0,1,3,17,1,8,72)++1`</v>
      </c>
      <c r="Y330" t="str">
        <f t="shared" si="59"/>
        <v>(329,10)++1`</v>
      </c>
    </row>
    <row r="331" spans="1:25" x14ac:dyDescent="0.25">
      <c r="A331">
        <v>330</v>
      </c>
      <c r="B331">
        <v>1937</v>
      </c>
      <c r="C331">
        <f t="shared" si="50"/>
        <v>0</v>
      </c>
      <c r="D331" t="s">
        <v>24</v>
      </c>
      <c r="E331">
        <f t="shared" si="51"/>
        <v>3</v>
      </c>
      <c r="F331" t="s">
        <v>34</v>
      </c>
      <c r="G331" s="13">
        <v>44645</v>
      </c>
      <c r="H331">
        <v>0.40416666666666667</v>
      </c>
      <c r="I331">
        <v>0.41597222222222219</v>
      </c>
      <c r="J331">
        <v>1000169</v>
      </c>
      <c r="K331">
        <v>2172</v>
      </c>
      <c r="L331">
        <f t="shared" si="52"/>
        <v>17</v>
      </c>
      <c r="M331">
        <v>1.1805555555555514E-2</v>
      </c>
      <c r="N331">
        <f t="shared" si="53"/>
        <v>1</v>
      </c>
      <c r="O331" t="s">
        <v>32</v>
      </c>
      <c r="P331" cm="1">
        <f t="array" aca="1" ref="P331" ca="1">(_xlfn.IFS(Q331="couché",0,Q331="debout à 80%",1,Q331="?",1))*(IF(RAND()&lt;0.8,1,0))</f>
        <v>1</v>
      </c>
      <c r="Q331" t="s">
        <v>27</v>
      </c>
      <c r="R331">
        <v>10</v>
      </c>
      <c r="S331">
        <f t="shared" si="54"/>
        <v>1</v>
      </c>
      <c r="T331">
        <f t="shared" si="55"/>
        <v>5</v>
      </c>
      <c r="U331">
        <f t="shared" ca="1" si="56"/>
        <v>0.404174895477519</v>
      </c>
      <c r="V331">
        <f t="shared" si="57"/>
        <v>91</v>
      </c>
      <c r="W331" t="s">
        <v>28</v>
      </c>
      <c r="X331" t="str">
        <f t="shared" ca="1" si="58"/>
        <v>(330,0,1,3,17,1,5,91)++1`</v>
      </c>
      <c r="Y331" t="str">
        <f t="shared" si="59"/>
        <v>(330,10)++1`</v>
      </c>
    </row>
    <row r="332" spans="1:25" x14ac:dyDescent="0.25">
      <c r="A332">
        <v>331</v>
      </c>
      <c r="B332">
        <v>1959</v>
      </c>
      <c r="C332">
        <f t="shared" si="50"/>
        <v>0</v>
      </c>
      <c r="D332" t="s">
        <v>24</v>
      </c>
      <c r="E332">
        <f t="shared" si="51"/>
        <v>10</v>
      </c>
      <c r="F332" t="s">
        <v>39</v>
      </c>
      <c r="G332" s="13">
        <v>44628</v>
      </c>
      <c r="H332">
        <v>0.54166666666666663</v>
      </c>
      <c r="I332">
        <v>0.55347222222222225</v>
      </c>
      <c r="J332">
        <v>1000165</v>
      </c>
      <c r="K332">
        <v>504</v>
      </c>
      <c r="L332">
        <f t="shared" si="52"/>
        <v>17</v>
      </c>
      <c r="M332">
        <v>1.1805555555555625E-2</v>
      </c>
      <c r="N332">
        <f t="shared" si="53"/>
        <v>1</v>
      </c>
      <c r="O332" t="s">
        <v>32</v>
      </c>
      <c r="P332" cm="1">
        <f t="array" aca="1" ref="P332" ca="1">(_xlfn.IFS(Q332="couché",0,Q332="debout à 80%",1,Q332="?",1))*(IF(RAND()&lt;0.8,1,0))</f>
        <v>1</v>
      </c>
      <c r="Q332" t="s">
        <v>27</v>
      </c>
      <c r="R332">
        <v>30</v>
      </c>
      <c r="S332">
        <f t="shared" si="54"/>
        <v>1</v>
      </c>
      <c r="T332">
        <f t="shared" si="55"/>
        <v>8</v>
      </c>
      <c r="U332">
        <f t="shared" ca="1" si="56"/>
        <v>0.54167537665847609</v>
      </c>
      <c r="V332">
        <f t="shared" si="57"/>
        <v>2</v>
      </c>
      <c r="W332" t="s">
        <v>28</v>
      </c>
      <c r="X332" t="str">
        <f t="shared" ca="1" si="58"/>
        <v>(331,0,1,10,17,1,8,2)++1`</v>
      </c>
      <c r="Y332" t="str">
        <f t="shared" si="59"/>
        <v>(331,30)++1`</v>
      </c>
    </row>
    <row r="333" spans="1:25" x14ac:dyDescent="0.25">
      <c r="A333">
        <v>332</v>
      </c>
      <c r="B333">
        <v>1961</v>
      </c>
      <c r="C333">
        <f t="shared" si="50"/>
        <v>0</v>
      </c>
      <c r="D333" t="s">
        <v>24</v>
      </c>
      <c r="E333">
        <f t="shared" si="51"/>
        <v>2</v>
      </c>
      <c r="F333" t="s">
        <v>29</v>
      </c>
      <c r="G333" s="13">
        <v>44626</v>
      </c>
      <c r="H333">
        <v>0.5</v>
      </c>
      <c r="I333">
        <v>0.51180555555555551</v>
      </c>
      <c r="J333">
        <v>1000166</v>
      </c>
      <c r="K333">
        <v>3953</v>
      </c>
      <c r="L333">
        <f t="shared" si="52"/>
        <v>17</v>
      </c>
      <c r="M333">
        <v>1.1805555555555514E-2</v>
      </c>
      <c r="N333">
        <f t="shared" si="53"/>
        <v>0</v>
      </c>
      <c r="O333" t="s">
        <v>26</v>
      </c>
      <c r="P333" cm="1">
        <f t="array" aca="1" ref="P333" ca="1">(_xlfn.IFS(Q333="couché",0,Q333="debout à 80%",1,Q333="?",1))*(IF(RAND()&lt;0.8,1,0))</f>
        <v>0</v>
      </c>
      <c r="Q333" t="s">
        <v>27</v>
      </c>
      <c r="R333">
        <v>45</v>
      </c>
      <c r="S333">
        <f t="shared" si="54"/>
        <v>0</v>
      </c>
      <c r="T333">
        <f t="shared" si="55"/>
        <v>2</v>
      </c>
      <c r="U333">
        <f t="shared" ca="1" si="56"/>
        <v>0.50000401709140474</v>
      </c>
      <c r="V333">
        <f t="shared" si="57"/>
        <v>85</v>
      </c>
      <c r="W333" t="s">
        <v>28</v>
      </c>
      <c r="X333" t="str">
        <f t="shared" ca="1" si="58"/>
        <v>(332,0,0,2,17,0,2,85)++1`</v>
      </c>
      <c r="Y333" t="str">
        <f t="shared" si="59"/>
        <v>(332,45)++1`</v>
      </c>
    </row>
    <row r="334" spans="1:25" x14ac:dyDescent="0.25">
      <c r="A334">
        <v>333</v>
      </c>
      <c r="B334">
        <v>1936</v>
      </c>
      <c r="C334">
        <f t="shared" si="50"/>
        <v>0</v>
      </c>
      <c r="D334" t="s">
        <v>24</v>
      </c>
      <c r="E334">
        <f t="shared" si="51"/>
        <v>3</v>
      </c>
      <c r="F334" t="s">
        <v>34</v>
      </c>
      <c r="G334" s="13">
        <v>44651</v>
      </c>
      <c r="H334">
        <v>0.40555555555555556</v>
      </c>
      <c r="I334">
        <v>0.41736111111111107</v>
      </c>
      <c r="J334">
        <v>1000169</v>
      </c>
      <c r="K334">
        <v>2172</v>
      </c>
      <c r="L334">
        <f t="shared" si="52"/>
        <v>17</v>
      </c>
      <c r="M334">
        <v>1.1805555555555514E-2</v>
      </c>
      <c r="N334">
        <f t="shared" si="53"/>
        <v>1</v>
      </c>
      <c r="O334" t="s">
        <v>32</v>
      </c>
      <c r="P334" cm="1">
        <f t="array" aca="1" ref="P334" ca="1">(_xlfn.IFS(Q334="couché",0,Q334="debout à 80%",1,Q334="?",1))*(IF(RAND()&lt;0.8,1,0))</f>
        <v>1</v>
      </c>
      <c r="Q334" t="s">
        <v>27</v>
      </c>
      <c r="R334">
        <v>10</v>
      </c>
      <c r="S334">
        <f t="shared" si="54"/>
        <v>1</v>
      </c>
      <c r="T334">
        <f t="shared" si="55"/>
        <v>6</v>
      </c>
      <c r="U334">
        <f t="shared" ca="1" si="56"/>
        <v>0.40555941718892552</v>
      </c>
      <c r="V334">
        <f t="shared" si="57"/>
        <v>48</v>
      </c>
      <c r="W334" t="s">
        <v>28</v>
      </c>
      <c r="X334" t="str">
        <f t="shared" ca="1" si="58"/>
        <v>(333,0,1,3,17,1,6,48)++1`</v>
      </c>
      <c r="Y334" t="str">
        <f t="shared" si="59"/>
        <v>(333,10)++1`</v>
      </c>
    </row>
    <row r="335" spans="1:25" x14ac:dyDescent="0.25">
      <c r="A335">
        <v>334</v>
      </c>
      <c r="B335">
        <v>1940</v>
      </c>
      <c r="C335">
        <f t="shared" si="50"/>
        <v>0</v>
      </c>
      <c r="D335" t="s">
        <v>24</v>
      </c>
      <c r="E335">
        <f t="shared" si="51"/>
        <v>7</v>
      </c>
      <c r="F335" t="s">
        <v>38</v>
      </c>
      <c r="G335" s="13">
        <v>44649</v>
      </c>
      <c r="H335">
        <v>0.59375</v>
      </c>
      <c r="I335">
        <v>0.60555555555555551</v>
      </c>
      <c r="J335">
        <v>1000166</v>
      </c>
      <c r="K335">
        <v>3953</v>
      </c>
      <c r="L335">
        <f t="shared" si="52"/>
        <v>17</v>
      </c>
      <c r="M335">
        <v>1.1805555555555514E-2</v>
      </c>
      <c r="N335">
        <f t="shared" si="53"/>
        <v>0</v>
      </c>
      <c r="O335" t="s">
        <v>26</v>
      </c>
      <c r="P335" cm="1">
        <f t="array" aca="1" ref="P335" ca="1">(_xlfn.IFS(Q335="couché",0,Q335="debout à 80%",1,Q335="?",1))*(IF(RAND()&lt;0.8,1,0))</f>
        <v>1</v>
      </c>
      <c r="Q335" t="s">
        <v>27</v>
      </c>
      <c r="R335">
        <v>45</v>
      </c>
      <c r="S335">
        <f t="shared" si="54"/>
        <v>0</v>
      </c>
      <c r="T335">
        <f t="shared" si="55"/>
        <v>1</v>
      </c>
      <c r="U335">
        <f t="shared" ca="1" si="56"/>
        <v>0.59375091443292949</v>
      </c>
      <c r="V335">
        <f t="shared" si="57"/>
        <v>72</v>
      </c>
      <c r="W335" t="s">
        <v>28</v>
      </c>
      <c r="X335" t="str">
        <f t="shared" ca="1" si="58"/>
        <v>(334,0,1,7,17,0,1,72)++1`</v>
      </c>
      <c r="Y335" t="str">
        <f t="shared" si="59"/>
        <v>(334,45)++1`</v>
      </c>
    </row>
    <row r="336" spans="1:25" x14ac:dyDescent="0.25">
      <c r="A336">
        <v>335</v>
      </c>
      <c r="B336">
        <v>1954</v>
      </c>
      <c r="C336">
        <f t="shared" si="50"/>
        <v>0</v>
      </c>
      <c r="D336" t="s">
        <v>24</v>
      </c>
      <c r="E336">
        <f t="shared" si="51"/>
        <v>3</v>
      </c>
      <c r="F336" t="s">
        <v>34</v>
      </c>
      <c r="G336" s="13">
        <v>44645</v>
      </c>
      <c r="H336">
        <v>0.3923611111111111</v>
      </c>
      <c r="I336">
        <v>0.40416666666666667</v>
      </c>
      <c r="J336">
        <v>1000169</v>
      </c>
      <c r="K336">
        <v>2172</v>
      </c>
      <c r="L336">
        <f t="shared" si="52"/>
        <v>17</v>
      </c>
      <c r="M336">
        <v>1.1805555555555569E-2</v>
      </c>
      <c r="N336">
        <f t="shared" si="53"/>
        <v>1</v>
      </c>
      <c r="O336" t="s">
        <v>32</v>
      </c>
      <c r="P336" cm="1">
        <f t="array" aca="1" ref="P336" ca="1">(_xlfn.IFS(Q336="couché",0,Q336="debout à 80%",1,Q336="?",1))*(IF(RAND()&lt;0.8,1,0))</f>
        <v>0</v>
      </c>
      <c r="Q336" t="s">
        <v>27</v>
      </c>
      <c r="R336">
        <v>10</v>
      </c>
      <c r="S336">
        <f t="shared" si="54"/>
        <v>1</v>
      </c>
      <c r="T336">
        <f t="shared" si="55"/>
        <v>4</v>
      </c>
      <c r="U336">
        <f t="shared" ca="1" si="56"/>
        <v>0.39236564471618635</v>
      </c>
      <c r="V336">
        <f t="shared" si="57"/>
        <v>63</v>
      </c>
      <c r="W336" t="s">
        <v>28</v>
      </c>
      <c r="X336" t="str">
        <f t="shared" ca="1" si="58"/>
        <v>(335,0,0,3,17,1,4,63)++1`</v>
      </c>
      <c r="Y336" t="str">
        <f t="shared" si="59"/>
        <v>(335,10)++1`</v>
      </c>
    </row>
    <row r="337" spans="1:25" x14ac:dyDescent="0.25">
      <c r="A337">
        <v>336</v>
      </c>
      <c r="B337">
        <v>1966</v>
      </c>
      <c r="C337">
        <f t="shared" si="50"/>
        <v>0</v>
      </c>
      <c r="D337" t="s">
        <v>24</v>
      </c>
      <c r="E337">
        <f t="shared" si="51"/>
        <v>3</v>
      </c>
      <c r="F337" t="s">
        <v>34</v>
      </c>
      <c r="G337" s="13">
        <v>44641</v>
      </c>
      <c r="H337">
        <v>0.47986111111111107</v>
      </c>
      <c r="I337">
        <v>0.49166666666666664</v>
      </c>
      <c r="J337">
        <v>1000169</v>
      </c>
      <c r="K337">
        <v>2172</v>
      </c>
      <c r="L337">
        <f t="shared" si="52"/>
        <v>17</v>
      </c>
      <c r="M337">
        <v>1.1805555555555569E-2</v>
      </c>
      <c r="N337">
        <f t="shared" si="53"/>
        <v>1</v>
      </c>
      <c r="O337" t="s">
        <v>32</v>
      </c>
      <c r="P337" cm="1">
        <f t="array" aca="1" ref="P337" ca="1">(_xlfn.IFS(Q337="couché",0,Q337="debout à 80%",1,Q337="?",1))*(IF(RAND()&lt;0.8,1,0))</f>
        <v>1</v>
      </c>
      <c r="Q337" t="s">
        <v>27</v>
      </c>
      <c r="R337">
        <v>10</v>
      </c>
      <c r="S337">
        <f t="shared" si="54"/>
        <v>1</v>
      </c>
      <c r="T337">
        <f t="shared" si="55"/>
        <v>10</v>
      </c>
      <c r="U337">
        <f t="shared" ca="1" si="56"/>
        <v>0.47986828053926334</v>
      </c>
      <c r="V337">
        <f t="shared" si="57"/>
        <v>89</v>
      </c>
      <c r="W337" t="s">
        <v>28</v>
      </c>
      <c r="X337" t="str">
        <f t="shared" ca="1" si="58"/>
        <v>(336,0,1,3,17,1,10,89)++1`</v>
      </c>
      <c r="Y337" t="str">
        <f t="shared" si="59"/>
        <v>(336,10)++1`</v>
      </c>
    </row>
    <row r="338" spans="1:25" x14ac:dyDescent="0.25">
      <c r="A338">
        <v>337</v>
      </c>
      <c r="B338">
        <v>1949</v>
      </c>
      <c r="C338">
        <f t="shared" si="50"/>
        <v>0</v>
      </c>
      <c r="D338" t="s">
        <v>24</v>
      </c>
      <c r="E338">
        <f t="shared" si="51"/>
        <v>7</v>
      </c>
      <c r="F338" t="s">
        <v>38</v>
      </c>
      <c r="G338" s="13">
        <v>44595</v>
      </c>
      <c r="H338">
        <v>0.4458333333333333</v>
      </c>
      <c r="I338">
        <v>0.45833333333333331</v>
      </c>
      <c r="J338">
        <v>1000162</v>
      </c>
      <c r="K338">
        <v>81</v>
      </c>
      <c r="L338">
        <f t="shared" si="52"/>
        <v>18</v>
      </c>
      <c r="M338">
        <v>1.2500000000000011E-2</v>
      </c>
      <c r="N338">
        <f t="shared" si="53"/>
        <v>1</v>
      </c>
      <c r="O338" t="s">
        <v>32</v>
      </c>
      <c r="P338" cm="1">
        <f t="array" aca="1" ref="P338" ca="1">(_xlfn.IFS(Q338="couché",0,Q338="debout à 80%",1,Q338="?",1))*(IF(RAND()&lt;0.8,1,0))</f>
        <v>1</v>
      </c>
      <c r="Q338" t="s">
        <v>27</v>
      </c>
      <c r="R338">
        <v>45</v>
      </c>
      <c r="S338">
        <f t="shared" si="54"/>
        <v>1</v>
      </c>
      <c r="T338">
        <f t="shared" si="55"/>
        <v>5</v>
      </c>
      <c r="U338">
        <f t="shared" ca="1" si="56"/>
        <v>0.44583577085563852</v>
      </c>
      <c r="V338">
        <f t="shared" si="57"/>
        <v>88</v>
      </c>
      <c r="W338" t="s">
        <v>28</v>
      </c>
      <c r="X338" t="str">
        <f t="shared" ca="1" si="58"/>
        <v>(337,0,1,7,18,1,5,88)++1`</v>
      </c>
      <c r="Y338" t="str">
        <f t="shared" si="59"/>
        <v>(337,45)++1`</v>
      </c>
    </row>
    <row r="339" spans="1:25" x14ac:dyDescent="0.25">
      <c r="A339">
        <v>338</v>
      </c>
      <c r="B339">
        <v>1947</v>
      </c>
      <c r="C339">
        <f t="shared" si="50"/>
        <v>0</v>
      </c>
      <c r="D339" t="s">
        <v>24</v>
      </c>
      <c r="E339">
        <f t="shared" si="51"/>
        <v>3</v>
      </c>
      <c r="F339" t="s">
        <v>34</v>
      </c>
      <c r="G339" s="13">
        <v>44600</v>
      </c>
      <c r="H339">
        <v>0.36458333333333331</v>
      </c>
      <c r="I339">
        <v>0.37708333333333333</v>
      </c>
      <c r="J339">
        <v>1000169</v>
      </c>
      <c r="K339">
        <v>2172</v>
      </c>
      <c r="L339">
        <f t="shared" si="52"/>
        <v>18</v>
      </c>
      <c r="M339">
        <v>1.2500000000000011E-2</v>
      </c>
      <c r="N339">
        <f t="shared" si="53"/>
        <v>1</v>
      </c>
      <c r="O339" t="s">
        <v>32</v>
      </c>
      <c r="P339" cm="1">
        <f t="array" aca="1" ref="P339" ca="1">(_xlfn.IFS(Q339="couché",0,Q339="debout à 80%",1,Q339="?",1))*(IF(RAND()&lt;0.8,1,0))</f>
        <v>1</v>
      </c>
      <c r="Q339" t="s">
        <v>27</v>
      </c>
      <c r="R339">
        <v>10</v>
      </c>
      <c r="S339">
        <f t="shared" si="54"/>
        <v>1</v>
      </c>
      <c r="T339">
        <f t="shared" si="55"/>
        <v>3</v>
      </c>
      <c r="U339">
        <f t="shared" ca="1" si="56"/>
        <v>0.36458520690005519</v>
      </c>
      <c r="V339">
        <f t="shared" si="57"/>
        <v>89</v>
      </c>
      <c r="W339" t="s">
        <v>28</v>
      </c>
      <c r="X339" t="str">
        <f t="shared" ca="1" si="58"/>
        <v>(338,0,1,3,18,1,3,89)++1`</v>
      </c>
      <c r="Y339" t="str">
        <f t="shared" si="59"/>
        <v>(338,10)++1`</v>
      </c>
    </row>
    <row r="340" spans="1:25" x14ac:dyDescent="0.25">
      <c r="A340">
        <v>339</v>
      </c>
      <c r="B340">
        <v>1949</v>
      </c>
      <c r="C340">
        <f t="shared" si="50"/>
        <v>0</v>
      </c>
      <c r="D340" t="s">
        <v>24</v>
      </c>
      <c r="E340">
        <f t="shared" si="51"/>
        <v>3</v>
      </c>
      <c r="F340" t="s">
        <v>34</v>
      </c>
      <c r="G340" s="13">
        <v>44595</v>
      </c>
      <c r="H340">
        <v>0.36666666666666664</v>
      </c>
      <c r="I340">
        <v>0.37916666666666665</v>
      </c>
      <c r="J340">
        <v>1000169</v>
      </c>
      <c r="K340">
        <v>2172</v>
      </c>
      <c r="L340">
        <f t="shared" si="52"/>
        <v>18</v>
      </c>
      <c r="M340">
        <v>1.2500000000000011E-2</v>
      </c>
      <c r="N340">
        <f t="shared" si="53"/>
        <v>1</v>
      </c>
      <c r="O340" t="s">
        <v>32</v>
      </c>
      <c r="P340" cm="1">
        <f t="array" aca="1" ref="P340" ca="1">(_xlfn.IFS(Q340="couché",0,Q340="debout à 80%",1,Q340="?",1))*(IF(RAND()&lt;0.8,1,0))</f>
        <v>1</v>
      </c>
      <c r="Q340" t="s">
        <v>27</v>
      </c>
      <c r="R340">
        <v>10</v>
      </c>
      <c r="S340">
        <f t="shared" si="54"/>
        <v>1</v>
      </c>
      <c r="T340">
        <f t="shared" si="55"/>
        <v>3</v>
      </c>
      <c r="U340">
        <f t="shared" ca="1" si="56"/>
        <v>0.36667214745940235</v>
      </c>
      <c r="V340">
        <f t="shared" si="57"/>
        <v>86</v>
      </c>
      <c r="W340" t="s">
        <v>28</v>
      </c>
      <c r="X340" t="str">
        <f t="shared" ca="1" si="58"/>
        <v>(339,0,1,3,18,1,3,86)++1`</v>
      </c>
      <c r="Y340" t="str">
        <f t="shared" si="59"/>
        <v>(339,10)++1`</v>
      </c>
    </row>
    <row r="341" spans="1:25" x14ac:dyDescent="0.25">
      <c r="A341">
        <v>340</v>
      </c>
      <c r="B341">
        <v>1950</v>
      </c>
      <c r="C341">
        <f t="shared" si="50"/>
        <v>0</v>
      </c>
      <c r="D341" t="s">
        <v>24</v>
      </c>
      <c r="E341">
        <f t="shared" si="51"/>
        <v>3</v>
      </c>
      <c r="F341" t="s">
        <v>34</v>
      </c>
      <c r="G341" s="13">
        <v>44602</v>
      </c>
      <c r="H341">
        <v>0.38472222222222219</v>
      </c>
      <c r="I341">
        <v>0.3972222222222222</v>
      </c>
      <c r="J341">
        <v>1000169</v>
      </c>
      <c r="K341">
        <v>2172</v>
      </c>
      <c r="L341">
        <f t="shared" si="52"/>
        <v>18</v>
      </c>
      <c r="M341">
        <v>1.2500000000000011E-2</v>
      </c>
      <c r="N341">
        <f t="shared" si="53"/>
        <v>1</v>
      </c>
      <c r="O341" t="s">
        <v>32</v>
      </c>
      <c r="P341" cm="1">
        <f t="array" aca="1" ref="P341" ca="1">(_xlfn.IFS(Q341="couché",0,Q341="debout à 80%",1,Q341="?",1))*(IF(RAND()&lt;0.8,1,0))</f>
        <v>1</v>
      </c>
      <c r="Q341" t="s">
        <v>27</v>
      </c>
      <c r="R341">
        <v>10</v>
      </c>
      <c r="S341">
        <f t="shared" si="54"/>
        <v>1</v>
      </c>
      <c r="T341">
        <f t="shared" si="55"/>
        <v>4</v>
      </c>
      <c r="U341">
        <f t="shared" ca="1" si="56"/>
        <v>0.38473212286221348</v>
      </c>
      <c r="V341">
        <f t="shared" si="57"/>
        <v>66</v>
      </c>
      <c r="W341" t="s">
        <v>28</v>
      </c>
      <c r="X341" t="str">
        <f t="shared" ca="1" si="58"/>
        <v>(340,0,1,3,18,1,4,66)++1`</v>
      </c>
      <c r="Y341" t="str">
        <f t="shared" si="59"/>
        <v>(340,10)++1`</v>
      </c>
    </row>
    <row r="342" spans="1:25" x14ac:dyDescent="0.25">
      <c r="A342">
        <v>341</v>
      </c>
      <c r="B342">
        <v>1953</v>
      </c>
      <c r="C342">
        <f t="shared" si="50"/>
        <v>0</v>
      </c>
      <c r="D342" t="s">
        <v>24</v>
      </c>
      <c r="E342">
        <f t="shared" si="51"/>
        <v>3</v>
      </c>
      <c r="F342" t="s">
        <v>34</v>
      </c>
      <c r="G342" s="13">
        <v>44603</v>
      </c>
      <c r="H342">
        <v>0.46736111111111112</v>
      </c>
      <c r="I342">
        <v>0.47986111111111107</v>
      </c>
      <c r="J342">
        <v>1000169</v>
      </c>
      <c r="K342">
        <v>2172</v>
      </c>
      <c r="L342">
        <f t="shared" si="52"/>
        <v>18</v>
      </c>
      <c r="M342">
        <v>1.2499999999999956E-2</v>
      </c>
      <c r="N342">
        <f t="shared" si="53"/>
        <v>1</v>
      </c>
      <c r="O342" t="s">
        <v>32</v>
      </c>
      <c r="P342" cm="1">
        <f t="array" aca="1" ref="P342" ca="1">(_xlfn.IFS(Q342="couché",0,Q342="debout à 80%",1,Q342="?",1))*(IF(RAND()&lt;0.8,1,0))</f>
        <v>1</v>
      </c>
      <c r="Q342" t="s">
        <v>27</v>
      </c>
      <c r="R342">
        <v>10</v>
      </c>
      <c r="S342">
        <f t="shared" si="54"/>
        <v>1</v>
      </c>
      <c r="T342">
        <f t="shared" si="55"/>
        <v>12</v>
      </c>
      <c r="U342">
        <f t="shared" ca="1" si="56"/>
        <v>0.46737077629130647</v>
      </c>
      <c r="V342">
        <f t="shared" si="57"/>
        <v>60</v>
      </c>
      <c r="W342" t="s">
        <v>28</v>
      </c>
      <c r="X342" t="str">
        <f t="shared" ca="1" si="58"/>
        <v>(341,0,1,3,18,1,12,60)++1`</v>
      </c>
      <c r="Y342" t="str">
        <f t="shared" si="59"/>
        <v>(341,10)++1`</v>
      </c>
    </row>
    <row r="343" spans="1:25" x14ac:dyDescent="0.25">
      <c r="A343">
        <v>342</v>
      </c>
      <c r="B343">
        <v>1947</v>
      </c>
      <c r="C343">
        <f t="shared" si="50"/>
        <v>0</v>
      </c>
      <c r="D343" t="s">
        <v>24</v>
      </c>
      <c r="E343">
        <f t="shared" si="51"/>
        <v>3</v>
      </c>
      <c r="F343" t="s">
        <v>34</v>
      </c>
      <c r="G343" s="13">
        <v>44615</v>
      </c>
      <c r="H343">
        <v>0.39097222222222222</v>
      </c>
      <c r="I343">
        <v>0.40347222222222223</v>
      </c>
      <c r="J343">
        <v>1000169</v>
      </c>
      <c r="K343">
        <v>2172</v>
      </c>
      <c r="L343">
        <f t="shared" si="52"/>
        <v>18</v>
      </c>
      <c r="M343">
        <v>1.2500000000000011E-2</v>
      </c>
      <c r="N343">
        <f t="shared" si="53"/>
        <v>1</v>
      </c>
      <c r="O343" t="s">
        <v>32</v>
      </c>
      <c r="P343" cm="1">
        <f t="array" aca="1" ref="P343" ca="1">(_xlfn.IFS(Q343="couché",0,Q343="debout à 80%",1,Q343="?",1))*(IF(RAND()&lt;0.8,1,0))</f>
        <v>1</v>
      </c>
      <c r="Q343" t="s">
        <v>27</v>
      </c>
      <c r="R343">
        <v>10</v>
      </c>
      <c r="S343">
        <f t="shared" si="54"/>
        <v>1</v>
      </c>
      <c r="T343">
        <f t="shared" si="55"/>
        <v>3</v>
      </c>
      <c r="U343">
        <f t="shared" ca="1" si="56"/>
        <v>0.39098108073304849</v>
      </c>
      <c r="V343">
        <f t="shared" si="57"/>
        <v>81</v>
      </c>
      <c r="W343" t="s">
        <v>28</v>
      </c>
      <c r="X343" t="str">
        <f t="shared" ca="1" si="58"/>
        <v>(342,0,1,3,18,1,3,81)++1`</v>
      </c>
      <c r="Y343" t="str">
        <f t="shared" si="59"/>
        <v>(342,10)++1`</v>
      </c>
    </row>
    <row r="344" spans="1:25" x14ac:dyDescent="0.25">
      <c r="A344">
        <v>343</v>
      </c>
      <c r="B344">
        <v>1943</v>
      </c>
      <c r="C344">
        <f t="shared" si="50"/>
        <v>0</v>
      </c>
      <c r="D344" t="s">
        <v>24</v>
      </c>
      <c r="E344">
        <f t="shared" si="51"/>
        <v>3</v>
      </c>
      <c r="F344" t="s">
        <v>34</v>
      </c>
      <c r="G344" s="13">
        <v>44609</v>
      </c>
      <c r="H344">
        <v>0.43125000000000002</v>
      </c>
      <c r="I344">
        <v>0.44374999999999998</v>
      </c>
      <c r="J344">
        <v>1000169</v>
      </c>
      <c r="K344">
        <v>2172</v>
      </c>
      <c r="L344">
        <f t="shared" si="52"/>
        <v>18</v>
      </c>
      <c r="M344">
        <v>1.2499999999999956E-2</v>
      </c>
      <c r="N344">
        <f t="shared" si="53"/>
        <v>1</v>
      </c>
      <c r="O344" t="s">
        <v>32</v>
      </c>
      <c r="P344" cm="1">
        <f t="array" aca="1" ref="P344" ca="1">(_xlfn.IFS(Q344="couché",0,Q344="debout à 80%",1,Q344="?",1))*(IF(RAND()&lt;0.8,1,0))</f>
        <v>1</v>
      </c>
      <c r="Q344" t="s">
        <v>27</v>
      </c>
      <c r="R344">
        <v>10</v>
      </c>
      <c r="S344">
        <f t="shared" si="54"/>
        <v>1</v>
      </c>
      <c r="T344">
        <f t="shared" si="55"/>
        <v>8</v>
      </c>
      <c r="U344">
        <f t="shared" ca="1" si="56"/>
        <v>0.43125625911670823</v>
      </c>
      <c r="V344">
        <f t="shared" si="57"/>
        <v>59</v>
      </c>
      <c r="W344" t="s">
        <v>28</v>
      </c>
      <c r="X344" t="str">
        <f t="shared" ca="1" si="58"/>
        <v>(343,0,1,3,18,1,8,59)++1`</v>
      </c>
      <c r="Y344" t="str">
        <f t="shared" si="59"/>
        <v>(343,10)++1`</v>
      </c>
    </row>
    <row r="345" spans="1:25" x14ac:dyDescent="0.25">
      <c r="A345">
        <v>344</v>
      </c>
      <c r="B345">
        <v>2018</v>
      </c>
      <c r="C345">
        <f t="shared" si="50"/>
        <v>1</v>
      </c>
      <c r="D345" t="s">
        <v>28</v>
      </c>
      <c r="E345">
        <f t="shared" si="51"/>
        <v>11</v>
      </c>
      <c r="F345" t="s">
        <v>41</v>
      </c>
      <c r="G345" s="13">
        <v>44595</v>
      </c>
      <c r="H345">
        <v>0.37152777777777779</v>
      </c>
      <c r="I345">
        <v>0.38402777777777775</v>
      </c>
      <c r="J345">
        <v>1000164</v>
      </c>
      <c r="K345">
        <v>3334</v>
      </c>
      <c r="L345">
        <f t="shared" si="52"/>
        <v>18</v>
      </c>
      <c r="M345">
        <v>1.2499999999999956E-2</v>
      </c>
      <c r="N345">
        <f t="shared" si="53"/>
        <v>0</v>
      </c>
      <c r="O345" t="s">
        <v>46</v>
      </c>
      <c r="P345" cm="1">
        <f t="array" aca="1" ref="P345" ca="1">(_xlfn.IFS(Q345="couché",0,Q345="debout à 80%",1,Q345="?",1))*(IF(RAND()&lt;0.8,1,0))</f>
        <v>0</v>
      </c>
      <c r="Q345" t="s">
        <v>48</v>
      </c>
      <c r="R345">
        <v>30</v>
      </c>
      <c r="S345">
        <f t="shared" si="54"/>
        <v>0</v>
      </c>
      <c r="T345">
        <f t="shared" si="55"/>
        <v>2</v>
      </c>
      <c r="U345">
        <f t="shared" ca="1" si="56"/>
        <v>0.37153247576727122</v>
      </c>
      <c r="V345">
        <f t="shared" si="57"/>
        <v>87</v>
      </c>
      <c r="W345" t="s">
        <v>28</v>
      </c>
      <c r="X345" t="str">
        <f t="shared" ca="1" si="58"/>
        <v>(344,1,0,11,18,0,2,87)++1`</v>
      </c>
      <c r="Y345" t="str">
        <f t="shared" si="59"/>
        <v>(344,30)++1`</v>
      </c>
    </row>
    <row r="346" spans="1:25" x14ac:dyDescent="0.25">
      <c r="A346">
        <v>345</v>
      </c>
      <c r="B346">
        <v>1961</v>
      </c>
      <c r="C346">
        <f t="shared" si="50"/>
        <v>0</v>
      </c>
      <c r="D346" t="s">
        <v>24</v>
      </c>
      <c r="E346">
        <f t="shared" si="51"/>
        <v>3</v>
      </c>
      <c r="F346" t="s">
        <v>34</v>
      </c>
      <c r="G346" s="13">
        <v>44635</v>
      </c>
      <c r="H346">
        <v>0.39166666666666666</v>
      </c>
      <c r="I346">
        <v>0.40416666666666667</v>
      </c>
      <c r="J346">
        <v>1000169</v>
      </c>
      <c r="K346">
        <v>2172</v>
      </c>
      <c r="L346">
        <f t="shared" si="52"/>
        <v>18</v>
      </c>
      <c r="M346">
        <v>1.2500000000000011E-2</v>
      </c>
      <c r="N346">
        <f t="shared" si="53"/>
        <v>1</v>
      </c>
      <c r="O346" t="s">
        <v>32</v>
      </c>
      <c r="P346" cm="1">
        <f t="array" aca="1" ref="P346" ca="1">(_xlfn.IFS(Q346="couché",0,Q346="debout à 80%",1,Q346="?",1))*(IF(RAND()&lt;0.8,1,0))</f>
        <v>1</v>
      </c>
      <c r="Q346" t="s">
        <v>27</v>
      </c>
      <c r="R346">
        <v>10</v>
      </c>
      <c r="S346">
        <f t="shared" si="54"/>
        <v>1</v>
      </c>
      <c r="T346">
        <f t="shared" si="55"/>
        <v>5</v>
      </c>
      <c r="U346">
        <f t="shared" ca="1" si="56"/>
        <v>0.39167159727108553</v>
      </c>
      <c r="V346">
        <f t="shared" si="57"/>
        <v>92</v>
      </c>
      <c r="W346" t="s">
        <v>28</v>
      </c>
      <c r="X346" t="str">
        <f t="shared" ca="1" si="58"/>
        <v>(345,0,1,3,18,1,5,92)++1`</v>
      </c>
      <c r="Y346" t="str">
        <f t="shared" si="59"/>
        <v>(345,10)++1`</v>
      </c>
    </row>
    <row r="347" spans="1:25" x14ac:dyDescent="0.25">
      <c r="A347">
        <v>346</v>
      </c>
      <c r="B347">
        <v>1946</v>
      </c>
      <c r="C347">
        <f t="shared" si="50"/>
        <v>0</v>
      </c>
      <c r="D347" t="s">
        <v>24</v>
      </c>
      <c r="E347">
        <f t="shared" si="51"/>
        <v>3</v>
      </c>
      <c r="F347" t="s">
        <v>34</v>
      </c>
      <c r="G347" s="13">
        <v>44614</v>
      </c>
      <c r="H347">
        <v>0.47777777777777775</v>
      </c>
      <c r="I347">
        <v>0.49027777777777776</v>
      </c>
      <c r="J347">
        <v>1000169</v>
      </c>
      <c r="K347">
        <v>2172</v>
      </c>
      <c r="L347">
        <f t="shared" si="52"/>
        <v>18</v>
      </c>
      <c r="M347">
        <v>1.2500000000000011E-2</v>
      </c>
      <c r="N347">
        <f t="shared" si="53"/>
        <v>1</v>
      </c>
      <c r="O347" t="s">
        <v>32</v>
      </c>
      <c r="P347" cm="1">
        <f t="array" aca="1" ref="P347" ca="1">(_xlfn.IFS(Q347="couché",0,Q347="debout à 80%",1,Q347="?",1))*(IF(RAND()&lt;0.8,1,0))</f>
        <v>1</v>
      </c>
      <c r="Q347" t="s">
        <v>27</v>
      </c>
      <c r="R347">
        <v>10</v>
      </c>
      <c r="S347">
        <f t="shared" si="54"/>
        <v>1</v>
      </c>
      <c r="T347">
        <f t="shared" si="55"/>
        <v>10</v>
      </c>
      <c r="U347">
        <f t="shared" ca="1" si="56"/>
        <v>0.47778020580593006</v>
      </c>
      <c r="V347">
        <f t="shared" si="57"/>
        <v>88</v>
      </c>
      <c r="W347" t="s">
        <v>28</v>
      </c>
      <c r="X347" t="str">
        <f t="shared" ca="1" si="58"/>
        <v>(346,0,1,3,18,1,10,88)++1`</v>
      </c>
      <c r="Y347" t="str">
        <f t="shared" si="59"/>
        <v>(346,10)++1`</v>
      </c>
    </row>
    <row r="348" spans="1:25" x14ac:dyDescent="0.25">
      <c r="A348">
        <v>347</v>
      </c>
      <c r="B348">
        <v>1949</v>
      </c>
      <c r="C348">
        <f t="shared" si="50"/>
        <v>0</v>
      </c>
      <c r="D348" t="s">
        <v>24</v>
      </c>
      <c r="E348">
        <f t="shared" si="51"/>
        <v>3</v>
      </c>
      <c r="F348" t="s">
        <v>34</v>
      </c>
      <c r="G348" s="13">
        <v>44600</v>
      </c>
      <c r="H348">
        <v>0.44930555555555551</v>
      </c>
      <c r="I348">
        <v>0.46180555555555552</v>
      </c>
      <c r="J348">
        <v>1000169</v>
      </c>
      <c r="K348">
        <v>2172</v>
      </c>
      <c r="L348">
        <f t="shared" si="52"/>
        <v>18</v>
      </c>
      <c r="M348">
        <v>1.2500000000000011E-2</v>
      </c>
      <c r="N348">
        <f t="shared" si="53"/>
        <v>1</v>
      </c>
      <c r="O348" t="s">
        <v>32</v>
      </c>
      <c r="P348" cm="1">
        <f t="array" aca="1" ref="P348" ca="1">(_xlfn.IFS(Q348="couché",0,Q348="debout à 80%",1,Q348="?",1))*(IF(RAND()&lt;0.8,1,0))</f>
        <v>0</v>
      </c>
      <c r="Q348" t="s">
        <v>27</v>
      </c>
      <c r="R348">
        <v>10</v>
      </c>
      <c r="S348">
        <f t="shared" si="54"/>
        <v>1</v>
      </c>
      <c r="T348">
        <f t="shared" si="55"/>
        <v>8</v>
      </c>
      <c r="U348">
        <f t="shared" ca="1" si="56"/>
        <v>0.44931198152703772</v>
      </c>
      <c r="V348">
        <f t="shared" si="57"/>
        <v>76</v>
      </c>
      <c r="W348" t="s">
        <v>28</v>
      </c>
      <c r="X348" t="str">
        <f t="shared" ca="1" si="58"/>
        <v>(347,0,0,3,18,1,8,76)++1`</v>
      </c>
      <c r="Y348" t="str">
        <f t="shared" si="59"/>
        <v>(347,10)++1`</v>
      </c>
    </row>
    <row r="349" spans="1:25" x14ac:dyDescent="0.25">
      <c r="A349">
        <v>348</v>
      </c>
      <c r="B349">
        <v>1944</v>
      </c>
      <c r="C349">
        <f t="shared" si="50"/>
        <v>0</v>
      </c>
      <c r="D349" t="s">
        <v>24</v>
      </c>
      <c r="E349">
        <f t="shared" si="51"/>
        <v>3</v>
      </c>
      <c r="F349" t="s">
        <v>34</v>
      </c>
      <c r="G349" s="13">
        <v>44606</v>
      </c>
      <c r="H349">
        <v>0.4548611111111111</v>
      </c>
      <c r="I349">
        <v>0.46736111111111112</v>
      </c>
      <c r="J349">
        <v>1000169</v>
      </c>
      <c r="K349">
        <v>2172</v>
      </c>
      <c r="L349">
        <f t="shared" si="52"/>
        <v>18</v>
      </c>
      <c r="M349">
        <v>1.2500000000000011E-2</v>
      </c>
      <c r="N349">
        <f t="shared" si="53"/>
        <v>1</v>
      </c>
      <c r="O349" t="s">
        <v>32</v>
      </c>
      <c r="P349" cm="1">
        <f t="array" aca="1" ref="P349" ca="1">(_xlfn.IFS(Q349="couché",0,Q349="debout à 80%",1,Q349="?",1))*(IF(RAND()&lt;0.8,1,0))</f>
        <v>1</v>
      </c>
      <c r="Q349" t="s">
        <v>27</v>
      </c>
      <c r="R349">
        <v>10</v>
      </c>
      <c r="S349">
        <f t="shared" si="54"/>
        <v>1</v>
      </c>
      <c r="T349">
        <f t="shared" si="55"/>
        <v>10</v>
      </c>
      <c r="U349">
        <f t="shared" ca="1" si="56"/>
        <v>0.45486832184108128</v>
      </c>
      <c r="V349">
        <f t="shared" si="57"/>
        <v>75</v>
      </c>
      <c r="W349" t="s">
        <v>28</v>
      </c>
      <c r="X349" t="str">
        <f t="shared" ca="1" si="58"/>
        <v>(348,0,1,3,18,1,10,75)++1`</v>
      </c>
      <c r="Y349" t="str">
        <f t="shared" si="59"/>
        <v>(348,10)++1`</v>
      </c>
    </row>
    <row r="350" spans="1:25" x14ac:dyDescent="0.25">
      <c r="A350">
        <v>349</v>
      </c>
      <c r="B350">
        <v>1942</v>
      </c>
      <c r="C350">
        <f t="shared" si="50"/>
        <v>0</v>
      </c>
      <c r="D350" t="s">
        <v>24</v>
      </c>
      <c r="E350">
        <f t="shared" si="51"/>
        <v>3</v>
      </c>
      <c r="F350" t="s">
        <v>34</v>
      </c>
      <c r="G350" s="13">
        <v>44610</v>
      </c>
      <c r="H350">
        <v>0.40555555555555556</v>
      </c>
      <c r="I350">
        <v>0.41805555555555551</v>
      </c>
      <c r="J350">
        <v>1000169</v>
      </c>
      <c r="K350">
        <v>2172</v>
      </c>
      <c r="L350">
        <f t="shared" si="52"/>
        <v>18</v>
      </c>
      <c r="M350">
        <v>1.2499999999999956E-2</v>
      </c>
      <c r="N350">
        <f t="shared" si="53"/>
        <v>1</v>
      </c>
      <c r="O350" t="s">
        <v>32</v>
      </c>
      <c r="P350" cm="1">
        <f t="array" aca="1" ref="P350" ca="1">(_xlfn.IFS(Q350="couché",0,Q350="debout à 80%",1,Q350="?",1))*(IF(RAND()&lt;0.8,1,0))</f>
        <v>1</v>
      </c>
      <c r="Q350" t="s">
        <v>27</v>
      </c>
      <c r="R350">
        <v>10</v>
      </c>
      <c r="S350">
        <f t="shared" si="54"/>
        <v>1</v>
      </c>
      <c r="T350">
        <f t="shared" si="55"/>
        <v>6</v>
      </c>
      <c r="U350">
        <f t="shared" ca="1" si="56"/>
        <v>0.40555755276330963</v>
      </c>
      <c r="V350">
        <f t="shared" si="57"/>
        <v>75</v>
      </c>
      <c r="W350" t="s">
        <v>28</v>
      </c>
      <c r="X350" t="str">
        <f t="shared" ca="1" si="58"/>
        <v>(349,0,1,3,18,1,6,75)++1`</v>
      </c>
      <c r="Y350" t="str">
        <f t="shared" si="59"/>
        <v>(349,10)++1`</v>
      </c>
    </row>
    <row r="351" spans="1:25" x14ac:dyDescent="0.25">
      <c r="A351">
        <v>350</v>
      </c>
      <c r="B351">
        <v>1947</v>
      </c>
      <c r="C351">
        <f t="shared" si="50"/>
        <v>0</v>
      </c>
      <c r="D351" t="s">
        <v>24</v>
      </c>
      <c r="E351">
        <f t="shared" si="51"/>
        <v>3</v>
      </c>
      <c r="F351" t="s">
        <v>34</v>
      </c>
      <c r="G351" s="13">
        <v>44610</v>
      </c>
      <c r="H351">
        <v>0.4770833333333333</v>
      </c>
      <c r="I351">
        <v>0.48958333333333331</v>
      </c>
      <c r="J351">
        <v>1000169</v>
      </c>
      <c r="K351">
        <v>2172</v>
      </c>
      <c r="L351">
        <f t="shared" si="52"/>
        <v>18</v>
      </c>
      <c r="M351">
        <v>1.2500000000000011E-2</v>
      </c>
      <c r="N351">
        <f t="shared" si="53"/>
        <v>1</v>
      </c>
      <c r="O351" t="s">
        <v>32</v>
      </c>
      <c r="P351" cm="1">
        <f t="array" aca="1" ref="P351" ca="1">(_xlfn.IFS(Q351="couché",0,Q351="debout à 80%",1,Q351="?",1))*(IF(RAND()&lt;0.8,1,0))</f>
        <v>1</v>
      </c>
      <c r="Q351" t="s">
        <v>27</v>
      </c>
      <c r="R351">
        <v>10</v>
      </c>
      <c r="S351">
        <f t="shared" si="54"/>
        <v>1</v>
      </c>
      <c r="T351">
        <f t="shared" si="55"/>
        <v>11</v>
      </c>
      <c r="U351">
        <f t="shared" ca="1" si="56"/>
        <v>0.47709187975850992</v>
      </c>
      <c r="V351">
        <f t="shared" si="57"/>
        <v>75</v>
      </c>
      <c r="W351" t="s">
        <v>28</v>
      </c>
      <c r="X351" t="str">
        <f t="shared" ca="1" si="58"/>
        <v>(350,0,1,3,18,1,11,75)++1`</v>
      </c>
      <c r="Y351" t="str">
        <f t="shared" si="59"/>
        <v>(350,10)++1`</v>
      </c>
    </row>
    <row r="352" spans="1:25" x14ac:dyDescent="0.25">
      <c r="A352">
        <v>351</v>
      </c>
      <c r="B352">
        <v>1938</v>
      </c>
      <c r="C352">
        <f t="shared" si="50"/>
        <v>0</v>
      </c>
      <c r="D352" t="s">
        <v>24</v>
      </c>
      <c r="E352">
        <f t="shared" si="51"/>
        <v>3</v>
      </c>
      <c r="F352" t="s">
        <v>34</v>
      </c>
      <c r="G352" s="13">
        <v>44617</v>
      </c>
      <c r="H352">
        <v>0.36527777777777776</v>
      </c>
      <c r="I352">
        <v>0.37777777777777777</v>
      </c>
      <c r="J352">
        <v>1000169</v>
      </c>
      <c r="K352">
        <v>2172</v>
      </c>
      <c r="L352">
        <f t="shared" si="52"/>
        <v>18</v>
      </c>
      <c r="M352">
        <v>1.2500000000000011E-2</v>
      </c>
      <c r="N352">
        <f t="shared" si="53"/>
        <v>1</v>
      </c>
      <c r="O352" t="s">
        <v>32</v>
      </c>
      <c r="P352" cm="1">
        <f t="array" aca="1" ref="P352" ca="1">(_xlfn.IFS(Q352="couché",0,Q352="debout à 80%",1,Q352="?",1))*(IF(RAND()&lt;0.8,1,0))</f>
        <v>1</v>
      </c>
      <c r="Q352" t="s">
        <v>27</v>
      </c>
      <c r="R352">
        <v>10</v>
      </c>
      <c r="S352">
        <f t="shared" si="54"/>
        <v>1</v>
      </c>
      <c r="T352">
        <f t="shared" si="55"/>
        <v>3</v>
      </c>
      <c r="U352">
        <f t="shared" ca="1" si="56"/>
        <v>0.36528194436933376</v>
      </c>
      <c r="V352">
        <f t="shared" si="57"/>
        <v>66</v>
      </c>
      <c r="W352" t="s">
        <v>28</v>
      </c>
      <c r="X352" t="str">
        <f t="shared" ca="1" si="58"/>
        <v>(351,0,1,3,18,1,3,66)++1`</v>
      </c>
      <c r="Y352" t="str">
        <f t="shared" si="59"/>
        <v>(351,10)++1`</v>
      </c>
    </row>
    <row r="353" spans="1:25" x14ac:dyDescent="0.25">
      <c r="A353">
        <v>352</v>
      </c>
      <c r="B353">
        <v>1940</v>
      </c>
      <c r="C353">
        <f t="shared" si="50"/>
        <v>0</v>
      </c>
      <c r="D353" t="s">
        <v>24</v>
      </c>
      <c r="E353">
        <f t="shared" si="51"/>
        <v>3</v>
      </c>
      <c r="F353" t="s">
        <v>34</v>
      </c>
      <c r="G353" s="13">
        <v>44623</v>
      </c>
      <c r="H353">
        <v>0.35069444444444442</v>
      </c>
      <c r="I353">
        <v>0.36319444444444443</v>
      </c>
      <c r="J353">
        <v>1000169</v>
      </c>
      <c r="K353">
        <v>2172</v>
      </c>
      <c r="L353">
        <f t="shared" si="52"/>
        <v>18</v>
      </c>
      <c r="M353">
        <v>1.2500000000000011E-2</v>
      </c>
      <c r="N353">
        <f t="shared" si="53"/>
        <v>1</v>
      </c>
      <c r="O353" t="s">
        <v>32</v>
      </c>
      <c r="P353" cm="1">
        <f t="array" aca="1" ref="P353" ca="1">(_xlfn.IFS(Q353="couché",0,Q353="debout à 80%",1,Q353="?",1))*(IF(RAND()&lt;0.8,1,0))</f>
        <v>1</v>
      </c>
      <c r="Q353" t="s">
        <v>27</v>
      </c>
      <c r="R353">
        <v>10</v>
      </c>
      <c r="S353">
        <f t="shared" si="54"/>
        <v>1</v>
      </c>
      <c r="T353">
        <f t="shared" si="55"/>
        <v>2</v>
      </c>
      <c r="U353">
        <f t="shared" ca="1" si="56"/>
        <v>0.35069528235874986</v>
      </c>
      <c r="V353">
        <f t="shared" si="57"/>
        <v>89</v>
      </c>
      <c r="W353" t="s">
        <v>28</v>
      </c>
      <c r="X353" t="str">
        <f t="shared" ca="1" si="58"/>
        <v>(352,0,1,3,18,1,2,89)++1`</v>
      </c>
      <c r="Y353" t="str">
        <f t="shared" si="59"/>
        <v>(352,10)++1`</v>
      </c>
    </row>
    <row r="354" spans="1:25" x14ac:dyDescent="0.25">
      <c r="A354">
        <v>353</v>
      </c>
      <c r="B354">
        <v>1971</v>
      </c>
      <c r="C354">
        <f t="shared" si="50"/>
        <v>0</v>
      </c>
      <c r="D354" t="s">
        <v>24</v>
      </c>
      <c r="E354">
        <f t="shared" si="51"/>
        <v>7</v>
      </c>
      <c r="F354" t="s">
        <v>38</v>
      </c>
      <c r="G354" s="13">
        <v>44595</v>
      </c>
      <c r="H354">
        <v>0.42291666666666666</v>
      </c>
      <c r="I354">
        <v>0.43541666666666667</v>
      </c>
      <c r="J354">
        <v>1000162</v>
      </c>
      <c r="K354">
        <v>81</v>
      </c>
      <c r="L354">
        <f t="shared" si="52"/>
        <v>18</v>
      </c>
      <c r="M354">
        <v>1.2500000000000011E-2</v>
      </c>
      <c r="N354">
        <f t="shared" si="53"/>
        <v>1</v>
      </c>
      <c r="O354" t="s">
        <v>32</v>
      </c>
      <c r="P354" cm="1">
        <f t="array" aca="1" ref="P354" ca="1">(_xlfn.IFS(Q354="couché",0,Q354="debout à 80%",1,Q354="?",1))*(IF(RAND()&lt;0.8,1,0))</f>
        <v>1</v>
      </c>
      <c r="Q354" t="s">
        <v>27</v>
      </c>
      <c r="R354">
        <v>45</v>
      </c>
      <c r="S354">
        <f t="shared" si="54"/>
        <v>1</v>
      </c>
      <c r="T354">
        <f t="shared" si="55"/>
        <v>4</v>
      </c>
      <c r="U354">
        <f t="shared" ca="1" si="56"/>
        <v>0.42292139995881051</v>
      </c>
      <c r="V354">
        <f t="shared" si="57"/>
        <v>48</v>
      </c>
      <c r="W354" t="s">
        <v>28</v>
      </c>
      <c r="X354" t="str">
        <f t="shared" ca="1" si="58"/>
        <v>(353,0,1,7,18,1,4,48)++1`</v>
      </c>
      <c r="Y354" t="str">
        <f t="shared" si="59"/>
        <v>(353,45)++1`</v>
      </c>
    </row>
    <row r="355" spans="1:25" x14ac:dyDescent="0.25">
      <c r="A355">
        <v>354</v>
      </c>
      <c r="B355">
        <v>1962</v>
      </c>
      <c r="C355">
        <f t="shared" si="50"/>
        <v>0</v>
      </c>
      <c r="D355" t="s">
        <v>24</v>
      </c>
      <c r="E355">
        <f t="shared" si="51"/>
        <v>3</v>
      </c>
      <c r="F355" t="s">
        <v>34</v>
      </c>
      <c r="G355" s="13">
        <v>44620</v>
      </c>
      <c r="H355">
        <v>0.34652777777777777</v>
      </c>
      <c r="I355">
        <v>0.35902777777777778</v>
      </c>
      <c r="J355">
        <v>1000169</v>
      </c>
      <c r="K355">
        <v>2172</v>
      </c>
      <c r="L355">
        <f t="shared" si="52"/>
        <v>18</v>
      </c>
      <c r="M355">
        <v>1.2500000000000011E-2</v>
      </c>
      <c r="N355">
        <f t="shared" si="53"/>
        <v>1</v>
      </c>
      <c r="O355" t="s">
        <v>32</v>
      </c>
      <c r="P355" cm="1">
        <f t="array" aca="1" ref="P355" ca="1">(_xlfn.IFS(Q355="couché",0,Q355="debout à 80%",1,Q355="?",1))*(IF(RAND()&lt;0.8,1,0))</f>
        <v>1</v>
      </c>
      <c r="Q355" t="s">
        <v>27</v>
      </c>
      <c r="R355">
        <v>10</v>
      </c>
      <c r="S355">
        <f t="shared" si="54"/>
        <v>1</v>
      </c>
      <c r="T355">
        <f t="shared" si="55"/>
        <v>2</v>
      </c>
      <c r="U355">
        <f t="shared" ca="1" si="56"/>
        <v>0.34653684845928678</v>
      </c>
      <c r="V355">
        <f t="shared" si="57"/>
        <v>77</v>
      </c>
      <c r="W355" t="s">
        <v>28</v>
      </c>
      <c r="X355" t="str">
        <f t="shared" ca="1" si="58"/>
        <v>(354,0,1,3,18,1,2,77)++1`</v>
      </c>
      <c r="Y355" t="str">
        <f t="shared" si="59"/>
        <v>(354,10)++1`</v>
      </c>
    </row>
    <row r="356" spans="1:25" x14ac:dyDescent="0.25">
      <c r="A356">
        <v>355</v>
      </c>
      <c r="B356">
        <v>1945</v>
      </c>
      <c r="C356">
        <f t="shared" si="50"/>
        <v>0</v>
      </c>
      <c r="D356" t="s">
        <v>24</v>
      </c>
      <c r="E356">
        <f t="shared" si="51"/>
        <v>3</v>
      </c>
      <c r="F356" t="s">
        <v>34</v>
      </c>
      <c r="G356" s="13">
        <v>44613</v>
      </c>
      <c r="H356">
        <v>0.43194444444444441</v>
      </c>
      <c r="I356">
        <v>0.44444444444444442</v>
      </c>
      <c r="J356">
        <v>1000169</v>
      </c>
      <c r="K356">
        <v>2172</v>
      </c>
      <c r="L356">
        <f t="shared" si="52"/>
        <v>18</v>
      </c>
      <c r="M356">
        <v>1.2500000000000011E-2</v>
      </c>
      <c r="N356">
        <f t="shared" si="53"/>
        <v>1</v>
      </c>
      <c r="O356" t="s">
        <v>32</v>
      </c>
      <c r="P356" cm="1">
        <f t="array" aca="1" ref="P356" ca="1">(_xlfn.IFS(Q356="couché",0,Q356="debout à 80%",1,Q356="?",1))*(IF(RAND()&lt;0.8,1,0))</f>
        <v>1</v>
      </c>
      <c r="Q356" t="s">
        <v>27</v>
      </c>
      <c r="R356">
        <v>10</v>
      </c>
      <c r="S356">
        <f t="shared" si="54"/>
        <v>1</v>
      </c>
      <c r="T356">
        <f t="shared" si="55"/>
        <v>6</v>
      </c>
      <c r="U356">
        <f t="shared" ca="1" si="56"/>
        <v>0.4319527374375039</v>
      </c>
      <c r="V356">
        <f t="shared" si="57"/>
        <v>56</v>
      </c>
      <c r="W356" t="s">
        <v>28</v>
      </c>
      <c r="X356" t="str">
        <f t="shared" ca="1" si="58"/>
        <v>(355,0,1,3,18,1,6,56)++1`</v>
      </c>
      <c r="Y356" t="str">
        <f t="shared" si="59"/>
        <v>(355,10)++1`</v>
      </c>
    </row>
    <row r="357" spans="1:25" x14ac:dyDescent="0.25">
      <c r="A357">
        <v>356</v>
      </c>
      <c r="B357">
        <v>2001</v>
      </c>
      <c r="C357">
        <f t="shared" si="50"/>
        <v>0</v>
      </c>
      <c r="D357" t="s">
        <v>24</v>
      </c>
      <c r="E357">
        <f t="shared" si="51"/>
        <v>16</v>
      </c>
      <c r="F357" t="s">
        <v>44</v>
      </c>
      <c r="G357" s="13">
        <v>44609</v>
      </c>
      <c r="H357">
        <v>0.71180555555555558</v>
      </c>
      <c r="I357">
        <v>0.72430555555555554</v>
      </c>
      <c r="J357">
        <v>1000163</v>
      </c>
      <c r="K357">
        <v>9048</v>
      </c>
      <c r="L357">
        <f t="shared" si="52"/>
        <v>18</v>
      </c>
      <c r="M357">
        <v>1.2499999999999956E-2</v>
      </c>
      <c r="N357">
        <f t="shared" si="53"/>
        <v>0</v>
      </c>
      <c r="O357" t="s">
        <v>26</v>
      </c>
      <c r="P357" cm="1">
        <f t="array" aca="1" ref="P357" ca="1">(_xlfn.IFS(Q357="couché",0,Q357="debout à 80%",1,Q357="?",1))*(IF(RAND()&lt;0.8,1,0))</f>
        <v>1</v>
      </c>
      <c r="Q357" t="s">
        <v>27</v>
      </c>
      <c r="R357">
        <v>0</v>
      </c>
      <c r="S357">
        <f t="shared" si="54"/>
        <v>0</v>
      </c>
      <c r="T357">
        <f t="shared" si="55"/>
        <v>5</v>
      </c>
      <c r="U357">
        <f t="shared" ca="1" si="56"/>
        <v>0.71181488762003742</v>
      </c>
      <c r="V357">
        <f t="shared" si="57"/>
        <v>66</v>
      </c>
      <c r="W357" t="s">
        <v>28</v>
      </c>
      <c r="X357" t="str">
        <f t="shared" ca="1" si="58"/>
        <v>(356,0,1,16,18,0,5,66)++1`</v>
      </c>
      <c r="Y357" t="str">
        <f t="shared" si="59"/>
        <v>(356,0)++1`</v>
      </c>
    </row>
    <row r="358" spans="1:25" x14ac:dyDescent="0.25">
      <c r="A358">
        <v>357</v>
      </c>
      <c r="B358">
        <v>1964</v>
      </c>
      <c r="C358">
        <f t="shared" si="50"/>
        <v>0</v>
      </c>
      <c r="D358" t="s">
        <v>24</v>
      </c>
      <c r="E358">
        <f t="shared" si="51"/>
        <v>3</v>
      </c>
      <c r="F358" t="s">
        <v>34</v>
      </c>
      <c r="G358" s="13">
        <v>44634</v>
      </c>
      <c r="H358">
        <v>0.33333333333333331</v>
      </c>
      <c r="I358">
        <v>0.34583333333333333</v>
      </c>
      <c r="J358">
        <v>1000169</v>
      </c>
      <c r="K358">
        <v>2172</v>
      </c>
      <c r="L358">
        <f t="shared" si="52"/>
        <v>18</v>
      </c>
      <c r="M358">
        <v>1.2500000000000011E-2</v>
      </c>
      <c r="N358">
        <f t="shared" si="53"/>
        <v>1</v>
      </c>
      <c r="O358" t="s">
        <v>32</v>
      </c>
      <c r="P358" cm="1">
        <f t="array" aca="1" ref="P358" ca="1">(_xlfn.IFS(Q358="couché",0,Q358="debout à 80%",1,Q358="?",1))*(IF(RAND()&lt;0.8,1,0))</f>
        <v>1</v>
      </c>
      <c r="Q358" t="s">
        <v>27</v>
      </c>
      <c r="R358">
        <v>10</v>
      </c>
      <c r="S358">
        <f t="shared" si="54"/>
        <v>0</v>
      </c>
      <c r="T358">
        <f t="shared" si="55"/>
        <v>1</v>
      </c>
      <c r="U358">
        <f t="shared" ca="1" si="56"/>
        <v>0.33333499606823014</v>
      </c>
      <c r="V358">
        <f t="shared" si="57"/>
        <v>59</v>
      </c>
      <c r="W358" t="s">
        <v>28</v>
      </c>
      <c r="X358" t="str">
        <f t="shared" ca="1" si="58"/>
        <v>(357,0,1,3,18,0,1,59)++1`</v>
      </c>
      <c r="Y358" t="str">
        <f t="shared" si="59"/>
        <v>(357,10)++1`</v>
      </c>
    </row>
    <row r="359" spans="1:25" x14ac:dyDescent="0.25">
      <c r="A359">
        <v>358</v>
      </c>
      <c r="B359">
        <v>1957</v>
      </c>
      <c r="C359">
        <f t="shared" si="50"/>
        <v>0</v>
      </c>
      <c r="D359" t="s">
        <v>24</v>
      </c>
      <c r="E359">
        <f t="shared" si="51"/>
        <v>3</v>
      </c>
      <c r="F359" t="s">
        <v>34</v>
      </c>
      <c r="G359" s="13">
        <v>44624</v>
      </c>
      <c r="H359">
        <v>0.4458333333333333</v>
      </c>
      <c r="I359">
        <v>0.45833333333333331</v>
      </c>
      <c r="J359">
        <v>1000169</v>
      </c>
      <c r="K359">
        <v>2172</v>
      </c>
      <c r="L359">
        <f t="shared" si="52"/>
        <v>18</v>
      </c>
      <c r="M359">
        <v>1.2500000000000011E-2</v>
      </c>
      <c r="N359">
        <f t="shared" si="53"/>
        <v>1</v>
      </c>
      <c r="O359" t="s">
        <v>32</v>
      </c>
      <c r="P359" cm="1">
        <f t="array" aca="1" ref="P359" ca="1">(_xlfn.IFS(Q359="couché",0,Q359="debout à 80%",1,Q359="?",1))*(IF(RAND()&lt;0.8,1,0))</f>
        <v>1</v>
      </c>
      <c r="Q359" t="s">
        <v>27</v>
      </c>
      <c r="R359">
        <v>10</v>
      </c>
      <c r="S359">
        <f t="shared" si="54"/>
        <v>1</v>
      </c>
      <c r="T359">
        <f t="shared" si="55"/>
        <v>6</v>
      </c>
      <c r="U359">
        <f t="shared" ca="1" si="56"/>
        <v>0.44583993014236473</v>
      </c>
      <c r="V359">
        <f t="shared" si="57"/>
        <v>68</v>
      </c>
      <c r="W359" t="s">
        <v>28</v>
      </c>
      <c r="X359" t="str">
        <f t="shared" ca="1" si="58"/>
        <v>(358,0,1,3,18,1,6,68)++1`</v>
      </c>
      <c r="Y359" t="str">
        <f t="shared" si="59"/>
        <v>(358,10)++1`</v>
      </c>
    </row>
    <row r="360" spans="1:25" x14ac:dyDescent="0.25">
      <c r="A360">
        <v>359</v>
      </c>
      <c r="B360">
        <v>1990</v>
      </c>
      <c r="C360">
        <f t="shared" si="50"/>
        <v>0</v>
      </c>
      <c r="D360" t="s">
        <v>24</v>
      </c>
      <c r="E360">
        <f t="shared" si="51"/>
        <v>4</v>
      </c>
      <c r="F360" t="s">
        <v>31</v>
      </c>
      <c r="G360" s="13">
        <v>44629</v>
      </c>
      <c r="H360">
        <v>0.36458333333333331</v>
      </c>
      <c r="I360">
        <v>0.37708333333333333</v>
      </c>
      <c r="J360">
        <v>1000170</v>
      </c>
      <c r="K360">
        <v>7157</v>
      </c>
      <c r="L360">
        <f t="shared" si="52"/>
        <v>18</v>
      </c>
      <c r="M360">
        <v>1.2500000000000011E-2</v>
      </c>
      <c r="N360">
        <f t="shared" si="53"/>
        <v>1</v>
      </c>
      <c r="O360" t="s">
        <v>32</v>
      </c>
      <c r="P360" cm="1">
        <f t="array" aca="1" ref="P360" ca="1">(_xlfn.IFS(Q360="couché",0,Q360="debout à 80%",1,Q360="?",1))*(IF(RAND()&lt;0.8,1,0))</f>
        <v>0</v>
      </c>
      <c r="Q360" t="s">
        <v>27</v>
      </c>
      <c r="R360">
        <v>20</v>
      </c>
      <c r="S360">
        <f t="shared" si="54"/>
        <v>1</v>
      </c>
      <c r="T360">
        <f t="shared" si="55"/>
        <v>2</v>
      </c>
      <c r="U360">
        <f t="shared" ca="1" si="56"/>
        <v>0.36458818650879754</v>
      </c>
      <c r="V360">
        <f t="shared" si="57"/>
        <v>59</v>
      </c>
      <c r="W360" t="s">
        <v>28</v>
      </c>
      <c r="X360" t="str">
        <f t="shared" ca="1" si="58"/>
        <v>(359,0,0,4,18,1,2,59)++1`</v>
      </c>
      <c r="Y360" t="str">
        <f t="shared" si="59"/>
        <v>(359,20)++1`</v>
      </c>
    </row>
    <row r="361" spans="1:25" x14ac:dyDescent="0.25">
      <c r="A361">
        <v>360</v>
      </c>
      <c r="B361">
        <v>1936</v>
      </c>
      <c r="C361">
        <f t="shared" si="50"/>
        <v>0</v>
      </c>
      <c r="D361" t="s">
        <v>24</v>
      </c>
      <c r="E361">
        <f t="shared" si="51"/>
        <v>3</v>
      </c>
      <c r="F361" t="s">
        <v>34</v>
      </c>
      <c r="G361" s="13">
        <v>44624</v>
      </c>
      <c r="H361">
        <v>0.45902777777777776</v>
      </c>
      <c r="I361">
        <v>0.47152777777777777</v>
      </c>
      <c r="J361">
        <v>1000169</v>
      </c>
      <c r="K361">
        <v>2172</v>
      </c>
      <c r="L361">
        <f t="shared" si="52"/>
        <v>18</v>
      </c>
      <c r="M361">
        <v>1.2500000000000011E-2</v>
      </c>
      <c r="N361">
        <f t="shared" si="53"/>
        <v>1</v>
      </c>
      <c r="O361" t="s">
        <v>32</v>
      </c>
      <c r="P361" cm="1">
        <f t="array" aca="1" ref="P361" ca="1">(_xlfn.IFS(Q361="couché",0,Q361="debout à 80%",1,Q361="?",1))*(IF(RAND()&lt;0.8,1,0))</f>
        <v>1</v>
      </c>
      <c r="Q361" t="s">
        <v>27</v>
      </c>
      <c r="R361">
        <v>10</v>
      </c>
      <c r="S361">
        <f t="shared" si="54"/>
        <v>1</v>
      </c>
      <c r="T361">
        <f t="shared" si="55"/>
        <v>7</v>
      </c>
      <c r="U361">
        <f t="shared" ca="1" si="56"/>
        <v>0.45903178577375592</v>
      </c>
      <c r="V361">
        <f t="shared" si="57"/>
        <v>87</v>
      </c>
      <c r="W361" t="s">
        <v>28</v>
      </c>
      <c r="X361" t="str">
        <f t="shared" ca="1" si="58"/>
        <v>(360,0,1,3,18,1,7,87)++1`</v>
      </c>
      <c r="Y361" t="str">
        <f t="shared" si="59"/>
        <v>(360,10)++1`</v>
      </c>
    </row>
    <row r="362" spans="1:25" x14ac:dyDescent="0.25">
      <c r="A362">
        <v>361</v>
      </c>
      <c r="B362">
        <v>1949</v>
      </c>
      <c r="C362">
        <f t="shared" si="50"/>
        <v>0</v>
      </c>
      <c r="D362" t="s">
        <v>24</v>
      </c>
      <c r="E362">
        <f t="shared" si="51"/>
        <v>3</v>
      </c>
      <c r="F362" t="s">
        <v>34</v>
      </c>
      <c r="G362" s="13">
        <v>44635</v>
      </c>
      <c r="H362">
        <v>0.35972222222222222</v>
      </c>
      <c r="I362">
        <v>0.37222222222222223</v>
      </c>
      <c r="J362">
        <v>1000169</v>
      </c>
      <c r="K362">
        <v>2172</v>
      </c>
      <c r="L362">
        <f t="shared" si="52"/>
        <v>18</v>
      </c>
      <c r="M362">
        <v>1.2500000000000011E-2</v>
      </c>
      <c r="N362">
        <f t="shared" si="53"/>
        <v>1</v>
      </c>
      <c r="O362" t="s">
        <v>32</v>
      </c>
      <c r="P362" cm="1">
        <f t="array" aca="1" ref="P362" ca="1">(_xlfn.IFS(Q362="couché",0,Q362="debout à 80%",1,Q362="?",1))*(IF(RAND()&lt;0.8,1,0))</f>
        <v>1</v>
      </c>
      <c r="Q362" t="s">
        <v>27</v>
      </c>
      <c r="R362">
        <v>10</v>
      </c>
      <c r="S362">
        <f t="shared" si="54"/>
        <v>1</v>
      </c>
      <c r="T362">
        <f t="shared" si="55"/>
        <v>3</v>
      </c>
      <c r="U362">
        <f t="shared" ca="1" si="56"/>
        <v>0.35972927881683636</v>
      </c>
      <c r="V362">
        <f t="shared" si="57"/>
        <v>78</v>
      </c>
      <c r="W362" t="s">
        <v>28</v>
      </c>
      <c r="X362" t="str">
        <f t="shared" ca="1" si="58"/>
        <v>(361,0,1,3,18,1,3,78)++1`</v>
      </c>
      <c r="Y362" t="str">
        <f t="shared" si="59"/>
        <v>(361,10)++1`</v>
      </c>
    </row>
    <row r="363" spans="1:25" x14ac:dyDescent="0.25">
      <c r="A363">
        <v>362</v>
      </c>
      <c r="B363">
        <v>1960</v>
      </c>
      <c r="C363">
        <f t="shared" si="50"/>
        <v>0</v>
      </c>
      <c r="D363" t="s">
        <v>24</v>
      </c>
      <c r="E363">
        <f t="shared" si="51"/>
        <v>3</v>
      </c>
      <c r="F363" t="s">
        <v>34</v>
      </c>
      <c r="G363" s="13">
        <v>44642</v>
      </c>
      <c r="H363">
        <v>0.41805555555555551</v>
      </c>
      <c r="I363">
        <v>0.43055555555555552</v>
      </c>
      <c r="J363">
        <v>1000169</v>
      </c>
      <c r="K363">
        <v>2172</v>
      </c>
      <c r="L363">
        <f t="shared" si="52"/>
        <v>18</v>
      </c>
      <c r="M363">
        <v>1.2500000000000011E-2</v>
      </c>
      <c r="N363">
        <f t="shared" si="53"/>
        <v>1</v>
      </c>
      <c r="O363" t="s">
        <v>32</v>
      </c>
      <c r="P363" cm="1">
        <f t="array" aca="1" ref="P363" ca="1">(_xlfn.IFS(Q363="couché",0,Q363="debout à 80%",1,Q363="?",1))*(IF(RAND()&lt;0.8,1,0))</f>
        <v>1</v>
      </c>
      <c r="Q363" t="s">
        <v>27</v>
      </c>
      <c r="R363">
        <v>10</v>
      </c>
      <c r="S363">
        <f t="shared" si="54"/>
        <v>1</v>
      </c>
      <c r="T363">
        <f t="shared" si="55"/>
        <v>6</v>
      </c>
      <c r="U363">
        <f t="shared" ca="1" si="56"/>
        <v>0.41806431382722364</v>
      </c>
      <c r="V363">
        <f t="shared" si="57"/>
        <v>85</v>
      </c>
      <c r="W363" t="s">
        <v>28</v>
      </c>
      <c r="X363" t="str">
        <f t="shared" ca="1" si="58"/>
        <v>(362,0,1,3,18,1,6,85)++1`</v>
      </c>
      <c r="Y363" t="str">
        <f t="shared" si="59"/>
        <v>(362,10)++1`</v>
      </c>
    </row>
    <row r="364" spans="1:25" x14ac:dyDescent="0.25">
      <c r="A364">
        <v>363</v>
      </c>
      <c r="B364">
        <v>1944</v>
      </c>
      <c r="C364">
        <f t="shared" si="50"/>
        <v>0</v>
      </c>
      <c r="D364" t="s">
        <v>24</v>
      </c>
      <c r="E364">
        <f t="shared" si="51"/>
        <v>3</v>
      </c>
      <c r="F364" t="s">
        <v>34</v>
      </c>
      <c r="G364" s="13">
        <v>44651</v>
      </c>
      <c r="H364">
        <v>0.41944444444444445</v>
      </c>
      <c r="I364">
        <v>0.43194444444444441</v>
      </c>
      <c r="J364">
        <v>1000169</v>
      </c>
      <c r="K364">
        <v>2172</v>
      </c>
      <c r="L364">
        <f t="shared" si="52"/>
        <v>18</v>
      </c>
      <c r="M364">
        <v>1.2499999999999956E-2</v>
      </c>
      <c r="N364">
        <f t="shared" si="53"/>
        <v>1</v>
      </c>
      <c r="O364" t="s">
        <v>32</v>
      </c>
      <c r="P364" cm="1">
        <f t="array" aca="1" ref="P364" ca="1">(_xlfn.IFS(Q364="couché",0,Q364="debout à 80%",1,Q364="?",1))*(IF(RAND()&lt;0.8,1,0))</f>
        <v>1</v>
      </c>
      <c r="Q364" t="s">
        <v>27</v>
      </c>
      <c r="R364">
        <v>10</v>
      </c>
      <c r="S364">
        <f t="shared" si="54"/>
        <v>1</v>
      </c>
      <c r="T364">
        <f t="shared" si="55"/>
        <v>7</v>
      </c>
      <c r="U364">
        <f t="shared" ca="1" si="56"/>
        <v>0.41944604760006471</v>
      </c>
      <c r="V364">
        <f t="shared" si="57"/>
        <v>98</v>
      </c>
      <c r="W364" t="s">
        <v>28</v>
      </c>
      <c r="X364" t="str">
        <f t="shared" ca="1" si="58"/>
        <v>(363,0,1,3,18,1,7,98)++1`</v>
      </c>
      <c r="Y364" t="str">
        <f t="shared" si="59"/>
        <v>(363,10)++1`</v>
      </c>
    </row>
    <row r="365" spans="1:25" x14ac:dyDescent="0.25">
      <c r="A365">
        <v>364</v>
      </c>
      <c r="B365">
        <v>1950</v>
      </c>
      <c r="C365">
        <f t="shared" si="50"/>
        <v>0</v>
      </c>
      <c r="D365" t="s">
        <v>24</v>
      </c>
      <c r="E365">
        <f t="shared" si="51"/>
        <v>3</v>
      </c>
      <c r="F365" t="s">
        <v>34</v>
      </c>
      <c r="G365" s="13">
        <v>44630</v>
      </c>
      <c r="H365">
        <v>0.48749999999999999</v>
      </c>
      <c r="I365">
        <v>0.5</v>
      </c>
      <c r="J365">
        <v>1000169</v>
      </c>
      <c r="K365">
        <v>2172</v>
      </c>
      <c r="L365">
        <f t="shared" si="52"/>
        <v>18</v>
      </c>
      <c r="M365">
        <v>1.2500000000000011E-2</v>
      </c>
      <c r="N365">
        <f t="shared" si="53"/>
        <v>1</v>
      </c>
      <c r="O365" t="s">
        <v>32</v>
      </c>
      <c r="P365" cm="1">
        <f t="array" aca="1" ref="P365" ca="1">(_xlfn.IFS(Q365="couché",0,Q365="debout à 80%",1,Q365="?",1))*(IF(RAND()&lt;0.8,1,0))</f>
        <v>1</v>
      </c>
      <c r="Q365" t="s">
        <v>27</v>
      </c>
      <c r="R365">
        <v>10</v>
      </c>
      <c r="S365">
        <f t="shared" si="54"/>
        <v>1</v>
      </c>
      <c r="T365">
        <f t="shared" si="55"/>
        <v>12</v>
      </c>
      <c r="U365">
        <f t="shared" ca="1" si="56"/>
        <v>0.48750302027578502</v>
      </c>
      <c r="V365">
        <f t="shared" si="57"/>
        <v>81</v>
      </c>
      <c r="W365" t="s">
        <v>28</v>
      </c>
      <c r="X365" t="str">
        <f t="shared" ca="1" si="58"/>
        <v>(364,0,1,3,18,1,12,81)++1`</v>
      </c>
      <c r="Y365" t="str">
        <f t="shared" si="59"/>
        <v>(364,10)++1`</v>
      </c>
    </row>
    <row r="366" spans="1:25" x14ac:dyDescent="0.25">
      <c r="A366">
        <v>365</v>
      </c>
      <c r="B366">
        <v>1979</v>
      </c>
      <c r="C366">
        <f t="shared" si="50"/>
        <v>0</v>
      </c>
      <c r="D366" t="s">
        <v>24</v>
      </c>
      <c r="E366">
        <f t="shared" si="51"/>
        <v>4</v>
      </c>
      <c r="F366" t="s">
        <v>31</v>
      </c>
      <c r="G366" s="13">
        <v>44609</v>
      </c>
      <c r="H366">
        <v>0.34791666666666665</v>
      </c>
      <c r="I366">
        <v>0.36041666666666666</v>
      </c>
      <c r="J366">
        <v>1000170</v>
      </c>
      <c r="K366">
        <v>3780</v>
      </c>
      <c r="L366">
        <f t="shared" si="52"/>
        <v>18</v>
      </c>
      <c r="M366">
        <v>1.2500000000000011E-2</v>
      </c>
      <c r="N366">
        <f t="shared" si="53"/>
        <v>1</v>
      </c>
      <c r="O366" t="s">
        <v>32</v>
      </c>
      <c r="P366" cm="1">
        <f t="array" aca="1" ref="P366" ca="1">(_xlfn.IFS(Q366="couché",0,Q366="debout à 80%",1,Q366="?",1))*(IF(RAND()&lt;0.8,1,0))</f>
        <v>1</v>
      </c>
      <c r="Q366" t="s">
        <v>27</v>
      </c>
      <c r="R366">
        <v>20</v>
      </c>
      <c r="S366">
        <f t="shared" si="54"/>
        <v>0</v>
      </c>
      <c r="T366">
        <f t="shared" si="55"/>
        <v>1</v>
      </c>
      <c r="U366">
        <f t="shared" ca="1" si="56"/>
        <v>0.34791949991820847</v>
      </c>
      <c r="V366">
        <f t="shared" si="57"/>
        <v>77</v>
      </c>
      <c r="W366" t="s">
        <v>28</v>
      </c>
      <c r="X366" t="str">
        <f t="shared" ca="1" si="58"/>
        <v>(365,0,1,4,18,0,1,77)++1`</v>
      </c>
      <c r="Y366" t="str">
        <f t="shared" si="59"/>
        <v>(365,20)++1`</v>
      </c>
    </row>
    <row r="367" spans="1:25" x14ac:dyDescent="0.25">
      <c r="A367">
        <v>366</v>
      </c>
      <c r="B367">
        <v>1958</v>
      </c>
      <c r="C367">
        <f t="shared" si="50"/>
        <v>0</v>
      </c>
      <c r="D367" t="s">
        <v>24</v>
      </c>
      <c r="E367">
        <f t="shared" si="51"/>
        <v>7</v>
      </c>
      <c r="F367" t="s">
        <v>38</v>
      </c>
      <c r="G367" s="13">
        <v>44613</v>
      </c>
      <c r="H367">
        <v>0.73055555555555551</v>
      </c>
      <c r="I367">
        <v>0.74305555555555558</v>
      </c>
      <c r="J367">
        <v>1000162</v>
      </c>
      <c r="K367">
        <v>109</v>
      </c>
      <c r="L367">
        <f t="shared" si="52"/>
        <v>18</v>
      </c>
      <c r="M367">
        <v>1.2500000000000067E-2</v>
      </c>
      <c r="N367">
        <f t="shared" si="53"/>
        <v>1</v>
      </c>
      <c r="O367" t="s">
        <v>32</v>
      </c>
      <c r="P367" cm="1">
        <f t="array" aca="1" ref="P367" ca="1">(_xlfn.IFS(Q367="couché",0,Q367="debout à 80%",1,Q367="?",1))*(IF(RAND()&lt;0.8,1,0))</f>
        <v>1</v>
      </c>
      <c r="Q367" t="s">
        <v>27</v>
      </c>
      <c r="R367">
        <v>0</v>
      </c>
      <c r="S367">
        <f t="shared" si="54"/>
        <v>1</v>
      </c>
      <c r="T367">
        <f t="shared" si="55"/>
        <v>10</v>
      </c>
      <c r="U367">
        <f t="shared" ca="1" si="56"/>
        <v>0.73055960524013142</v>
      </c>
      <c r="V367">
        <f t="shared" si="57"/>
        <v>50</v>
      </c>
      <c r="W367" t="s">
        <v>28</v>
      </c>
      <c r="X367" t="str">
        <f t="shared" ca="1" si="58"/>
        <v>(366,0,1,7,18,1,10,50)++1`</v>
      </c>
      <c r="Y367" t="str">
        <f t="shared" si="59"/>
        <v>(366,0)++1`</v>
      </c>
    </row>
    <row r="368" spans="1:25" x14ac:dyDescent="0.25">
      <c r="A368">
        <v>367</v>
      </c>
      <c r="B368">
        <v>1983</v>
      </c>
      <c r="C368">
        <f t="shared" si="50"/>
        <v>0</v>
      </c>
      <c r="D368" t="s">
        <v>24</v>
      </c>
      <c r="E368">
        <f t="shared" si="51"/>
        <v>4</v>
      </c>
      <c r="F368" t="s">
        <v>31</v>
      </c>
      <c r="G368" s="13">
        <v>44607</v>
      </c>
      <c r="H368">
        <v>0.76527777777777772</v>
      </c>
      <c r="I368">
        <v>0.77777777777777779</v>
      </c>
      <c r="J368">
        <v>1000167</v>
      </c>
      <c r="K368">
        <v>6132</v>
      </c>
      <c r="L368">
        <f t="shared" si="52"/>
        <v>18</v>
      </c>
      <c r="M368">
        <v>1.2500000000000067E-2</v>
      </c>
      <c r="N368">
        <f t="shared" si="53"/>
        <v>0</v>
      </c>
      <c r="O368" t="s">
        <v>26</v>
      </c>
      <c r="P368" cm="1">
        <f t="array" aca="1" ref="P368" ca="1">(_xlfn.IFS(Q368="couché",0,Q368="debout à 80%",1,Q368="?",1))*(IF(RAND()&lt;0.8,1,0))</f>
        <v>0</v>
      </c>
      <c r="Q368" t="s">
        <v>27</v>
      </c>
      <c r="R368">
        <v>0</v>
      </c>
      <c r="S368">
        <f t="shared" si="54"/>
        <v>0</v>
      </c>
      <c r="T368">
        <f t="shared" si="55"/>
        <v>8</v>
      </c>
      <c r="U368">
        <f t="shared" ca="1" si="56"/>
        <v>0.76527990549556668</v>
      </c>
      <c r="V368">
        <f t="shared" si="57"/>
        <v>85</v>
      </c>
      <c r="W368" t="s">
        <v>28</v>
      </c>
      <c r="X368" t="str">
        <f t="shared" ca="1" si="58"/>
        <v>(367,0,0,4,18,0,8,85)++1`</v>
      </c>
      <c r="Y368" t="str">
        <f t="shared" si="59"/>
        <v>(367,0)++1`</v>
      </c>
    </row>
    <row r="369" spans="1:25" x14ac:dyDescent="0.25">
      <c r="A369">
        <v>368</v>
      </c>
      <c r="B369">
        <v>1949</v>
      </c>
      <c r="C369">
        <f t="shared" si="50"/>
        <v>0</v>
      </c>
      <c r="D369" t="s">
        <v>24</v>
      </c>
      <c r="E369">
        <f t="shared" si="51"/>
        <v>3</v>
      </c>
      <c r="F369" t="s">
        <v>34</v>
      </c>
      <c r="G369" s="13">
        <v>44651</v>
      </c>
      <c r="H369">
        <v>0.34236111111111112</v>
      </c>
      <c r="I369">
        <v>0.35486111111111107</v>
      </c>
      <c r="J369">
        <v>1000169</v>
      </c>
      <c r="K369">
        <v>2172</v>
      </c>
      <c r="L369">
        <f t="shared" si="52"/>
        <v>18</v>
      </c>
      <c r="M369">
        <v>1.2499999999999956E-2</v>
      </c>
      <c r="N369">
        <f t="shared" si="53"/>
        <v>1</v>
      </c>
      <c r="O369" t="s">
        <v>32</v>
      </c>
      <c r="P369" cm="1">
        <f t="array" aca="1" ref="P369" ca="1">(_xlfn.IFS(Q369="couché",0,Q369="debout à 80%",1,Q369="?",1))*(IF(RAND()&lt;0.8,1,0))</f>
        <v>0</v>
      </c>
      <c r="Q369" t="s">
        <v>27</v>
      </c>
      <c r="R369">
        <v>10</v>
      </c>
      <c r="S369">
        <f t="shared" si="54"/>
        <v>0</v>
      </c>
      <c r="T369">
        <f t="shared" si="55"/>
        <v>1</v>
      </c>
      <c r="U369">
        <f t="shared" ca="1" si="56"/>
        <v>0.34236475354866269</v>
      </c>
      <c r="V369">
        <f t="shared" si="57"/>
        <v>74</v>
      </c>
      <c r="W369" t="s">
        <v>28</v>
      </c>
      <c r="X369" t="str">
        <f t="shared" ca="1" si="58"/>
        <v>(368,0,0,3,18,0,1,74)++1`</v>
      </c>
      <c r="Y369" t="str">
        <f t="shared" si="59"/>
        <v>(368,10)++1`</v>
      </c>
    </row>
    <row r="370" spans="1:25" x14ac:dyDescent="0.25">
      <c r="A370">
        <v>369</v>
      </c>
      <c r="B370">
        <v>1946</v>
      </c>
      <c r="C370">
        <f t="shared" si="50"/>
        <v>0</v>
      </c>
      <c r="D370" t="s">
        <v>24</v>
      </c>
      <c r="E370">
        <f t="shared" si="51"/>
        <v>3</v>
      </c>
      <c r="F370" t="s">
        <v>34</v>
      </c>
      <c r="G370" s="13">
        <v>44649</v>
      </c>
      <c r="H370">
        <v>0.35138888888888886</v>
      </c>
      <c r="I370">
        <v>0.36388888888888887</v>
      </c>
      <c r="J370">
        <v>1000169</v>
      </c>
      <c r="K370">
        <v>2172</v>
      </c>
      <c r="L370">
        <f t="shared" si="52"/>
        <v>18</v>
      </c>
      <c r="M370">
        <v>1.2500000000000011E-2</v>
      </c>
      <c r="N370">
        <f t="shared" si="53"/>
        <v>1</v>
      </c>
      <c r="O370" t="s">
        <v>32</v>
      </c>
      <c r="P370" cm="1">
        <f t="array" aca="1" ref="P370" ca="1">(_xlfn.IFS(Q370="couché",0,Q370="debout à 80%",1,Q370="?",1))*(IF(RAND()&lt;0.8,1,0))</f>
        <v>1</v>
      </c>
      <c r="Q370" t="s">
        <v>27</v>
      </c>
      <c r="R370">
        <v>10</v>
      </c>
      <c r="S370">
        <f t="shared" si="54"/>
        <v>1</v>
      </c>
      <c r="T370">
        <f t="shared" si="55"/>
        <v>2</v>
      </c>
      <c r="U370">
        <f t="shared" ca="1" si="56"/>
        <v>0.35139749207085019</v>
      </c>
      <c r="V370">
        <f t="shared" si="57"/>
        <v>75</v>
      </c>
      <c r="W370" t="s">
        <v>28</v>
      </c>
      <c r="X370" t="str">
        <f t="shared" ca="1" si="58"/>
        <v>(369,0,1,3,18,1,2,75)++1`</v>
      </c>
      <c r="Y370" t="str">
        <f t="shared" si="59"/>
        <v>(369,10)++1`</v>
      </c>
    </row>
    <row r="371" spans="1:25" x14ac:dyDescent="0.25">
      <c r="A371">
        <v>370</v>
      </c>
      <c r="B371">
        <v>1947</v>
      </c>
      <c r="C371">
        <f t="shared" si="50"/>
        <v>0</v>
      </c>
      <c r="D371" t="s">
        <v>24</v>
      </c>
      <c r="E371">
        <f t="shared" si="51"/>
        <v>3</v>
      </c>
      <c r="F371" t="s">
        <v>34</v>
      </c>
      <c r="G371" s="13">
        <v>44648</v>
      </c>
      <c r="H371">
        <v>0.34930555555555554</v>
      </c>
      <c r="I371">
        <v>0.36180555555555555</v>
      </c>
      <c r="J371">
        <v>1000169</v>
      </c>
      <c r="K371">
        <v>2172</v>
      </c>
      <c r="L371">
        <f t="shared" si="52"/>
        <v>18</v>
      </c>
      <c r="M371">
        <v>1.2500000000000011E-2</v>
      </c>
      <c r="N371">
        <f t="shared" si="53"/>
        <v>1</v>
      </c>
      <c r="O371" t="s">
        <v>32</v>
      </c>
      <c r="P371" cm="1">
        <f t="array" aca="1" ref="P371" ca="1">(_xlfn.IFS(Q371="couché",0,Q371="debout à 80%",1,Q371="?",1))*(IF(RAND()&lt;0.8,1,0))</f>
        <v>1</v>
      </c>
      <c r="Q371" t="s">
        <v>27</v>
      </c>
      <c r="R371">
        <v>10</v>
      </c>
      <c r="S371">
        <f t="shared" si="54"/>
        <v>1</v>
      </c>
      <c r="T371">
        <f t="shared" si="55"/>
        <v>2</v>
      </c>
      <c r="U371">
        <f t="shared" ca="1" si="56"/>
        <v>0.34931546197345431</v>
      </c>
      <c r="V371">
        <f t="shared" si="57"/>
        <v>78</v>
      </c>
      <c r="W371" t="s">
        <v>28</v>
      </c>
      <c r="X371" t="str">
        <f t="shared" ca="1" si="58"/>
        <v>(370,0,1,3,18,1,2,78)++1`</v>
      </c>
      <c r="Y371" t="str">
        <f t="shared" si="59"/>
        <v>(370,10)++1`</v>
      </c>
    </row>
    <row r="372" spans="1:25" x14ac:dyDescent="0.25">
      <c r="A372">
        <v>371</v>
      </c>
      <c r="B372">
        <v>1941</v>
      </c>
      <c r="C372">
        <f t="shared" si="50"/>
        <v>0</v>
      </c>
      <c r="D372" t="s">
        <v>24</v>
      </c>
      <c r="E372">
        <f t="shared" si="51"/>
        <v>3</v>
      </c>
      <c r="F372" t="s">
        <v>34</v>
      </c>
      <c r="G372" s="13">
        <v>44642</v>
      </c>
      <c r="H372">
        <v>0.40208333333333329</v>
      </c>
      <c r="I372">
        <v>0.4145833333333333</v>
      </c>
      <c r="J372">
        <v>1000169</v>
      </c>
      <c r="K372">
        <v>2172</v>
      </c>
      <c r="L372">
        <f t="shared" si="52"/>
        <v>18</v>
      </c>
      <c r="M372">
        <v>1.2500000000000011E-2</v>
      </c>
      <c r="N372">
        <f t="shared" si="53"/>
        <v>1</v>
      </c>
      <c r="O372" t="s">
        <v>32</v>
      </c>
      <c r="P372" cm="1">
        <f t="array" aca="1" ref="P372" ca="1">(_xlfn.IFS(Q372="couché",0,Q372="debout à 80%",1,Q372="?",1))*(IF(RAND()&lt;0.8,1,0))</f>
        <v>1</v>
      </c>
      <c r="Q372" t="s">
        <v>27</v>
      </c>
      <c r="R372">
        <v>10</v>
      </c>
      <c r="S372">
        <f t="shared" si="54"/>
        <v>1</v>
      </c>
      <c r="T372">
        <f t="shared" si="55"/>
        <v>5</v>
      </c>
      <c r="U372">
        <f t="shared" ca="1" si="56"/>
        <v>0.40208575197631802</v>
      </c>
      <c r="V372">
        <f t="shared" si="57"/>
        <v>74</v>
      </c>
      <c r="W372" t="s">
        <v>28</v>
      </c>
      <c r="X372" t="str">
        <f t="shared" ca="1" si="58"/>
        <v>(371,0,1,3,18,1,5,74)++1`</v>
      </c>
      <c r="Y372" t="str">
        <f t="shared" si="59"/>
        <v>(371,10)++1`</v>
      </c>
    </row>
    <row r="373" spans="1:25" x14ac:dyDescent="0.25">
      <c r="A373">
        <v>372</v>
      </c>
      <c r="B373">
        <v>1941</v>
      </c>
      <c r="C373">
        <f t="shared" si="50"/>
        <v>0</v>
      </c>
      <c r="D373" t="s">
        <v>24</v>
      </c>
      <c r="E373">
        <f t="shared" si="51"/>
        <v>3</v>
      </c>
      <c r="F373" t="s">
        <v>34</v>
      </c>
      <c r="G373" s="13">
        <v>44649</v>
      </c>
      <c r="H373">
        <v>0.39861111111111108</v>
      </c>
      <c r="I373">
        <v>0.41111111111111109</v>
      </c>
      <c r="J373">
        <v>1000169</v>
      </c>
      <c r="K373">
        <v>2172</v>
      </c>
      <c r="L373">
        <f t="shared" si="52"/>
        <v>18</v>
      </c>
      <c r="M373">
        <v>1.2500000000000011E-2</v>
      </c>
      <c r="N373">
        <f t="shared" si="53"/>
        <v>1</v>
      </c>
      <c r="O373" t="s">
        <v>32</v>
      </c>
      <c r="P373" cm="1">
        <f t="array" aca="1" ref="P373" ca="1">(_xlfn.IFS(Q373="couché",0,Q373="debout à 80%",1,Q373="?",1))*(IF(RAND()&lt;0.8,1,0))</f>
        <v>1</v>
      </c>
      <c r="Q373" t="s">
        <v>27</v>
      </c>
      <c r="R373">
        <v>10</v>
      </c>
      <c r="S373">
        <f t="shared" si="54"/>
        <v>1</v>
      </c>
      <c r="T373">
        <f t="shared" si="55"/>
        <v>5</v>
      </c>
      <c r="U373">
        <f t="shared" ca="1" si="56"/>
        <v>0.39861940766731258</v>
      </c>
      <c r="V373">
        <f t="shared" si="57"/>
        <v>72</v>
      </c>
      <c r="W373" t="s">
        <v>28</v>
      </c>
      <c r="X373" t="str">
        <f t="shared" ca="1" si="58"/>
        <v>(372,0,1,3,18,1,5,72)++1`</v>
      </c>
      <c r="Y373" t="str">
        <f t="shared" si="59"/>
        <v>(372,10)++1`</v>
      </c>
    </row>
    <row r="374" spans="1:25" x14ac:dyDescent="0.25">
      <c r="A374">
        <v>373</v>
      </c>
      <c r="B374">
        <v>1951</v>
      </c>
      <c r="C374">
        <f t="shared" si="50"/>
        <v>0</v>
      </c>
      <c r="D374" t="s">
        <v>24</v>
      </c>
      <c r="E374">
        <f t="shared" si="51"/>
        <v>3</v>
      </c>
      <c r="F374" t="s">
        <v>34</v>
      </c>
      <c r="G374" s="13">
        <v>44645</v>
      </c>
      <c r="H374">
        <v>0.43958333333333333</v>
      </c>
      <c r="I374">
        <v>0.45208333333333334</v>
      </c>
      <c r="J374">
        <v>1000169</v>
      </c>
      <c r="K374">
        <v>2172</v>
      </c>
      <c r="L374">
        <f t="shared" si="52"/>
        <v>18</v>
      </c>
      <c r="M374">
        <v>1.2500000000000011E-2</v>
      </c>
      <c r="N374">
        <f t="shared" si="53"/>
        <v>1</v>
      </c>
      <c r="O374" t="s">
        <v>32</v>
      </c>
      <c r="P374" cm="1">
        <f t="array" aca="1" ref="P374" ca="1">(_xlfn.IFS(Q374="couché",0,Q374="debout à 80%",1,Q374="?",1))*(IF(RAND()&lt;0.8,1,0))</f>
        <v>0</v>
      </c>
      <c r="Q374" t="s">
        <v>27</v>
      </c>
      <c r="R374">
        <v>10</v>
      </c>
      <c r="S374">
        <f t="shared" si="54"/>
        <v>1</v>
      </c>
      <c r="T374">
        <f t="shared" si="55"/>
        <v>8</v>
      </c>
      <c r="U374">
        <f t="shared" ca="1" si="56"/>
        <v>0.43958483380784708</v>
      </c>
      <c r="V374">
        <f t="shared" si="57"/>
        <v>38</v>
      </c>
      <c r="W374" t="s">
        <v>28</v>
      </c>
      <c r="X374" t="str">
        <f t="shared" ca="1" si="58"/>
        <v>(373,0,0,3,18,1,8,38)++1`</v>
      </c>
      <c r="Y374" t="str">
        <f t="shared" si="59"/>
        <v>(373,10)++1`</v>
      </c>
    </row>
    <row r="375" spans="1:25" x14ac:dyDescent="0.25">
      <c r="A375">
        <v>374</v>
      </c>
      <c r="B375">
        <v>2020</v>
      </c>
      <c r="C375">
        <f t="shared" si="50"/>
        <v>1</v>
      </c>
      <c r="D375" t="s">
        <v>28</v>
      </c>
      <c r="E375">
        <f t="shared" si="51"/>
        <v>10</v>
      </c>
      <c r="F375" t="s">
        <v>39</v>
      </c>
      <c r="G375" s="13">
        <v>44650</v>
      </c>
      <c r="H375">
        <v>0.38750000000000001</v>
      </c>
      <c r="I375">
        <v>0.4</v>
      </c>
      <c r="J375">
        <v>1000164</v>
      </c>
      <c r="K375">
        <v>3692</v>
      </c>
      <c r="L375">
        <f t="shared" si="52"/>
        <v>18</v>
      </c>
      <c r="M375">
        <v>1.2500000000000011E-2</v>
      </c>
      <c r="N375">
        <f t="shared" si="53"/>
        <v>0</v>
      </c>
      <c r="O375" t="s">
        <v>46</v>
      </c>
      <c r="P375" cm="1">
        <f t="array" aca="1" ref="P375" ca="1">(_xlfn.IFS(Q375="couché",0,Q375="debout à 80%",1,Q375="?",1))*(IF(RAND()&lt;0.8,1,0))</f>
        <v>0</v>
      </c>
      <c r="Q375" t="s">
        <v>48</v>
      </c>
      <c r="R375">
        <v>30</v>
      </c>
      <c r="S375">
        <f t="shared" si="54"/>
        <v>0</v>
      </c>
      <c r="T375">
        <f t="shared" si="55"/>
        <v>4</v>
      </c>
      <c r="U375">
        <f t="shared" ca="1" si="56"/>
        <v>0.3875033541462487</v>
      </c>
      <c r="V375">
        <f t="shared" si="57"/>
        <v>47</v>
      </c>
      <c r="W375" t="s">
        <v>28</v>
      </c>
      <c r="X375" t="str">
        <f t="shared" ca="1" si="58"/>
        <v>(374,1,0,10,18,0,4,47)++1`</v>
      </c>
      <c r="Y375" t="str">
        <f t="shared" si="59"/>
        <v>(374,30)++1`</v>
      </c>
    </row>
    <row r="376" spans="1:25" x14ac:dyDescent="0.25">
      <c r="A376">
        <v>375</v>
      </c>
      <c r="B376">
        <v>2018</v>
      </c>
      <c r="C376">
        <f t="shared" si="50"/>
        <v>1</v>
      </c>
      <c r="D376" t="s">
        <v>28</v>
      </c>
      <c r="E376">
        <f t="shared" si="51"/>
        <v>10</v>
      </c>
      <c r="F376" t="s">
        <v>39</v>
      </c>
      <c r="G376" s="13">
        <v>44636</v>
      </c>
      <c r="H376">
        <v>0.40555555555555556</v>
      </c>
      <c r="I376">
        <v>0.41805555555555551</v>
      </c>
      <c r="J376">
        <v>1000164</v>
      </c>
      <c r="K376">
        <v>3692</v>
      </c>
      <c r="L376">
        <f t="shared" si="52"/>
        <v>18</v>
      </c>
      <c r="M376">
        <v>1.2499999999999956E-2</v>
      </c>
      <c r="N376">
        <f t="shared" si="53"/>
        <v>0</v>
      </c>
      <c r="O376" t="s">
        <v>46</v>
      </c>
      <c r="P376" cm="1">
        <f t="array" aca="1" ref="P376" ca="1">(_xlfn.IFS(Q376="couché",0,Q376="debout à 80%",1,Q376="?",1))*(IF(RAND()&lt;0.8,1,0))</f>
        <v>0</v>
      </c>
      <c r="Q376" t="s">
        <v>48</v>
      </c>
      <c r="R376">
        <v>30</v>
      </c>
      <c r="S376">
        <f t="shared" si="54"/>
        <v>0</v>
      </c>
      <c r="T376">
        <f t="shared" si="55"/>
        <v>4</v>
      </c>
      <c r="U376">
        <f t="shared" ca="1" si="56"/>
        <v>0.40555844234394878</v>
      </c>
      <c r="V376">
        <f t="shared" si="57"/>
        <v>91</v>
      </c>
      <c r="W376" t="s">
        <v>28</v>
      </c>
      <c r="X376" t="str">
        <f t="shared" ca="1" si="58"/>
        <v>(375,1,0,10,18,0,4,91)++1`</v>
      </c>
      <c r="Y376" t="str">
        <f t="shared" si="59"/>
        <v>(375,30)++1`</v>
      </c>
    </row>
    <row r="377" spans="1:25" x14ac:dyDescent="0.25">
      <c r="A377">
        <v>376</v>
      </c>
      <c r="B377">
        <v>1944</v>
      </c>
      <c r="C377">
        <f t="shared" si="50"/>
        <v>0</v>
      </c>
      <c r="D377" t="s">
        <v>24</v>
      </c>
      <c r="E377" t="e">
        <f t="shared" si="51"/>
        <v>#N/A</v>
      </c>
      <c r="F377" t="s">
        <v>49</v>
      </c>
      <c r="G377" s="13">
        <v>44628</v>
      </c>
      <c r="H377">
        <v>0.48472222222222222</v>
      </c>
      <c r="I377">
        <v>0.49722222222222218</v>
      </c>
      <c r="J377">
        <v>1000169</v>
      </c>
      <c r="K377">
        <v>3992</v>
      </c>
      <c r="L377">
        <f t="shared" si="52"/>
        <v>18</v>
      </c>
      <c r="M377">
        <v>1.2499999999999956E-2</v>
      </c>
      <c r="N377">
        <f t="shared" si="53"/>
        <v>1</v>
      </c>
      <c r="O377" t="s">
        <v>32</v>
      </c>
      <c r="P377" cm="1">
        <f t="array" aca="1" ref="P377" ca="1">(_xlfn.IFS(Q377="couché",0,Q377="debout à 80%",1,Q377="?",1))*(IF(RAND()&lt;0.8,1,0))</f>
        <v>1</v>
      </c>
      <c r="Q377" t="s">
        <v>27</v>
      </c>
      <c r="R377">
        <v>0</v>
      </c>
      <c r="S377">
        <f t="shared" si="54"/>
        <v>0</v>
      </c>
      <c r="T377">
        <f t="shared" si="55"/>
        <v>1</v>
      </c>
      <c r="U377">
        <f t="shared" ca="1" si="56"/>
        <v>0.48472592118030816</v>
      </c>
      <c r="V377">
        <f t="shared" si="57"/>
        <v>72</v>
      </c>
      <c r="W377" t="s">
        <v>47</v>
      </c>
      <c r="X377" t="e">
        <f t="shared" ca="1" si="58"/>
        <v>#N/A</v>
      </c>
      <c r="Y377" t="str">
        <f t="shared" si="59"/>
        <v>(376,0)++1`</v>
      </c>
    </row>
    <row r="378" spans="1:25" x14ac:dyDescent="0.25">
      <c r="A378">
        <v>377</v>
      </c>
      <c r="B378">
        <v>1938</v>
      </c>
      <c r="C378">
        <f t="shared" si="50"/>
        <v>0</v>
      </c>
      <c r="D378" t="s">
        <v>24</v>
      </c>
      <c r="E378">
        <f t="shared" si="51"/>
        <v>3</v>
      </c>
      <c r="F378" t="s">
        <v>34</v>
      </c>
      <c r="G378" s="13">
        <v>44645</v>
      </c>
      <c r="H378">
        <v>0.36458333333333331</v>
      </c>
      <c r="I378">
        <v>0.37708333333333333</v>
      </c>
      <c r="J378">
        <v>1000169</v>
      </c>
      <c r="K378">
        <v>2172</v>
      </c>
      <c r="L378">
        <f t="shared" si="52"/>
        <v>18</v>
      </c>
      <c r="M378">
        <v>1.2500000000000011E-2</v>
      </c>
      <c r="N378">
        <f t="shared" si="53"/>
        <v>1</v>
      </c>
      <c r="O378" t="s">
        <v>32</v>
      </c>
      <c r="P378" cm="1">
        <f t="array" aca="1" ref="P378" ca="1">(_xlfn.IFS(Q378="couché",0,Q378="debout à 80%",1,Q378="?",1))*(IF(RAND()&lt;0.8,1,0))</f>
        <v>0</v>
      </c>
      <c r="Q378" t="s">
        <v>27</v>
      </c>
      <c r="R378">
        <v>10</v>
      </c>
      <c r="S378">
        <f t="shared" si="54"/>
        <v>1</v>
      </c>
      <c r="T378">
        <f t="shared" si="55"/>
        <v>2</v>
      </c>
      <c r="U378">
        <f t="shared" ca="1" si="56"/>
        <v>0.36458587356356703</v>
      </c>
      <c r="V378">
        <f t="shared" si="57"/>
        <v>68</v>
      </c>
      <c r="W378" t="s">
        <v>28</v>
      </c>
      <c r="X378" t="str">
        <f t="shared" ca="1" si="58"/>
        <v>(377,0,0,3,18,1,2,68)++1`</v>
      </c>
      <c r="Y378" t="str">
        <f t="shared" si="59"/>
        <v>(377,10)++1`</v>
      </c>
    </row>
    <row r="379" spans="1:25" x14ac:dyDescent="0.25">
      <c r="A379">
        <v>378</v>
      </c>
      <c r="B379">
        <v>1991</v>
      </c>
      <c r="C379">
        <f t="shared" si="50"/>
        <v>0</v>
      </c>
      <c r="D379" t="s">
        <v>24</v>
      </c>
      <c r="E379">
        <f t="shared" si="51"/>
        <v>4</v>
      </c>
      <c r="F379" t="s">
        <v>31</v>
      </c>
      <c r="G379" s="13">
        <v>44629</v>
      </c>
      <c r="H379">
        <v>0.33888888888888885</v>
      </c>
      <c r="I379">
        <v>0.35138888888888886</v>
      </c>
      <c r="J379">
        <v>1000170</v>
      </c>
      <c r="K379">
        <v>2052</v>
      </c>
      <c r="L379">
        <f t="shared" si="52"/>
        <v>18</v>
      </c>
      <c r="M379">
        <v>1.2500000000000011E-2</v>
      </c>
      <c r="N379">
        <f t="shared" si="53"/>
        <v>1</v>
      </c>
      <c r="O379" t="s">
        <v>32</v>
      </c>
      <c r="P379" cm="1">
        <f t="array" aca="1" ref="P379" ca="1">(_xlfn.IFS(Q379="couché",0,Q379="debout à 80%",1,Q379="?",1))*(IF(RAND()&lt;0.8,1,0))</f>
        <v>1</v>
      </c>
      <c r="Q379" t="s">
        <v>27</v>
      </c>
      <c r="R379">
        <v>20</v>
      </c>
      <c r="S379">
        <f t="shared" si="54"/>
        <v>0</v>
      </c>
      <c r="T379">
        <f t="shared" si="55"/>
        <v>1</v>
      </c>
      <c r="U379">
        <f t="shared" ca="1" si="56"/>
        <v>0.33889186072303251</v>
      </c>
      <c r="V379">
        <f t="shared" si="57"/>
        <v>47</v>
      </c>
      <c r="W379" t="s">
        <v>28</v>
      </c>
      <c r="X379" t="str">
        <f t="shared" ca="1" si="58"/>
        <v>(378,0,1,4,18,0,1,47)++1`</v>
      </c>
      <c r="Y379" t="str">
        <f t="shared" si="59"/>
        <v>(378,20)++1`</v>
      </c>
    </row>
    <row r="380" spans="1:25" x14ac:dyDescent="0.25">
      <c r="A380">
        <v>379</v>
      </c>
      <c r="B380">
        <v>2021</v>
      </c>
      <c r="C380">
        <f t="shared" si="50"/>
        <v>1</v>
      </c>
      <c r="D380" t="s">
        <v>28</v>
      </c>
      <c r="E380">
        <f t="shared" si="51"/>
        <v>10</v>
      </c>
      <c r="F380" t="s">
        <v>39</v>
      </c>
      <c r="G380" s="13">
        <v>44636</v>
      </c>
      <c r="H380">
        <v>0.33888888888888885</v>
      </c>
      <c r="I380">
        <v>0.35138888888888886</v>
      </c>
      <c r="J380">
        <v>1000164</v>
      </c>
      <c r="K380">
        <v>3692</v>
      </c>
      <c r="L380">
        <f t="shared" si="52"/>
        <v>18</v>
      </c>
      <c r="M380">
        <v>1.2500000000000011E-2</v>
      </c>
      <c r="N380">
        <f t="shared" si="53"/>
        <v>0</v>
      </c>
      <c r="O380" t="s">
        <v>46</v>
      </c>
      <c r="P380" cm="1">
        <f t="array" aca="1" ref="P380" ca="1">(_xlfn.IFS(Q380="couché",0,Q380="debout à 80%",1,Q380="?",1))*(IF(RAND()&lt;0.8,1,0))</f>
        <v>0</v>
      </c>
      <c r="Q380" t="s">
        <v>48</v>
      </c>
      <c r="R380">
        <v>30</v>
      </c>
      <c r="S380">
        <f t="shared" si="54"/>
        <v>0</v>
      </c>
      <c r="T380">
        <f t="shared" si="55"/>
        <v>1</v>
      </c>
      <c r="U380">
        <f t="shared" ca="1" si="56"/>
        <v>0.33889398687723465</v>
      </c>
      <c r="V380">
        <f t="shared" si="57"/>
        <v>48</v>
      </c>
      <c r="W380" t="s">
        <v>28</v>
      </c>
      <c r="X380" t="str">
        <f t="shared" ca="1" si="58"/>
        <v>(379,1,0,10,18,0,1,48)++1`</v>
      </c>
      <c r="Y380" t="str">
        <f t="shared" si="59"/>
        <v>(379,30)++1`</v>
      </c>
    </row>
    <row r="381" spans="1:25" x14ac:dyDescent="0.25">
      <c r="A381">
        <v>380</v>
      </c>
      <c r="B381">
        <v>1963</v>
      </c>
      <c r="C381">
        <f t="shared" si="50"/>
        <v>0</v>
      </c>
      <c r="D381" t="s">
        <v>24</v>
      </c>
      <c r="E381">
        <f t="shared" si="51"/>
        <v>16</v>
      </c>
      <c r="F381" t="s">
        <v>44</v>
      </c>
      <c r="G381" s="13">
        <v>44649</v>
      </c>
      <c r="H381">
        <v>0.77500000000000002</v>
      </c>
      <c r="I381">
        <v>0.78749999999999998</v>
      </c>
      <c r="J381">
        <v>1000167</v>
      </c>
      <c r="K381">
        <v>6132</v>
      </c>
      <c r="L381">
        <f t="shared" si="52"/>
        <v>18</v>
      </c>
      <c r="M381">
        <v>1.2499999999999956E-2</v>
      </c>
      <c r="N381">
        <f t="shared" si="53"/>
        <v>0</v>
      </c>
      <c r="O381" t="s">
        <v>26</v>
      </c>
      <c r="P381" cm="1">
        <f t="array" aca="1" ref="P381" ca="1">(_xlfn.IFS(Q381="couché",0,Q381="debout à 80%",1,Q381="?",1))*(IF(RAND()&lt;0.8,1,0))</f>
        <v>1</v>
      </c>
      <c r="Q381" t="s">
        <v>27</v>
      </c>
      <c r="R381">
        <v>0</v>
      </c>
      <c r="S381">
        <f t="shared" si="54"/>
        <v>0</v>
      </c>
      <c r="T381">
        <f t="shared" si="55"/>
        <v>10</v>
      </c>
      <c r="U381">
        <f t="shared" ca="1" si="56"/>
        <v>0.77500546323765829</v>
      </c>
      <c r="V381">
        <f t="shared" si="57"/>
        <v>47</v>
      </c>
      <c r="W381" t="s">
        <v>28</v>
      </c>
      <c r="X381" t="str">
        <f t="shared" ca="1" si="58"/>
        <v>(380,0,1,16,18,0,10,47)++1`</v>
      </c>
      <c r="Y381" t="str">
        <f t="shared" si="59"/>
        <v>(380,0)++1`</v>
      </c>
    </row>
    <row r="382" spans="1:25" x14ac:dyDescent="0.25">
      <c r="A382">
        <v>381</v>
      </c>
      <c r="B382">
        <v>2011</v>
      </c>
      <c r="C382">
        <f t="shared" si="50"/>
        <v>1</v>
      </c>
      <c r="D382" t="s">
        <v>28</v>
      </c>
      <c r="E382">
        <f t="shared" si="51"/>
        <v>8</v>
      </c>
      <c r="F382" t="s">
        <v>25</v>
      </c>
      <c r="G382" s="13">
        <v>44648</v>
      </c>
      <c r="H382">
        <v>0.57916666666666661</v>
      </c>
      <c r="I382">
        <v>0.59166666666666667</v>
      </c>
      <c r="J382">
        <v>1000168</v>
      </c>
      <c r="K382">
        <v>1892</v>
      </c>
      <c r="L382">
        <f t="shared" si="52"/>
        <v>18</v>
      </c>
      <c r="M382">
        <v>1.2500000000000067E-2</v>
      </c>
      <c r="N382">
        <f t="shared" si="53"/>
        <v>0</v>
      </c>
      <c r="O382" t="s">
        <v>46</v>
      </c>
      <c r="P382" cm="1">
        <f t="array" aca="1" ref="P382" ca="1">(_xlfn.IFS(Q382="couché",0,Q382="debout à 80%",1,Q382="?",1))*(IF(RAND()&lt;0.8,1,0))</f>
        <v>0</v>
      </c>
      <c r="Q382" t="s">
        <v>48</v>
      </c>
      <c r="R382">
        <v>0</v>
      </c>
      <c r="S382">
        <f t="shared" si="54"/>
        <v>0</v>
      </c>
      <c r="T382">
        <f t="shared" si="55"/>
        <v>8</v>
      </c>
      <c r="U382">
        <f t="shared" ca="1" si="56"/>
        <v>0.57917653937897595</v>
      </c>
      <c r="V382">
        <f t="shared" si="57"/>
        <v>52</v>
      </c>
      <c r="W382" t="s">
        <v>28</v>
      </c>
      <c r="X382" t="str">
        <f t="shared" ca="1" si="58"/>
        <v>(381,1,0,8,18,0,8,52)++1`</v>
      </c>
      <c r="Y382" t="str">
        <f t="shared" si="59"/>
        <v>(381,0)++1`</v>
      </c>
    </row>
    <row r="383" spans="1:25" x14ac:dyDescent="0.25">
      <c r="A383">
        <v>382</v>
      </c>
      <c r="B383">
        <v>2012</v>
      </c>
      <c r="C383">
        <f t="shared" si="50"/>
        <v>1</v>
      </c>
      <c r="D383" t="s">
        <v>28</v>
      </c>
      <c r="E383">
        <f t="shared" si="51"/>
        <v>1</v>
      </c>
      <c r="F383" t="s">
        <v>30</v>
      </c>
      <c r="G383" s="13">
        <v>44644</v>
      </c>
      <c r="H383">
        <v>0.48888888888888887</v>
      </c>
      <c r="I383">
        <v>0.50138888888888888</v>
      </c>
      <c r="J383">
        <v>31</v>
      </c>
      <c r="K383">
        <v>2333</v>
      </c>
      <c r="L383">
        <f t="shared" si="52"/>
        <v>18</v>
      </c>
      <c r="M383">
        <v>1.2500000000000011E-2</v>
      </c>
      <c r="N383">
        <f t="shared" si="53"/>
        <v>0</v>
      </c>
      <c r="O383" t="s">
        <v>46</v>
      </c>
      <c r="P383" cm="1">
        <f t="array" aca="1" ref="P383" ca="1">(_xlfn.IFS(Q383="couché",0,Q383="debout à 80%",1,Q383="?",1))*(IF(RAND()&lt;0.8,1,0))</f>
        <v>0</v>
      </c>
      <c r="Q383" t="s">
        <v>48</v>
      </c>
      <c r="R383">
        <v>30</v>
      </c>
      <c r="S383">
        <f t="shared" si="54"/>
        <v>0</v>
      </c>
      <c r="T383">
        <f t="shared" si="55"/>
        <v>2</v>
      </c>
      <c r="U383">
        <f t="shared" ca="1" si="56"/>
        <v>0.48889486608452865</v>
      </c>
      <c r="V383">
        <f t="shared" si="57"/>
        <v>73</v>
      </c>
      <c r="W383" t="s">
        <v>28</v>
      </c>
      <c r="X383" t="str">
        <f t="shared" ca="1" si="58"/>
        <v>(382,1,0,1,18,0,2,73)++1`</v>
      </c>
      <c r="Y383" t="str">
        <f t="shared" si="59"/>
        <v>(382,30)++1`</v>
      </c>
    </row>
    <row r="384" spans="1:25" x14ac:dyDescent="0.25">
      <c r="A384">
        <v>383</v>
      </c>
      <c r="B384">
        <v>1958</v>
      </c>
      <c r="C384">
        <f t="shared" si="50"/>
        <v>0</v>
      </c>
      <c r="D384" t="s">
        <v>24</v>
      </c>
      <c r="E384">
        <f t="shared" si="51"/>
        <v>3</v>
      </c>
      <c r="F384" t="s">
        <v>34</v>
      </c>
      <c r="G384" s="13">
        <v>44643</v>
      </c>
      <c r="H384">
        <v>0.49027777777777776</v>
      </c>
      <c r="I384">
        <v>0.50277777777777777</v>
      </c>
      <c r="J384">
        <v>1000169</v>
      </c>
      <c r="K384">
        <v>2177</v>
      </c>
      <c r="L384">
        <f t="shared" si="52"/>
        <v>18</v>
      </c>
      <c r="M384">
        <v>1.2500000000000011E-2</v>
      </c>
      <c r="N384">
        <f t="shared" si="53"/>
        <v>1</v>
      </c>
      <c r="O384" t="s">
        <v>32</v>
      </c>
      <c r="P384" cm="1">
        <f t="array" aca="1" ref="P384" ca="1">(_xlfn.IFS(Q384="couché",0,Q384="debout à 80%",1,Q384="?",1))*(IF(RAND()&lt;0.8,1,0))</f>
        <v>1</v>
      </c>
      <c r="Q384" t="s">
        <v>27</v>
      </c>
      <c r="R384">
        <v>0</v>
      </c>
      <c r="S384">
        <f t="shared" si="54"/>
        <v>1</v>
      </c>
      <c r="T384">
        <f t="shared" si="55"/>
        <v>9</v>
      </c>
      <c r="U384">
        <f t="shared" ca="1" si="56"/>
        <v>0.49027877504047052</v>
      </c>
      <c r="V384">
        <f t="shared" si="57"/>
        <v>68</v>
      </c>
      <c r="W384" t="s">
        <v>28</v>
      </c>
      <c r="X384" t="str">
        <f t="shared" ca="1" si="58"/>
        <v>(383,0,1,3,18,1,9,68)++1`</v>
      </c>
      <c r="Y384" t="str">
        <f t="shared" si="59"/>
        <v>(383,0)++1`</v>
      </c>
    </row>
    <row r="385" spans="1:25" x14ac:dyDescent="0.25">
      <c r="A385">
        <v>384</v>
      </c>
      <c r="B385">
        <v>1948</v>
      </c>
      <c r="C385">
        <f t="shared" si="50"/>
        <v>0</v>
      </c>
      <c r="D385" t="s">
        <v>24</v>
      </c>
      <c r="E385">
        <f t="shared" si="51"/>
        <v>3</v>
      </c>
      <c r="F385" t="s">
        <v>34</v>
      </c>
      <c r="G385" s="13">
        <v>44594</v>
      </c>
      <c r="H385">
        <v>0.40208333333333329</v>
      </c>
      <c r="I385">
        <v>0.41527777777777775</v>
      </c>
      <c r="J385">
        <v>1000169</v>
      </c>
      <c r="K385">
        <v>2172</v>
      </c>
      <c r="L385">
        <f t="shared" si="52"/>
        <v>19</v>
      </c>
      <c r="M385">
        <v>1.3194444444444453E-2</v>
      </c>
      <c r="N385">
        <f t="shared" si="53"/>
        <v>1</v>
      </c>
      <c r="O385" t="s">
        <v>32</v>
      </c>
      <c r="P385" cm="1">
        <f t="array" aca="1" ref="P385" ca="1">(_xlfn.IFS(Q385="couché",0,Q385="debout à 80%",1,Q385="?",1))*(IF(RAND()&lt;0.8,1,0))</f>
        <v>0</v>
      </c>
      <c r="Q385" t="s">
        <v>27</v>
      </c>
      <c r="R385">
        <v>10</v>
      </c>
      <c r="S385">
        <f t="shared" si="54"/>
        <v>1</v>
      </c>
      <c r="T385">
        <f t="shared" si="55"/>
        <v>4</v>
      </c>
      <c r="U385">
        <f t="shared" ca="1" si="56"/>
        <v>0.40209178115941863</v>
      </c>
      <c r="V385">
        <f t="shared" si="57"/>
        <v>86</v>
      </c>
      <c r="W385" t="s">
        <v>28</v>
      </c>
      <c r="X385" t="str">
        <f t="shared" ca="1" si="58"/>
        <v>(384,0,0,3,19,1,4,86)++1`</v>
      </c>
      <c r="Y385" t="str">
        <f t="shared" si="59"/>
        <v>(384,10)++1`</v>
      </c>
    </row>
    <row r="386" spans="1:25" x14ac:dyDescent="0.25">
      <c r="A386">
        <v>385</v>
      </c>
      <c r="B386">
        <v>1924</v>
      </c>
      <c r="C386">
        <f t="shared" ref="C386:C449" si="60">IF(D386="oui", 1, IF(D386="non", 0, " "))</f>
        <v>0</v>
      </c>
      <c r="D386" t="s">
        <v>24</v>
      </c>
      <c r="E386">
        <f t="shared" ref="E386:E449" si="61">_xlfn.XLOOKUP(F386,Z$3:Z$19,AA$3:AA$19)</f>
        <v>3</v>
      </c>
      <c r="F386" t="s">
        <v>34</v>
      </c>
      <c r="G386" s="13">
        <v>44602</v>
      </c>
      <c r="H386">
        <v>0.4375</v>
      </c>
      <c r="I386">
        <v>0.45069444444444445</v>
      </c>
      <c r="J386">
        <v>1000169</v>
      </c>
      <c r="K386">
        <v>2172</v>
      </c>
      <c r="L386">
        <f t="shared" ref="L386:L449" si="62">ROUND(M386*86400,0)/60</f>
        <v>19</v>
      </c>
      <c r="M386">
        <v>1.3194444444444453E-2</v>
      </c>
      <c r="N386">
        <f t="shared" ref="N386:N449" si="63">_xlfn.XLOOKUP(O386,Z$22:Z$24,AA$22:AA$24)</f>
        <v>1</v>
      </c>
      <c r="O386" t="s">
        <v>32</v>
      </c>
      <c r="P386" cm="1">
        <f t="array" aca="1" ref="P386" ca="1">(_xlfn.IFS(Q386="couché",0,Q386="debout à 80%",1,Q386="?",1))*(IF(RAND()&lt;0.8,1,0))</f>
        <v>0</v>
      </c>
      <c r="Q386" t="s">
        <v>27</v>
      </c>
      <c r="R386">
        <v>10</v>
      </c>
      <c r="S386">
        <f t="shared" ref="S386:S449" si="64">SUMIFS(N:N,F:F,F386,G:G,G386,T:T,T386-1)*IF(C386=1,0,1)</f>
        <v>1</v>
      </c>
      <c r="T386">
        <f t="shared" ref="T386:T449" si="65">COUNTIFS(F:F,F386,G:G,G386,H:H,_xlfn.CONCAT("&lt;=",H386))</f>
        <v>8</v>
      </c>
      <c r="U386">
        <f t="shared" ref="U386:U449" ca="1" si="66">H386+(RAND()/100000)</f>
        <v>0.43750889145694644</v>
      </c>
      <c r="V386">
        <f t="shared" ref="V386:V449" si="67">COUNTIFS(G:G,G387,N:N,_xlfn.CONCAT("&lt;=",N387))</f>
        <v>60</v>
      </c>
      <c r="W386" t="s">
        <v>28</v>
      </c>
      <c r="X386" t="str">
        <f t="shared" ref="X386:X449" ca="1" si="68">_xlfn.CONCAT("(",A386,",",C386,",",P386,",",E386,",",L386,",",S386,",",T386,",",V386,")++1`")</f>
        <v>(385,0,0,3,19,1,8,60)++1`</v>
      </c>
      <c r="Y386" t="str">
        <f t="shared" ref="Y386:Y449" si="69">_xlfn.CONCAT("(",A386,",",R386,")++1`")</f>
        <v>(385,10)++1`</v>
      </c>
    </row>
    <row r="387" spans="1:25" x14ac:dyDescent="0.25">
      <c r="A387">
        <v>386</v>
      </c>
      <c r="B387">
        <v>1945</v>
      </c>
      <c r="C387">
        <f t="shared" si="60"/>
        <v>0</v>
      </c>
      <c r="D387" t="s">
        <v>24</v>
      </c>
      <c r="E387">
        <f t="shared" si="61"/>
        <v>3</v>
      </c>
      <c r="F387" t="s">
        <v>34</v>
      </c>
      <c r="G387" s="13">
        <v>44601</v>
      </c>
      <c r="H387">
        <v>0.40694444444444444</v>
      </c>
      <c r="I387">
        <v>0.4201388888888889</v>
      </c>
      <c r="J387">
        <v>1000169</v>
      </c>
      <c r="K387">
        <v>2172</v>
      </c>
      <c r="L387">
        <f t="shared" si="62"/>
        <v>19</v>
      </c>
      <c r="M387">
        <v>1.3194444444444453E-2</v>
      </c>
      <c r="N387">
        <f t="shared" si="63"/>
        <v>1</v>
      </c>
      <c r="O387" t="s">
        <v>32</v>
      </c>
      <c r="P387" cm="1">
        <f t="array" aca="1" ref="P387" ca="1">(_xlfn.IFS(Q387="couché",0,Q387="debout à 80%",1,Q387="?",1))*(IF(RAND()&lt;0.8,1,0))</f>
        <v>1</v>
      </c>
      <c r="Q387" t="s">
        <v>27</v>
      </c>
      <c r="R387">
        <v>10</v>
      </c>
      <c r="S387">
        <f t="shared" si="64"/>
        <v>1</v>
      </c>
      <c r="T387">
        <f t="shared" si="65"/>
        <v>4</v>
      </c>
      <c r="U387">
        <f t="shared" ca="1" si="66"/>
        <v>0.40695285668582193</v>
      </c>
      <c r="V387">
        <f t="shared" si="67"/>
        <v>86</v>
      </c>
      <c r="W387" t="s">
        <v>28</v>
      </c>
      <c r="X387" t="str">
        <f t="shared" ca="1" si="68"/>
        <v>(386,0,1,3,19,1,4,86)++1`</v>
      </c>
      <c r="Y387" t="str">
        <f t="shared" si="69"/>
        <v>(386,10)++1`</v>
      </c>
    </row>
    <row r="388" spans="1:25" x14ac:dyDescent="0.25">
      <c r="A388">
        <v>387</v>
      </c>
      <c r="B388">
        <v>1931</v>
      </c>
      <c r="C388">
        <f t="shared" si="60"/>
        <v>0</v>
      </c>
      <c r="D388" t="s">
        <v>24</v>
      </c>
      <c r="E388">
        <f t="shared" si="61"/>
        <v>3</v>
      </c>
      <c r="F388" t="s">
        <v>34</v>
      </c>
      <c r="G388" s="13">
        <v>44602</v>
      </c>
      <c r="H388">
        <v>0.39791666666666664</v>
      </c>
      <c r="I388">
        <v>0.41111111111111109</v>
      </c>
      <c r="J388">
        <v>1000169</v>
      </c>
      <c r="K388">
        <v>2172</v>
      </c>
      <c r="L388">
        <f t="shared" si="62"/>
        <v>19</v>
      </c>
      <c r="M388">
        <v>1.3194444444444453E-2</v>
      </c>
      <c r="N388">
        <f t="shared" si="63"/>
        <v>1</v>
      </c>
      <c r="O388" t="s">
        <v>32</v>
      </c>
      <c r="P388" cm="1">
        <f t="array" aca="1" ref="P388" ca="1">(_xlfn.IFS(Q388="couché",0,Q388="debout à 80%",1,Q388="?",1))*(IF(RAND()&lt;0.8,1,0))</f>
        <v>0</v>
      </c>
      <c r="Q388" t="s">
        <v>27</v>
      </c>
      <c r="R388">
        <v>10</v>
      </c>
      <c r="S388">
        <f t="shared" si="64"/>
        <v>1</v>
      </c>
      <c r="T388">
        <f t="shared" si="65"/>
        <v>5</v>
      </c>
      <c r="U388">
        <f t="shared" ca="1" si="66"/>
        <v>0.39792526396000633</v>
      </c>
      <c r="V388">
        <f t="shared" si="67"/>
        <v>81</v>
      </c>
      <c r="W388" t="s">
        <v>28</v>
      </c>
      <c r="X388" t="str">
        <f t="shared" ca="1" si="68"/>
        <v>(387,0,0,3,19,1,5,81)++1`</v>
      </c>
      <c r="Y388" t="str">
        <f t="shared" si="69"/>
        <v>(387,10)++1`</v>
      </c>
    </row>
    <row r="389" spans="1:25" x14ac:dyDescent="0.25">
      <c r="A389">
        <v>388</v>
      </c>
      <c r="B389">
        <v>1951</v>
      </c>
      <c r="C389">
        <f t="shared" si="60"/>
        <v>0</v>
      </c>
      <c r="D389" t="s">
        <v>24</v>
      </c>
      <c r="E389">
        <f t="shared" si="61"/>
        <v>3</v>
      </c>
      <c r="F389" t="s">
        <v>34</v>
      </c>
      <c r="G389" s="13">
        <v>44609</v>
      </c>
      <c r="H389">
        <v>0.4458333333333333</v>
      </c>
      <c r="I389">
        <v>0.45902777777777776</v>
      </c>
      <c r="J389">
        <v>1000169</v>
      </c>
      <c r="K389">
        <v>2172</v>
      </c>
      <c r="L389">
        <f t="shared" si="62"/>
        <v>19</v>
      </c>
      <c r="M389">
        <v>1.3194444444444453E-2</v>
      </c>
      <c r="N389">
        <f t="shared" si="63"/>
        <v>1</v>
      </c>
      <c r="O389" t="s">
        <v>32</v>
      </c>
      <c r="P389" cm="1">
        <f t="array" aca="1" ref="P389" ca="1">(_xlfn.IFS(Q389="couché",0,Q389="debout à 80%",1,Q389="?",1))*(IF(RAND()&lt;0.8,1,0))</f>
        <v>1</v>
      </c>
      <c r="Q389" t="s">
        <v>27</v>
      </c>
      <c r="R389">
        <v>10</v>
      </c>
      <c r="S389">
        <f t="shared" si="64"/>
        <v>1</v>
      </c>
      <c r="T389">
        <f t="shared" si="65"/>
        <v>9</v>
      </c>
      <c r="U389">
        <f t="shared" ca="1" si="66"/>
        <v>0.44583893264091196</v>
      </c>
      <c r="V389">
        <f t="shared" si="67"/>
        <v>87</v>
      </c>
      <c r="W389" t="s">
        <v>28</v>
      </c>
      <c r="X389" t="str">
        <f t="shared" ca="1" si="68"/>
        <v>(388,0,1,3,19,1,9,87)++1`</v>
      </c>
      <c r="Y389" t="str">
        <f t="shared" si="69"/>
        <v>(388,10)++1`</v>
      </c>
    </row>
    <row r="390" spans="1:25" x14ac:dyDescent="0.25">
      <c r="A390">
        <v>389</v>
      </c>
      <c r="B390">
        <v>1947</v>
      </c>
      <c r="C390">
        <f t="shared" si="60"/>
        <v>0</v>
      </c>
      <c r="D390" t="s">
        <v>24</v>
      </c>
      <c r="E390">
        <f t="shared" si="61"/>
        <v>3</v>
      </c>
      <c r="F390" t="s">
        <v>34</v>
      </c>
      <c r="G390" s="13">
        <v>44593</v>
      </c>
      <c r="H390">
        <v>0.36249999999999999</v>
      </c>
      <c r="I390">
        <v>0.37569444444444444</v>
      </c>
      <c r="J390">
        <v>1000169</v>
      </c>
      <c r="K390">
        <v>2172</v>
      </c>
      <c r="L390">
        <f t="shared" si="62"/>
        <v>19</v>
      </c>
      <c r="M390">
        <v>1.3194444444444453E-2</v>
      </c>
      <c r="N390">
        <f t="shared" si="63"/>
        <v>1</v>
      </c>
      <c r="O390" t="s">
        <v>32</v>
      </c>
      <c r="P390" cm="1">
        <f t="array" aca="1" ref="P390" ca="1">(_xlfn.IFS(Q390="couché",0,Q390="debout à 80%",1,Q390="?",1))*(IF(RAND()&lt;0.8,1,0))</f>
        <v>1</v>
      </c>
      <c r="Q390" t="s">
        <v>27</v>
      </c>
      <c r="R390">
        <v>10</v>
      </c>
      <c r="S390">
        <f t="shared" si="64"/>
        <v>1</v>
      </c>
      <c r="T390">
        <f t="shared" si="65"/>
        <v>3</v>
      </c>
      <c r="U390">
        <f t="shared" ca="1" si="66"/>
        <v>0.36250526256283361</v>
      </c>
      <c r="V390">
        <f t="shared" si="67"/>
        <v>69</v>
      </c>
      <c r="W390" t="s">
        <v>28</v>
      </c>
      <c r="X390" t="str">
        <f t="shared" ca="1" si="68"/>
        <v>(389,0,1,3,19,1,3,69)++1`</v>
      </c>
      <c r="Y390" t="str">
        <f t="shared" si="69"/>
        <v>(389,10)++1`</v>
      </c>
    </row>
    <row r="391" spans="1:25" x14ac:dyDescent="0.25">
      <c r="A391">
        <v>390</v>
      </c>
      <c r="B391">
        <v>1950</v>
      </c>
      <c r="C391">
        <f t="shared" si="60"/>
        <v>0</v>
      </c>
      <c r="D391" t="s">
        <v>24</v>
      </c>
      <c r="E391">
        <f t="shared" si="61"/>
        <v>3</v>
      </c>
      <c r="F391" t="s">
        <v>34</v>
      </c>
      <c r="G391" s="13">
        <v>44596</v>
      </c>
      <c r="H391">
        <v>0.3923611111111111</v>
      </c>
      <c r="I391">
        <v>0.40555555555555556</v>
      </c>
      <c r="J391">
        <v>1000169</v>
      </c>
      <c r="K391">
        <v>2172</v>
      </c>
      <c r="L391">
        <f t="shared" si="62"/>
        <v>19</v>
      </c>
      <c r="M391">
        <v>1.3194444444444453E-2</v>
      </c>
      <c r="N391">
        <f t="shared" si="63"/>
        <v>1</v>
      </c>
      <c r="O391" t="s">
        <v>32</v>
      </c>
      <c r="P391" cm="1">
        <f t="array" aca="1" ref="P391" ca="1">(_xlfn.IFS(Q391="couché",0,Q391="debout à 80%",1,Q391="?",1))*(IF(RAND()&lt;0.8,1,0))</f>
        <v>1</v>
      </c>
      <c r="Q391" t="s">
        <v>27</v>
      </c>
      <c r="R391">
        <v>10</v>
      </c>
      <c r="S391">
        <f t="shared" si="64"/>
        <v>1</v>
      </c>
      <c r="T391">
        <f t="shared" si="65"/>
        <v>5</v>
      </c>
      <c r="U391">
        <f t="shared" ca="1" si="66"/>
        <v>0.3923687718851917</v>
      </c>
      <c r="V391">
        <f t="shared" si="67"/>
        <v>72</v>
      </c>
      <c r="W391" t="s">
        <v>28</v>
      </c>
      <c r="X391" t="str">
        <f t="shared" ca="1" si="68"/>
        <v>(390,0,1,3,19,1,5,72)++1`</v>
      </c>
      <c r="Y391" t="str">
        <f t="shared" si="69"/>
        <v>(390,10)++1`</v>
      </c>
    </row>
    <row r="392" spans="1:25" x14ac:dyDescent="0.25">
      <c r="A392">
        <v>391</v>
      </c>
      <c r="B392">
        <v>1954</v>
      </c>
      <c r="C392">
        <f t="shared" si="60"/>
        <v>0</v>
      </c>
      <c r="D392" t="s">
        <v>24</v>
      </c>
      <c r="E392">
        <f t="shared" si="61"/>
        <v>3</v>
      </c>
      <c r="F392" t="s">
        <v>34</v>
      </c>
      <c r="G392" s="13">
        <v>44607</v>
      </c>
      <c r="H392">
        <v>0.48472222222222222</v>
      </c>
      <c r="I392">
        <v>0.49791666666666662</v>
      </c>
      <c r="J392">
        <v>1000169</v>
      </c>
      <c r="K392">
        <v>2172</v>
      </c>
      <c r="L392">
        <f t="shared" si="62"/>
        <v>19</v>
      </c>
      <c r="M392">
        <v>1.3194444444444398E-2</v>
      </c>
      <c r="N392">
        <f t="shared" si="63"/>
        <v>1</v>
      </c>
      <c r="O392" t="s">
        <v>32</v>
      </c>
      <c r="P392" cm="1">
        <f t="array" aca="1" ref="P392" ca="1">(_xlfn.IFS(Q392="couché",0,Q392="debout à 80%",1,Q392="?",1))*(IF(RAND()&lt;0.8,1,0))</f>
        <v>1</v>
      </c>
      <c r="Q392" t="s">
        <v>27</v>
      </c>
      <c r="R392">
        <v>10</v>
      </c>
      <c r="S392">
        <f t="shared" si="64"/>
        <v>1</v>
      </c>
      <c r="T392">
        <f t="shared" si="65"/>
        <v>10</v>
      </c>
      <c r="U392">
        <f t="shared" ca="1" si="66"/>
        <v>0.48472598490048285</v>
      </c>
      <c r="V392">
        <f t="shared" si="67"/>
        <v>72</v>
      </c>
      <c r="W392" t="s">
        <v>28</v>
      </c>
      <c r="X392" t="str">
        <f t="shared" ca="1" si="68"/>
        <v>(391,0,1,3,19,1,10,72)++1`</v>
      </c>
      <c r="Y392" t="str">
        <f t="shared" si="69"/>
        <v>(391,10)++1`</v>
      </c>
    </row>
    <row r="393" spans="1:25" x14ac:dyDescent="0.25">
      <c r="A393">
        <v>392</v>
      </c>
      <c r="B393">
        <v>1951</v>
      </c>
      <c r="C393">
        <f t="shared" si="60"/>
        <v>0</v>
      </c>
      <c r="D393" t="s">
        <v>24</v>
      </c>
      <c r="E393">
        <f t="shared" si="61"/>
        <v>3</v>
      </c>
      <c r="F393" t="s">
        <v>34</v>
      </c>
      <c r="G393" s="13">
        <v>44607</v>
      </c>
      <c r="H393">
        <v>0.35069444444444442</v>
      </c>
      <c r="I393">
        <v>0.36388888888888887</v>
      </c>
      <c r="J393">
        <v>1000169</v>
      </c>
      <c r="K393">
        <v>2172</v>
      </c>
      <c r="L393">
        <f t="shared" si="62"/>
        <v>19</v>
      </c>
      <c r="M393">
        <v>1.3194444444444453E-2</v>
      </c>
      <c r="N393">
        <f t="shared" si="63"/>
        <v>1</v>
      </c>
      <c r="O393" t="s">
        <v>32</v>
      </c>
      <c r="P393" cm="1">
        <f t="array" aca="1" ref="P393" ca="1">(_xlfn.IFS(Q393="couché",0,Q393="debout à 80%",1,Q393="?",1))*(IF(RAND()&lt;0.8,1,0))</f>
        <v>0</v>
      </c>
      <c r="Q393" t="s">
        <v>27</v>
      </c>
      <c r="R393">
        <v>10</v>
      </c>
      <c r="S393">
        <f t="shared" si="64"/>
        <v>1</v>
      </c>
      <c r="T393">
        <f t="shared" si="65"/>
        <v>2</v>
      </c>
      <c r="U393">
        <f t="shared" ca="1" si="66"/>
        <v>0.35069965942617154</v>
      </c>
      <c r="V393">
        <f t="shared" si="67"/>
        <v>76</v>
      </c>
      <c r="W393" t="s">
        <v>28</v>
      </c>
      <c r="X393" t="str">
        <f t="shared" ca="1" si="68"/>
        <v>(392,0,0,3,19,1,2,76)++1`</v>
      </c>
      <c r="Y393" t="str">
        <f t="shared" si="69"/>
        <v>(392,10)++1`</v>
      </c>
    </row>
    <row r="394" spans="1:25" x14ac:dyDescent="0.25">
      <c r="A394">
        <v>393</v>
      </c>
      <c r="B394">
        <v>1964</v>
      </c>
      <c r="C394">
        <f t="shared" si="60"/>
        <v>0</v>
      </c>
      <c r="D394" t="s">
        <v>24</v>
      </c>
      <c r="E394">
        <f t="shared" si="61"/>
        <v>3</v>
      </c>
      <c r="F394" t="s">
        <v>34</v>
      </c>
      <c r="G394" s="13">
        <v>44606</v>
      </c>
      <c r="H394">
        <v>0.38055555555555554</v>
      </c>
      <c r="I394">
        <v>0.39374999999999999</v>
      </c>
      <c r="J394">
        <v>1000169</v>
      </c>
      <c r="K394">
        <v>2172</v>
      </c>
      <c r="L394">
        <f t="shared" si="62"/>
        <v>19</v>
      </c>
      <c r="M394">
        <v>1.3194444444444453E-2</v>
      </c>
      <c r="N394">
        <f t="shared" si="63"/>
        <v>1</v>
      </c>
      <c r="O394" t="s">
        <v>32</v>
      </c>
      <c r="P394" cm="1">
        <f t="array" aca="1" ref="P394" ca="1">(_xlfn.IFS(Q394="couché",0,Q394="debout à 80%",1,Q394="?",1))*(IF(RAND()&lt;0.8,1,0))</f>
        <v>0</v>
      </c>
      <c r="Q394" t="s">
        <v>27</v>
      </c>
      <c r="R394">
        <v>10</v>
      </c>
      <c r="S394">
        <f t="shared" si="64"/>
        <v>1</v>
      </c>
      <c r="T394">
        <f t="shared" si="65"/>
        <v>5</v>
      </c>
      <c r="U394">
        <f t="shared" ca="1" si="66"/>
        <v>0.38055568038592619</v>
      </c>
      <c r="V394">
        <f t="shared" si="67"/>
        <v>98</v>
      </c>
      <c r="W394" t="s">
        <v>28</v>
      </c>
      <c r="X394" t="str">
        <f t="shared" ca="1" si="68"/>
        <v>(393,0,0,3,19,1,5,98)++1`</v>
      </c>
      <c r="Y394" t="str">
        <f t="shared" si="69"/>
        <v>(393,10)++1`</v>
      </c>
    </row>
    <row r="395" spans="1:25" x14ac:dyDescent="0.25">
      <c r="A395">
        <v>394</v>
      </c>
      <c r="B395">
        <v>1936</v>
      </c>
      <c r="C395">
        <f t="shared" si="60"/>
        <v>0</v>
      </c>
      <c r="D395" t="s">
        <v>24</v>
      </c>
      <c r="E395">
        <f t="shared" si="61"/>
        <v>3</v>
      </c>
      <c r="F395" t="s">
        <v>34</v>
      </c>
      <c r="G395" s="13">
        <v>44630</v>
      </c>
      <c r="H395">
        <v>0.33402777777777776</v>
      </c>
      <c r="I395">
        <v>0.34722222222222221</v>
      </c>
      <c r="J395">
        <v>1000169</v>
      </c>
      <c r="K395">
        <v>2172</v>
      </c>
      <c r="L395">
        <f t="shared" si="62"/>
        <v>19</v>
      </c>
      <c r="M395">
        <v>1.3194444444444453E-2</v>
      </c>
      <c r="N395">
        <f t="shared" si="63"/>
        <v>1</v>
      </c>
      <c r="O395" t="s">
        <v>32</v>
      </c>
      <c r="P395" cm="1">
        <f t="array" aca="1" ref="P395" ca="1">(_xlfn.IFS(Q395="couché",0,Q395="debout à 80%",1,Q395="?",1))*(IF(RAND()&lt;0.8,1,0))</f>
        <v>1</v>
      </c>
      <c r="Q395" t="s">
        <v>27</v>
      </c>
      <c r="R395">
        <v>10</v>
      </c>
      <c r="S395">
        <f t="shared" si="64"/>
        <v>0</v>
      </c>
      <c r="T395">
        <f t="shared" si="65"/>
        <v>1</v>
      </c>
      <c r="U395">
        <f t="shared" ca="1" si="66"/>
        <v>0.33403521748008075</v>
      </c>
      <c r="V395">
        <f t="shared" si="67"/>
        <v>58</v>
      </c>
      <c r="W395" t="s">
        <v>28</v>
      </c>
      <c r="X395" t="str">
        <f t="shared" ca="1" si="68"/>
        <v>(394,0,1,3,19,0,1,58)++1`</v>
      </c>
      <c r="Y395" t="str">
        <f t="shared" si="69"/>
        <v>(394,10)++1`</v>
      </c>
    </row>
    <row r="396" spans="1:25" x14ac:dyDescent="0.25">
      <c r="A396">
        <v>395</v>
      </c>
      <c r="B396">
        <v>2017</v>
      </c>
      <c r="C396">
        <f t="shared" si="60"/>
        <v>1</v>
      </c>
      <c r="D396" t="s">
        <v>28</v>
      </c>
      <c r="E396">
        <f t="shared" si="61"/>
        <v>12</v>
      </c>
      <c r="F396" t="s">
        <v>42</v>
      </c>
      <c r="G396" s="13">
        <v>44593</v>
      </c>
      <c r="H396">
        <v>0.3972222222222222</v>
      </c>
      <c r="I396">
        <v>0.41041666666666665</v>
      </c>
      <c r="J396">
        <v>1000164</v>
      </c>
      <c r="K396">
        <v>3693</v>
      </c>
      <c r="L396">
        <f t="shared" si="62"/>
        <v>19</v>
      </c>
      <c r="M396">
        <v>1.3194444444444453E-2</v>
      </c>
      <c r="N396">
        <f t="shared" si="63"/>
        <v>0</v>
      </c>
      <c r="O396" t="s">
        <v>46</v>
      </c>
      <c r="P396" cm="1">
        <f t="array" aca="1" ref="P396" ca="1">(_xlfn.IFS(Q396="couché",0,Q396="debout à 80%",1,Q396="?",1))*(IF(RAND()&lt;0.8,1,0))</f>
        <v>0</v>
      </c>
      <c r="Q396" t="s">
        <v>48</v>
      </c>
      <c r="R396">
        <v>30</v>
      </c>
      <c r="S396">
        <f t="shared" si="64"/>
        <v>0</v>
      </c>
      <c r="T396">
        <f t="shared" si="65"/>
        <v>4</v>
      </c>
      <c r="U396">
        <f t="shared" ca="1" si="66"/>
        <v>0.39722858722589177</v>
      </c>
      <c r="V396">
        <f t="shared" si="67"/>
        <v>66</v>
      </c>
      <c r="W396" t="s">
        <v>28</v>
      </c>
      <c r="X396" t="str">
        <f t="shared" ca="1" si="68"/>
        <v>(395,1,0,12,19,0,4,66)++1`</v>
      </c>
      <c r="Y396" t="str">
        <f t="shared" si="69"/>
        <v>(395,30)++1`</v>
      </c>
    </row>
    <row r="397" spans="1:25" x14ac:dyDescent="0.25">
      <c r="A397">
        <v>396</v>
      </c>
      <c r="B397">
        <v>1942</v>
      </c>
      <c r="C397">
        <f t="shared" si="60"/>
        <v>0</v>
      </c>
      <c r="D397" t="s">
        <v>24</v>
      </c>
      <c r="E397">
        <f t="shared" si="61"/>
        <v>3</v>
      </c>
      <c r="F397" t="s">
        <v>34</v>
      </c>
      <c r="G397" s="13">
        <v>44603</v>
      </c>
      <c r="H397">
        <v>0.38541666666666663</v>
      </c>
      <c r="I397">
        <v>0.39861111111111108</v>
      </c>
      <c r="J397">
        <v>1000169</v>
      </c>
      <c r="K397">
        <v>2172</v>
      </c>
      <c r="L397">
        <f t="shared" si="62"/>
        <v>19</v>
      </c>
      <c r="M397">
        <v>1.3194444444444453E-2</v>
      </c>
      <c r="N397">
        <f t="shared" si="63"/>
        <v>1</v>
      </c>
      <c r="O397" t="s">
        <v>32</v>
      </c>
      <c r="P397" cm="1">
        <f t="array" aca="1" ref="P397" ca="1">(_xlfn.IFS(Q397="couché",0,Q397="debout à 80%",1,Q397="?",1))*(IF(RAND()&lt;0.8,1,0))</f>
        <v>1</v>
      </c>
      <c r="Q397" t="s">
        <v>27</v>
      </c>
      <c r="R397">
        <v>10</v>
      </c>
      <c r="S397">
        <f t="shared" si="64"/>
        <v>1</v>
      </c>
      <c r="T397">
        <f t="shared" si="65"/>
        <v>5</v>
      </c>
      <c r="U397">
        <f t="shared" ca="1" si="66"/>
        <v>0.38541771312783851</v>
      </c>
      <c r="V397">
        <f t="shared" si="67"/>
        <v>53</v>
      </c>
      <c r="W397" t="s">
        <v>28</v>
      </c>
      <c r="X397" t="str">
        <f t="shared" ca="1" si="68"/>
        <v>(396,0,1,3,19,1,5,53)++1`</v>
      </c>
      <c r="Y397" t="str">
        <f t="shared" si="69"/>
        <v>(396,10)++1`</v>
      </c>
    </row>
    <row r="398" spans="1:25" x14ac:dyDescent="0.25">
      <c r="A398">
        <v>397</v>
      </c>
      <c r="B398">
        <v>1966</v>
      </c>
      <c r="C398">
        <f t="shared" si="60"/>
        <v>0</v>
      </c>
      <c r="D398" t="s">
        <v>24</v>
      </c>
      <c r="E398">
        <f t="shared" si="61"/>
        <v>8</v>
      </c>
      <c r="F398" t="s">
        <v>25</v>
      </c>
      <c r="G398" s="13">
        <v>44642</v>
      </c>
      <c r="H398">
        <v>0.76388888888888884</v>
      </c>
      <c r="I398">
        <v>0.77708333333333335</v>
      </c>
      <c r="J398">
        <v>1000168</v>
      </c>
      <c r="K398">
        <v>1899</v>
      </c>
      <c r="L398">
        <f t="shared" si="62"/>
        <v>19</v>
      </c>
      <c r="M398">
        <v>1.3194444444444509E-2</v>
      </c>
      <c r="N398">
        <f t="shared" si="63"/>
        <v>0</v>
      </c>
      <c r="O398" t="s">
        <v>26</v>
      </c>
      <c r="P398" cm="1">
        <f t="array" aca="1" ref="P398" ca="1">(_xlfn.IFS(Q398="couché",0,Q398="debout à 80%",1,Q398="?",1))*(IF(RAND()&lt;0.8,1,0))</f>
        <v>1</v>
      </c>
      <c r="Q398" t="s">
        <v>27</v>
      </c>
      <c r="R398">
        <v>0</v>
      </c>
      <c r="S398">
        <f t="shared" si="64"/>
        <v>0</v>
      </c>
      <c r="T398">
        <f t="shared" si="65"/>
        <v>5</v>
      </c>
      <c r="U398">
        <f t="shared" ca="1" si="66"/>
        <v>0.76389718317342026</v>
      </c>
      <c r="V398">
        <f t="shared" si="67"/>
        <v>57</v>
      </c>
      <c r="W398" t="s">
        <v>28</v>
      </c>
      <c r="X398" t="str">
        <f t="shared" ca="1" si="68"/>
        <v>(397,0,1,8,19,0,5,57)++1`</v>
      </c>
      <c r="Y398" t="str">
        <f t="shared" si="69"/>
        <v>(397,0)++1`</v>
      </c>
    </row>
    <row r="399" spans="1:25" x14ac:dyDescent="0.25">
      <c r="A399">
        <v>398</v>
      </c>
      <c r="B399">
        <v>1989</v>
      </c>
      <c r="C399">
        <f t="shared" si="60"/>
        <v>0</v>
      </c>
      <c r="D399" t="s">
        <v>24</v>
      </c>
      <c r="E399">
        <f t="shared" si="61"/>
        <v>9</v>
      </c>
      <c r="F399" t="s">
        <v>40</v>
      </c>
      <c r="G399" s="13">
        <v>44602</v>
      </c>
      <c r="H399">
        <v>0.8256944444444444</v>
      </c>
      <c r="I399">
        <v>0.83888888888888891</v>
      </c>
      <c r="J399">
        <v>1000163</v>
      </c>
      <c r="K399">
        <v>9048</v>
      </c>
      <c r="L399">
        <f t="shared" si="62"/>
        <v>19</v>
      </c>
      <c r="M399">
        <v>1.3194444444444509E-2</v>
      </c>
      <c r="N399">
        <f t="shared" si="63"/>
        <v>0</v>
      </c>
      <c r="O399" t="s">
        <v>26</v>
      </c>
      <c r="P399" cm="1">
        <f t="array" aca="1" ref="P399" ca="1">(_xlfn.IFS(Q399="couché",0,Q399="debout à 80%",1,Q399="?",1))*(IF(RAND()&lt;0.8,1,0))</f>
        <v>1</v>
      </c>
      <c r="Q399" t="s">
        <v>27</v>
      </c>
      <c r="R399">
        <v>0</v>
      </c>
      <c r="S399">
        <f t="shared" si="64"/>
        <v>0</v>
      </c>
      <c r="T399">
        <f t="shared" si="65"/>
        <v>7</v>
      </c>
      <c r="U399">
        <f t="shared" ca="1" si="66"/>
        <v>0.82570206859563944</v>
      </c>
      <c r="V399">
        <f t="shared" si="67"/>
        <v>51</v>
      </c>
      <c r="W399" t="s">
        <v>28</v>
      </c>
      <c r="X399" t="str">
        <f t="shared" ca="1" si="68"/>
        <v>(398,0,1,9,19,0,7,51)++1`</v>
      </c>
      <c r="Y399" t="str">
        <f t="shared" si="69"/>
        <v>(398,0)++1`</v>
      </c>
    </row>
    <row r="400" spans="1:25" x14ac:dyDescent="0.25">
      <c r="A400">
        <v>399</v>
      </c>
      <c r="B400">
        <v>1945</v>
      </c>
      <c r="C400">
        <f t="shared" si="60"/>
        <v>0</v>
      </c>
      <c r="D400" t="s">
        <v>24</v>
      </c>
      <c r="E400">
        <f t="shared" si="61"/>
        <v>3</v>
      </c>
      <c r="F400" t="s">
        <v>34</v>
      </c>
      <c r="G400" s="13">
        <v>44621</v>
      </c>
      <c r="H400">
        <v>0.4597222222222222</v>
      </c>
      <c r="I400">
        <v>0.47291666666666665</v>
      </c>
      <c r="J400">
        <v>1000169</v>
      </c>
      <c r="K400">
        <v>2172</v>
      </c>
      <c r="L400">
        <f t="shared" si="62"/>
        <v>19</v>
      </c>
      <c r="M400">
        <v>1.3194444444444453E-2</v>
      </c>
      <c r="N400">
        <f t="shared" si="63"/>
        <v>1</v>
      </c>
      <c r="O400" t="s">
        <v>32</v>
      </c>
      <c r="P400" cm="1">
        <f t="array" aca="1" ref="P400" ca="1">(_xlfn.IFS(Q400="couché",0,Q400="debout à 80%",1,Q400="?",1))*(IF(RAND()&lt;0.8,1,0))</f>
        <v>1</v>
      </c>
      <c r="Q400" t="s">
        <v>27</v>
      </c>
      <c r="R400">
        <v>10</v>
      </c>
      <c r="S400">
        <f t="shared" si="64"/>
        <v>1</v>
      </c>
      <c r="T400">
        <f t="shared" si="65"/>
        <v>9</v>
      </c>
      <c r="U400">
        <f t="shared" ca="1" si="66"/>
        <v>0.4597241254321518</v>
      </c>
      <c r="V400">
        <f t="shared" si="67"/>
        <v>29</v>
      </c>
      <c r="W400" t="s">
        <v>28</v>
      </c>
      <c r="X400" t="str">
        <f t="shared" ca="1" si="68"/>
        <v>(399,0,1,3,19,1,9,29)++1`</v>
      </c>
      <c r="Y400" t="str">
        <f t="shared" si="69"/>
        <v>(399,10)++1`</v>
      </c>
    </row>
    <row r="401" spans="1:25" x14ac:dyDescent="0.25">
      <c r="A401">
        <v>400</v>
      </c>
      <c r="B401">
        <v>1946</v>
      </c>
      <c r="C401">
        <f t="shared" si="60"/>
        <v>0</v>
      </c>
      <c r="D401" t="s">
        <v>24</v>
      </c>
      <c r="E401">
        <f t="shared" si="61"/>
        <v>13</v>
      </c>
      <c r="F401" t="s">
        <v>43</v>
      </c>
      <c r="G401" s="13">
        <v>44603</v>
      </c>
      <c r="H401">
        <v>0.67499999999999993</v>
      </c>
      <c r="I401">
        <v>0.68819444444444444</v>
      </c>
      <c r="J401">
        <v>1000167</v>
      </c>
      <c r="K401">
        <v>6132</v>
      </c>
      <c r="L401">
        <f t="shared" si="62"/>
        <v>19</v>
      </c>
      <c r="M401">
        <v>1.3194444444444509E-2</v>
      </c>
      <c r="N401">
        <f t="shared" si="63"/>
        <v>0</v>
      </c>
      <c r="O401" t="s">
        <v>26</v>
      </c>
      <c r="P401" cm="1">
        <f t="array" aca="1" ref="P401" ca="1">(_xlfn.IFS(Q401="couché",0,Q401="debout à 80%",1,Q401="?",1))*(IF(RAND()&lt;0.8,1,0))</f>
        <v>0</v>
      </c>
      <c r="Q401" t="s">
        <v>27</v>
      </c>
      <c r="R401">
        <v>0</v>
      </c>
      <c r="S401">
        <f t="shared" si="64"/>
        <v>0</v>
      </c>
      <c r="T401">
        <f t="shared" si="65"/>
        <v>3</v>
      </c>
      <c r="U401">
        <f t="shared" ca="1" si="66"/>
        <v>0.67500721603809011</v>
      </c>
      <c r="V401">
        <f t="shared" si="67"/>
        <v>50</v>
      </c>
      <c r="W401" t="s">
        <v>28</v>
      </c>
      <c r="X401" t="str">
        <f t="shared" ca="1" si="68"/>
        <v>(400,0,0,13,19,0,3,50)++1`</v>
      </c>
      <c r="Y401" t="str">
        <f t="shared" si="69"/>
        <v>(400,0)++1`</v>
      </c>
    </row>
    <row r="402" spans="1:25" x14ac:dyDescent="0.25">
      <c r="A402">
        <v>401</v>
      </c>
      <c r="B402">
        <v>1957</v>
      </c>
      <c r="C402">
        <f t="shared" si="60"/>
        <v>0</v>
      </c>
      <c r="D402" t="s">
        <v>24</v>
      </c>
      <c r="E402">
        <f t="shared" si="61"/>
        <v>4</v>
      </c>
      <c r="F402" t="s">
        <v>31</v>
      </c>
      <c r="G402" s="13">
        <v>44607</v>
      </c>
      <c r="H402">
        <v>0.78194444444444444</v>
      </c>
      <c r="I402">
        <v>0.79513888888888884</v>
      </c>
      <c r="J402">
        <v>1000167</v>
      </c>
      <c r="K402">
        <v>6132</v>
      </c>
      <c r="L402">
        <f t="shared" si="62"/>
        <v>19</v>
      </c>
      <c r="M402">
        <v>1.3194444444444398E-2</v>
      </c>
      <c r="N402">
        <f t="shared" si="63"/>
        <v>0</v>
      </c>
      <c r="O402" t="s">
        <v>26</v>
      </c>
      <c r="P402" cm="1">
        <f t="array" aca="1" ref="P402" ca="1">(_xlfn.IFS(Q402="couché",0,Q402="debout à 80%",1,Q402="?",1))*(IF(RAND()&lt;0.8,1,0))</f>
        <v>0</v>
      </c>
      <c r="Q402" t="s">
        <v>48</v>
      </c>
      <c r="R402">
        <v>0</v>
      </c>
      <c r="S402">
        <f t="shared" si="64"/>
        <v>0</v>
      </c>
      <c r="T402">
        <f t="shared" si="65"/>
        <v>9</v>
      </c>
      <c r="U402">
        <f t="shared" ca="1" si="66"/>
        <v>0.78195398378722258</v>
      </c>
      <c r="V402">
        <f t="shared" si="67"/>
        <v>40</v>
      </c>
      <c r="W402" t="s">
        <v>28</v>
      </c>
      <c r="X402" t="str">
        <f t="shared" ca="1" si="68"/>
        <v>(401,0,0,4,19,0,9,40)++1`</v>
      </c>
      <c r="Y402" t="str">
        <f t="shared" si="69"/>
        <v>(401,0)++1`</v>
      </c>
    </row>
    <row r="403" spans="1:25" x14ac:dyDescent="0.25">
      <c r="A403">
        <v>402</v>
      </c>
      <c r="B403">
        <v>2011</v>
      </c>
      <c r="C403">
        <f t="shared" si="60"/>
        <v>1</v>
      </c>
      <c r="D403" t="s">
        <v>28</v>
      </c>
      <c r="E403">
        <f t="shared" si="61"/>
        <v>12</v>
      </c>
      <c r="F403" t="s">
        <v>42</v>
      </c>
      <c r="G403" s="13">
        <v>44624</v>
      </c>
      <c r="H403">
        <v>0.39097222222222222</v>
      </c>
      <c r="I403">
        <v>0.40416666666666667</v>
      </c>
      <c r="J403">
        <v>1000164</v>
      </c>
      <c r="K403">
        <v>3627</v>
      </c>
      <c r="L403">
        <f t="shared" si="62"/>
        <v>19</v>
      </c>
      <c r="M403">
        <v>1.3194444444444453E-2</v>
      </c>
      <c r="N403">
        <f t="shared" si="63"/>
        <v>0</v>
      </c>
      <c r="O403" t="s">
        <v>46</v>
      </c>
      <c r="P403" cm="1">
        <f t="array" aca="1" ref="P403" ca="1">(_xlfn.IFS(Q403="couché",0,Q403="debout à 80%",1,Q403="?",1))*(IF(RAND()&lt;0.8,1,0))</f>
        <v>0</v>
      </c>
      <c r="Q403" t="s">
        <v>48</v>
      </c>
      <c r="R403">
        <v>30</v>
      </c>
      <c r="S403">
        <f t="shared" si="64"/>
        <v>0</v>
      </c>
      <c r="T403">
        <f t="shared" si="65"/>
        <v>2</v>
      </c>
      <c r="U403">
        <f t="shared" ca="1" si="66"/>
        <v>0.3909748520210467</v>
      </c>
      <c r="V403">
        <f t="shared" si="67"/>
        <v>48</v>
      </c>
      <c r="W403" t="s">
        <v>28</v>
      </c>
      <c r="X403" t="str">
        <f t="shared" ca="1" si="68"/>
        <v>(402,1,0,12,19,0,2,48)++1`</v>
      </c>
      <c r="Y403" t="str">
        <f t="shared" si="69"/>
        <v>(402,30)++1`</v>
      </c>
    </row>
    <row r="404" spans="1:25" x14ac:dyDescent="0.25">
      <c r="A404">
        <v>403</v>
      </c>
      <c r="B404">
        <v>1955</v>
      </c>
      <c r="C404">
        <f t="shared" si="60"/>
        <v>0</v>
      </c>
      <c r="D404" t="s">
        <v>24</v>
      </c>
      <c r="E404">
        <f t="shared" si="61"/>
        <v>3</v>
      </c>
      <c r="F404" t="s">
        <v>34</v>
      </c>
      <c r="G404" s="13">
        <v>44620</v>
      </c>
      <c r="H404">
        <v>0.44513888888888886</v>
      </c>
      <c r="I404">
        <v>0.45833333333333331</v>
      </c>
      <c r="J404">
        <v>1000169</v>
      </c>
      <c r="K404">
        <v>2172</v>
      </c>
      <c r="L404">
        <f t="shared" si="62"/>
        <v>19</v>
      </c>
      <c r="M404">
        <v>1.3194444444444453E-2</v>
      </c>
      <c r="N404">
        <f t="shared" si="63"/>
        <v>1</v>
      </c>
      <c r="O404" t="s">
        <v>32</v>
      </c>
      <c r="P404" cm="1">
        <f t="array" aca="1" ref="P404" ca="1">(_xlfn.IFS(Q404="couché",0,Q404="debout à 80%",1,Q404="?",1))*(IF(RAND()&lt;0.8,1,0))</f>
        <v>1</v>
      </c>
      <c r="Q404" t="s">
        <v>27</v>
      </c>
      <c r="R404">
        <v>10</v>
      </c>
      <c r="S404">
        <f t="shared" si="64"/>
        <v>1</v>
      </c>
      <c r="T404">
        <f t="shared" si="65"/>
        <v>8</v>
      </c>
      <c r="U404">
        <f t="shared" ca="1" si="66"/>
        <v>0.44514361232194688</v>
      </c>
      <c r="V404">
        <f t="shared" si="67"/>
        <v>53</v>
      </c>
      <c r="W404" t="s">
        <v>28</v>
      </c>
      <c r="X404" t="str">
        <f t="shared" ca="1" si="68"/>
        <v>(403,0,1,3,19,1,8,53)++1`</v>
      </c>
      <c r="Y404" t="str">
        <f t="shared" si="69"/>
        <v>(403,10)++1`</v>
      </c>
    </row>
    <row r="405" spans="1:25" x14ac:dyDescent="0.25">
      <c r="A405">
        <v>404</v>
      </c>
      <c r="B405">
        <v>2017</v>
      </c>
      <c r="C405">
        <f t="shared" si="60"/>
        <v>1</v>
      </c>
      <c r="D405" t="s">
        <v>28</v>
      </c>
      <c r="E405">
        <f t="shared" si="61"/>
        <v>12</v>
      </c>
      <c r="F405" t="s">
        <v>42</v>
      </c>
      <c r="G405" s="13">
        <v>44600</v>
      </c>
      <c r="H405">
        <v>0.44722222222222219</v>
      </c>
      <c r="I405">
        <v>0.46041666666666664</v>
      </c>
      <c r="J405">
        <v>1000164</v>
      </c>
      <c r="K405">
        <v>3334</v>
      </c>
      <c r="L405">
        <f t="shared" si="62"/>
        <v>19</v>
      </c>
      <c r="M405">
        <v>1.3194444444444453E-2</v>
      </c>
      <c r="N405">
        <f t="shared" si="63"/>
        <v>0</v>
      </c>
      <c r="O405" t="s">
        <v>46</v>
      </c>
      <c r="P405" cm="1">
        <f t="array" aca="1" ref="P405" ca="1">(_xlfn.IFS(Q405="couché",0,Q405="debout à 80%",1,Q405="?",1))*(IF(RAND()&lt;0.8,1,0))</f>
        <v>0</v>
      </c>
      <c r="Q405" t="s">
        <v>48</v>
      </c>
      <c r="R405">
        <v>30</v>
      </c>
      <c r="S405">
        <f t="shared" si="64"/>
        <v>0</v>
      </c>
      <c r="T405">
        <f t="shared" si="65"/>
        <v>5</v>
      </c>
      <c r="U405">
        <f t="shared" ca="1" si="66"/>
        <v>0.44723037054593823</v>
      </c>
      <c r="V405">
        <f t="shared" si="67"/>
        <v>89</v>
      </c>
      <c r="W405" t="s">
        <v>28</v>
      </c>
      <c r="X405" t="str">
        <f t="shared" ca="1" si="68"/>
        <v>(404,1,0,12,19,0,5,89)++1`</v>
      </c>
      <c r="Y405" t="str">
        <f t="shared" si="69"/>
        <v>(404,30)++1`</v>
      </c>
    </row>
    <row r="406" spans="1:25" x14ac:dyDescent="0.25">
      <c r="A406">
        <v>405</v>
      </c>
      <c r="B406">
        <v>1992</v>
      </c>
      <c r="C406">
        <f t="shared" si="60"/>
        <v>0</v>
      </c>
      <c r="D406" t="s">
        <v>24</v>
      </c>
      <c r="E406">
        <f t="shared" si="61"/>
        <v>4</v>
      </c>
      <c r="F406" t="s">
        <v>31</v>
      </c>
      <c r="G406" s="13">
        <v>44616</v>
      </c>
      <c r="H406">
        <v>0.43958333333333333</v>
      </c>
      <c r="I406">
        <v>0.45277777777777778</v>
      </c>
      <c r="J406">
        <v>1000170</v>
      </c>
      <c r="K406">
        <v>5636</v>
      </c>
      <c r="L406">
        <f t="shared" si="62"/>
        <v>19</v>
      </c>
      <c r="M406">
        <v>1.3194444444444453E-2</v>
      </c>
      <c r="N406">
        <f t="shared" si="63"/>
        <v>1</v>
      </c>
      <c r="O406" t="s">
        <v>32</v>
      </c>
      <c r="P406" cm="1">
        <f t="array" aca="1" ref="P406" ca="1">(_xlfn.IFS(Q406="couché",0,Q406="debout à 80%",1,Q406="?",1))*(IF(RAND()&lt;0.8,1,0))</f>
        <v>1</v>
      </c>
      <c r="Q406" t="s">
        <v>27</v>
      </c>
      <c r="R406">
        <v>20</v>
      </c>
      <c r="S406">
        <f t="shared" si="64"/>
        <v>1</v>
      </c>
      <c r="T406">
        <f t="shared" si="65"/>
        <v>4</v>
      </c>
      <c r="U406">
        <f t="shared" ca="1" si="66"/>
        <v>0.43958411646937062</v>
      </c>
      <c r="V406">
        <f t="shared" si="67"/>
        <v>87</v>
      </c>
      <c r="W406" t="s">
        <v>28</v>
      </c>
      <c r="X406" t="str">
        <f t="shared" ca="1" si="68"/>
        <v>(405,0,1,4,19,1,4,87)++1`</v>
      </c>
      <c r="Y406" t="str">
        <f t="shared" si="69"/>
        <v>(405,20)++1`</v>
      </c>
    </row>
    <row r="407" spans="1:25" x14ac:dyDescent="0.25">
      <c r="A407">
        <v>406</v>
      </c>
      <c r="B407">
        <v>1944</v>
      </c>
      <c r="C407">
        <f t="shared" si="60"/>
        <v>0</v>
      </c>
      <c r="D407" t="s">
        <v>24</v>
      </c>
      <c r="E407">
        <f t="shared" si="61"/>
        <v>3</v>
      </c>
      <c r="F407" t="s">
        <v>34</v>
      </c>
      <c r="G407" s="13">
        <v>44635</v>
      </c>
      <c r="H407">
        <v>0.34375</v>
      </c>
      <c r="I407">
        <v>0.35694444444444445</v>
      </c>
      <c r="J407">
        <v>1000169</v>
      </c>
      <c r="K407">
        <v>2172</v>
      </c>
      <c r="L407">
        <f t="shared" si="62"/>
        <v>19</v>
      </c>
      <c r="M407">
        <v>1.3194444444444453E-2</v>
      </c>
      <c r="N407">
        <f t="shared" si="63"/>
        <v>1</v>
      </c>
      <c r="O407" t="s">
        <v>32</v>
      </c>
      <c r="P407" cm="1">
        <f t="array" aca="1" ref="P407" ca="1">(_xlfn.IFS(Q407="couché",0,Q407="debout à 80%",1,Q407="?",1))*(IF(RAND()&lt;0.8,1,0))</f>
        <v>1</v>
      </c>
      <c r="Q407" t="s">
        <v>27</v>
      </c>
      <c r="R407">
        <v>10</v>
      </c>
      <c r="S407">
        <f t="shared" si="64"/>
        <v>1</v>
      </c>
      <c r="T407">
        <f t="shared" si="65"/>
        <v>2</v>
      </c>
      <c r="U407">
        <f t="shared" ca="1" si="66"/>
        <v>0.34375627173867784</v>
      </c>
      <c r="V407">
        <f t="shared" si="67"/>
        <v>87</v>
      </c>
      <c r="W407" t="s">
        <v>28</v>
      </c>
      <c r="X407" t="str">
        <f t="shared" ca="1" si="68"/>
        <v>(406,0,1,3,19,1,2,87)++1`</v>
      </c>
      <c r="Y407" t="str">
        <f t="shared" si="69"/>
        <v>(406,10)++1`</v>
      </c>
    </row>
    <row r="408" spans="1:25" x14ac:dyDescent="0.25">
      <c r="A408">
        <v>407</v>
      </c>
      <c r="B408">
        <v>1946</v>
      </c>
      <c r="C408">
        <f t="shared" si="60"/>
        <v>0</v>
      </c>
      <c r="D408" t="s">
        <v>24</v>
      </c>
      <c r="E408">
        <f t="shared" si="61"/>
        <v>3</v>
      </c>
      <c r="F408" t="s">
        <v>34</v>
      </c>
      <c r="G408" s="13">
        <v>44635</v>
      </c>
      <c r="H408">
        <v>0.32777777777777778</v>
      </c>
      <c r="I408">
        <v>0.34097222222222223</v>
      </c>
      <c r="J408">
        <v>1000169</v>
      </c>
      <c r="K408">
        <v>2172</v>
      </c>
      <c r="L408">
        <f t="shared" si="62"/>
        <v>19</v>
      </c>
      <c r="M408">
        <v>1.3194444444444453E-2</v>
      </c>
      <c r="N408">
        <f t="shared" si="63"/>
        <v>1</v>
      </c>
      <c r="O408" t="s">
        <v>32</v>
      </c>
      <c r="P408" cm="1">
        <f t="array" aca="1" ref="P408" ca="1">(_xlfn.IFS(Q408="couché",0,Q408="debout à 80%",1,Q408="?",1))*(IF(RAND()&lt;0.8,1,0))</f>
        <v>1</v>
      </c>
      <c r="Q408" t="s">
        <v>27</v>
      </c>
      <c r="R408">
        <v>10</v>
      </c>
      <c r="S408">
        <f t="shared" si="64"/>
        <v>0</v>
      </c>
      <c r="T408">
        <f t="shared" si="65"/>
        <v>1</v>
      </c>
      <c r="U408">
        <f t="shared" ca="1" si="66"/>
        <v>0.32778239730672093</v>
      </c>
      <c r="V408">
        <f t="shared" si="67"/>
        <v>66</v>
      </c>
      <c r="W408" t="s">
        <v>28</v>
      </c>
      <c r="X408" t="str">
        <f t="shared" ca="1" si="68"/>
        <v>(407,0,1,3,19,0,1,66)++1`</v>
      </c>
      <c r="Y408" t="str">
        <f t="shared" si="69"/>
        <v>(407,10)++1`</v>
      </c>
    </row>
    <row r="409" spans="1:25" x14ac:dyDescent="0.25">
      <c r="A409">
        <v>408</v>
      </c>
      <c r="B409">
        <v>1956</v>
      </c>
      <c r="C409">
        <f t="shared" si="60"/>
        <v>0</v>
      </c>
      <c r="D409" t="s">
        <v>24</v>
      </c>
      <c r="E409">
        <f t="shared" si="61"/>
        <v>3</v>
      </c>
      <c r="F409" t="s">
        <v>34</v>
      </c>
      <c r="G409" s="13">
        <v>44634</v>
      </c>
      <c r="H409">
        <v>0.39513888888888887</v>
      </c>
      <c r="I409">
        <v>0.40833333333333333</v>
      </c>
      <c r="J409">
        <v>1000169</v>
      </c>
      <c r="K409">
        <v>2172</v>
      </c>
      <c r="L409">
        <f t="shared" si="62"/>
        <v>19</v>
      </c>
      <c r="M409">
        <v>1.3194444444444453E-2</v>
      </c>
      <c r="N409">
        <f t="shared" si="63"/>
        <v>1</v>
      </c>
      <c r="O409" t="s">
        <v>32</v>
      </c>
      <c r="P409" cm="1">
        <f t="array" aca="1" ref="P409" ca="1">(_xlfn.IFS(Q409="couché",0,Q409="debout à 80%",1,Q409="?",1))*(IF(RAND()&lt;0.8,1,0))</f>
        <v>0</v>
      </c>
      <c r="Q409" t="s">
        <v>27</v>
      </c>
      <c r="R409">
        <v>10</v>
      </c>
      <c r="S409">
        <f t="shared" si="64"/>
        <v>1</v>
      </c>
      <c r="T409">
        <f t="shared" si="65"/>
        <v>5</v>
      </c>
      <c r="U409">
        <f t="shared" ca="1" si="66"/>
        <v>0.39514490496947224</v>
      </c>
      <c r="V409">
        <f t="shared" si="67"/>
        <v>59</v>
      </c>
      <c r="W409" t="s">
        <v>28</v>
      </c>
      <c r="X409" t="str">
        <f t="shared" ca="1" si="68"/>
        <v>(408,0,0,3,19,1,5,59)++1`</v>
      </c>
      <c r="Y409" t="str">
        <f t="shared" si="69"/>
        <v>(408,10)++1`</v>
      </c>
    </row>
    <row r="410" spans="1:25" x14ac:dyDescent="0.25">
      <c r="A410">
        <v>409</v>
      </c>
      <c r="B410">
        <v>1959</v>
      </c>
      <c r="C410">
        <f t="shared" si="60"/>
        <v>0</v>
      </c>
      <c r="D410" t="s">
        <v>24</v>
      </c>
      <c r="E410">
        <f t="shared" si="61"/>
        <v>3</v>
      </c>
      <c r="F410" t="s">
        <v>34</v>
      </c>
      <c r="G410" s="13">
        <v>44624</v>
      </c>
      <c r="H410">
        <v>0.40902777777777777</v>
      </c>
      <c r="I410">
        <v>0.42222222222222222</v>
      </c>
      <c r="J410">
        <v>1000169</v>
      </c>
      <c r="K410">
        <v>2172</v>
      </c>
      <c r="L410">
        <f t="shared" si="62"/>
        <v>19</v>
      </c>
      <c r="M410">
        <v>1.3194444444444453E-2</v>
      </c>
      <c r="N410">
        <f t="shared" si="63"/>
        <v>1</v>
      </c>
      <c r="O410" t="s">
        <v>32</v>
      </c>
      <c r="P410" cm="1">
        <f t="array" aca="1" ref="P410" ca="1">(_xlfn.IFS(Q410="couché",0,Q410="debout à 80%",1,Q410="?",1))*(IF(RAND()&lt;0.8,1,0))</f>
        <v>1</v>
      </c>
      <c r="Q410" t="s">
        <v>27</v>
      </c>
      <c r="R410">
        <v>10</v>
      </c>
      <c r="S410">
        <f t="shared" si="64"/>
        <v>1</v>
      </c>
      <c r="T410">
        <f t="shared" si="65"/>
        <v>3</v>
      </c>
      <c r="U410">
        <f t="shared" ca="1" si="66"/>
        <v>0.40902793384820024</v>
      </c>
      <c r="V410">
        <f t="shared" si="67"/>
        <v>91</v>
      </c>
      <c r="W410" t="s">
        <v>28</v>
      </c>
      <c r="X410" t="str">
        <f t="shared" ca="1" si="68"/>
        <v>(409,0,1,3,19,1,3,91)++1`</v>
      </c>
      <c r="Y410" t="str">
        <f t="shared" si="69"/>
        <v>(409,10)++1`</v>
      </c>
    </row>
    <row r="411" spans="1:25" x14ac:dyDescent="0.25">
      <c r="A411">
        <v>410</v>
      </c>
      <c r="B411">
        <v>1954</v>
      </c>
      <c r="C411">
        <f t="shared" si="60"/>
        <v>0</v>
      </c>
      <c r="D411" t="s">
        <v>24</v>
      </c>
      <c r="E411">
        <f t="shared" si="61"/>
        <v>3</v>
      </c>
      <c r="F411" t="s">
        <v>34</v>
      </c>
      <c r="G411" s="13">
        <v>44628</v>
      </c>
      <c r="H411">
        <v>0.34791666666666665</v>
      </c>
      <c r="I411">
        <v>0.3611111111111111</v>
      </c>
      <c r="J411">
        <v>1000169</v>
      </c>
      <c r="K411">
        <v>2172</v>
      </c>
      <c r="L411">
        <f t="shared" si="62"/>
        <v>19</v>
      </c>
      <c r="M411">
        <v>1.3194444444444453E-2</v>
      </c>
      <c r="N411">
        <f t="shared" si="63"/>
        <v>1</v>
      </c>
      <c r="O411" t="s">
        <v>32</v>
      </c>
      <c r="P411" cm="1">
        <f t="array" aca="1" ref="P411" ca="1">(_xlfn.IFS(Q411="couché",0,Q411="debout à 80%",1,Q411="?",1))*(IF(RAND()&lt;0.8,1,0))</f>
        <v>1</v>
      </c>
      <c r="Q411" t="s">
        <v>27</v>
      </c>
      <c r="R411">
        <v>10</v>
      </c>
      <c r="S411">
        <f t="shared" si="64"/>
        <v>1</v>
      </c>
      <c r="T411">
        <f t="shared" si="65"/>
        <v>2</v>
      </c>
      <c r="U411">
        <f t="shared" ca="1" si="66"/>
        <v>0.34792359437229281</v>
      </c>
      <c r="V411">
        <f t="shared" si="67"/>
        <v>91</v>
      </c>
      <c r="W411" t="s">
        <v>28</v>
      </c>
      <c r="X411" t="str">
        <f t="shared" ca="1" si="68"/>
        <v>(410,0,1,3,19,1,2,91)++1`</v>
      </c>
      <c r="Y411" t="str">
        <f t="shared" si="69"/>
        <v>(410,10)++1`</v>
      </c>
    </row>
    <row r="412" spans="1:25" x14ac:dyDescent="0.25">
      <c r="A412">
        <v>411</v>
      </c>
      <c r="B412">
        <v>1959</v>
      </c>
      <c r="C412">
        <f t="shared" si="60"/>
        <v>0</v>
      </c>
      <c r="D412" t="s">
        <v>24</v>
      </c>
      <c r="E412">
        <f t="shared" si="61"/>
        <v>3</v>
      </c>
      <c r="F412" t="s">
        <v>34</v>
      </c>
      <c r="G412" s="13">
        <v>44628</v>
      </c>
      <c r="H412">
        <v>0.36180555555555555</v>
      </c>
      <c r="I412">
        <v>0.375</v>
      </c>
      <c r="J412">
        <v>1000169</v>
      </c>
      <c r="K412">
        <v>2172</v>
      </c>
      <c r="L412">
        <f t="shared" si="62"/>
        <v>19</v>
      </c>
      <c r="M412">
        <v>1.3194444444444453E-2</v>
      </c>
      <c r="N412">
        <f t="shared" si="63"/>
        <v>1</v>
      </c>
      <c r="O412" t="s">
        <v>32</v>
      </c>
      <c r="P412" cm="1">
        <f t="array" aca="1" ref="P412" ca="1">(_xlfn.IFS(Q412="couché",0,Q412="debout à 80%",1,Q412="?",1))*(IF(RAND()&lt;0.8,1,0))</f>
        <v>1</v>
      </c>
      <c r="Q412" t="s">
        <v>27</v>
      </c>
      <c r="R412">
        <v>10</v>
      </c>
      <c r="S412">
        <f t="shared" si="64"/>
        <v>1</v>
      </c>
      <c r="T412">
        <f t="shared" si="65"/>
        <v>3</v>
      </c>
      <c r="U412">
        <f t="shared" ca="1" si="66"/>
        <v>0.36180786380922492</v>
      </c>
      <c r="V412">
        <f t="shared" si="67"/>
        <v>74</v>
      </c>
      <c r="W412" t="s">
        <v>28</v>
      </c>
      <c r="X412" t="str">
        <f t="shared" ca="1" si="68"/>
        <v>(411,0,1,3,19,1,3,74)++1`</v>
      </c>
      <c r="Y412" t="str">
        <f t="shared" si="69"/>
        <v>(411,10)++1`</v>
      </c>
    </row>
    <row r="413" spans="1:25" x14ac:dyDescent="0.25">
      <c r="A413">
        <v>412</v>
      </c>
      <c r="B413">
        <v>1953</v>
      </c>
      <c r="C413">
        <f t="shared" si="60"/>
        <v>0</v>
      </c>
      <c r="D413" t="s">
        <v>24</v>
      </c>
      <c r="E413">
        <f t="shared" si="61"/>
        <v>3</v>
      </c>
      <c r="F413" t="s">
        <v>34</v>
      </c>
      <c r="G413" s="13">
        <v>44636</v>
      </c>
      <c r="H413">
        <v>0.41111111111111109</v>
      </c>
      <c r="I413">
        <v>0.42430555555555555</v>
      </c>
      <c r="J413">
        <v>1000169</v>
      </c>
      <c r="K413">
        <v>2172</v>
      </c>
      <c r="L413">
        <f t="shared" si="62"/>
        <v>19</v>
      </c>
      <c r="M413">
        <v>1.3194444444444453E-2</v>
      </c>
      <c r="N413">
        <f t="shared" si="63"/>
        <v>1</v>
      </c>
      <c r="O413" t="s">
        <v>32</v>
      </c>
      <c r="P413" cm="1">
        <f t="array" aca="1" ref="P413" ca="1">(_xlfn.IFS(Q413="couché",0,Q413="debout à 80%",1,Q413="?",1))*(IF(RAND()&lt;0.8,1,0))</f>
        <v>1</v>
      </c>
      <c r="Q413" t="s">
        <v>27</v>
      </c>
      <c r="R413">
        <v>10</v>
      </c>
      <c r="S413">
        <f t="shared" si="64"/>
        <v>1</v>
      </c>
      <c r="T413">
        <f t="shared" si="65"/>
        <v>5</v>
      </c>
      <c r="U413">
        <f t="shared" ca="1" si="66"/>
        <v>0.41111358190758091</v>
      </c>
      <c r="V413">
        <f t="shared" si="67"/>
        <v>74</v>
      </c>
      <c r="W413" t="s">
        <v>28</v>
      </c>
      <c r="X413" t="str">
        <f t="shared" ca="1" si="68"/>
        <v>(412,0,1,3,19,1,5,74)++1`</v>
      </c>
      <c r="Y413" t="str">
        <f t="shared" si="69"/>
        <v>(412,10)++1`</v>
      </c>
    </row>
    <row r="414" spans="1:25" x14ac:dyDescent="0.25">
      <c r="A414">
        <v>413</v>
      </c>
      <c r="B414">
        <v>1955</v>
      </c>
      <c r="C414">
        <f t="shared" si="60"/>
        <v>0</v>
      </c>
      <c r="D414" t="s">
        <v>24</v>
      </c>
      <c r="E414">
        <f t="shared" si="61"/>
        <v>3</v>
      </c>
      <c r="F414" t="s">
        <v>34</v>
      </c>
      <c r="G414" s="13">
        <v>44636</v>
      </c>
      <c r="H414">
        <v>0.42777777777777776</v>
      </c>
      <c r="I414">
        <v>0.44097222222222221</v>
      </c>
      <c r="J414">
        <v>1000169</v>
      </c>
      <c r="K414">
        <v>2172</v>
      </c>
      <c r="L414">
        <f t="shared" si="62"/>
        <v>19</v>
      </c>
      <c r="M414">
        <v>1.3194444444444453E-2</v>
      </c>
      <c r="N414">
        <f t="shared" si="63"/>
        <v>1</v>
      </c>
      <c r="O414" t="s">
        <v>32</v>
      </c>
      <c r="P414" cm="1">
        <f t="array" aca="1" ref="P414" ca="1">(_xlfn.IFS(Q414="couché",0,Q414="debout à 80%",1,Q414="?",1))*(IF(RAND()&lt;0.8,1,0))</f>
        <v>1</v>
      </c>
      <c r="Q414" t="s">
        <v>27</v>
      </c>
      <c r="R414">
        <v>10</v>
      </c>
      <c r="S414">
        <f t="shared" si="64"/>
        <v>1</v>
      </c>
      <c r="T414">
        <f t="shared" si="65"/>
        <v>6</v>
      </c>
      <c r="U414">
        <f t="shared" ca="1" si="66"/>
        <v>0.42777798650175791</v>
      </c>
      <c r="V414">
        <f t="shared" si="67"/>
        <v>87</v>
      </c>
      <c r="W414" t="s">
        <v>28</v>
      </c>
      <c r="X414" t="str">
        <f t="shared" ca="1" si="68"/>
        <v>(413,0,1,3,19,1,6,87)++1`</v>
      </c>
      <c r="Y414" t="str">
        <f t="shared" si="69"/>
        <v>(413,10)++1`</v>
      </c>
    </row>
    <row r="415" spans="1:25" x14ac:dyDescent="0.25">
      <c r="A415">
        <v>414</v>
      </c>
      <c r="B415">
        <v>1936</v>
      </c>
      <c r="C415">
        <f t="shared" si="60"/>
        <v>0</v>
      </c>
      <c r="D415" t="s">
        <v>24</v>
      </c>
      <c r="E415">
        <f t="shared" si="61"/>
        <v>3</v>
      </c>
      <c r="F415" t="s">
        <v>34</v>
      </c>
      <c r="G415" s="13">
        <v>44631</v>
      </c>
      <c r="H415">
        <v>0.42499999999999999</v>
      </c>
      <c r="I415">
        <v>0.43819444444444444</v>
      </c>
      <c r="J415">
        <v>1000169</v>
      </c>
      <c r="K415">
        <v>2172</v>
      </c>
      <c r="L415">
        <f t="shared" si="62"/>
        <v>19</v>
      </c>
      <c r="M415">
        <v>1.3194444444444453E-2</v>
      </c>
      <c r="N415">
        <f t="shared" si="63"/>
        <v>1</v>
      </c>
      <c r="O415" t="s">
        <v>32</v>
      </c>
      <c r="P415" cm="1">
        <f t="array" aca="1" ref="P415" ca="1">(_xlfn.IFS(Q415="couché",0,Q415="debout à 80%",1,Q415="?",1))*(IF(RAND()&lt;0.8,1,0))</f>
        <v>1</v>
      </c>
      <c r="Q415" t="s">
        <v>27</v>
      </c>
      <c r="R415">
        <v>10</v>
      </c>
      <c r="S415">
        <f t="shared" si="64"/>
        <v>1</v>
      </c>
      <c r="T415">
        <f t="shared" si="65"/>
        <v>8</v>
      </c>
      <c r="U415">
        <f t="shared" ca="1" si="66"/>
        <v>0.42500066068255249</v>
      </c>
      <c r="V415">
        <f t="shared" si="67"/>
        <v>81</v>
      </c>
      <c r="W415" t="s">
        <v>28</v>
      </c>
      <c r="X415" t="str">
        <f t="shared" ca="1" si="68"/>
        <v>(414,0,1,3,19,1,8,81)++1`</v>
      </c>
      <c r="Y415" t="str">
        <f t="shared" si="69"/>
        <v>(414,10)++1`</v>
      </c>
    </row>
    <row r="416" spans="1:25" x14ac:dyDescent="0.25">
      <c r="A416">
        <v>415</v>
      </c>
      <c r="B416">
        <v>1984</v>
      </c>
      <c r="C416">
        <f t="shared" si="60"/>
        <v>0</v>
      </c>
      <c r="D416" t="s">
        <v>24</v>
      </c>
      <c r="E416">
        <f t="shared" si="61"/>
        <v>14</v>
      </c>
      <c r="F416" t="s">
        <v>33</v>
      </c>
      <c r="G416" s="13">
        <v>44609</v>
      </c>
      <c r="H416">
        <v>0.54861111111111105</v>
      </c>
      <c r="I416">
        <v>0.56180555555555556</v>
      </c>
      <c r="J416">
        <v>1000162</v>
      </c>
      <c r="K416">
        <v>109</v>
      </c>
      <c r="L416">
        <f t="shared" si="62"/>
        <v>19</v>
      </c>
      <c r="M416">
        <v>1.3194444444444509E-2</v>
      </c>
      <c r="N416">
        <f t="shared" si="63"/>
        <v>1</v>
      </c>
      <c r="O416" t="s">
        <v>32</v>
      </c>
      <c r="P416" cm="1">
        <f t="array" aca="1" ref="P416" ca="1">(_xlfn.IFS(Q416="couché",0,Q416="debout à 80%",1,Q416="?",1))*(IF(RAND()&lt;0.8,1,0))</f>
        <v>1</v>
      </c>
      <c r="Q416" t="s">
        <v>27</v>
      </c>
      <c r="R416">
        <v>0</v>
      </c>
      <c r="S416">
        <f t="shared" si="64"/>
        <v>1</v>
      </c>
      <c r="T416">
        <f t="shared" si="65"/>
        <v>5</v>
      </c>
      <c r="U416">
        <f t="shared" ca="1" si="66"/>
        <v>0.54862017804100571</v>
      </c>
      <c r="V416">
        <f t="shared" si="67"/>
        <v>77</v>
      </c>
      <c r="W416" t="s">
        <v>28</v>
      </c>
      <c r="X416" t="str">
        <f t="shared" ca="1" si="68"/>
        <v>(415,0,1,14,19,1,5,77)++1`</v>
      </c>
      <c r="Y416" t="str">
        <f t="shared" si="69"/>
        <v>(415,0)++1`</v>
      </c>
    </row>
    <row r="417" spans="1:25" x14ac:dyDescent="0.25">
      <c r="A417">
        <v>416</v>
      </c>
      <c r="B417">
        <v>1959</v>
      </c>
      <c r="C417">
        <f t="shared" si="60"/>
        <v>0</v>
      </c>
      <c r="D417" t="s">
        <v>24</v>
      </c>
      <c r="E417">
        <f t="shared" si="61"/>
        <v>3</v>
      </c>
      <c r="F417" t="s">
        <v>34</v>
      </c>
      <c r="G417" s="13">
        <v>44613</v>
      </c>
      <c r="H417">
        <v>0.45277777777777778</v>
      </c>
      <c r="I417">
        <v>0.46597222222222218</v>
      </c>
      <c r="J417">
        <v>1000169</v>
      </c>
      <c r="K417">
        <v>2178</v>
      </c>
      <c r="L417">
        <f t="shared" si="62"/>
        <v>19</v>
      </c>
      <c r="M417">
        <v>1.3194444444444398E-2</v>
      </c>
      <c r="N417">
        <f t="shared" si="63"/>
        <v>1</v>
      </c>
      <c r="O417" t="s">
        <v>32</v>
      </c>
      <c r="P417" cm="1">
        <f t="array" aca="1" ref="P417" ca="1">(_xlfn.IFS(Q417="couché",0,Q417="debout à 80%",1,Q417="?",1))*(IF(RAND()&lt;0.8,1,0))</f>
        <v>0</v>
      </c>
      <c r="Q417" t="s">
        <v>27</v>
      </c>
      <c r="R417">
        <v>0</v>
      </c>
      <c r="S417">
        <f t="shared" si="64"/>
        <v>1</v>
      </c>
      <c r="T417">
        <f t="shared" si="65"/>
        <v>7</v>
      </c>
      <c r="U417">
        <f t="shared" ca="1" si="66"/>
        <v>0.45278777288519029</v>
      </c>
      <c r="V417">
        <f t="shared" si="67"/>
        <v>78</v>
      </c>
      <c r="W417" t="s">
        <v>28</v>
      </c>
      <c r="X417" t="str">
        <f t="shared" ca="1" si="68"/>
        <v>(416,0,0,3,19,1,7,78)++1`</v>
      </c>
      <c r="Y417" t="str">
        <f t="shared" si="69"/>
        <v>(416,0)++1`</v>
      </c>
    </row>
    <row r="418" spans="1:25" x14ac:dyDescent="0.25">
      <c r="A418">
        <v>417</v>
      </c>
      <c r="B418">
        <v>1949</v>
      </c>
      <c r="C418">
        <f t="shared" si="60"/>
        <v>0</v>
      </c>
      <c r="D418" t="s">
        <v>24</v>
      </c>
      <c r="E418">
        <f t="shared" si="61"/>
        <v>3</v>
      </c>
      <c r="F418" t="s">
        <v>34</v>
      </c>
      <c r="G418" s="13">
        <v>44642</v>
      </c>
      <c r="H418">
        <v>0.44930555555555551</v>
      </c>
      <c r="I418">
        <v>0.46250000000000002</v>
      </c>
      <c r="J418">
        <v>1000169</v>
      </c>
      <c r="K418">
        <v>2172</v>
      </c>
      <c r="L418">
        <f t="shared" si="62"/>
        <v>19</v>
      </c>
      <c r="M418">
        <v>1.3194444444444509E-2</v>
      </c>
      <c r="N418">
        <f t="shared" si="63"/>
        <v>1</v>
      </c>
      <c r="O418" t="s">
        <v>32</v>
      </c>
      <c r="P418" cm="1">
        <f t="array" aca="1" ref="P418" ca="1">(_xlfn.IFS(Q418="couché",0,Q418="debout à 80%",1,Q418="?",1))*(IF(RAND()&lt;0.8,1,0))</f>
        <v>1</v>
      </c>
      <c r="Q418" t="s">
        <v>27</v>
      </c>
      <c r="R418">
        <v>10</v>
      </c>
      <c r="S418">
        <f t="shared" si="64"/>
        <v>1</v>
      </c>
      <c r="T418">
        <f t="shared" si="65"/>
        <v>8</v>
      </c>
      <c r="U418">
        <f t="shared" ca="1" si="66"/>
        <v>0.4493096060204877</v>
      </c>
      <c r="V418">
        <f t="shared" si="67"/>
        <v>74</v>
      </c>
      <c r="W418" t="s">
        <v>28</v>
      </c>
      <c r="X418" t="str">
        <f t="shared" ca="1" si="68"/>
        <v>(417,0,1,3,19,1,8,74)++1`</v>
      </c>
      <c r="Y418" t="str">
        <f t="shared" si="69"/>
        <v>(417,10)++1`</v>
      </c>
    </row>
    <row r="419" spans="1:25" x14ac:dyDescent="0.25">
      <c r="A419">
        <v>418</v>
      </c>
      <c r="B419">
        <v>1960</v>
      </c>
      <c r="C419">
        <f t="shared" si="60"/>
        <v>0</v>
      </c>
      <c r="D419" t="s">
        <v>24</v>
      </c>
      <c r="E419">
        <f t="shared" si="61"/>
        <v>3</v>
      </c>
      <c r="F419" t="s">
        <v>34</v>
      </c>
      <c r="G419" s="13">
        <v>44649</v>
      </c>
      <c r="H419">
        <v>0.3659722222222222</v>
      </c>
      <c r="I419">
        <v>0.37916666666666665</v>
      </c>
      <c r="J419">
        <v>1000169</v>
      </c>
      <c r="K419">
        <v>2172</v>
      </c>
      <c r="L419">
        <f t="shared" si="62"/>
        <v>19</v>
      </c>
      <c r="M419">
        <v>1.3194444444444453E-2</v>
      </c>
      <c r="N419">
        <f t="shared" si="63"/>
        <v>1</v>
      </c>
      <c r="O419" t="s">
        <v>32</v>
      </c>
      <c r="P419" cm="1">
        <f t="array" aca="1" ref="P419" ca="1">(_xlfn.IFS(Q419="couché",0,Q419="debout à 80%",1,Q419="?",1))*(IF(RAND()&lt;0.8,1,0))</f>
        <v>1</v>
      </c>
      <c r="Q419" t="s">
        <v>27</v>
      </c>
      <c r="R419">
        <v>10</v>
      </c>
      <c r="S419">
        <f t="shared" si="64"/>
        <v>1</v>
      </c>
      <c r="T419">
        <f t="shared" si="65"/>
        <v>3</v>
      </c>
      <c r="U419">
        <f t="shared" ca="1" si="66"/>
        <v>0.36597488990222182</v>
      </c>
      <c r="V419">
        <f t="shared" si="67"/>
        <v>84</v>
      </c>
      <c r="W419" t="s">
        <v>28</v>
      </c>
      <c r="X419" t="str">
        <f t="shared" ca="1" si="68"/>
        <v>(418,0,1,3,19,1,3,84)++1`</v>
      </c>
      <c r="Y419" t="str">
        <f t="shared" si="69"/>
        <v>(418,10)++1`</v>
      </c>
    </row>
    <row r="420" spans="1:25" x14ac:dyDescent="0.25">
      <c r="A420">
        <v>419</v>
      </c>
      <c r="B420">
        <v>1952</v>
      </c>
      <c r="C420">
        <f t="shared" si="60"/>
        <v>0</v>
      </c>
      <c r="D420" t="s">
        <v>24</v>
      </c>
      <c r="E420">
        <f t="shared" si="61"/>
        <v>3</v>
      </c>
      <c r="F420" t="s">
        <v>34</v>
      </c>
      <c r="G420" s="13">
        <v>44637</v>
      </c>
      <c r="H420">
        <v>0.43055555555555552</v>
      </c>
      <c r="I420">
        <v>0.44374999999999998</v>
      </c>
      <c r="J420">
        <v>1000169</v>
      </c>
      <c r="K420">
        <v>2172</v>
      </c>
      <c r="L420">
        <f t="shared" si="62"/>
        <v>19</v>
      </c>
      <c r="M420">
        <v>1.3194444444444453E-2</v>
      </c>
      <c r="N420">
        <f t="shared" si="63"/>
        <v>1</v>
      </c>
      <c r="O420" t="s">
        <v>32</v>
      </c>
      <c r="P420" cm="1">
        <f t="array" aca="1" ref="P420" ca="1">(_xlfn.IFS(Q420="couché",0,Q420="debout à 80%",1,Q420="?",1))*(IF(RAND()&lt;0.8,1,0))</f>
        <v>1</v>
      </c>
      <c r="Q420" t="s">
        <v>27</v>
      </c>
      <c r="R420">
        <v>10</v>
      </c>
      <c r="S420">
        <f t="shared" si="64"/>
        <v>1</v>
      </c>
      <c r="T420">
        <f t="shared" si="65"/>
        <v>7</v>
      </c>
      <c r="U420">
        <f t="shared" ca="1" si="66"/>
        <v>0.43056451920905664</v>
      </c>
      <c r="V420">
        <f t="shared" si="67"/>
        <v>84</v>
      </c>
      <c r="W420" t="s">
        <v>28</v>
      </c>
      <c r="X420" t="str">
        <f t="shared" ca="1" si="68"/>
        <v>(419,0,1,3,19,1,7,84)++1`</v>
      </c>
      <c r="Y420" t="str">
        <f t="shared" si="69"/>
        <v>(419,10)++1`</v>
      </c>
    </row>
    <row r="421" spans="1:25" x14ac:dyDescent="0.25">
      <c r="A421">
        <v>420</v>
      </c>
      <c r="B421">
        <v>1945</v>
      </c>
      <c r="C421">
        <f t="shared" si="60"/>
        <v>0</v>
      </c>
      <c r="D421" t="s">
        <v>24</v>
      </c>
      <c r="E421">
        <f t="shared" si="61"/>
        <v>3</v>
      </c>
      <c r="F421" t="s">
        <v>34</v>
      </c>
      <c r="G421" s="13">
        <v>44644</v>
      </c>
      <c r="H421">
        <v>0.39305555555555555</v>
      </c>
      <c r="I421">
        <v>0.40625</v>
      </c>
      <c r="J421">
        <v>1000169</v>
      </c>
      <c r="K421">
        <v>2172</v>
      </c>
      <c r="L421">
        <f t="shared" si="62"/>
        <v>19</v>
      </c>
      <c r="M421">
        <v>1.3194444444444453E-2</v>
      </c>
      <c r="N421">
        <f t="shared" si="63"/>
        <v>1</v>
      </c>
      <c r="O421" t="s">
        <v>32</v>
      </c>
      <c r="P421" cm="1">
        <f t="array" aca="1" ref="P421" ca="1">(_xlfn.IFS(Q421="couché",0,Q421="debout à 80%",1,Q421="?",1))*(IF(RAND()&lt;0.8,1,0))</f>
        <v>0</v>
      </c>
      <c r="Q421" t="s">
        <v>27</v>
      </c>
      <c r="R421">
        <v>10</v>
      </c>
      <c r="S421">
        <f t="shared" si="64"/>
        <v>1</v>
      </c>
      <c r="T421">
        <f t="shared" si="65"/>
        <v>4</v>
      </c>
      <c r="U421">
        <f t="shared" ca="1" si="66"/>
        <v>0.39305787032652206</v>
      </c>
      <c r="V421">
        <f t="shared" si="67"/>
        <v>55</v>
      </c>
      <c r="W421" t="s">
        <v>28</v>
      </c>
      <c r="X421" t="str">
        <f t="shared" ca="1" si="68"/>
        <v>(420,0,0,3,19,1,4,55)++1`</v>
      </c>
      <c r="Y421" t="str">
        <f t="shared" si="69"/>
        <v>(420,10)++1`</v>
      </c>
    </row>
    <row r="422" spans="1:25" x14ac:dyDescent="0.25">
      <c r="A422">
        <v>421</v>
      </c>
      <c r="B422">
        <v>2021</v>
      </c>
      <c r="C422">
        <f t="shared" si="60"/>
        <v>1</v>
      </c>
      <c r="D422" t="s">
        <v>28</v>
      </c>
      <c r="E422">
        <f t="shared" si="61"/>
        <v>12</v>
      </c>
      <c r="F422" t="s">
        <v>42</v>
      </c>
      <c r="G422" s="13">
        <v>44628</v>
      </c>
      <c r="H422">
        <v>0.38124999999999998</v>
      </c>
      <c r="I422">
        <v>0.39444444444444443</v>
      </c>
      <c r="J422">
        <v>1000164</v>
      </c>
      <c r="K422">
        <v>3334</v>
      </c>
      <c r="L422">
        <f t="shared" si="62"/>
        <v>19</v>
      </c>
      <c r="M422">
        <v>1.3194444444444453E-2</v>
      </c>
      <c r="N422">
        <f t="shared" si="63"/>
        <v>0</v>
      </c>
      <c r="O422" t="s">
        <v>46</v>
      </c>
      <c r="P422" cm="1">
        <f t="array" aca="1" ref="P422" ca="1">(_xlfn.IFS(Q422="couché",0,Q422="debout à 80%",1,Q422="?",1))*(IF(RAND()&lt;0.8,1,0))</f>
        <v>0</v>
      </c>
      <c r="Q422" t="s">
        <v>48</v>
      </c>
      <c r="R422">
        <v>30</v>
      </c>
      <c r="S422">
        <f t="shared" si="64"/>
        <v>0</v>
      </c>
      <c r="T422">
        <f t="shared" si="65"/>
        <v>3</v>
      </c>
      <c r="U422">
        <f t="shared" ca="1" si="66"/>
        <v>0.38125597400171435</v>
      </c>
      <c r="V422">
        <f t="shared" si="67"/>
        <v>68</v>
      </c>
      <c r="W422" t="s">
        <v>28</v>
      </c>
      <c r="X422" t="str">
        <f t="shared" ca="1" si="68"/>
        <v>(421,1,0,12,19,0,3,68)++1`</v>
      </c>
      <c r="Y422" t="str">
        <f t="shared" si="69"/>
        <v>(421,30)++1`</v>
      </c>
    </row>
    <row r="423" spans="1:25" x14ac:dyDescent="0.25">
      <c r="A423">
        <v>422</v>
      </c>
      <c r="B423">
        <v>1963</v>
      </c>
      <c r="C423">
        <f t="shared" si="60"/>
        <v>0</v>
      </c>
      <c r="D423" t="s">
        <v>24</v>
      </c>
      <c r="E423">
        <f t="shared" si="61"/>
        <v>3</v>
      </c>
      <c r="F423" t="s">
        <v>34</v>
      </c>
      <c r="G423" s="13">
        <v>44629</v>
      </c>
      <c r="H423">
        <v>0.45833333333333331</v>
      </c>
      <c r="I423">
        <v>0.47152777777777777</v>
      </c>
      <c r="J423">
        <v>1000169</v>
      </c>
      <c r="K423">
        <v>2178</v>
      </c>
      <c r="L423">
        <f t="shared" si="62"/>
        <v>19</v>
      </c>
      <c r="M423">
        <v>1.3194444444444453E-2</v>
      </c>
      <c r="N423">
        <f t="shared" si="63"/>
        <v>1</v>
      </c>
      <c r="O423" t="s">
        <v>32</v>
      </c>
      <c r="P423" cm="1">
        <f t="array" aca="1" ref="P423" ca="1">(_xlfn.IFS(Q423="couché",0,Q423="debout à 80%",1,Q423="?",1))*(IF(RAND()&lt;0.8,1,0))</f>
        <v>1</v>
      </c>
      <c r="Q423" t="s">
        <v>27</v>
      </c>
      <c r="R423">
        <v>0</v>
      </c>
      <c r="S423">
        <f t="shared" si="64"/>
        <v>1</v>
      </c>
      <c r="T423">
        <f t="shared" si="65"/>
        <v>7</v>
      </c>
      <c r="U423">
        <f t="shared" ca="1" si="66"/>
        <v>0.45833981350999836</v>
      </c>
      <c r="V423">
        <f t="shared" si="67"/>
        <v>57</v>
      </c>
      <c r="W423" t="s">
        <v>28</v>
      </c>
      <c r="X423" t="str">
        <f t="shared" ca="1" si="68"/>
        <v>(422,0,1,3,19,1,7,57)++1`</v>
      </c>
      <c r="Y423" t="str">
        <f t="shared" si="69"/>
        <v>(422,0)++1`</v>
      </c>
    </row>
    <row r="424" spans="1:25" x14ac:dyDescent="0.25">
      <c r="A424">
        <v>423</v>
      </c>
      <c r="B424">
        <v>1957</v>
      </c>
      <c r="C424">
        <f t="shared" si="60"/>
        <v>0</v>
      </c>
      <c r="D424" t="s">
        <v>24</v>
      </c>
      <c r="E424">
        <f t="shared" si="61"/>
        <v>16</v>
      </c>
      <c r="F424" t="s">
        <v>44</v>
      </c>
      <c r="G424" s="13">
        <v>44635</v>
      </c>
      <c r="H424">
        <v>0.7090277777777777</v>
      </c>
      <c r="I424">
        <v>0.72222222222222221</v>
      </c>
      <c r="J424">
        <v>1000167</v>
      </c>
      <c r="K424">
        <v>6132</v>
      </c>
      <c r="L424">
        <f t="shared" si="62"/>
        <v>19</v>
      </c>
      <c r="M424">
        <v>1.3194444444444509E-2</v>
      </c>
      <c r="N424">
        <f t="shared" si="63"/>
        <v>0</v>
      </c>
      <c r="O424" t="s">
        <v>26</v>
      </c>
      <c r="P424" cm="1">
        <f t="array" aca="1" ref="P424" ca="1">(_xlfn.IFS(Q424="couché",0,Q424="debout à 80%",1,Q424="?",1))*(IF(RAND()&lt;0.8,1,0))</f>
        <v>1</v>
      </c>
      <c r="Q424" t="s">
        <v>27</v>
      </c>
      <c r="R424">
        <v>0</v>
      </c>
      <c r="S424">
        <f t="shared" si="64"/>
        <v>0</v>
      </c>
      <c r="T424">
        <f t="shared" si="65"/>
        <v>4</v>
      </c>
      <c r="U424">
        <f t="shared" ca="1" si="66"/>
        <v>0.70903272246052762</v>
      </c>
      <c r="V424">
        <f t="shared" si="67"/>
        <v>89</v>
      </c>
      <c r="W424" t="s">
        <v>28</v>
      </c>
      <c r="X424" t="str">
        <f t="shared" ca="1" si="68"/>
        <v>(423,0,1,16,19,0,4,89)++1`</v>
      </c>
      <c r="Y424" t="str">
        <f t="shared" si="69"/>
        <v>(423,0)++1`</v>
      </c>
    </row>
    <row r="425" spans="1:25" x14ac:dyDescent="0.25">
      <c r="A425">
        <v>424</v>
      </c>
      <c r="B425">
        <v>1954</v>
      </c>
      <c r="C425">
        <f t="shared" si="60"/>
        <v>0</v>
      </c>
      <c r="D425" t="s">
        <v>24</v>
      </c>
      <c r="E425">
        <f t="shared" si="61"/>
        <v>3</v>
      </c>
      <c r="F425" t="s">
        <v>34</v>
      </c>
      <c r="G425" s="13">
        <v>44595</v>
      </c>
      <c r="H425">
        <v>0.40763888888888888</v>
      </c>
      <c r="I425">
        <v>0.42152777777777778</v>
      </c>
      <c r="J425">
        <v>1000169</v>
      </c>
      <c r="K425">
        <v>2172</v>
      </c>
      <c r="L425">
        <f t="shared" si="62"/>
        <v>20</v>
      </c>
      <c r="M425">
        <v>1.3888888888888895E-2</v>
      </c>
      <c r="N425">
        <f t="shared" si="63"/>
        <v>1</v>
      </c>
      <c r="O425" t="s">
        <v>32</v>
      </c>
      <c r="P425" cm="1">
        <f t="array" aca="1" ref="P425" ca="1">(_xlfn.IFS(Q425="couché",0,Q425="debout à 80%",1,Q425="?",1))*(IF(RAND()&lt;0.8,1,0))</f>
        <v>0</v>
      </c>
      <c r="Q425" t="s">
        <v>27</v>
      </c>
      <c r="R425">
        <v>10</v>
      </c>
      <c r="S425">
        <f t="shared" si="64"/>
        <v>1</v>
      </c>
      <c r="T425">
        <f t="shared" si="65"/>
        <v>6</v>
      </c>
      <c r="U425">
        <f t="shared" ca="1" si="66"/>
        <v>0.40764230181506722</v>
      </c>
      <c r="V425">
        <f t="shared" si="67"/>
        <v>87</v>
      </c>
      <c r="W425" t="s">
        <v>28</v>
      </c>
      <c r="X425" t="str">
        <f t="shared" ca="1" si="68"/>
        <v>(424,0,0,3,20,1,6,87)++1`</v>
      </c>
      <c r="Y425" t="str">
        <f t="shared" si="69"/>
        <v>(424,10)++1`</v>
      </c>
    </row>
    <row r="426" spans="1:25" x14ac:dyDescent="0.25">
      <c r="A426">
        <v>425</v>
      </c>
      <c r="B426">
        <v>1944</v>
      </c>
      <c r="C426">
        <f t="shared" si="60"/>
        <v>0</v>
      </c>
      <c r="D426" t="s">
        <v>24</v>
      </c>
      <c r="E426">
        <f t="shared" si="61"/>
        <v>3</v>
      </c>
      <c r="F426" t="s">
        <v>34</v>
      </c>
      <c r="G426" s="13">
        <v>44631</v>
      </c>
      <c r="H426">
        <v>0.48541666666666666</v>
      </c>
      <c r="I426">
        <v>0.49930555555555556</v>
      </c>
      <c r="J426">
        <v>1000169</v>
      </c>
      <c r="K426">
        <v>2172</v>
      </c>
      <c r="L426">
        <f t="shared" si="62"/>
        <v>20</v>
      </c>
      <c r="M426">
        <v>1.3888888888888895E-2</v>
      </c>
      <c r="N426">
        <f t="shared" si="63"/>
        <v>1</v>
      </c>
      <c r="O426" t="s">
        <v>32</v>
      </c>
      <c r="P426" cm="1">
        <f t="array" aca="1" ref="P426" ca="1">(_xlfn.IFS(Q426="couché",0,Q426="debout à 80%",1,Q426="?",1))*(IF(RAND()&lt;0.8,1,0))</f>
        <v>1</v>
      </c>
      <c r="Q426" t="s">
        <v>27</v>
      </c>
      <c r="R426">
        <v>10</v>
      </c>
      <c r="S426">
        <f t="shared" si="64"/>
        <v>1</v>
      </c>
      <c r="T426">
        <f t="shared" si="65"/>
        <v>13</v>
      </c>
      <c r="U426">
        <f t="shared" ca="1" si="66"/>
        <v>0.48542632124627427</v>
      </c>
      <c r="V426">
        <f t="shared" si="67"/>
        <v>63</v>
      </c>
      <c r="W426" t="s">
        <v>28</v>
      </c>
      <c r="X426" t="str">
        <f t="shared" ca="1" si="68"/>
        <v>(425,0,1,3,20,1,13,63)++1`</v>
      </c>
      <c r="Y426" t="str">
        <f t="shared" si="69"/>
        <v>(425,10)++1`</v>
      </c>
    </row>
    <row r="427" spans="1:25" x14ac:dyDescent="0.25">
      <c r="A427">
        <v>426</v>
      </c>
      <c r="B427">
        <v>1951</v>
      </c>
      <c r="C427">
        <f t="shared" si="60"/>
        <v>0</v>
      </c>
      <c r="D427" t="s">
        <v>24</v>
      </c>
      <c r="E427">
        <f t="shared" si="61"/>
        <v>3</v>
      </c>
      <c r="F427" t="s">
        <v>34</v>
      </c>
      <c r="G427" s="13">
        <v>44641</v>
      </c>
      <c r="H427">
        <v>0.46319444444444441</v>
      </c>
      <c r="I427">
        <v>0.4770833333333333</v>
      </c>
      <c r="J427">
        <v>1000169</v>
      </c>
      <c r="K427">
        <v>2172</v>
      </c>
      <c r="L427">
        <f t="shared" si="62"/>
        <v>20</v>
      </c>
      <c r="M427">
        <v>1.3888888888888895E-2</v>
      </c>
      <c r="N427">
        <f t="shared" si="63"/>
        <v>1</v>
      </c>
      <c r="O427" t="s">
        <v>32</v>
      </c>
      <c r="P427" cm="1">
        <f t="array" aca="1" ref="P427" ca="1">(_xlfn.IFS(Q427="couché",0,Q427="debout à 80%",1,Q427="?",1))*(IF(RAND()&lt;0.8,1,0))</f>
        <v>1</v>
      </c>
      <c r="Q427" t="s">
        <v>27</v>
      </c>
      <c r="R427">
        <v>10</v>
      </c>
      <c r="S427">
        <f t="shared" si="64"/>
        <v>1</v>
      </c>
      <c r="T427">
        <f t="shared" si="65"/>
        <v>9</v>
      </c>
      <c r="U427">
        <f t="shared" ca="1" si="66"/>
        <v>0.46319778311356941</v>
      </c>
      <c r="V427">
        <f t="shared" si="67"/>
        <v>87</v>
      </c>
      <c r="W427" t="s">
        <v>28</v>
      </c>
      <c r="X427" t="str">
        <f t="shared" ca="1" si="68"/>
        <v>(426,0,1,3,20,1,9,87)++1`</v>
      </c>
      <c r="Y427" t="str">
        <f t="shared" si="69"/>
        <v>(426,10)++1`</v>
      </c>
    </row>
    <row r="428" spans="1:25" x14ac:dyDescent="0.25">
      <c r="A428">
        <v>427</v>
      </c>
      <c r="B428">
        <v>1938</v>
      </c>
      <c r="C428">
        <f t="shared" si="60"/>
        <v>0</v>
      </c>
      <c r="D428" t="s">
        <v>24</v>
      </c>
      <c r="E428">
        <f t="shared" si="61"/>
        <v>3</v>
      </c>
      <c r="F428" t="s">
        <v>34</v>
      </c>
      <c r="G428" s="13">
        <v>44631</v>
      </c>
      <c r="H428">
        <v>0.35347222222222219</v>
      </c>
      <c r="I428">
        <v>0.36736111111111108</v>
      </c>
      <c r="J428">
        <v>1000169</v>
      </c>
      <c r="K428">
        <v>2172</v>
      </c>
      <c r="L428">
        <f t="shared" si="62"/>
        <v>20</v>
      </c>
      <c r="M428">
        <v>1.3888888888888895E-2</v>
      </c>
      <c r="N428">
        <f t="shared" si="63"/>
        <v>1</v>
      </c>
      <c r="O428" t="s">
        <v>32</v>
      </c>
      <c r="P428" cm="1">
        <f t="array" aca="1" ref="P428" ca="1">(_xlfn.IFS(Q428="couché",0,Q428="debout à 80%",1,Q428="?",1))*(IF(RAND()&lt;0.8,1,0))</f>
        <v>0</v>
      </c>
      <c r="Q428" t="s">
        <v>27</v>
      </c>
      <c r="R428">
        <v>10</v>
      </c>
      <c r="S428">
        <f t="shared" si="64"/>
        <v>1</v>
      </c>
      <c r="T428">
        <f t="shared" si="65"/>
        <v>2</v>
      </c>
      <c r="U428">
        <f t="shared" ca="1" si="66"/>
        <v>0.35348107682587376</v>
      </c>
      <c r="V428">
        <f t="shared" si="67"/>
        <v>98</v>
      </c>
      <c r="W428" t="s">
        <v>28</v>
      </c>
      <c r="X428" t="str">
        <f t="shared" ca="1" si="68"/>
        <v>(427,0,0,3,20,1,2,98)++1`</v>
      </c>
      <c r="Y428" t="str">
        <f t="shared" si="69"/>
        <v>(427,10)++1`</v>
      </c>
    </row>
    <row r="429" spans="1:25" x14ac:dyDescent="0.25">
      <c r="A429">
        <v>428</v>
      </c>
      <c r="B429">
        <v>1959</v>
      </c>
      <c r="C429">
        <f t="shared" si="60"/>
        <v>0</v>
      </c>
      <c r="D429" t="s">
        <v>24</v>
      </c>
      <c r="E429">
        <f t="shared" si="61"/>
        <v>3</v>
      </c>
      <c r="F429" t="s">
        <v>34</v>
      </c>
      <c r="G429" s="13">
        <v>44630</v>
      </c>
      <c r="H429">
        <v>0.41736111111111107</v>
      </c>
      <c r="I429">
        <v>0.43125000000000002</v>
      </c>
      <c r="J429">
        <v>1000169</v>
      </c>
      <c r="K429">
        <v>2172</v>
      </c>
      <c r="L429">
        <f t="shared" si="62"/>
        <v>20</v>
      </c>
      <c r="M429">
        <v>1.3888888888888951E-2</v>
      </c>
      <c r="N429">
        <f t="shared" si="63"/>
        <v>1</v>
      </c>
      <c r="O429" t="s">
        <v>32</v>
      </c>
      <c r="P429" cm="1">
        <f t="array" aca="1" ref="P429" ca="1">(_xlfn.IFS(Q429="couché",0,Q429="debout à 80%",1,Q429="?",1))*(IF(RAND()&lt;0.8,1,0))</f>
        <v>1</v>
      </c>
      <c r="Q429" t="s">
        <v>27</v>
      </c>
      <c r="R429">
        <v>10</v>
      </c>
      <c r="S429">
        <f t="shared" si="64"/>
        <v>1</v>
      </c>
      <c r="T429">
        <f t="shared" si="65"/>
        <v>7</v>
      </c>
      <c r="U429">
        <f t="shared" ca="1" si="66"/>
        <v>0.41736392964975733</v>
      </c>
      <c r="V429">
        <f t="shared" si="67"/>
        <v>69</v>
      </c>
      <c r="W429" t="s">
        <v>28</v>
      </c>
      <c r="X429" t="str">
        <f t="shared" ca="1" si="68"/>
        <v>(428,0,1,3,20,1,7,69)++1`</v>
      </c>
      <c r="Y429" t="str">
        <f t="shared" si="69"/>
        <v>(428,10)++1`</v>
      </c>
    </row>
    <row r="430" spans="1:25" x14ac:dyDescent="0.25">
      <c r="A430">
        <v>429</v>
      </c>
      <c r="B430">
        <v>1956</v>
      </c>
      <c r="C430">
        <f t="shared" si="60"/>
        <v>0</v>
      </c>
      <c r="D430" t="s">
        <v>24</v>
      </c>
      <c r="E430">
        <f t="shared" si="61"/>
        <v>3</v>
      </c>
      <c r="F430" t="s">
        <v>34</v>
      </c>
      <c r="G430" s="13">
        <v>44596</v>
      </c>
      <c r="H430">
        <v>0.33402777777777776</v>
      </c>
      <c r="I430">
        <v>0.34791666666666665</v>
      </c>
      <c r="J430">
        <v>1000169</v>
      </c>
      <c r="K430">
        <v>2172</v>
      </c>
      <c r="L430">
        <f t="shared" si="62"/>
        <v>20</v>
      </c>
      <c r="M430">
        <v>1.3888888888888895E-2</v>
      </c>
      <c r="N430">
        <f t="shared" si="63"/>
        <v>1</v>
      </c>
      <c r="O430" t="s">
        <v>32</v>
      </c>
      <c r="P430" cm="1">
        <f t="array" aca="1" ref="P430" ca="1">(_xlfn.IFS(Q430="couché",0,Q430="debout à 80%",1,Q430="?",1))*(IF(RAND()&lt;0.8,1,0))</f>
        <v>1</v>
      </c>
      <c r="Q430" t="s">
        <v>27</v>
      </c>
      <c r="R430">
        <v>10</v>
      </c>
      <c r="S430">
        <f t="shared" si="64"/>
        <v>0</v>
      </c>
      <c r="T430">
        <f t="shared" si="65"/>
        <v>1</v>
      </c>
      <c r="U430">
        <f t="shared" ca="1" si="66"/>
        <v>0.33403528346792455</v>
      </c>
      <c r="V430">
        <f t="shared" si="67"/>
        <v>73</v>
      </c>
      <c r="W430" t="s">
        <v>28</v>
      </c>
      <c r="X430" t="str">
        <f t="shared" ca="1" si="68"/>
        <v>(429,0,1,3,20,0,1,73)++1`</v>
      </c>
      <c r="Y430" t="str">
        <f t="shared" si="69"/>
        <v>(429,10)++1`</v>
      </c>
    </row>
    <row r="431" spans="1:25" x14ac:dyDescent="0.25">
      <c r="A431">
        <v>430</v>
      </c>
      <c r="B431">
        <v>1951</v>
      </c>
      <c r="C431">
        <f t="shared" si="60"/>
        <v>0</v>
      </c>
      <c r="D431" t="s">
        <v>24</v>
      </c>
      <c r="E431">
        <f t="shared" si="61"/>
        <v>3</v>
      </c>
      <c r="F431" t="s">
        <v>34</v>
      </c>
      <c r="G431" s="13">
        <v>44599</v>
      </c>
      <c r="H431">
        <v>0.44930555555555551</v>
      </c>
      <c r="I431">
        <v>0.46319444444444441</v>
      </c>
      <c r="J431">
        <v>1000169</v>
      </c>
      <c r="K431">
        <v>2172</v>
      </c>
      <c r="L431">
        <f t="shared" si="62"/>
        <v>20</v>
      </c>
      <c r="M431">
        <v>1.3888888888888895E-2</v>
      </c>
      <c r="N431">
        <f t="shared" si="63"/>
        <v>1</v>
      </c>
      <c r="O431" t="s">
        <v>32</v>
      </c>
      <c r="P431" cm="1">
        <f t="array" aca="1" ref="P431" ca="1">(_xlfn.IFS(Q431="couché",0,Q431="debout à 80%",1,Q431="?",1))*(IF(RAND()&lt;0.8,1,0))</f>
        <v>1</v>
      </c>
      <c r="Q431" t="s">
        <v>27</v>
      </c>
      <c r="R431">
        <v>10</v>
      </c>
      <c r="S431">
        <f t="shared" si="64"/>
        <v>1</v>
      </c>
      <c r="T431">
        <f t="shared" si="65"/>
        <v>8</v>
      </c>
      <c r="U431">
        <f t="shared" ca="1" si="66"/>
        <v>0.44930688090988291</v>
      </c>
      <c r="V431">
        <f t="shared" si="67"/>
        <v>65</v>
      </c>
      <c r="W431" t="s">
        <v>28</v>
      </c>
      <c r="X431" t="str">
        <f t="shared" ca="1" si="68"/>
        <v>(430,0,1,3,20,1,8,65)++1`</v>
      </c>
      <c r="Y431" t="str">
        <f t="shared" si="69"/>
        <v>(430,10)++1`</v>
      </c>
    </row>
    <row r="432" spans="1:25" x14ac:dyDescent="0.25">
      <c r="A432">
        <v>431</v>
      </c>
      <c r="B432">
        <v>2003</v>
      </c>
      <c r="C432">
        <f t="shared" si="60"/>
        <v>0</v>
      </c>
      <c r="D432" t="s">
        <v>24</v>
      </c>
      <c r="E432">
        <f t="shared" si="61"/>
        <v>11</v>
      </c>
      <c r="F432" t="s">
        <v>41</v>
      </c>
      <c r="G432" s="13">
        <v>44638</v>
      </c>
      <c r="H432">
        <v>0.40486111111111112</v>
      </c>
      <c r="I432">
        <v>0.41874999999999996</v>
      </c>
      <c r="J432">
        <v>1000165</v>
      </c>
      <c r="K432">
        <v>492</v>
      </c>
      <c r="L432">
        <f t="shared" si="62"/>
        <v>20</v>
      </c>
      <c r="M432">
        <v>1.388888888888884E-2</v>
      </c>
      <c r="N432">
        <f t="shared" si="63"/>
        <v>1</v>
      </c>
      <c r="O432" t="s">
        <v>32</v>
      </c>
      <c r="P432" cm="1">
        <f t="array" aca="1" ref="P432" ca="1">(_xlfn.IFS(Q432="couché",0,Q432="debout à 80%",1,Q432="?",1))*(IF(RAND()&lt;0.8,1,0))</f>
        <v>1</v>
      </c>
      <c r="Q432" t="s">
        <v>27</v>
      </c>
      <c r="R432">
        <v>30</v>
      </c>
      <c r="S432">
        <f t="shared" si="64"/>
        <v>1</v>
      </c>
      <c r="T432">
        <f t="shared" si="65"/>
        <v>4</v>
      </c>
      <c r="U432">
        <f t="shared" ca="1" si="66"/>
        <v>0.40486577441444238</v>
      </c>
      <c r="V432">
        <f t="shared" si="67"/>
        <v>87</v>
      </c>
      <c r="W432" t="s">
        <v>28</v>
      </c>
      <c r="X432" t="str">
        <f t="shared" ca="1" si="68"/>
        <v>(431,0,1,11,20,1,4,87)++1`</v>
      </c>
      <c r="Y432" t="str">
        <f t="shared" si="69"/>
        <v>(431,30)++1`</v>
      </c>
    </row>
    <row r="433" spans="1:25" x14ac:dyDescent="0.25">
      <c r="A433">
        <v>432</v>
      </c>
      <c r="B433">
        <v>1949</v>
      </c>
      <c r="C433">
        <f t="shared" si="60"/>
        <v>0</v>
      </c>
      <c r="D433" t="s">
        <v>24</v>
      </c>
      <c r="E433">
        <f t="shared" si="61"/>
        <v>3</v>
      </c>
      <c r="F433" t="s">
        <v>34</v>
      </c>
      <c r="G433" s="13">
        <v>44593</v>
      </c>
      <c r="H433">
        <v>0.37847222222222221</v>
      </c>
      <c r="I433">
        <v>0.3923611111111111</v>
      </c>
      <c r="J433">
        <v>1000169</v>
      </c>
      <c r="K433">
        <v>2172</v>
      </c>
      <c r="L433">
        <f t="shared" si="62"/>
        <v>20</v>
      </c>
      <c r="M433">
        <v>1.3888888888888895E-2</v>
      </c>
      <c r="N433">
        <f t="shared" si="63"/>
        <v>1</v>
      </c>
      <c r="O433" t="s">
        <v>32</v>
      </c>
      <c r="P433" cm="1">
        <f t="array" aca="1" ref="P433" ca="1">(_xlfn.IFS(Q433="couché",0,Q433="debout à 80%",1,Q433="?",1))*(IF(RAND()&lt;0.8,1,0))</f>
        <v>0</v>
      </c>
      <c r="Q433" t="s">
        <v>27</v>
      </c>
      <c r="R433">
        <v>10</v>
      </c>
      <c r="S433">
        <f t="shared" si="64"/>
        <v>1</v>
      </c>
      <c r="T433">
        <f t="shared" si="65"/>
        <v>4</v>
      </c>
      <c r="U433">
        <f t="shared" ca="1" si="66"/>
        <v>0.37847782200631952</v>
      </c>
      <c r="V433">
        <f t="shared" si="67"/>
        <v>35</v>
      </c>
      <c r="W433" t="s">
        <v>28</v>
      </c>
      <c r="X433" t="str">
        <f t="shared" ca="1" si="68"/>
        <v>(432,0,0,3,20,1,4,35)++1`</v>
      </c>
      <c r="Y433" t="str">
        <f t="shared" si="69"/>
        <v>(432,10)++1`</v>
      </c>
    </row>
    <row r="434" spans="1:25" x14ac:dyDescent="0.25">
      <c r="A434">
        <v>433</v>
      </c>
      <c r="B434">
        <v>1953</v>
      </c>
      <c r="C434">
        <f t="shared" si="60"/>
        <v>0</v>
      </c>
      <c r="D434" t="s">
        <v>24</v>
      </c>
      <c r="E434">
        <f t="shared" si="61"/>
        <v>7</v>
      </c>
      <c r="F434" t="s">
        <v>38</v>
      </c>
      <c r="G434" s="13">
        <v>44596</v>
      </c>
      <c r="H434">
        <v>0.37916666666666665</v>
      </c>
      <c r="I434">
        <v>0.39305555555555555</v>
      </c>
      <c r="J434">
        <v>1000162</v>
      </c>
      <c r="K434">
        <v>72</v>
      </c>
      <c r="L434">
        <f t="shared" si="62"/>
        <v>20</v>
      </c>
      <c r="M434">
        <v>1.3888888888888895E-2</v>
      </c>
      <c r="N434">
        <f t="shared" si="63"/>
        <v>0</v>
      </c>
      <c r="O434" t="s">
        <v>26</v>
      </c>
      <c r="P434" cm="1">
        <f t="array" aca="1" ref="P434" ca="1">(_xlfn.IFS(Q434="couché",0,Q434="debout à 80%",1,Q434="?",1))*(IF(RAND()&lt;0.8,1,0))</f>
        <v>1</v>
      </c>
      <c r="Q434" t="s">
        <v>27</v>
      </c>
      <c r="R434">
        <v>45</v>
      </c>
      <c r="S434">
        <f t="shared" si="64"/>
        <v>0</v>
      </c>
      <c r="T434">
        <f t="shared" si="65"/>
        <v>2</v>
      </c>
      <c r="U434">
        <f t="shared" ca="1" si="66"/>
        <v>0.37917016867686865</v>
      </c>
      <c r="V434">
        <f t="shared" si="67"/>
        <v>68</v>
      </c>
      <c r="W434" t="s">
        <v>28</v>
      </c>
      <c r="X434" t="str">
        <f t="shared" ca="1" si="68"/>
        <v>(433,0,1,7,20,0,2,68)++1`</v>
      </c>
      <c r="Y434" t="str">
        <f t="shared" si="69"/>
        <v>(433,45)++1`</v>
      </c>
    </row>
    <row r="435" spans="1:25" x14ac:dyDescent="0.25">
      <c r="A435">
        <v>434</v>
      </c>
      <c r="B435">
        <v>1948</v>
      </c>
      <c r="C435">
        <f t="shared" si="60"/>
        <v>0</v>
      </c>
      <c r="D435" t="s">
        <v>24</v>
      </c>
      <c r="E435">
        <f t="shared" si="61"/>
        <v>3</v>
      </c>
      <c r="F435" t="s">
        <v>34</v>
      </c>
      <c r="G435" s="13">
        <v>44629</v>
      </c>
      <c r="H435">
        <v>0.39166666666666666</v>
      </c>
      <c r="I435">
        <v>0.40555555555555556</v>
      </c>
      <c r="J435">
        <v>1000169</v>
      </c>
      <c r="K435">
        <v>2172</v>
      </c>
      <c r="L435">
        <f t="shared" si="62"/>
        <v>20</v>
      </c>
      <c r="M435">
        <v>1.3888888888888895E-2</v>
      </c>
      <c r="N435">
        <f t="shared" si="63"/>
        <v>1</v>
      </c>
      <c r="O435" t="s">
        <v>32</v>
      </c>
      <c r="P435" cm="1">
        <f t="array" aca="1" ref="P435" ca="1">(_xlfn.IFS(Q435="couché",0,Q435="debout à 80%",1,Q435="?",1))*(IF(RAND()&lt;0.8,1,0))</f>
        <v>0</v>
      </c>
      <c r="Q435" t="s">
        <v>27</v>
      </c>
      <c r="R435">
        <v>10</v>
      </c>
      <c r="S435">
        <f t="shared" si="64"/>
        <v>1</v>
      </c>
      <c r="T435">
        <f t="shared" si="65"/>
        <v>4</v>
      </c>
      <c r="U435">
        <f t="shared" ca="1" si="66"/>
        <v>0.39167142802487209</v>
      </c>
      <c r="V435">
        <f t="shared" si="67"/>
        <v>74</v>
      </c>
      <c r="W435" t="s">
        <v>28</v>
      </c>
      <c r="X435" t="str">
        <f t="shared" ca="1" si="68"/>
        <v>(434,0,0,3,20,1,4,74)++1`</v>
      </c>
      <c r="Y435" t="str">
        <f t="shared" si="69"/>
        <v>(434,10)++1`</v>
      </c>
    </row>
    <row r="436" spans="1:25" x14ac:dyDescent="0.25">
      <c r="A436">
        <v>435</v>
      </c>
      <c r="B436">
        <v>1937</v>
      </c>
      <c r="C436">
        <f t="shared" si="60"/>
        <v>0</v>
      </c>
      <c r="D436" t="s">
        <v>24</v>
      </c>
      <c r="E436">
        <f t="shared" si="61"/>
        <v>3</v>
      </c>
      <c r="F436" t="s">
        <v>34</v>
      </c>
      <c r="G436" s="13">
        <v>44636</v>
      </c>
      <c r="H436">
        <v>0.39444444444444443</v>
      </c>
      <c r="I436">
        <v>0.40833333333333333</v>
      </c>
      <c r="J436">
        <v>1000169</v>
      </c>
      <c r="K436">
        <v>2172</v>
      </c>
      <c r="L436">
        <f t="shared" si="62"/>
        <v>20</v>
      </c>
      <c r="M436">
        <v>1.3888888888888895E-2</v>
      </c>
      <c r="N436">
        <f t="shared" si="63"/>
        <v>1</v>
      </c>
      <c r="O436" t="s">
        <v>32</v>
      </c>
      <c r="P436" cm="1">
        <f t="array" aca="1" ref="P436" ca="1">(_xlfn.IFS(Q436="couché",0,Q436="debout à 80%",1,Q436="?",1))*(IF(RAND()&lt;0.8,1,0))</f>
        <v>1</v>
      </c>
      <c r="Q436" t="s">
        <v>27</v>
      </c>
      <c r="R436">
        <v>10</v>
      </c>
      <c r="S436">
        <f t="shared" si="64"/>
        <v>1</v>
      </c>
      <c r="T436">
        <f t="shared" si="65"/>
        <v>4</v>
      </c>
      <c r="U436">
        <f t="shared" ca="1" si="66"/>
        <v>0.39444634115095095</v>
      </c>
      <c r="V436">
        <f t="shared" si="67"/>
        <v>56</v>
      </c>
      <c r="W436" t="s">
        <v>28</v>
      </c>
      <c r="X436" t="str">
        <f t="shared" ca="1" si="68"/>
        <v>(435,0,1,3,20,1,4,56)++1`</v>
      </c>
      <c r="Y436" t="str">
        <f t="shared" si="69"/>
        <v>(435,10)++1`</v>
      </c>
    </row>
    <row r="437" spans="1:25" x14ac:dyDescent="0.25">
      <c r="A437">
        <v>436</v>
      </c>
      <c r="B437">
        <v>2020</v>
      </c>
      <c r="C437">
        <f t="shared" si="60"/>
        <v>1</v>
      </c>
      <c r="D437" t="s">
        <v>28</v>
      </c>
      <c r="E437">
        <f t="shared" si="61"/>
        <v>11</v>
      </c>
      <c r="F437" t="s">
        <v>41</v>
      </c>
      <c r="G437" s="13">
        <v>44609</v>
      </c>
      <c r="H437">
        <v>0.35972222222222222</v>
      </c>
      <c r="I437">
        <v>0.37361111111111112</v>
      </c>
      <c r="J437">
        <v>1000164</v>
      </c>
      <c r="K437">
        <v>3692</v>
      </c>
      <c r="L437">
        <f t="shared" si="62"/>
        <v>20</v>
      </c>
      <c r="M437">
        <v>1.3888888888888895E-2</v>
      </c>
      <c r="N437">
        <f t="shared" si="63"/>
        <v>0</v>
      </c>
      <c r="O437" t="s">
        <v>46</v>
      </c>
      <c r="P437" cm="1">
        <f t="array" aca="1" ref="P437" ca="1">(_xlfn.IFS(Q437="couché",0,Q437="debout à 80%",1,Q437="?",1))*(IF(RAND()&lt;0.8,1,0))</f>
        <v>0</v>
      </c>
      <c r="Q437" t="s">
        <v>48</v>
      </c>
      <c r="R437">
        <v>30</v>
      </c>
      <c r="S437">
        <f t="shared" si="64"/>
        <v>0</v>
      </c>
      <c r="T437">
        <f t="shared" si="65"/>
        <v>2</v>
      </c>
      <c r="U437">
        <f t="shared" ca="1" si="66"/>
        <v>0.35973063912272829</v>
      </c>
      <c r="V437">
        <f t="shared" si="67"/>
        <v>35</v>
      </c>
      <c r="W437" t="s">
        <v>28</v>
      </c>
      <c r="X437" t="str">
        <f t="shared" ca="1" si="68"/>
        <v>(436,1,0,11,20,0,2,35)++1`</v>
      </c>
      <c r="Y437" t="str">
        <f t="shared" si="69"/>
        <v>(436,30)++1`</v>
      </c>
    </row>
    <row r="438" spans="1:25" x14ac:dyDescent="0.25">
      <c r="A438">
        <v>437</v>
      </c>
      <c r="B438">
        <v>1968</v>
      </c>
      <c r="C438">
        <f t="shared" si="60"/>
        <v>0</v>
      </c>
      <c r="D438" t="s">
        <v>24</v>
      </c>
      <c r="E438">
        <f t="shared" si="61"/>
        <v>8</v>
      </c>
      <c r="F438" t="s">
        <v>25</v>
      </c>
      <c r="G438" s="13">
        <v>44621</v>
      </c>
      <c r="H438">
        <v>0.73749999999999993</v>
      </c>
      <c r="I438">
        <v>0.75138888888888888</v>
      </c>
      <c r="J438">
        <v>1000168</v>
      </c>
      <c r="K438">
        <v>1899</v>
      </c>
      <c r="L438">
        <f t="shared" si="62"/>
        <v>20</v>
      </c>
      <c r="M438">
        <v>1.3888888888888951E-2</v>
      </c>
      <c r="N438">
        <f t="shared" si="63"/>
        <v>0</v>
      </c>
      <c r="O438" t="s">
        <v>26</v>
      </c>
      <c r="P438" cm="1">
        <f t="array" aca="1" ref="P438" ca="1">(_xlfn.IFS(Q438="couché",0,Q438="debout à 80%",1,Q438="?",1))*(IF(RAND()&lt;0.8,1,0))</f>
        <v>1</v>
      </c>
      <c r="Q438" t="s">
        <v>27</v>
      </c>
      <c r="R438">
        <v>0</v>
      </c>
      <c r="S438">
        <f t="shared" si="64"/>
        <v>0</v>
      </c>
      <c r="T438">
        <f t="shared" si="65"/>
        <v>8</v>
      </c>
      <c r="U438">
        <f t="shared" ca="1" si="66"/>
        <v>0.73750996159295368</v>
      </c>
      <c r="V438">
        <f t="shared" si="67"/>
        <v>53</v>
      </c>
      <c r="W438" t="s">
        <v>28</v>
      </c>
      <c r="X438" t="str">
        <f t="shared" ca="1" si="68"/>
        <v>(437,0,1,8,20,0,8,53)++1`</v>
      </c>
      <c r="Y438" t="str">
        <f t="shared" si="69"/>
        <v>(437,0)++1`</v>
      </c>
    </row>
    <row r="439" spans="1:25" x14ac:dyDescent="0.25">
      <c r="A439">
        <v>438</v>
      </c>
      <c r="B439">
        <v>1953</v>
      </c>
      <c r="C439">
        <f t="shared" si="60"/>
        <v>0</v>
      </c>
      <c r="D439" t="s">
        <v>24</v>
      </c>
      <c r="E439">
        <f t="shared" si="61"/>
        <v>8</v>
      </c>
      <c r="F439" t="s">
        <v>25</v>
      </c>
      <c r="G439" s="13">
        <v>44600</v>
      </c>
      <c r="H439">
        <v>0.78125</v>
      </c>
      <c r="I439">
        <v>0.79513888888888884</v>
      </c>
      <c r="J439">
        <v>1000168</v>
      </c>
      <c r="K439">
        <v>1894</v>
      </c>
      <c r="L439">
        <f t="shared" si="62"/>
        <v>20</v>
      </c>
      <c r="M439">
        <v>1.388888888888884E-2</v>
      </c>
      <c r="N439">
        <f t="shared" si="63"/>
        <v>0</v>
      </c>
      <c r="O439" t="s">
        <v>26</v>
      </c>
      <c r="P439" cm="1">
        <f t="array" aca="1" ref="P439" ca="1">(_xlfn.IFS(Q439="couché",0,Q439="debout à 80%",1,Q439="?",1))*(IF(RAND()&lt;0.8,1,0))</f>
        <v>1</v>
      </c>
      <c r="Q439" t="s">
        <v>27</v>
      </c>
      <c r="R439">
        <v>0</v>
      </c>
      <c r="S439">
        <f t="shared" si="64"/>
        <v>0</v>
      </c>
      <c r="T439">
        <f t="shared" si="65"/>
        <v>6</v>
      </c>
      <c r="U439">
        <f t="shared" ca="1" si="66"/>
        <v>0.78125627088651228</v>
      </c>
      <c r="V439">
        <f t="shared" si="67"/>
        <v>89</v>
      </c>
      <c r="W439" t="s">
        <v>28</v>
      </c>
      <c r="X439" t="str">
        <f t="shared" ca="1" si="68"/>
        <v>(438,0,1,8,20,0,6,89)++1`</v>
      </c>
      <c r="Y439" t="str">
        <f t="shared" si="69"/>
        <v>(438,0)++1`</v>
      </c>
    </row>
    <row r="440" spans="1:25" x14ac:dyDescent="0.25">
      <c r="A440">
        <v>439</v>
      </c>
      <c r="B440">
        <v>1967</v>
      </c>
      <c r="C440">
        <f t="shared" si="60"/>
        <v>0</v>
      </c>
      <c r="D440" t="s">
        <v>24</v>
      </c>
      <c r="E440">
        <f t="shared" si="61"/>
        <v>4</v>
      </c>
      <c r="F440" t="s">
        <v>31</v>
      </c>
      <c r="G440" s="13">
        <v>44616</v>
      </c>
      <c r="H440">
        <v>0.5395833333333333</v>
      </c>
      <c r="I440">
        <v>0.55347222222222225</v>
      </c>
      <c r="J440">
        <v>1000170</v>
      </c>
      <c r="K440">
        <v>2066</v>
      </c>
      <c r="L440">
        <f t="shared" si="62"/>
        <v>20</v>
      </c>
      <c r="M440">
        <v>1.3888888888888951E-2</v>
      </c>
      <c r="N440">
        <f t="shared" si="63"/>
        <v>1</v>
      </c>
      <c r="O440" t="s">
        <v>32</v>
      </c>
      <c r="P440" cm="1">
        <f t="array" aca="1" ref="P440" ca="1">(_xlfn.IFS(Q440="couché",0,Q440="debout à 80%",1,Q440="?",1))*(IF(RAND()&lt;0.8,1,0))</f>
        <v>1</v>
      </c>
      <c r="Q440" t="s">
        <v>27</v>
      </c>
      <c r="R440">
        <v>20</v>
      </c>
      <c r="S440">
        <f t="shared" si="64"/>
        <v>1</v>
      </c>
      <c r="T440">
        <f t="shared" si="65"/>
        <v>7</v>
      </c>
      <c r="U440">
        <f t="shared" ca="1" si="66"/>
        <v>0.53958473741296842</v>
      </c>
      <c r="V440">
        <f t="shared" si="67"/>
        <v>50</v>
      </c>
      <c r="W440" t="s">
        <v>28</v>
      </c>
      <c r="X440" t="str">
        <f t="shared" ca="1" si="68"/>
        <v>(439,0,1,4,20,1,7,50)++1`</v>
      </c>
      <c r="Y440" t="str">
        <f t="shared" si="69"/>
        <v>(439,20)++1`</v>
      </c>
    </row>
    <row r="441" spans="1:25" x14ac:dyDescent="0.25">
      <c r="A441">
        <v>440</v>
      </c>
      <c r="B441">
        <v>1976</v>
      </c>
      <c r="C441">
        <f t="shared" si="60"/>
        <v>0</v>
      </c>
      <c r="D441" t="s">
        <v>24</v>
      </c>
      <c r="E441">
        <f t="shared" si="61"/>
        <v>6</v>
      </c>
      <c r="F441" t="s">
        <v>37</v>
      </c>
      <c r="G441" s="13">
        <v>44613</v>
      </c>
      <c r="H441">
        <v>0.61041666666666661</v>
      </c>
      <c r="I441">
        <v>0.62430555555555556</v>
      </c>
      <c r="J441">
        <v>1000168</v>
      </c>
      <c r="K441">
        <v>1892</v>
      </c>
      <c r="L441">
        <f t="shared" si="62"/>
        <v>20</v>
      </c>
      <c r="M441">
        <v>1.3888888888888951E-2</v>
      </c>
      <c r="N441">
        <f t="shared" si="63"/>
        <v>0</v>
      </c>
      <c r="O441" t="s">
        <v>26</v>
      </c>
      <c r="P441" cm="1">
        <f t="array" aca="1" ref="P441" ca="1">(_xlfn.IFS(Q441="couché",0,Q441="debout à 80%",1,Q441="?",1))*(IF(RAND()&lt;0.8,1,0))</f>
        <v>1</v>
      </c>
      <c r="Q441" t="s">
        <v>27</v>
      </c>
      <c r="R441">
        <v>0</v>
      </c>
      <c r="S441">
        <f t="shared" si="64"/>
        <v>0</v>
      </c>
      <c r="T441">
        <f t="shared" si="65"/>
        <v>8</v>
      </c>
      <c r="U441">
        <f t="shared" ca="1" si="66"/>
        <v>0.61042171703519199</v>
      </c>
      <c r="V441">
        <f t="shared" si="67"/>
        <v>68</v>
      </c>
      <c r="W441" t="s">
        <v>28</v>
      </c>
      <c r="X441" t="str">
        <f t="shared" ca="1" si="68"/>
        <v>(440,0,1,6,20,0,8,68)++1`</v>
      </c>
      <c r="Y441" t="str">
        <f t="shared" si="69"/>
        <v>(440,0)++1`</v>
      </c>
    </row>
    <row r="442" spans="1:25" x14ac:dyDescent="0.25">
      <c r="A442">
        <v>441</v>
      </c>
      <c r="B442">
        <v>1951</v>
      </c>
      <c r="C442">
        <f t="shared" si="60"/>
        <v>0</v>
      </c>
      <c r="D442" t="s">
        <v>24</v>
      </c>
      <c r="E442">
        <f t="shared" si="61"/>
        <v>3</v>
      </c>
      <c r="F442" t="s">
        <v>34</v>
      </c>
      <c r="G442" s="13">
        <v>44629</v>
      </c>
      <c r="H442">
        <v>0.40972222222222221</v>
      </c>
      <c r="I442">
        <v>0.4236111111111111</v>
      </c>
      <c r="J442">
        <v>1000169</v>
      </c>
      <c r="K442">
        <v>2172</v>
      </c>
      <c r="L442">
        <f t="shared" si="62"/>
        <v>20</v>
      </c>
      <c r="M442">
        <v>1.3888888888888895E-2</v>
      </c>
      <c r="N442">
        <f t="shared" si="63"/>
        <v>1</v>
      </c>
      <c r="O442" t="s">
        <v>32</v>
      </c>
      <c r="P442" cm="1">
        <f t="array" aca="1" ref="P442" ca="1">(_xlfn.IFS(Q442="couché",0,Q442="debout à 80%",1,Q442="?",1))*(IF(RAND()&lt;0.8,1,0))</f>
        <v>1</v>
      </c>
      <c r="Q442" t="s">
        <v>27</v>
      </c>
      <c r="R442">
        <v>10</v>
      </c>
      <c r="S442">
        <f t="shared" si="64"/>
        <v>1</v>
      </c>
      <c r="T442">
        <f t="shared" si="65"/>
        <v>5</v>
      </c>
      <c r="U442">
        <f t="shared" ca="1" si="66"/>
        <v>0.40972534909911573</v>
      </c>
      <c r="V442">
        <f t="shared" si="67"/>
        <v>75</v>
      </c>
      <c r="W442" t="s">
        <v>28</v>
      </c>
      <c r="X442" t="str">
        <f t="shared" ca="1" si="68"/>
        <v>(441,0,1,3,20,1,5,75)++1`</v>
      </c>
      <c r="Y442" t="str">
        <f t="shared" si="69"/>
        <v>(441,10)++1`</v>
      </c>
    </row>
    <row r="443" spans="1:25" x14ac:dyDescent="0.25">
      <c r="A443">
        <v>442</v>
      </c>
      <c r="B443">
        <v>1958</v>
      </c>
      <c r="C443">
        <f t="shared" si="60"/>
        <v>0</v>
      </c>
      <c r="D443" t="s">
        <v>24</v>
      </c>
      <c r="E443">
        <f t="shared" si="61"/>
        <v>3</v>
      </c>
      <c r="F443" t="s">
        <v>34</v>
      </c>
      <c r="G443" s="13">
        <v>44610</v>
      </c>
      <c r="H443">
        <v>0.43333333333333329</v>
      </c>
      <c r="I443">
        <v>0.44722222222222219</v>
      </c>
      <c r="J443">
        <v>1000169</v>
      </c>
      <c r="K443">
        <v>2172</v>
      </c>
      <c r="L443">
        <f t="shared" si="62"/>
        <v>20</v>
      </c>
      <c r="M443">
        <v>1.3888888888888895E-2</v>
      </c>
      <c r="N443">
        <f t="shared" si="63"/>
        <v>1</v>
      </c>
      <c r="O443" t="s">
        <v>32</v>
      </c>
      <c r="P443" cm="1">
        <f t="array" aca="1" ref="P443" ca="1">(_xlfn.IFS(Q443="couché",0,Q443="debout à 80%",1,Q443="?",1))*(IF(RAND()&lt;0.8,1,0))</f>
        <v>1</v>
      </c>
      <c r="Q443" t="s">
        <v>27</v>
      </c>
      <c r="R443">
        <v>10</v>
      </c>
      <c r="S443">
        <f t="shared" si="64"/>
        <v>1</v>
      </c>
      <c r="T443">
        <f t="shared" si="65"/>
        <v>8</v>
      </c>
      <c r="U443">
        <f t="shared" ca="1" si="66"/>
        <v>0.43333455203075744</v>
      </c>
      <c r="V443">
        <f t="shared" si="67"/>
        <v>42</v>
      </c>
      <c r="W443" t="s">
        <v>28</v>
      </c>
      <c r="X443" t="str">
        <f t="shared" ca="1" si="68"/>
        <v>(442,0,1,3,20,1,8,42)++1`</v>
      </c>
      <c r="Y443" t="str">
        <f t="shared" si="69"/>
        <v>(442,10)++1`</v>
      </c>
    </row>
    <row r="444" spans="1:25" x14ac:dyDescent="0.25">
      <c r="A444">
        <v>443</v>
      </c>
      <c r="B444">
        <v>1950</v>
      </c>
      <c r="C444">
        <f t="shared" si="60"/>
        <v>0</v>
      </c>
      <c r="D444" t="s">
        <v>24</v>
      </c>
      <c r="E444">
        <f t="shared" si="61"/>
        <v>8</v>
      </c>
      <c r="F444" t="s">
        <v>25</v>
      </c>
      <c r="G444" s="13">
        <v>44645</v>
      </c>
      <c r="H444">
        <v>0.58472222222222214</v>
      </c>
      <c r="I444">
        <v>0.59861111111111109</v>
      </c>
      <c r="J444">
        <v>1000171</v>
      </c>
      <c r="K444">
        <v>1172</v>
      </c>
      <c r="L444">
        <f t="shared" si="62"/>
        <v>20</v>
      </c>
      <c r="M444">
        <v>1.3888888888888951E-2</v>
      </c>
      <c r="N444">
        <f t="shared" si="63"/>
        <v>0</v>
      </c>
      <c r="O444" t="s">
        <v>26</v>
      </c>
      <c r="P444" cm="1">
        <f t="array" aca="1" ref="P444" ca="1">(_xlfn.IFS(Q444="couché",0,Q444="debout à 80%",1,Q444="?",1))*(IF(RAND()&lt;0.8,1,0))</f>
        <v>0</v>
      </c>
      <c r="Q444" t="s">
        <v>27</v>
      </c>
      <c r="R444">
        <v>0</v>
      </c>
      <c r="S444">
        <f t="shared" si="64"/>
        <v>0</v>
      </c>
      <c r="T444">
        <f t="shared" si="65"/>
        <v>4</v>
      </c>
      <c r="U444">
        <f t="shared" ca="1" si="66"/>
        <v>0.58472784470498307</v>
      </c>
      <c r="V444">
        <f t="shared" si="67"/>
        <v>75</v>
      </c>
      <c r="W444" t="s">
        <v>47</v>
      </c>
      <c r="X444" t="str">
        <f t="shared" ca="1" si="68"/>
        <v>(443,0,0,8,20,0,4,75)++1`</v>
      </c>
      <c r="Y444" t="str">
        <f t="shared" si="69"/>
        <v>(443,0)++1`</v>
      </c>
    </row>
    <row r="445" spans="1:25" x14ac:dyDescent="0.25">
      <c r="A445">
        <v>444</v>
      </c>
      <c r="B445">
        <v>1942</v>
      </c>
      <c r="C445">
        <f t="shared" si="60"/>
        <v>0</v>
      </c>
      <c r="D445" t="s">
        <v>24</v>
      </c>
      <c r="E445">
        <f t="shared" si="61"/>
        <v>3</v>
      </c>
      <c r="F445" t="s">
        <v>34</v>
      </c>
      <c r="G445" s="13">
        <v>44617</v>
      </c>
      <c r="H445">
        <v>0.41874999999999996</v>
      </c>
      <c r="I445">
        <v>0.43263888888888885</v>
      </c>
      <c r="J445">
        <v>1000169</v>
      </c>
      <c r="K445">
        <v>2172</v>
      </c>
      <c r="L445">
        <f t="shared" si="62"/>
        <v>20</v>
      </c>
      <c r="M445">
        <v>1.3888888888888895E-2</v>
      </c>
      <c r="N445">
        <f t="shared" si="63"/>
        <v>1</v>
      </c>
      <c r="O445" t="s">
        <v>32</v>
      </c>
      <c r="P445" cm="1">
        <f t="array" aca="1" ref="P445" ca="1">(_xlfn.IFS(Q445="couché",0,Q445="debout à 80%",1,Q445="?",1))*(IF(RAND()&lt;0.8,1,0))</f>
        <v>1</v>
      </c>
      <c r="Q445" t="s">
        <v>27</v>
      </c>
      <c r="R445">
        <v>10</v>
      </c>
      <c r="S445">
        <f t="shared" si="64"/>
        <v>1</v>
      </c>
      <c r="T445">
        <f t="shared" si="65"/>
        <v>7</v>
      </c>
      <c r="U445">
        <f t="shared" ca="1" si="66"/>
        <v>0.41875754042319679</v>
      </c>
      <c r="V445">
        <f t="shared" si="67"/>
        <v>89</v>
      </c>
      <c r="W445" t="s">
        <v>28</v>
      </c>
      <c r="X445" t="str">
        <f t="shared" ca="1" si="68"/>
        <v>(444,0,1,3,20,1,7,89)++1`</v>
      </c>
      <c r="Y445" t="str">
        <f t="shared" si="69"/>
        <v>(444,10)++1`</v>
      </c>
    </row>
    <row r="446" spans="1:25" x14ac:dyDescent="0.25">
      <c r="A446">
        <v>445</v>
      </c>
      <c r="B446">
        <v>1938</v>
      </c>
      <c r="C446">
        <f t="shared" si="60"/>
        <v>0</v>
      </c>
      <c r="D446" t="s">
        <v>24</v>
      </c>
      <c r="E446">
        <f t="shared" si="61"/>
        <v>7</v>
      </c>
      <c r="F446" t="s">
        <v>38</v>
      </c>
      <c r="G446" s="13">
        <v>44595</v>
      </c>
      <c r="H446">
        <v>0.47569444444444442</v>
      </c>
      <c r="I446">
        <v>0.48958333333333331</v>
      </c>
      <c r="J446">
        <v>1000162</v>
      </c>
      <c r="K446">
        <v>81</v>
      </c>
      <c r="L446">
        <f t="shared" si="62"/>
        <v>20</v>
      </c>
      <c r="M446">
        <v>1.3888888888888895E-2</v>
      </c>
      <c r="N446">
        <f t="shared" si="63"/>
        <v>1</v>
      </c>
      <c r="O446" t="s">
        <v>32</v>
      </c>
      <c r="P446" cm="1">
        <f t="array" aca="1" ref="P446" ca="1">(_xlfn.IFS(Q446="couché",0,Q446="debout à 80%",1,Q446="?",1))*(IF(RAND()&lt;0.8,1,0))</f>
        <v>1</v>
      </c>
      <c r="Q446" t="s">
        <v>27</v>
      </c>
      <c r="R446">
        <v>45</v>
      </c>
      <c r="S446">
        <f t="shared" si="64"/>
        <v>1</v>
      </c>
      <c r="T446">
        <f t="shared" si="65"/>
        <v>6</v>
      </c>
      <c r="U446">
        <f t="shared" ca="1" si="66"/>
        <v>0.47569568331263556</v>
      </c>
      <c r="V446">
        <f t="shared" si="67"/>
        <v>92</v>
      </c>
      <c r="W446" t="s">
        <v>28</v>
      </c>
      <c r="X446" t="str">
        <f t="shared" ca="1" si="68"/>
        <v>(445,0,1,7,20,1,6,92)++1`</v>
      </c>
      <c r="Y446" t="str">
        <f t="shared" si="69"/>
        <v>(445,45)++1`</v>
      </c>
    </row>
    <row r="447" spans="1:25" x14ac:dyDescent="0.25">
      <c r="A447">
        <v>446</v>
      </c>
      <c r="B447">
        <v>1954</v>
      </c>
      <c r="C447">
        <f t="shared" si="60"/>
        <v>0</v>
      </c>
      <c r="D447" t="s">
        <v>24</v>
      </c>
      <c r="E447">
        <f t="shared" si="61"/>
        <v>3</v>
      </c>
      <c r="F447" t="s">
        <v>34</v>
      </c>
      <c r="G447" s="13">
        <v>44614</v>
      </c>
      <c r="H447">
        <v>0.44652777777777775</v>
      </c>
      <c r="I447">
        <v>0.46041666666666664</v>
      </c>
      <c r="J447">
        <v>1000169</v>
      </c>
      <c r="K447">
        <v>2172</v>
      </c>
      <c r="L447">
        <f t="shared" si="62"/>
        <v>20</v>
      </c>
      <c r="M447">
        <v>1.3888888888888895E-2</v>
      </c>
      <c r="N447">
        <f t="shared" si="63"/>
        <v>1</v>
      </c>
      <c r="O447" t="s">
        <v>32</v>
      </c>
      <c r="P447" cm="1">
        <f t="array" aca="1" ref="P447" ca="1">(_xlfn.IFS(Q447="couché",0,Q447="debout à 80%",1,Q447="?",1))*(IF(RAND()&lt;0.8,1,0))</f>
        <v>0</v>
      </c>
      <c r="Q447" t="s">
        <v>27</v>
      </c>
      <c r="R447">
        <v>10</v>
      </c>
      <c r="S447">
        <f t="shared" si="64"/>
        <v>1</v>
      </c>
      <c r="T447">
        <f t="shared" si="65"/>
        <v>8</v>
      </c>
      <c r="U447">
        <f t="shared" ca="1" si="66"/>
        <v>0.44652951548339076</v>
      </c>
      <c r="V447">
        <f t="shared" si="67"/>
        <v>66</v>
      </c>
      <c r="W447" t="s">
        <v>28</v>
      </c>
      <c r="X447" t="str">
        <f t="shared" ca="1" si="68"/>
        <v>(446,0,0,3,20,1,8,66)++1`</v>
      </c>
      <c r="Y447" t="str">
        <f t="shared" si="69"/>
        <v>(446,10)++1`</v>
      </c>
    </row>
    <row r="448" spans="1:25" x14ac:dyDescent="0.25">
      <c r="A448">
        <v>447</v>
      </c>
      <c r="B448">
        <v>1943</v>
      </c>
      <c r="C448">
        <f t="shared" si="60"/>
        <v>0</v>
      </c>
      <c r="D448" t="s">
        <v>24</v>
      </c>
      <c r="E448">
        <f t="shared" si="61"/>
        <v>3</v>
      </c>
      <c r="F448" t="s">
        <v>34</v>
      </c>
      <c r="G448" s="13">
        <v>44634</v>
      </c>
      <c r="H448">
        <v>0.45763888888888887</v>
      </c>
      <c r="I448">
        <v>0.47152777777777777</v>
      </c>
      <c r="J448">
        <v>1000169</v>
      </c>
      <c r="K448">
        <v>2172</v>
      </c>
      <c r="L448">
        <f t="shared" si="62"/>
        <v>20</v>
      </c>
      <c r="M448">
        <v>1.3888888888888895E-2</v>
      </c>
      <c r="N448">
        <f t="shared" si="63"/>
        <v>1</v>
      </c>
      <c r="O448" t="s">
        <v>32</v>
      </c>
      <c r="P448" cm="1">
        <f t="array" aca="1" ref="P448" ca="1">(_xlfn.IFS(Q448="couché",0,Q448="debout à 80%",1,Q448="?",1))*(IF(RAND()&lt;0.8,1,0))</f>
        <v>0</v>
      </c>
      <c r="Q448" t="s">
        <v>27</v>
      </c>
      <c r="R448">
        <v>10</v>
      </c>
      <c r="S448">
        <f t="shared" si="64"/>
        <v>1</v>
      </c>
      <c r="T448">
        <f t="shared" si="65"/>
        <v>9</v>
      </c>
      <c r="U448">
        <f t="shared" ca="1" si="66"/>
        <v>0.45764285594295429</v>
      </c>
      <c r="V448">
        <f t="shared" si="67"/>
        <v>87</v>
      </c>
      <c r="W448" t="s">
        <v>28</v>
      </c>
      <c r="X448" t="str">
        <f t="shared" ca="1" si="68"/>
        <v>(447,0,0,3,20,1,9,87)++1`</v>
      </c>
      <c r="Y448" t="str">
        <f t="shared" si="69"/>
        <v>(447,10)++1`</v>
      </c>
    </row>
    <row r="449" spans="1:25" x14ac:dyDescent="0.25">
      <c r="A449">
        <v>448</v>
      </c>
      <c r="B449">
        <v>1954</v>
      </c>
      <c r="C449">
        <f t="shared" si="60"/>
        <v>0</v>
      </c>
      <c r="D449" t="s">
        <v>24</v>
      </c>
      <c r="E449">
        <f t="shared" si="61"/>
        <v>3</v>
      </c>
      <c r="F449" t="s">
        <v>34</v>
      </c>
      <c r="G449" s="13">
        <v>44635</v>
      </c>
      <c r="H449">
        <v>0.37569444444444444</v>
      </c>
      <c r="I449">
        <v>0.38958333333333334</v>
      </c>
      <c r="J449">
        <v>1000169</v>
      </c>
      <c r="K449">
        <v>2172</v>
      </c>
      <c r="L449">
        <f t="shared" si="62"/>
        <v>20</v>
      </c>
      <c r="M449">
        <v>1.3888888888888895E-2</v>
      </c>
      <c r="N449">
        <f t="shared" si="63"/>
        <v>1</v>
      </c>
      <c r="O449" t="s">
        <v>32</v>
      </c>
      <c r="P449" cm="1">
        <f t="array" aca="1" ref="P449" ca="1">(_xlfn.IFS(Q449="couché",0,Q449="debout à 80%",1,Q449="?",1))*(IF(RAND()&lt;0.8,1,0))</f>
        <v>1</v>
      </c>
      <c r="Q449" t="s">
        <v>27</v>
      </c>
      <c r="R449">
        <v>10</v>
      </c>
      <c r="S449">
        <f t="shared" si="64"/>
        <v>1</v>
      </c>
      <c r="T449">
        <f t="shared" si="65"/>
        <v>4</v>
      </c>
      <c r="U449">
        <f t="shared" ca="1" si="66"/>
        <v>0.37570248649693677</v>
      </c>
      <c r="V449">
        <f t="shared" si="67"/>
        <v>68</v>
      </c>
      <c r="W449" t="s">
        <v>28</v>
      </c>
      <c r="X449" t="str">
        <f t="shared" ca="1" si="68"/>
        <v>(448,0,1,3,20,1,4,68)++1`</v>
      </c>
      <c r="Y449" t="str">
        <f t="shared" si="69"/>
        <v>(448,10)++1`</v>
      </c>
    </row>
    <row r="450" spans="1:25" x14ac:dyDescent="0.25">
      <c r="A450">
        <v>449</v>
      </c>
      <c r="B450">
        <v>1955</v>
      </c>
      <c r="C450">
        <f t="shared" ref="C450:C513" si="70">IF(D450="oui", 1, IF(D450="non", 0, " "))</f>
        <v>0</v>
      </c>
      <c r="D450" t="s">
        <v>24</v>
      </c>
      <c r="E450">
        <f t="shared" ref="E450:E513" si="71">_xlfn.XLOOKUP(F450,Z$3:Z$19,AA$3:AA$19)</f>
        <v>3</v>
      </c>
      <c r="F450" t="s">
        <v>34</v>
      </c>
      <c r="G450" s="13">
        <v>44629</v>
      </c>
      <c r="H450">
        <v>0.35555555555555551</v>
      </c>
      <c r="I450">
        <v>0.36944444444444441</v>
      </c>
      <c r="J450">
        <v>1000169</v>
      </c>
      <c r="K450">
        <v>2172</v>
      </c>
      <c r="L450">
        <f t="shared" ref="L450:L513" si="72">ROUND(M450*86400,0)/60</f>
        <v>20</v>
      </c>
      <c r="M450">
        <v>1.3888888888888895E-2</v>
      </c>
      <c r="N450">
        <f t="shared" ref="N450:N513" si="73">_xlfn.XLOOKUP(O450,Z$22:Z$24,AA$22:AA$24)</f>
        <v>1</v>
      </c>
      <c r="O450" t="s">
        <v>32</v>
      </c>
      <c r="P450" cm="1">
        <f t="array" aca="1" ref="P450" ca="1">(_xlfn.IFS(Q450="couché",0,Q450="debout à 80%",1,Q450="?",1))*(IF(RAND()&lt;0.8,1,0))</f>
        <v>1</v>
      </c>
      <c r="Q450" t="s">
        <v>27</v>
      </c>
      <c r="R450">
        <v>10</v>
      </c>
      <c r="S450">
        <f t="shared" ref="S450:S513" si="74">SUMIFS(N:N,F:F,F450,G:G,G450,T:T,T450-1)*IF(C450=1,0,1)</f>
        <v>1</v>
      </c>
      <c r="T450">
        <f t="shared" ref="T450:T513" si="75">COUNTIFS(F:F,F450,G:G,G450,H:H,_xlfn.CONCAT("&lt;=",H450))</f>
        <v>2</v>
      </c>
      <c r="U450">
        <f t="shared" ref="U450:U513" ca="1" si="76">H450+(RAND()/100000)</f>
        <v>0.35556462785664594</v>
      </c>
      <c r="V450">
        <f t="shared" ref="V450:V513" si="77">COUNTIFS(G:G,G451,N:N,_xlfn.CONCAT("&lt;=",N451))</f>
        <v>59</v>
      </c>
      <c r="W450" t="s">
        <v>28</v>
      </c>
      <c r="X450" t="str">
        <f t="shared" ref="X450:X513" ca="1" si="78">_xlfn.CONCAT("(",A450,",",C450,",",P450,",",E450,",",L450,",",S450,",",T450,",",V450,")++1`")</f>
        <v>(449,0,1,3,20,1,2,59)++1`</v>
      </c>
      <c r="Y450" t="str">
        <f t="shared" ref="Y450:Y513" si="79">_xlfn.CONCAT("(",A450,",",R450,")++1`")</f>
        <v>(449,10)++1`</v>
      </c>
    </row>
    <row r="451" spans="1:25" x14ac:dyDescent="0.25">
      <c r="A451">
        <v>450</v>
      </c>
      <c r="B451">
        <v>1947</v>
      </c>
      <c r="C451">
        <f t="shared" si="70"/>
        <v>0</v>
      </c>
      <c r="D451" t="s">
        <v>24</v>
      </c>
      <c r="E451">
        <f t="shared" si="71"/>
        <v>3</v>
      </c>
      <c r="F451" t="s">
        <v>34</v>
      </c>
      <c r="G451" s="13">
        <v>44624</v>
      </c>
      <c r="H451">
        <v>0.48819444444444443</v>
      </c>
      <c r="I451">
        <v>0.50208333333333333</v>
      </c>
      <c r="J451">
        <v>1000169</v>
      </c>
      <c r="K451">
        <v>2172</v>
      </c>
      <c r="L451">
        <f t="shared" si="72"/>
        <v>20</v>
      </c>
      <c r="M451">
        <v>1.3888888888888895E-2</v>
      </c>
      <c r="N451">
        <f t="shared" si="73"/>
        <v>1</v>
      </c>
      <c r="O451" t="s">
        <v>32</v>
      </c>
      <c r="P451" cm="1">
        <f t="array" aca="1" ref="P451" ca="1">(_xlfn.IFS(Q451="couché",0,Q451="debout à 80%",1,Q451="?",1))*(IF(RAND()&lt;0.8,1,0))</f>
        <v>1</v>
      </c>
      <c r="Q451" t="s">
        <v>27</v>
      </c>
      <c r="R451">
        <v>10</v>
      </c>
      <c r="S451">
        <f t="shared" si="74"/>
        <v>1</v>
      </c>
      <c r="T451">
        <f t="shared" si="75"/>
        <v>9</v>
      </c>
      <c r="U451">
        <f t="shared" ca="1" si="76"/>
        <v>0.4882004904477325</v>
      </c>
      <c r="V451">
        <f t="shared" si="77"/>
        <v>98</v>
      </c>
      <c r="W451" t="s">
        <v>28</v>
      </c>
      <c r="X451" t="str">
        <f t="shared" ca="1" si="78"/>
        <v>(450,0,1,3,20,1,9,98)++1`</v>
      </c>
      <c r="Y451" t="str">
        <f t="shared" si="79"/>
        <v>(450,10)++1`</v>
      </c>
    </row>
    <row r="452" spans="1:25" x14ac:dyDescent="0.25">
      <c r="A452">
        <v>451</v>
      </c>
      <c r="B452">
        <v>1960</v>
      </c>
      <c r="C452">
        <f t="shared" si="70"/>
        <v>0</v>
      </c>
      <c r="D452" t="s">
        <v>24</v>
      </c>
      <c r="E452">
        <f t="shared" si="71"/>
        <v>3</v>
      </c>
      <c r="F452" t="s">
        <v>34</v>
      </c>
      <c r="G452" s="13">
        <v>44630</v>
      </c>
      <c r="H452">
        <v>0.43333333333333329</v>
      </c>
      <c r="I452">
        <v>0.44722222222222219</v>
      </c>
      <c r="J452">
        <v>1000169</v>
      </c>
      <c r="K452">
        <v>2172</v>
      </c>
      <c r="L452">
        <f t="shared" si="72"/>
        <v>20</v>
      </c>
      <c r="M452">
        <v>1.3888888888888895E-2</v>
      </c>
      <c r="N452">
        <f t="shared" si="73"/>
        <v>1</v>
      </c>
      <c r="O452" t="s">
        <v>32</v>
      </c>
      <c r="P452" cm="1">
        <f t="array" aca="1" ref="P452" ca="1">(_xlfn.IFS(Q452="couché",0,Q452="debout à 80%",1,Q452="?",1))*(IF(RAND()&lt;0.8,1,0))</f>
        <v>1</v>
      </c>
      <c r="Q452" t="s">
        <v>27</v>
      </c>
      <c r="R452">
        <v>10</v>
      </c>
      <c r="S452">
        <f t="shared" si="74"/>
        <v>1</v>
      </c>
      <c r="T452">
        <f t="shared" si="75"/>
        <v>8</v>
      </c>
      <c r="U452">
        <f t="shared" ca="1" si="76"/>
        <v>0.43333542974204181</v>
      </c>
      <c r="V452">
        <f t="shared" si="77"/>
        <v>41</v>
      </c>
      <c r="W452" t="s">
        <v>28</v>
      </c>
      <c r="X452" t="str">
        <f t="shared" ca="1" si="78"/>
        <v>(451,0,1,3,20,1,8,41)++1`</v>
      </c>
      <c r="Y452" t="str">
        <f t="shared" si="79"/>
        <v>(451,10)++1`</v>
      </c>
    </row>
    <row r="453" spans="1:25" x14ac:dyDescent="0.25">
      <c r="A453">
        <v>452</v>
      </c>
      <c r="B453">
        <v>1991</v>
      </c>
      <c r="C453">
        <f t="shared" si="70"/>
        <v>0</v>
      </c>
      <c r="D453" t="s">
        <v>24</v>
      </c>
      <c r="E453">
        <f t="shared" si="71"/>
        <v>14</v>
      </c>
      <c r="F453" t="s">
        <v>33</v>
      </c>
      <c r="G453" s="13">
        <v>44606</v>
      </c>
      <c r="H453">
        <v>0.40069444444444441</v>
      </c>
      <c r="I453">
        <v>0.4145833333333333</v>
      </c>
      <c r="J453">
        <v>1000162</v>
      </c>
      <c r="K453">
        <v>2572</v>
      </c>
      <c r="L453">
        <f t="shared" si="72"/>
        <v>20</v>
      </c>
      <c r="M453">
        <v>1.3888888888888895E-2</v>
      </c>
      <c r="N453">
        <f t="shared" si="73"/>
        <v>0</v>
      </c>
      <c r="O453" t="s">
        <v>26</v>
      </c>
      <c r="P453" cm="1">
        <f t="array" aca="1" ref="P453" ca="1">(_xlfn.IFS(Q453="couché",0,Q453="debout à 80%",1,Q453="?",1))*(IF(RAND()&lt;0.8,1,0))</f>
        <v>1</v>
      </c>
      <c r="Q453" t="s">
        <v>27</v>
      </c>
      <c r="R453">
        <v>45</v>
      </c>
      <c r="S453">
        <f t="shared" si="74"/>
        <v>1</v>
      </c>
      <c r="T453">
        <f t="shared" si="75"/>
        <v>3</v>
      </c>
      <c r="U453">
        <f t="shared" ca="1" si="76"/>
        <v>0.40070419996806189</v>
      </c>
      <c r="V453">
        <f t="shared" si="77"/>
        <v>55</v>
      </c>
      <c r="W453" t="s">
        <v>28</v>
      </c>
      <c r="X453" t="str">
        <f t="shared" ca="1" si="78"/>
        <v>(452,0,1,14,20,1,3,55)++1`</v>
      </c>
      <c r="Y453" t="str">
        <f t="shared" si="79"/>
        <v>(452,45)++1`</v>
      </c>
    </row>
    <row r="454" spans="1:25" x14ac:dyDescent="0.25">
      <c r="A454">
        <v>453</v>
      </c>
      <c r="B454">
        <v>1975</v>
      </c>
      <c r="C454">
        <f t="shared" si="70"/>
        <v>0</v>
      </c>
      <c r="D454" t="s">
        <v>24</v>
      </c>
      <c r="E454">
        <f t="shared" si="71"/>
        <v>16</v>
      </c>
      <c r="F454" t="s">
        <v>44</v>
      </c>
      <c r="G454" s="13">
        <v>44614</v>
      </c>
      <c r="H454">
        <v>0.76736111111111105</v>
      </c>
      <c r="I454">
        <v>0.78125</v>
      </c>
      <c r="J454">
        <v>1000167</v>
      </c>
      <c r="K454">
        <v>6132</v>
      </c>
      <c r="L454">
        <f t="shared" si="72"/>
        <v>20</v>
      </c>
      <c r="M454">
        <v>1.3888888888888951E-2</v>
      </c>
      <c r="N454">
        <f t="shared" si="73"/>
        <v>0</v>
      </c>
      <c r="O454" t="s">
        <v>26</v>
      </c>
      <c r="P454" cm="1">
        <f t="array" aca="1" ref="P454" ca="1">(_xlfn.IFS(Q454="couché",0,Q454="debout à 80%",1,Q454="?",1))*(IF(RAND()&lt;0.8,1,0))</f>
        <v>0</v>
      </c>
      <c r="Q454" t="s">
        <v>27</v>
      </c>
      <c r="R454">
        <v>0</v>
      </c>
      <c r="S454">
        <f t="shared" si="74"/>
        <v>0</v>
      </c>
      <c r="T454">
        <f t="shared" si="75"/>
        <v>6</v>
      </c>
      <c r="U454">
        <f t="shared" ca="1" si="76"/>
        <v>0.76736260360298225</v>
      </c>
      <c r="V454">
        <f t="shared" si="77"/>
        <v>56</v>
      </c>
      <c r="W454" t="s">
        <v>28</v>
      </c>
      <c r="X454" t="str">
        <f t="shared" ca="1" si="78"/>
        <v>(453,0,0,16,20,0,6,56)++1`</v>
      </c>
      <c r="Y454" t="str">
        <f t="shared" si="79"/>
        <v>(453,0)++1`</v>
      </c>
    </row>
    <row r="455" spans="1:25" x14ac:dyDescent="0.25">
      <c r="A455">
        <v>454</v>
      </c>
      <c r="B455">
        <v>1972</v>
      </c>
      <c r="C455">
        <f t="shared" si="70"/>
        <v>0</v>
      </c>
      <c r="D455" t="s">
        <v>24</v>
      </c>
      <c r="E455">
        <f t="shared" si="71"/>
        <v>16</v>
      </c>
      <c r="F455" t="s">
        <v>44</v>
      </c>
      <c r="G455" s="13">
        <v>44609</v>
      </c>
      <c r="H455">
        <v>0.8125</v>
      </c>
      <c r="I455">
        <v>0.82638888888888884</v>
      </c>
      <c r="J455">
        <v>1000162</v>
      </c>
      <c r="K455">
        <v>712</v>
      </c>
      <c r="L455">
        <f t="shared" si="72"/>
        <v>20</v>
      </c>
      <c r="M455">
        <v>1.388888888888884E-2</v>
      </c>
      <c r="N455">
        <f t="shared" si="73"/>
        <v>0</v>
      </c>
      <c r="O455" t="s">
        <v>26</v>
      </c>
      <c r="P455" cm="1">
        <f t="array" aca="1" ref="P455" ca="1">(_xlfn.IFS(Q455="couché",0,Q455="debout à 80%",1,Q455="?",1))*(IF(RAND()&lt;0.8,1,0))</f>
        <v>0</v>
      </c>
      <c r="Q455" t="s">
        <v>48</v>
      </c>
      <c r="R455">
        <v>45</v>
      </c>
      <c r="S455">
        <f t="shared" si="74"/>
        <v>0</v>
      </c>
      <c r="T455">
        <f t="shared" si="75"/>
        <v>7</v>
      </c>
      <c r="U455">
        <f t="shared" ca="1" si="76"/>
        <v>0.81250868825833988</v>
      </c>
      <c r="V455">
        <f t="shared" si="77"/>
        <v>57</v>
      </c>
      <c r="W455" t="s">
        <v>28</v>
      </c>
      <c r="X455" t="str">
        <f t="shared" ca="1" si="78"/>
        <v>(454,0,0,16,20,0,7,57)++1`</v>
      </c>
      <c r="Y455" t="str">
        <f t="shared" si="79"/>
        <v>(454,45)++1`</v>
      </c>
    </row>
    <row r="456" spans="1:25" x14ac:dyDescent="0.25">
      <c r="A456">
        <v>455</v>
      </c>
      <c r="B456">
        <v>2011</v>
      </c>
      <c r="C456">
        <f t="shared" si="70"/>
        <v>1</v>
      </c>
      <c r="D456" t="s">
        <v>28</v>
      </c>
      <c r="E456">
        <f t="shared" si="71"/>
        <v>10</v>
      </c>
      <c r="F456" t="s">
        <v>39</v>
      </c>
      <c r="G456" s="13">
        <v>44635</v>
      </c>
      <c r="H456">
        <v>0.34861111111111109</v>
      </c>
      <c r="I456">
        <v>0.36249999999999999</v>
      </c>
      <c r="J456">
        <v>1000165</v>
      </c>
      <c r="K456">
        <v>774</v>
      </c>
      <c r="L456">
        <f t="shared" si="72"/>
        <v>20</v>
      </c>
      <c r="M456">
        <v>1.3888888888888895E-2</v>
      </c>
      <c r="N456">
        <f t="shared" si="73"/>
        <v>0</v>
      </c>
      <c r="O456" t="s">
        <v>46</v>
      </c>
      <c r="P456" cm="1">
        <f t="array" aca="1" ref="P456" ca="1">(_xlfn.IFS(Q456="couché",0,Q456="debout à 80%",1,Q456="?",1))*(IF(RAND()&lt;0.8,1,0))</f>
        <v>0</v>
      </c>
      <c r="Q456" t="s">
        <v>48</v>
      </c>
      <c r="R456">
        <v>30</v>
      </c>
      <c r="S456">
        <f t="shared" si="74"/>
        <v>0</v>
      </c>
      <c r="T456">
        <f t="shared" si="75"/>
        <v>1</v>
      </c>
      <c r="U456">
        <f t="shared" ca="1" si="76"/>
        <v>0.34861791205921522</v>
      </c>
      <c r="V456">
        <f t="shared" si="77"/>
        <v>85</v>
      </c>
      <c r="W456" t="s">
        <v>28</v>
      </c>
      <c r="X456" t="str">
        <f t="shared" ca="1" si="78"/>
        <v>(455,1,0,10,20,0,1,85)++1`</v>
      </c>
      <c r="Y456" t="str">
        <f t="shared" si="79"/>
        <v>(455,30)++1`</v>
      </c>
    </row>
    <row r="457" spans="1:25" x14ac:dyDescent="0.25">
      <c r="A457">
        <v>456</v>
      </c>
      <c r="B457">
        <v>1945</v>
      </c>
      <c r="C457">
        <f t="shared" si="70"/>
        <v>0</v>
      </c>
      <c r="D457" t="s">
        <v>24</v>
      </c>
      <c r="E457">
        <f t="shared" si="71"/>
        <v>3</v>
      </c>
      <c r="F457" t="s">
        <v>34</v>
      </c>
      <c r="G457" s="13">
        <v>44651</v>
      </c>
      <c r="H457">
        <v>0.35555555555555551</v>
      </c>
      <c r="I457">
        <v>0.36944444444444441</v>
      </c>
      <c r="J457">
        <v>1000169</v>
      </c>
      <c r="K457">
        <v>2172</v>
      </c>
      <c r="L457">
        <f t="shared" si="72"/>
        <v>20</v>
      </c>
      <c r="M457">
        <v>1.3888888888888895E-2</v>
      </c>
      <c r="N457">
        <f t="shared" si="73"/>
        <v>1</v>
      </c>
      <c r="O457" t="s">
        <v>32</v>
      </c>
      <c r="P457" cm="1">
        <f t="array" aca="1" ref="P457" ca="1">(_xlfn.IFS(Q457="couché",0,Q457="debout à 80%",1,Q457="?",1))*(IF(RAND()&lt;0.8,1,0))</f>
        <v>1</v>
      </c>
      <c r="Q457" t="s">
        <v>27</v>
      </c>
      <c r="R457">
        <v>10</v>
      </c>
      <c r="S457">
        <f t="shared" si="74"/>
        <v>1</v>
      </c>
      <c r="T457">
        <f t="shared" si="75"/>
        <v>2</v>
      </c>
      <c r="U457">
        <f t="shared" ca="1" si="76"/>
        <v>0.35555788343157807</v>
      </c>
      <c r="V457">
        <f t="shared" si="77"/>
        <v>55</v>
      </c>
      <c r="W457" t="s">
        <v>28</v>
      </c>
      <c r="X457" t="str">
        <f t="shared" ca="1" si="78"/>
        <v>(456,0,1,3,20,1,2,55)++1`</v>
      </c>
      <c r="Y457" t="str">
        <f t="shared" si="79"/>
        <v>(456,10)++1`</v>
      </c>
    </row>
    <row r="458" spans="1:25" x14ac:dyDescent="0.25">
      <c r="A458">
        <v>457</v>
      </c>
      <c r="B458">
        <v>1974</v>
      </c>
      <c r="C458">
        <f t="shared" si="70"/>
        <v>0</v>
      </c>
      <c r="D458" t="s">
        <v>24</v>
      </c>
      <c r="E458">
        <f t="shared" si="71"/>
        <v>8</v>
      </c>
      <c r="F458" t="s">
        <v>25</v>
      </c>
      <c r="G458" s="13">
        <v>44614</v>
      </c>
      <c r="H458">
        <v>0.56527777777777777</v>
      </c>
      <c r="I458">
        <v>0.57916666666666661</v>
      </c>
      <c r="J458">
        <v>1000168</v>
      </c>
      <c r="K458">
        <v>1899</v>
      </c>
      <c r="L458">
        <f t="shared" si="72"/>
        <v>20</v>
      </c>
      <c r="M458">
        <v>1.388888888888884E-2</v>
      </c>
      <c r="N458">
        <f t="shared" si="73"/>
        <v>0</v>
      </c>
      <c r="O458" t="s">
        <v>26</v>
      </c>
      <c r="P458" cm="1">
        <f t="array" aca="1" ref="P458" ca="1">(_xlfn.IFS(Q458="couché",0,Q458="debout à 80%",1,Q458="?",1))*(IF(RAND()&lt;0.8,1,0))</f>
        <v>0</v>
      </c>
      <c r="Q458" t="s">
        <v>27</v>
      </c>
      <c r="R458">
        <v>0</v>
      </c>
      <c r="S458">
        <f t="shared" si="74"/>
        <v>0</v>
      </c>
      <c r="T458">
        <f t="shared" si="75"/>
        <v>5</v>
      </c>
      <c r="U458">
        <f t="shared" ca="1" si="76"/>
        <v>0.56527897706292951</v>
      </c>
      <c r="V458">
        <f t="shared" si="77"/>
        <v>40</v>
      </c>
      <c r="W458" t="s">
        <v>28</v>
      </c>
      <c r="X458" t="str">
        <f t="shared" ca="1" si="78"/>
        <v>(457,0,0,8,20,0,5,40)++1`</v>
      </c>
      <c r="Y458" t="str">
        <f t="shared" si="79"/>
        <v>(457,0)++1`</v>
      </c>
    </row>
    <row r="459" spans="1:25" x14ac:dyDescent="0.25">
      <c r="A459">
        <v>458</v>
      </c>
      <c r="B459">
        <v>2004</v>
      </c>
      <c r="C459">
        <f t="shared" si="70"/>
        <v>0</v>
      </c>
      <c r="D459" t="s">
        <v>24</v>
      </c>
      <c r="E459">
        <f t="shared" si="71"/>
        <v>9</v>
      </c>
      <c r="F459" t="s">
        <v>40</v>
      </c>
      <c r="G459" s="13">
        <v>44641</v>
      </c>
      <c r="H459">
        <v>0.51944444444444438</v>
      </c>
      <c r="I459">
        <v>0.53333333333333333</v>
      </c>
      <c r="J459">
        <v>1000163</v>
      </c>
      <c r="K459">
        <v>9048</v>
      </c>
      <c r="L459">
        <f t="shared" si="72"/>
        <v>20</v>
      </c>
      <c r="M459">
        <v>1.3888888888888951E-2</v>
      </c>
      <c r="N459">
        <f t="shared" si="73"/>
        <v>0</v>
      </c>
      <c r="O459" t="s">
        <v>26</v>
      </c>
      <c r="P459" cm="1">
        <f t="array" aca="1" ref="P459" ca="1">(_xlfn.IFS(Q459="couché",0,Q459="debout à 80%",1,Q459="?",1))*(IF(RAND()&lt;0.8,1,0))</f>
        <v>1</v>
      </c>
      <c r="Q459" t="s">
        <v>27</v>
      </c>
      <c r="R459">
        <v>0</v>
      </c>
      <c r="S459">
        <f t="shared" si="74"/>
        <v>0</v>
      </c>
      <c r="T459">
        <f t="shared" si="75"/>
        <v>4</v>
      </c>
      <c r="U459">
        <f t="shared" ca="1" si="76"/>
        <v>0.51944876235317317</v>
      </c>
      <c r="V459">
        <f t="shared" si="77"/>
        <v>72</v>
      </c>
      <c r="W459" t="s">
        <v>28</v>
      </c>
      <c r="X459" t="str">
        <f t="shared" ca="1" si="78"/>
        <v>(458,0,1,9,20,0,4,72)++1`</v>
      </c>
      <c r="Y459" t="str">
        <f t="shared" si="79"/>
        <v>(458,0)++1`</v>
      </c>
    </row>
    <row r="460" spans="1:25" x14ac:dyDescent="0.25">
      <c r="A460">
        <v>459</v>
      </c>
      <c r="B460">
        <v>1945</v>
      </c>
      <c r="C460">
        <f t="shared" si="70"/>
        <v>0</v>
      </c>
      <c r="D460" t="s">
        <v>24</v>
      </c>
      <c r="E460">
        <f t="shared" si="71"/>
        <v>3</v>
      </c>
      <c r="F460" t="s">
        <v>34</v>
      </c>
      <c r="G460" s="13">
        <v>44645</v>
      </c>
      <c r="H460">
        <v>0.37847222222222221</v>
      </c>
      <c r="I460">
        <v>0.3923611111111111</v>
      </c>
      <c r="J460">
        <v>1000169</v>
      </c>
      <c r="K460">
        <v>2172</v>
      </c>
      <c r="L460">
        <f t="shared" si="72"/>
        <v>20</v>
      </c>
      <c r="M460">
        <v>1.3888888888888895E-2</v>
      </c>
      <c r="N460">
        <f t="shared" si="73"/>
        <v>1</v>
      </c>
      <c r="O460" t="s">
        <v>32</v>
      </c>
      <c r="P460" cm="1">
        <f t="array" aca="1" ref="P460" ca="1">(_xlfn.IFS(Q460="couché",0,Q460="debout à 80%",1,Q460="?",1))*(IF(RAND()&lt;0.8,1,0))</f>
        <v>1</v>
      </c>
      <c r="Q460" t="s">
        <v>27</v>
      </c>
      <c r="R460">
        <v>10</v>
      </c>
      <c r="S460">
        <f t="shared" si="74"/>
        <v>1</v>
      </c>
      <c r="T460">
        <f t="shared" si="75"/>
        <v>3</v>
      </c>
      <c r="U460">
        <f t="shared" ca="1" si="76"/>
        <v>0.37847314927271081</v>
      </c>
      <c r="V460">
        <f t="shared" si="77"/>
        <v>52</v>
      </c>
      <c r="W460" t="s">
        <v>28</v>
      </c>
      <c r="X460" t="str">
        <f t="shared" ca="1" si="78"/>
        <v>(459,0,1,3,20,1,3,52)++1`</v>
      </c>
      <c r="Y460" t="str">
        <f t="shared" si="79"/>
        <v>(459,10)++1`</v>
      </c>
    </row>
    <row r="461" spans="1:25" x14ac:dyDescent="0.25">
      <c r="A461">
        <v>460</v>
      </c>
      <c r="B461">
        <v>2013</v>
      </c>
      <c r="C461">
        <f t="shared" si="70"/>
        <v>1</v>
      </c>
      <c r="D461" t="s">
        <v>28</v>
      </c>
      <c r="E461">
        <f t="shared" si="71"/>
        <v>1</v>
      </c>
      <c r="F461" t="s">
        <v>30</v>
      </c>
      <c r="G461" s="13">
        <v>44644</v>
      </c>
      <c r="H461">
        <v>0.47083333333333333</v>
      </c>
      <c r="I461">
        <v>0.48472222222222222</v>
      </c>
      <c r="J461">
        <v>31</v>
      </c>
      <c r="K461">
        <v>5272</v>
      </c>
      <c r="L461">
        <f t="shared" si="72"/>
        <v>20</v>
      </c>
      <c r="M461">
        <v>1.3888888888888895E-2</v>
      </c>
      <c r="N461">
        <f t="shared" si="73"/>
        <v>0</v>
      </c>
      <c r="O461" t="s">
        <v>46</v>
      </c>
      <c r="P461" cm="1">
        <f t="array" aca="1" ref="P461" ca="1">(_xlfn.IFS(Q461="couché",0,Q461="debout à 80%",1,Q461="?",1))*(IF(RAND()&lt;0.8,1,0))</f>
        <v>0</v>
      </c>
      <c r="Q461" t="s">
        <v>48</v>
      </c>
      <c r="R461">
        <v>30</v>
      </c>
      <c r="S461">
        <f t="shared" si="74"/>
        <v>0</v>
      </c>
      <c r="T461">
        <f t="shared" si="75"/>
        <v>1</v>
      </c>
      <c r="U461">
        <f t="shared" ca="1" si="76"/>
        <v>0.47083393482756764</v>
      </c>
      <c r="V461">
        <f t="shared" si="77"/>
        <v>42</v>
      </c>
      <c r="W461" t="s">
        <v>28</v>
      </c>
      <c r="X461" t="str">
        <f t="shared" ca="1" si="78"/>
        <v>(460,1,0,1,20,0,1,42)++1`</v>
      </c>
      <c r="Y461" t="str">
        <f t="shared" si="79"/>
        <v>(460,30)++1`</v>
      </c>
    </row>
    <row r="462" spans="1:25" x14ac:dyDescent="0.25">
      <c r="A462">
        <v>461</v>
      </c>
      <c r="B462">
        <v>2020</v>
      </c>
      <c r="C462">
        <f t="shared" si="70"/>
        <v>1</v>
      </c>
      <c r="D462" t="s">
        <v>28</v>
      </c>
      <c r="E462">
        <f t="shared" si="71"/>
        <v>12</v>
      </c>
      <c r="F462" t="s">
        <v>42</v>
      </c>
      <c r="G462" s="13">
        <v>44645</v>
      </c>
      <c r="H462">
        <v>0.34027777777777779</v>
      </c>
      <c r="I462">
        <v>0.35416666666666663</v>
      </c>
      <c r="J462">
        <v>1000164</v>
      </c>
      <c r="K462">
        <v>3692</v>
      </c>
      <c r="L462">
        <f t="shared" si="72"/>
        <v>20</v>
      </c>
      <c r="M462">
        <v>1.388888888888884E-2</v>
      </c>
      <c r="N462">
        <f t="shared" si="73"/>
        <v>0</v>
      </c>
      <c r="O462" t="s">
        <v>46</v>
      </c>
      <c r="P462" cm="1">
        <f t="array" aca="1" ref="P462" ca="1">(_xlfn.IFS(Q462="couché",0,Q462="debout à 80%",1,Q462="?",1))*(IF(RAND()&lt;0.8,1,0))</f>
        <v>0</v>
      </c>
      <c r="Q462" t="s">
        <v>48</v>
      </c>
      <c r="R462">
        <v>30</v>
      </c>
      <c r="S462">
        <f t="shared" si="74"/>
        <v>0</v>
      </c>
      <c r="T462">
        <f t="shared" si="75"/>
        <v>1</v>
      </c>
      <c r="U462">
        <f t="shared" ca="1" si="76"/>
        <v>0.34028639638908365</v>
      </c>
      <c r="V462">
        <f t="shared" si="77"/>
        <v>54</v>
      </c>
      <c r="W462" t="s">
        <v>28</v>
      </c>
      <c r="X462" t="str">
        <f t="shared" ca="1" si="78"/>
        <v>(461,1,0,12,20,0,1,54)++1`</v>
      </c>
      <c r="Y462" t="str">
        <f t="shared" si="79"/>
        <v>(461,30)++1`</v>
      </c>
    </row>
    <row r="463" spans="1:25" x14ac:dyDescent="0.25">
      <c r="A463">
        <v>462</v>
      </c>
      <c r="B463">
        <v>2020</v>
      </c>
      <c r="C463">
        <f t="shared" si="70"/>
        <v>1</v>
      </c>
      <c r="D463" t="s">
        <v>28</v>
      </c>
      <c r="E463">
        <f t="shared" si="71"/>
        <v>10</v>
      </c>
      <c r="F463" t="s">
        <v>39</v>
      </c>
      <c r="G463" s="13">
        <v>44643</v>
      </c>
      <c r="H463">
        <v>0.34027777777777779</v>
      </c>
      <c r="I463">
        <v>0.35416666666666663</v>
      </c>
      <c r="J463">
        <v>1000164</v>
      </c>
      <c r="K463">
        <v>3692</v>
      </c>
      <c r="L463">
        <f t="shared" si="72"/>
        <v>20</v>
      </c>
      <c r="M463">
        <v>1.388888888888884E-2</v>
      </c>
      <c r="N463">
        <f t="shared" si="73"/>
        <v>0</v>
      </c>
      <c r="O463" t="s">
        <v>46</v>
      </c>
      <c r="P463" cm="1">
        <f t="array" aca="1" ref="P463" ca="1">(_xlfn.IFS(Q463="couché",0,Q463="debout à 80%",1,Q463="?",1))*(IF(RAND()&lt;0.8,1,0))</f>
        <v>0</v>
      </c>
      <c r="Q463" t="s">
        <v>48</v>
      </c>
      <c r="R463">
        <v>30</v>
      </c>
      <c r="S463">
        <f t="shared" si="74"/>
        <v>0</v>
      </c>
      <c r="T463">
        <f t="shared" si="75"/>
        <v>1</v>
      </c>
      <c r="U463">
        <f t="shared" ca="1" si="76"/>
        <v>0.340277959138927</v>
      </c>
      <c r="V463">
        <f t="shared" si="77"/>
        <v>52</v>
      </c>
      <c r="W463" t="s">
        <v>28</v>
      </c>
      <c r="X463" t="str">
        <f t="shared" ca="1" si="78"/>
        <v>(462,1,0,10,20,0,1,52)++1`</v>
      </c>
      <c r="Y463" t="str">
        <f t="shared" si="79"/>
        <v>(462,30)++1`</v>
      </c>
    </row>
    <row r="464" spans="1:25" x14ac:dyDescent="0.25">
      <c r="A464">
        <v>463</v>
      </c>
      <c r="B464">
        <v>1991</v>
      </c>
      <c r="C464">
        <f t="shared" si="70"/>
        <v>0</v>
      </c>
      <c r="D464" t="s">
        <v>24</v>
      </c>
      <c r="E464">
        <f t="shared" si="71"/>
        <v>9</v>
      </c>
      <c r="F464" t="s">
        <v>40</v>
      </c>
      <c r="G464" s="13">
        <v>44637</v>
      </c>
      <c r="H464">
        <v>0.75555555555555554</v>
      </c>
      <c r="I464">
        <v>0.76944444444444438</v>
      </c>
      <c r="J464">
        <v>1000163</v>
      </c>
      <c r="K464">
        <v>9048</v>
      </c>
      <c r="L464">
        <f t="shared" si="72"/>
        <v>20</v>
      </c>
      <c r="M464">
        <v>1.388888888888884E-2</v>
      </c>
      <c r="N464">
        <f t="shared" si="73"/>
        <v>0</v>
      </c>
      <c r="O464" t="s">
        <v>26</v>
      </c>
      <c r="P464" cm="1">
        <f t="array" aca="1" ref="P464" ca="1">(_xlfn.IFS(Q464="couché",0,Q464="debout à 80%",1,Q464="?",1))*(IF(RAND()&lt;0.8,1,0))</f>
        <v>1</v>
      </c>
      <c r="Q464" t="s">
        <v>27</v>
      </c>
      <c r="R464">
        <v>0</v>
      </c>
      <c r="S464">
        <f t="shared" si="74"/>
        <v>0</v>
      </c>
      <c r="T464">
        <f t="shared" si="75"/>
        <v>7</v>
      </c>
      <c r="U464">
        <f t="shared" ca="1" si="76"/>
        <v>0.75555890497340417</v>
      </c>
      <c r="V464">
        <f t="shared" si="77"/>
        <v>47</v>
      </c>
      <c r="W464" t="s">
        <v>28</v>
      </c>
      <c r="X464" t="str">
        <f t="shared" ca="1" si="78"/>
        <v>(463,0,1,9,20,0,7,47)++1`</v>
      </c>
      <c r="Y464" t="str">
        <f t="shared" si="79"/>
        <v>(463,0)++1`</v>
      </c>
    </row>
    <row r="465" spans="1:25" x14ac:dyDescent="0.25">
      <c r="A465">
        <v>464</v>
      </c>
      <c r="B465">
        <v>2021</v>
      </c>
      <c r="C465">
        <f t="shared" si="70"/>
        <v>1</v>
      </c>
      <c r="D465" t="s">
        <v>28</v>
      </c>
      <c r="E465">
        <f t="shared" si="71"/>
        <v>11</v>
      </c>
      <c r="F465" t="s">
        <v>41</v>
      </c>
      <c r="G465" s="13">
        <v>44636</v>
      </c>
      <c r="H465">
        <v>0.34166666666666667</v>
      </c>
      <c r="I465">
        <v>0.35555555555555551</v>
      </c>
      <c r="J465">
        <v>1000164</v>
      </c>
      <c r="K465">
        <v>3692</v>
      </c>
      <c r="L465">
        <f t="shared" si="72"/>
        <v>20</v>
      </c>
      <c r="M465">
        <v>1.388888888888884E-2</v>
      </c>
      <c r="N465">
        <f t="shared" si="73"/>
        <v>0</v>
      </c>
      <c r="O465" t="s">
        <v>46</v>
      </c>
      <c r="P465" cm="1">
        <f t="array" aca="1" ref="P465" ca="1">(_xlfn.IFS(Q465="couché",0,Q465="debout à 80%",1,Q465="?",1))*(IF(RAND()&lt;0.8,1,0))</f>
        <v>0</v>
      </c>
      <c r="Q465" t="s">
        <v>48</v>
      </c>
      <c r="R465">
        <v>30</v>
      </c>
      <c r="S465">
        <f t="shared" si="74"/>
        <v>0</v>
      </c>
      <c r="T465">
        <f t="shared" si="75"/>
        <v>1</v>
      </c>
      <c r="U465">
        <f t="shared" ca="1" si="76"/>
        <v>0.34166705045306262</v>
      </c>
      <c r="V465">
        <f t="shared" si="77"/>
        <v>74</v>
      </c>
      <c r="W465" t="s">
        <v>28</v>
      </c>
      <c r="X465" t="str">
        <f t="shared" ca="1" si="78"/>
        <v>(464,1,0,11,20,0,1,74)++1`</v>
      </c>
      <c r="Y465" t="str">
        <f t="shared" si="79"/>
        <v>(464,30)++1`</v>
      </c>
    </row>
    <row r="466" spans="1:25" x14ac:dyDescent="0.25">
      <c r="A466">
        <v>465</v>
      </c>
      <c r="B466">
        <v>1937</v>
      </c>
      <c r="C466">
        <f t="shared" si="70"/>
        <v>0</v>
      </c>
      <c r="D466" t="s">
        <v>24</v>
      </c>
      <c r="E466">
        <f t="shared" si="71"/>
        <v>3</v>
      </c>
      <c r="F466" t="s">
        <v>34</v>
      </c>
      <c r="G466" s="13">
        <v>44649</v>
      </c>
      <c r="H466">
        <v>0.46180555555555552</v>
      </c>
      <c r="I466">
        <v>0.47569444444444442</v>
      </c>
      <c r="J466">
        <v>1000169</v>
      </c>
      <c r="K466">
        <v>2172</v>
      </c>
      <c r="L466">
        <f t="shared" si="72"/>
        <v>20</v>
      </c>
      <c r="M466">
        <v>1.3888888888888895E-2</v>
      </c>
      <c r="N466">
        <f t="shared" si="73"/>
        <v>1</v>
      </c>
      <c r="O466" t="s">
        <v>32</v>
      </c>
      <c r="P466" cm="1">
        <f t="array" aca="1" ref="P466" ca="1">(_xlfn.IFS(Q466="couché",0,Q466="debout à 80%",1,Q466="?",1))*(IF(RAND()&lt;0.8,1,0))</f>
        <v>1</v>
      </c>
      <c r="Q466" t="s">
        <v>27</v>
      </c>
      <c r="R466">
        <v>10</v>
      </c>
      <c r="S466">
        <f t="shared" si="74"/>
        <v>1</v>
      </c>
      <c r="T466">
        <f t="shared" si="75"/>
        <v>9</v>
      </c>
      <c r="U466">
        <f t="shared" ca="1" si="76"/>
        <v>0.46180890691655291</v>
      </c>
      <c r="V466">
        <f t="shared" si="77"/>
        <v>76</v>
      </c>
      <c r="W466" t="s">
        <v>28</v>
      </c>
      <c r="X466" t="str">
        <f t="shared" ca="1" si="78"/>
        <v>(465,0,1,3,20,1,9,76)++1`</v>
      </c>
      <c r="Y466" t="str">
        <f t="shared" si="79"/>
        <v>(465,10)++1`</v>
      </c>
    </row>
    <row r="467" spans="1:25" x14ac:dyDescent="0.25">
      <c r="A467">
        <v>466</v>
      </c>
      <c r="B467">
        <v>1944</v>
      </c>
      <c r="C467">
        <f t="shared" si="70"/>
        <v>0</v>
      </c>
      <c r="D467" t="s">
        <v>24</v>
      </c>
      <c r="E467">
        <f t="shared" si="71"/>
        <v>3</v>
      </c>
      <c r="F467" t="s">
        <v>34</v>
      </c>
      <c r="G467" s="13">
        <v>44606</v>
      </c>
      <c r="H467">
        <v>0.4375</v>
      </c>
      <c r="I467">
        <v>0.45208333333333334</v>
      </c>
      <c r="J467">
        <v>1000169</v>
      </c>
      <c r="K467">
        <v>2172</v>
      </c>
      <c r="L467">
        <f t="shared" si="72"/>
        <v>21</v>
      </c>
      <c r="M467">
        <v>1.4583333333333337E-2</v>
      </c>
      <c r="N467">
        <f t="shared" si="73"/>
        <v>1</v>
      </c>
      <c r="O467" t="s">
        <v>32</v>
      </c>
      <c r="P467" cm="1">
        <f t="array" aca="1" ref="P467" ca="1">(_xlfn.IFS(Q467="couché",0,Q467="debout à 80%",1,Q467="?",1))*(IF(RAND()&lt;0.8,1,0))</f>
        <v>1</v>
      </c>
      <c r="Q467" t="s">
        <v>27</v>
      </c>
      <c r="R467">
        <v>10</v>
      </c>
      <c r="S467">
        <f t="shared" si="74"/>
        <v>1</v>
      </c>
      <c r="T467">
        <f t="shared" si="75"/>
        <v>9</v>
      </c>
      <c r="U467">
        <f t="shared" ca="1" si="76"/>
        <v>0.43750611624842989</v>
      </c>
      <c r="V467">
        <f t="shared" si="77"/>
        <v>87</v>
      </c>
      <c r="W467" t="s">
        <v>28</v>
      </c>
      <c r="X467" t="str">
        <f t="shared" ca="1" si="78"/>
        <v>(466,0,1,3,21,1,9,87)++1`</v>
      </c>
      <c r="Y467" t="str">
        <f t="shared" si="79"/>
        <v>(466,10)++1`</v>
      </c>
    </row>
    <row r="468" spans="1:25" x14ac:dyDescent="0.25">
      <c r="A468">
        <v>467</v>
      </c>
      <c r="B468">
        <v>1950</v>
      </c>
      <c r="C468">
        <f t="shared" si="70"/>
        <v>0</v>
      </c>
      <c r="D468" t="s">
        <v>24</v>
      </c>
      <c r="E468">
        <f t="shared" si="71"/>
        <v>3</v>
      </c>
      <c r="F468" t="s">
        <v>34</v>
      </c>
      <c r="G468" s="13">
        <v>44593</v>
      </c>
      <c r="H468">
        <v>0.32847222222222222</v>
      </c>
      <c r="I468">
        <v>0.34305555555555556</v>
      </c>
      <c r="J468">
        <v>1000169</v>
      </c>
      <c r="K468">
        <v>2172</v>
      </c>
      <c r="L468">
        <f t="shared" si="72"/>
        <v>21</v>
      </c>
      <c r="M468">
        <v>1.4583333333333337E-2</v>
      </c>
      <c r="N468">
        <f t="shared" si="73"/>
        <v>1</v>
      </c>
      <c r="O468" t="s">
        <v>32</v>
      </c>
      <c r="P468" cm="1">
        <f t="array" aca="1" ref="P468" ca="1">(_xlfn.IFS(Q468="couché",0,Q468="debout à 80%",1,Q468="?",1))*(IF(RAND()&lt;0.8,1,0))</f>
        <v>1</v>
      </c>
      <c r="Q468" t="s">
        <v>27</v>
      </c>
      <c r="R468">
        <v>10</v>
      </c>
      <c r="S468">
        <f t="shared" si="74"/>
        <v>0</v>
      </c>
      <c r="T468">
        <f t="shared" si="75"/>
        <v>1</v>
      </c>
      <c r="U468">
        <f t="shared" ca="1" si="76"/>
        <v>0.32847818489750796</v>
      </c>
      <c r="V468">
        <f t="shared" si="77"/>
        <v>81</v>
      </c>
      <c r="W468" t="s">
        <v>28</v>
      </c>
      <c r="X468" t="str">
        <f t="shared" ca="1" si="78"/>
        <v>(467,0,1,3,21,0,1,81)++1`</v>
      </c>
      <c r="Y468" t="str">
        <f t="shared" si="79"/>
        <v>(467,10)++1`</v>
      </c>
    </row>
    <row r="469" spans="1:25" x14ac:dyDescent="0.25">
      <c r="A469">
        <v>468</v>
      </c>
      <c r="B469">
        <v>1947</v>
      </c>
      <c r="C469">
        <f t="shared" si="70"/>
        <v>0</v>
      </c>
      <c r="D469" t="s">
        <v>24</v>
      </c>
      <c r="E469">
        <f t="shared" si="71"/>
        <v>3</v>
      </c>
      <c r="F469" t="s">
        <v>34</v>
      </c>
      <c r="G469" s="13">
        <v>44609</v>
      </c>
      <c r="H469">
        <v>0.3659722222222222</v>
      </c>
      <c r="I469">
        <v>0.38055555555555554</v>
      </c>
      <c r="J469">
        <v>1000169</v>
      </c>
      <c r="K469">
        <v>2172</v>
      </c>
      <c r="L469">
        <f t="shared" si="72"/>
        <v>21</v>
      </c>
      <c r="M469">
        <v>1.4583333333333337E-2</v>
      </c>
      <c r="N469">
        <f t="shared" si="73"/>
        <v>1</v>
      </c>
      <c r="O469" t="s">
        <v>32</v>
      </c>
      <c r="P469" cm="1">
        <f t="array" aca="1" ref="P469" ca="1">(_xlfn.IFS(Q469="couché",0,Q469="debout à 80%",1,Q469="?",1))*(IF(RAND()&lt;0.8,1,0))</f>
        <v>1</v>
      </c>
      <c r="Q469" t="s">
        <v>27</v>
      </c>
      <c r="R469">
        <v>10</v>
      </c>
      <c r="S469">
        <f t="shared" si="74"/>
        <v>1</v>
      </c>
      <c r="T469">
        <f t="shared" si="75"/>
        <v>3</v>
      </c>
      <c r="U469">
        <f t="shared" ca="1" si="76"/>
        <v>0.36598087934588752</v>
      </c>
      <c r="V469">
        <f t="shared" si="77"/>
        <v>60</v>
      </c>
      <c r="W469" t="s">
        <v>28</v>
      </c>
      <c r="X469" t="str">
        <f t="shared" ca="1" si="78"/>
        <v>(468,0,1,3,21,1,3,60)++1`</v>
      </c>
      <c r="Y469" t="str">
        <f t="shared" si="79"/>
        <v>(468,10)++1`</v>
      </c>
    </row>
    <row r="470" spans="1:25" x14ac:dyDescent="0.25">
      <c r="A470">
        <v>469</v>
      </c>
      <c r="B470">
        <v>1974</v>
      </c>
      <c r="C470">
        <f t="shared" si="70"/>
        <v>0</v>
      </c>
      <c r="D470" t="s">
        <v>24</v>
      </c>
      <c r="E470">
        <f t="shared" si="71"/>
        <v>3</v>
      </c>
      <c r="F470" t="s">
        <v>34</v>
      </c>
      <c r="G470" s="13">
        <v>44615</v>
      </c>
      <c r="H470">
        <v>0.46041666666666664</v>
      </c>
      <c r="I470">
        <v>0.47499999999999998</v>
      </c>
      <c r="J470">
        <v>1000169</v>
      </c>
      <c r="K470">
        <v>2177</v>
      </c>
      <c r="L470">
        <f t="shared" si="72"/>
        <v>21</v>
      </c>
      <c r="M470">
        <v>1.4583333333333337E-2</v>
      </c>
      <c r="N470">
        <f t="shared" si="73"/>
        <v>1</v>
      </c>
      <c r="O470" t="s">
        <v>32</v>
      </c>
      <c r="P470" cm="1">
        <f t="array" aca="1" ref="P470" ca="1">(_xlfn.IFS(Q470="couché",0,Q470="debout à 80%",1,Q470="?",1))*(IF(RAND()&lt;0.8,1,0))</f>
        <v>1</v>
      </c>
      <c r="Q470" t="s">
        <v>27</v>
      </c>
      <c r="R470">
        <v>0</v>
      </c>
      <c r="S470">
        <f t="shared" si="74"/>
        <v>1</v>
      </c>
      <c r="T470">
        <f t="shared" si="75"/>
        <v>5</v>
      </c>
      <c r="U470">
        <f t="shared" ca="1" si="76"/>
        <v>0.46042582102875795</v>
      </c>
      <c r="V470">
        <f t="shared" si="77"/>
        <v>73</v>
      </c>
      <c r="W470" t="s">
        <v>28</v>
      </c>
      <c r="X470" t="str">
        <f t="shared" ca="1" si="78"/>
        <v>(469,0,1,3,21,1,5,73)++1`</v>
      </c>
      <c r="Y470" t="str">
        <f t="shared" si="79"/>
        <v>(469,0)++1`</v>
      </c>
    </row>
    <row r="471" spans="1:25" x14ac:dyDescent="0.25">
      <c r="A471">
        <v>470</v>
      </c>
      <c r="B471">
        <v>1951</v>
      </c>
      <c r="C471">
        <f t="shared" si="70"/>
        <v>0</v>
      </c>
      <c r="D471" t="s">
        <v>24</v>
      </c>
      <c r="E471">
        <f t="shared" si="71"/>
        <v>3</v>
      </c>
      <c r="F471" t="s">
        <v>34</v>
      </c>
      <c r="G471" s="13">
        <v>44599</v>
      </c>
      <c r="H471">
        <v>0.39791666666666664</v>
      </c>
      <c r="I471">
        <v>0.41249999999999998</v>
      </c>
      <c r="J471">
        <v>1000169</v>
      </c>
      <c r="K471">
        <v>2172</v>
      </c>
      <c r="L471">
        <f t="shared" si="72"/>
        <v>21</v>
      </c>
      <c r="M471">
        <v>1.4583333333333337E-2</v>
      </c>
      <c r="N471">
        <f t="shared" si="73"/>
        <v>1</v>
      </c>
      <c r="O471" t="s">
        <v>32</v>
      </c>
      <c r="P471" cm="1">
        <f t="array" aca="1" ref="P471" ca="1">(_xlfn.IFS(Q471="couché",0,Q471="debout à 80%",1,Q471="?",1))*(IF(RAND()&lt;0.8,1,0))</f>
        <v>1</v>
      </c>
      <c r="Q471" t="s">
        <v>27</v>
      </c>
      <c r="R471">
        <v>10</v>
      </c>
      <c r="S471">
        <f t="shared" si="74"/>
        <v>1</v>
      </c>
      <c r="T471">
        <f t="shared" si="75"/>
        <v>5</v>
      </c>
      <c r="U471">
        <f t="shared" ca="1" si="76"/>
        <v>0.39792480878871778</v>
      </c>
      <c r="V471">
        <f t="shared" si="77"/>
        <v>72</v>
      </c>
      <c r="W471" t="s">
        <v>28</v>
      </c>
      <c r="X471" t="str">
        <f t="shared" ca="1" si="78"/>
        <v>(470,0,1,3,21,1,5,72)++1`</v>
      </c>
      <c r="Y471" t="str">
        <f t="shared" si="79"/>
        <v>(470,10)++1`</v>
      </c>
    </row>
    <row r="472" spans="1:25" x14ac:dyDescent="0.25">
      <c r="A472">
        <v>471</v>
      </c>
      <c r="B472">
        <v>1943</v>
      </c>
      <c r="C472">
        <f t="shared" si="70"/>
        <v>0</v>
      </c>
      <c r="D472" t="s">
        <v>24</v>
      </c>
      <c r="E472">
        <f t="shared" si="71"/>
        <v>3</v>
      </c>
      <c r="F472" t="s">
        <v>34</v>
      </c>
      <c r="G472" s="13">
        <v>44607</v>
      </c>
      <c r="H472">
        <v>0.36458333333333331</v>
      </c>
      <c r="I472">
        <v>0.37916666666666665</v>
      </c>
      <c r="J472">
        <v>1000169</v>
      </c>
      <c r="K472">
        <v>2172</v>
      </c>
      <c r="L472">
        <f t="shared" si="72"/>
        <v>21</v>
      </c>
      <c r="M472">
        <v>1.4583333333333337E-2</v>
      </c>
      <c r="N472">
        <f t="shared" si="73"/>
        <v>1</v>
      </c>
      <c r="O472" t="s">
        <v>32</v>
      </c>
      <c r="P472" cm="1">
        <f t="array" aca="1" ref="P472" ca="1">(_xlfn.IFS(Q472="couché",0,Q472="debout à 80%",1,Q472="?",1))*(IF(RAND()&lt;0.8,1,0))</f>
        <v>1</v>
      </c>
      <c r="Q472" t="s">
        <v>27</v>
      </c>
      <c r="R472">
        <v>10</v>
      </c>
      <c r="S472">
        <f t="shared" si="74"/>
        <v>1</v>
      </c>
      <c r="T472">
        <f t="shared" si="75"/>
        <v>3</v>
      </c>
      <c r="U472">
        <f t="shared" ca="1" si="76"/>
        <v>0.3645878937810853</v>
      </c>
      <c r="V472">
        <f t="shared" si="77"/>
        <v>64</v>
      </c>
      <c r="W472" t="s">
        <v>28</v>
      </c>
      <c r="X472" t="str">
        <f t="shared" ca="1" si="78"/>
        <v>(471,0,1,3,21,1,3,64)++1`</v>
      </c>
      <c r="Y472" t="str">
        <f t="shared" si="79"/>
        <v>(471,10)++1`</v>
      </c>
    </row>
    <row r="473" spans="1:25" x14ac:dyDescent="0.25">
      <c r="A473">
        <v>472</v>
      </c>
      <c r="B473">
        <v>1938</v>
      </c>
      <c r="C473">
        <f t="shared" si="70"/>
        <v>0</v>
      </c>
      <c r="D473" t="s">
        <v>24</v>
      </c>
      <c r="E473">
        <f t="shared" si="71"/>
        <v>3</v>
      </c>
      <c r="F473" t="s">
        <v>34</v>
      </c>
      <c r="G473" s="13">
        <v>44608</v>
      </c>
      <c r="H473">
        <v>0.37777777777777777</v>
      </c>
      <c r="I473">
        <v>0.3923611111111111</v>
      </c>
      <c r="J473">
        <v>1000169</v>
      </c>
      <c r="K473">
        <v>2172</v>
      </c>
      <c r="L473">
        <f t="shared" si="72"/>
        <v>21</v>
      </c>
      <c r="M473">
        <v>1.4583333333333337E-2</v>
      </c>
      <c r="N473">
        <f t="shared" si="73"/>
        <v>1</v>
      </c>
      <c r="O473" t="s">
        <v>32</v>
      </c>
      <c r="P473" cm="1">
        <f t="array" aca="1" ref="P473" ca="1">(_xlfn.IFS(Q473="couché",0,Q473="debout à 80%",1,Q473="?",1))*(IF(RAND()&lt;0.8,1,0))</f>
        <v>1</v>
      </c>
      <c r="Q473" t="s">
        <v>27</v>
      </c>
      <c r="R473">
        <v>10</v>
      </c>
      <c r="S473">
        <f t="shared" si="74"/>
        <v>1</v>
      </c>
      <c r="T473">
        <f t="shared" si="75"/>
        <v>3</v>
      </c>
      <c r="U473">
        <f t="shared" ca="1" si="76"/>
        <v>0.37778181515204989</v>
      </c>
      <c r="V473">
        <f t="shared" si="77"/>
        <v>51</v>
      </c>
      <c r="W473" t="s">
        <v>28</v>
      </c>
      <c r="X473" t="str">
        <f t="shared" ca="1" si="78"/>
        <v>(472,0,1,3,21,1,3,51)++1`</v>
      </c>
      <c r="Y473" t="str">
        <f t="shared" si="79"/>
        <v>(472,10)++1`</v>
      </c>
    </row>
    <row r="474" spans="1:25" x14ac:dyDescent="0.25">
      <c r="A474">
        <v>473</v>
      </c>
      <c r="B474">
        <v>1939</v>
      </c>
      <c r="C474">
        <f t="shared" si="70"/>
        <v>0</v>
      </c>
      <c r="D474" t="s">
        <v>24</v>
      </c>
      <c r="E474">
        <f t="shared" si="71"/>
        <v>3</v>
      </c>
      <c r="F474" t="s">
        <v>34</v>
      </c>
      <c r="G474" s="13">
        <v>44621</v>
      </c>
      <c r="H474">
        <v>0.39027777777777778</v>
      </c>
      <c r="I474">
        <v>0.40486111111111112</v>
      </c>
      <c r="J474">
        <v>1000169</v>
      </c>
      <c r="K474">
        <v>2172</v>
      </c>
      <c r="L474">
        <f t="shared" si="72"/>
        <v>21</v>
      </c>
      <c r="M474">
        <v>1.4583333333333337E-2</v>
      </c>
      <c r="N474">
        <f t="shared" si="73"/>
        <v>1</v>
      </c>
      <c r="O474" t="s">
        <v>32</v>
      </c>
      <c r="P474" cm="1">
        <f t="array" aca="1" ref="P474" ca="1">(_xlfn.IFS(Q474="couché",0,Q474="debout à 80%",1,Q474="?",1))*(IF(RAND()&lt;0.8,1,0))</f>
        <v>1</v>
      </c>
      <c r="Q474" t="s">
        <v>27</v>
      </c>
      <c r="R474">
        <v>10</v>
      </c>
      <c r="S474">
        <f t="shared" si="74"/>
        <v>1</v>
      </c>
      <c r="T474">
        <f t="shared" si="75"/>
        <v>5</v>
      </c>
      <c r="U474">
        <f t="shared" ca="1" si="76"/>
        <v>0.39028472415367471</v>
      </c>
      <c r="V474">
        <f t="shared" si="77"/>
        <v>58</v>
      </c>
      <c r="W474" t="s">
        <v>28</v>
      </c>
      <c r="X474" t="str">
        <f t="shared" ca="1" si="78"/>
        <v>(473,0,1,3,21,1,5,58)++1`</v>
      </c>
      <c r="Y474" t="str">
        <f t="shared" si="79"/>
        <v>(473,10)++1`</v>
      </c>
    </row>
    <row r="475" spans="1:25" x14ac:dyDescent="0.25">
      <c r="A475">
        <v>474</v>
      </c>
      <c r="B475">
        <v>2018</v>
      </c>
      <c r="C475">
        <f t="shared" si="70"/>
        <v>1</v>
      </c>
      <c r="D475" t="s">
        <v>28</v>
      </c>
      <c r="E475">
        <f t="shared" si="71"/>
        <v>12</v>
      </c>
      <c r="F475" t="s">
        <v>42</v>
      </c>
      <c r="G475" s="13">
        <v>44593</v>
      </c>
      <c r="H475">
        <v>0.37847222222222221</v>
      </c>
      <c r="I475">
        <v>0.39305555555555555</v>
      </c>
      <c r="J475">
        <v>1000164</v>
      </c>
      <c r="K475">
        <v>3692</v>
      </c>
      <c r="L475">
        <f t="shared" si="72"/>
        <v>21</v>
      </c>
      <c r="M475">
        <v>1.4583333333333337E-2</v>
      </c>
      <c r="N475">
        <f t="shared" si="73"/>
        <v>0</v>
      </c>
      <c r="O475" t="s">
        <v>46</v>
      </c>
      <c r="P475" cm="1">
        <f t="array" aca="1" ref="P475" ca="1">(_xlfn.IFS(Q475="couché",0,Q475="debout à 80%",1,Q475="?",1))*(IF(RAND()&lt;0.8,1,0))</f>
        <v>0</v>
      </c>
      <c r="Q475" t="s">
        <v>48</v>
      </c>
      <c r="R475">
        <v>30</v>
      </c>
      <c r="S475">
        <f t="shared" si="74"/>
        <v>0</v>
      </c>
      <c r="T475">
        <f t="shared" si="75"/>
        <v>3</v>
      </c>
      <c r="U475">
        <f t="shared" ca="1" si="76"/>
        <v>0.3784789006321167</v>
      </c>
      <c r="V475">
        <f t="shared" si="77"/>
        <v>59</v>
      </c>
      <c r="W475" t="s">
        <v>28</v>
      </c>
      <c r="X475" t="str">
        <f t="shared" ca="1" si="78"/>
        <v>(474,1,0,12,21,0,3,59)++1`</v>
      </c>
      <c r="Y475" t="str">
        <f t="shared" si="79"/>
        <v>(474,30)++1`</v>
      </c>
    </row>
    <row r="476" spans="1:25" x14ac:dyDescent="0.25">
      <c r="A476">
        <v>475</v>
      </c>
      <c r="B476">
        <v>1959</v>
      </c>
      <c r="C476">
        <f t="shared" si="70"/>
        <v>0</v>
      </c>
      <c r="D476" t="s">
        <v>24</v>
      </c>
      <c r="E476">
        <f t="shared" si="71"/>
        <v>3</v>
      </c>
      <c r="F476" t="s">
        <v>34</v>
      </c>
      <c r="G476" s="13">
        <v>44624</v>
      </c>
      <c r="H476">
        <v>0.51597222222222217</v>
      </c>
      <c r="I476">
        <v>0.53055555555555556</v>
      </c>
      <c r="J476">
        <v>1000169</v>
      </c>
      <c r="K476">
        <v>2172</v>
      </c>
      <c r="L476">
        <f t="shared" si="72"/>
        <v>21</v>
      </c>
      <c r="M476">
        <v>1.4583333333333393E-2</v>
      </c>
      <c r="N476">
        <f t="shared" si="73"/>
        <v>1</v>
      </c>
      <c r="O476" t="s">
        <v>32</v>
      </c>
      <c r="P476" cm="1">
        <f t="array" aca="1" ref="P476" ca="1">(_xlfn.IFS(Q476="couché",0,Q476="debout à 80%",1,Q476="?",1))*(IF(RAND()&lt;0.8,1,0))</f>
        <v>1</v>
      </c>
      <c r="Q476" t="s">
        <v>27</v>
      </c>
      <c r="R476">
        <v>10</v>
      </c>
      <c r="S476">
        <f t="shared" si="74"/>
        <v>1</v>
      </c>
      <c r="T476">
        <f t="shared" si="75"/>
        <v>11</v>
      </c>
      <c r="U476">
        <f t="shared" ca="1" si="76"/>
        <v>0.51597816495458271</v>
      </c>
      <c r="V476">
        <f t="shared" si="77"/>
        <v>91</v>
      </c>
      <c r="W476" t="s">
        <v>28</v>
      </c>
      <c r="X476" t="str">
        <f t="shared" ca="1" si="78"/>
        <v>(475,0,1,3,21,1,11,91)++1`</v>
      </c>
      <c r="Y476" t="str">
        <f t="shared" si="79"/>
        <v>(475,10)++1`</v>
      </c>
    </row>
    <row r="477" spans="1:25" x14ac:dyDescent="0.25">
      <c r="A477">
        <v>476</v>
      </c>
      <c r="B477">
        <v>1947</v>
      </c>
      <c r="C477">
        <f t="shared" si="70"/>
        <v>0</v>
      </c>
      <c r="D477" t="s">
        <v>24</v>
      </c>
      <c r="E477">
        <f t="shared" si="71"/>
        <v>3</v>
      </c>
      <c r="F477" t="s">
        <v>34</v>
      </c>
      <c r="G477" s="13">
        <v>44628</v>
      </c>
      <c r="H477">
        <v>0.44791666666666663</v>
      </c>
      <c r="I477">
        <v>0.46250000000000002</v>
      </c>
      <c r="J477">
        <v>1000169</v>
      </c>
      <c r="K477">
        <v>2172</v>
      </c>
      <c r="L477">
        <f t="shared" si="72"/>
        <v>21</v>
      </c>
      <c r="M477">
        <v>1.4583333333333393E-2</v>
      </c>
      <c r="N477">
        <f t="shared" si="73"/>
        <v>1</v>
      </c>
      <c r="O477" t="s">
        <v>32</v>
      </c>
      <c r="P477" cm="1">
        <f t="array" aca="1" ref="P477" ca="1">(_xlfn.IFS(Q477="couché",0,Q477="debout à 80%",1,Q477="?",1))*(IF(RAND()&lt;0.8,1,0))</f>
        <v>1</v>
      </c>
      <c r="Q477" t="s">
        <v>27</v>
      </c>
      <c r="R477">
        <v>10</v>
      </c>
      <c r="S477">
        <f t="shared" si="74"/>
        <v>1</v>
      </c>
      <c r="T477">
        <f t="shared" si="75"/>
        <v>8</v>
      </c>
      <c r="U477">
        <f t="shared" ca="1" si="76"/>
        <v>0.44792487224609079</v>
      </c>
      <c r="V477">
        <f t="shared" si="77"/>
        <v>48</v>
      </c>
      <c r="W477" t="s">
        <v>28</v>
      </c>
      <c r="X477" t="str">
        <f t="shared" ca="1" si="78"/>
        <v>(476,0,1,3,21,1,8,48)++1`</v>
      </c>
      <c r="Y477" t="str">
        <f t="shared" si="79"/>
        <v>(476,10)++1`</v>
      </c>
    </row>
    <row r="478" spans="1:25" x14ac:dyDescent="0.25">
      <c r="A478">
        <v>477</v>
      </c>
      <c r="B478">
        <v>1966</v>
      </c>
      <c r="C478">
        <f t="shared" si="70"/>
        <v>0</v>
      </c>
      <c r="D478" t="s">
        <v>24</v>
      </c>
      <c r="E478">
        <f t="shared" si="71"/>
        <v>3</v>
      </c>
      <c r="F478" t="s">
        <v>34</v>
      </c>
      <c r="G478" s="13">
        <v>44620</v>
      </c>
      <c r="H478">
        <v>0.3972222222222222</v>
      </c>
      <c r="I478">
        <v>0.41180555555555554</v>
      </c>
      <c r="J478">
        <v>1000169</v>
      </c>
      <c r="K478">
        <v>2172</v>
      </c>
      <c r="L478">
        <f t="shared" si="72"/>
        <v>21</v>
      </c>
      <c r="M478">
        <v>1.4583333333333337E-2</v>
      </c>
      <c r="N478">
        <f t="shared" si="73"/>
        <v>1</v>
      </c>
      <c r="O478" t="s">
        <v>32</v>
      </c>
      <c r="P478" cm="1">
        <f t="array" aca="1" ref="P478" ca="1">(_xlfn.IFS(Q478="couché",0,Q478="debout à 80%",1,Q478="?",1))*(IF(RAND()&lt;0.8,1,0))</f>
        <v>1</v>
      </c>
      <c r="Q478" t="s">
        <v>27</v>
      </c>
      <c r="R478">
        <v>10</v>
      </c>
      <c r="S478">
        <f t="shared" si="74"/>
        <v>1</v>
      </c>
      <c r="T478">
        <f t="shared" si="75"/>
        <v>5</v>
      </c>
      <c r="U478">
        <f t="shared" ca="1" si="76"/>
        <v>0.39723104109517593</v>
      </c>
      <c r="V478">
        <f t="shared" si="77"/>
        <v>56</v>
      </c>
      <c r="W478" t="s">
        <v>28</v>
      </c>
      <c r="X478" t="str">
        <f t="shared" ca="1" si="78"/>
        <v>(477,0,1,3,21,1,5,56)++1`</v>
      </c>
      <c r="Y478" t="str">
        <f t="shared" si="79"/>
        <v>(477,10)++1`</v>
      </c>
    </row>
    <row r="479" spans="1:25" x14ac:dyDescent="0.25">
      <c r="A479">
        <v>478</v>
      </c>
      <c r="B479">
        <v>2021</v>
      </c>
      <c r="C479">
        <f t="shared" si="70"/>
        <v>1</v>
      </c>
      <c r="D479" t="s">
        <v>28</v>
      </c>
      <c r="E479">
        <f t="shared" si="71"/>
        <v>11</v>
      </c>
      <c r="F479" t="s">
        <v>41</v>
      </c>
      <c r="G479" s="13">
        <v>44609</v>
      </c>
      <c r="H479">
        <v>0.34305555555555556</v>
      </c>
      <c r="I479">
        <v>0.3576388888888889</v>
      </c>
      <c r="J479">
        <v>1000164</v>
      </c>
      <c r="K479">
        <v>3692</v>
      </c>
      <c r="L479">
        <f t="shared" si="72"/>
        <v>21</v>
      </c>
      <c r="M479">
        <v>1.4583333333333337E-2</v>
      </c>
      <c r="N479">
        <f t="shared" si="73"/>
        <v>0</v>
      </c>
      <c r="O479" t="s">
        <v>46</v>
      </c>
      <c r="P479" cm="1">
        <f t="array" aca="1" ref="P479" ca="1">(_xlfn.IFS(Q479="couché",0,Q479="debout à 80%",1,Q479="?",1))*(IF(RAND()&lt;0.8,1,0))</f>
        <v>0</v>
      </c>
      <c r="Q479" t="s">
        <v>48</v>
      </c>
      <c r="R479">
        <v>30</v>
      </c>
      <c r="S479">
        <f t="shared" si="74"/>
        <v>0</v>
      </c>
      <c r="T479">
        <f t="shared" si="75"/>
        <v>1</v>
      </c>
      <c r="U479">
        <f t="shared" ca="1" si="76"/>
        <v>0.34305845706765964</v>
      </c>
      <c r="V479">
        <f t="shared" si="77"/>
        <v>66</v>
      </c>
      <c r="W479" t="s">
        <v>28</v>
      </c>
      <c r="X479" t="str">
        <f t="shared" ca="1" si="78"/>
        <v>(478,1,0,11,21,0,1,66)++1`</v>
      </c>
      <c r="Y479" t="str">
        <f t="shared" si="79"/>
        <v>(478,30)++1`</v>
      </c>
    </row>
    <row r="480" spans="1:25" x14ac:dyDescent="0.25">
      <c r="A480">
        <v>479</v>
      </c>
      <c r="B480">
        <v>1945</v>
      </c>
      <c r="C480">
        <f t="shared" si="70"/>
        <v>0</v>
      </c>
      <c r="D480" t="s">
        <v>24</v>
      </c>
      <c r="E480">
        <f t="shared" si="71"/>
        <v>3</v>
      </c>
      <c r="F480" t="s">
        <v>34</v>
      </c>
      <c r="G480" s="13">
        <v>44634</v>
      </c>
      <c r="H480">
        <v>0.34652777777777777</v>
      </c>
      <c r="I480">
        <v>0.3611111111111111</v>
      </c>
      <c r="J480">
        <v>1000169</v>
      </c>
      <c r="K480">
        <v>2172</v>
      </c>
      <c r="L480">
        <f t="shared" si="72"/>
        <v>21</v>
      </c>
      <c r="M480">
        <v>1.4583333333333337E-2</v>
      </c>
      <c r="N480">
        <f t="shared" si="73"/>
        <v>1</v>
      </c>
      <c r="O480" t="s">
        <v>32</v>
      </c>
      <c r="P480" cm="1">
        <f t="array" aca="1" ref="P480" ca="1">(_xlfn.IFS(Q480="couché",0,Q480="debout à 80%",1,Q480="?",1))*(IF(RAND()&lt;0.8,1,0))</f>
        <v>1</v>
      </c>
      <c r="Q480" t="s">
        <v>27</v>
      </c>
      <c r="R480">
        <v>10</v>
      </c>
      <c r="S480">
        <f t="shared" si="74"/>
        <v>1</v>
      </c>
      <c r="T480">
        <f t="shared" si="75"/>
        <v>2</v>
      </c>
      <c r="U480">
        <f t="shared" ca="1" si="76"/>
        <v>0.3465375843359193</v>
      </c>
      <c r="V480">
        <f t="shared" si="77"/>
        <v>55</v>
      </c>
      <c r="W480" t="s">
        <v>28</v>
      </c>
      <c r="X480" t="str">
        <f t="shared" ca="1" si="78"/>
        <v>(479,0,1,3,21,1,2,55)++1`</v>
      </c>
      <c r="Y480" t="str">
        <f t="shared" si="79"/>
        <v>(479,10)++1`</v>
      </c>
    </row>
    <row r="481" spans="1:25" x14ac:dyDescent="0.25">
      <c r="A481">
        <v>480</v>
      </c>
      <c r="B481">
        <v>1948</v>
      </c>
      <c r="C481">
        <f t="shared" si="70"/>
        <v>0</v>
      </c>
      <c r="D481" t="s">
        <v>24</v>
      </c>
      <c r="E481">
        <f t="shared" si="71"/>
        <v>3</v>
      </c>
      <c r="F481" t="s">
        <v>34</v>
      </c>
      <c r="G481" s="13">
        <v>44650</v>
      </c>
      <c r="H481">
        <v>0.33541666666666664</v>
      </c>
      <c r="I481">
        <v>0.35</v>
      </c>
      <c r="J481">
        <v>1000169</v>
      </c>
      <c r="K481">
        <v>2172</v>
      </c>
      <c r="L481">
        <f t="shared" si="72"/>
        <v>21</v>
      </c>
      <c r="M481">
        <v>1.4583333333333337E-2</v>
      </c>
      <c r="N481">
        <f t="shared" si="73"/>
        <v>1</v>
      </c>
      <c r="O481" t="s">
        <v>32</v>
      </c>
      <c r="P481" cm="1">
        <f t="array" aca="1" ref="P481" ca="1">(_xlfn.IFS(Q481="couché",0,Q481="debout à 80%",1,Q481="?",1))*(IF(RAND()&lt;0.8,1,0))</f>
        <v>1</v>
      </c>
      <c r="Q481" t="s">
        <v>27</v>
      </c>
      <c r="R481">
        <v>10</v>
      </c>
      <c r="S481">
        <f t="shared" si="74"/>
        <v>0</v>
      </c>
      <c r="T481">
        <f t="shared" si="75"/>
        <v>1</v>
      </c>
      <c r="U481">
        <f t="shared" ca="1" si="76"/>
        <v>0.33541719750556503</v>
      </c>
      <c r="V481">
        <f t="shared" si="77"/>
        <v>73</v>
      </c>
      <c r="W481" t="s">
        <v>28</v>
      </c>
      <c r="X481" t="str">
        <f t="shared" ca="1" si="78"/>
        <v>(480,0,1,3,21,0,1,73)++1`</v>
      </c>
      <c r="Y481" t="str">
        <f t="shared" si="79"/>
        <v>(480,10)++1`</v>
      </c>
    </row>
    <row r="482" spans="1:25" x14ac:dyDescent="0.25">
      <c r="A482">
        <v>481</v>
      </c>
      <c r="B482">
        <v>1955</v>
      </c>
      <c r="C482">
        <f t="shared" si="70"/>
        <v>0</v>
      </c>
      <c r="D482" t="s">
        <v>24</v>
      </c>
      <c r="E482">
        <f t="shared" si="71"/>
        <v>3</v>
      </c>
      <c r="F482" t="s">
        <v>34</v>
      </c>
      <c r="G482" s="13">
        <v>44643</v>
      </c>
      <c r="H482">
        <v>0.35972222222222222</v>
      </c>
      <c r="I482">
        <v>0.37430555555555556</v>
      </c>
      <c r="J482">
        <v>1000169</v>
      </c>
      <c r="K482">
        <v>2172</v>
      </c>
      <c r="L482">
        <f t="shared" si="72"/>
        <v>21</v>
      </c>
      <c r="M482">
        <v>1.4583333333333337E-2</v>
      </c>
      <c r="N482">
        <f t="shared" si="73"/>
        <v>1</v>
      </c>
      <c r="O482" t="s">
        <v>32</v>
      </c>
      <c r="P482" cm="1">
        <f t="array" aca="1" ref="P482" ca="1">(_xlfn.IFS(Q482="couché",0,Q482="debout à 80%",1,Q482="?",1))*(IF(RAND()&lt;0.8,1,0))</f>
        <v>0</v>
      </c>
      <c r="Q482" t="s">
        <v>27</v>
      </c>
      <c r="R482">
        <v>10</v>
      </c>
      <c r="S482">
        <f t="shared" si="74"/>
        <v>1</v>
      </c>
      <c r="T482">
        <f t="shared" si="75"/>
        <v>2</v>
      </c>
      <c r="U482">
        <f t="shared" ca="1" si="76"/>
        <v>0.35972731866934282</v>
      </c>
      <c r="V482">
        <f t="shared" si="77"/>
        <v>74</v>
      </c>
      <c r="W482" t="s">
        <v>28</v>
      </c>
      <c r="X482" t="str">
        <f t="shared" ca="1" si="78"/>
        <v>(481,0,0,3,21,1,2,74)++1`</v>
      </c>
      <c r="Y482" t="str">
        <f t="shared" si="79"/>
        <v>(481,10)++1`</v>
      </c>
    </row>
    <row r="483" spans="1:25" x14ac:dyDescent="0.25">
      <c r="A483">
        <v>482</v>
      </c>
      <c r="B483">
        <v>1943</v>
      </c>
      <c r="C483">
        <f t="shared" si="70"/>
        <v>0</v>
      </c>
      <c r="D483" t="s">
        <v>24</v>
      </c>
      <c r="E483">
        <f t="shared" si="71"/>
        <v>3</v>
      </c>
      <c r="F483" t="s">
        <v>34</v>
      </c>
      <c r="G483" s="13">
        <v>44636</v>
      </c>
      <c r="H483">
        <v>0.37777777777777777</v>
      </c>
      <c r="I483">
        <v>0.3923611111111111</v>
      </c>
      <c r="J483">
        <v>1000169</v>
      </c>
      <c r="K483">
        <v>2172</v>
      </c>
      <c r="L483">
        <f t="shared" si="72"/>
        <v>21</v>
      </c>
      <c r="M483">
        <v>1.4583333333333337E-2</v>
      </c>
      <c r="N483">
        <f t="shared" si="73"/>
        <v>1</v>
      </c>
      <c r="O483" t="s">
        <v>32</v>
      </c>
      <c r="P483" cm="1">
        <f t="array" aca="1" ref="P483" ca="1">(_xlfn.IFS(Q483="couché",0,Q483="debout à 80%",1,Q483="?",1))*(IF(RAND()&lt;0.8,1,0))</f>
        <v>1</v>
      </c>
      <c r="Q483" t="s">
        <v>27</v>
      </c>
      <c r="R483">
        <v>10</v>
      </c>
      <c r="S483">
        <f t="shared" si="74"/>
        <v>1</v>
      </c>
      <c r="T483">
        <f t="shared" si="75"/>
        <v>3</v>
      </c>
      <c r="U483">
        <f t="shared" ca="1" si="76"/>
        <v>0.37777801963359181</v>
      </c>
      <c r="V483">
        <f t="shared" si="77"/>
        <v>74</v>
      </c>
      <c r="W483" t="s">
        <v>28</v>
      </c>
      <c r="X483" t="str">
        <f t="shared" ca="1" si="78"/>
        <v>(482,0,1,3,21,1,3,74)++1`</v>
      </c>
      <c r="Y483" t="str">
        <f t="shared" si="79"/>
        <v>(482,10)++1`</v>
      </c>
    </row>
    <row r="484" spans="1:25" x14ac:dyDescent="0.25">
      <c r="A484">
        <v>483</v>
      </c>
      <c r="B484">
        <v>1948</v>
      </c>
      <c r="C484">
        <f t="shared" si="70"/>
        <v>0</v>
      </c>
      <c r="D484" t="s">
        <v>24</v>
      </c>
      <c r="E484">
        <f t="shared" si="71"/>
        <v>3</v>
      </c>
      <c r="F484" t="s">
        <v>34</v>
      </c>
      <c r="G484" s="13">
        <v>44636</v>
      </c>
      <c r="H484">
        <v>0.44305555555555554</v>
      </c>
      <c r="I484">
        <v>0.45763888888888887</v>
      </c>
      <c r="J484">
        <v>1000169</v>
      </c>
      <c r="K484">
        <v>2172</v>
      </c>
      <c r="L484">
        <f t="shared" si="72"/>
        <v>21</v>
      </c>
      <c r="M484">
        <v>1.4583333333333337E-2</v>
      </c>
      <c r="N484">
        <f t="shared" si="73"/>
        <v>1</v>
      </c>
      <c r="O484" t="s">
        <v>32</v>
      </c>
      <c r="P484" cm="1">
        <f t="array" aca="1" ref="P484" ca="1">(_xlfn.IFS(Q484="couché",0,Q484="debout à 80%",1,Q484="?",1))*(IF(RAND()&lt;0.8,1,0))</f>
        <v>1</v>
      </c>
      <c r="Q484" t="s">
        <v>27</v>
      </c>
      <c r="R484">
        <v>10</v>
      </c>
      <c r="S484">
        <f t="shared" si="74"/>
        <v>1</v>
      </c>
      <c r="T484">
        <f t="shared" si="75"/>
        <v>7</v>
      </c>
      <c r="U484">
        <f t="shared" ca="1" si="76"/>
        <v>0.44306498205561606</v>
      </c>
      <c r="V484">
        <f t="shared" si="77"/>
        <v>66</v>
      </c>
      <c r="W484" t="s">
        <v>28</v>
      </c>
      <c r="X484" t="str">
        <f t="shared" ca="1" si="78"/>
        <v>(483,0,1,3,21,1,7,66)++1`</v>
      </c>
      <c r="Y484" t="str">
        <f t="shared" si="79"/>
        <v>(483,10)++1`</v>
      </c>
    </row>
    <row r="485" spans="1:25" x14ac:dyDescent="0.25">
      <c r="A485">
        <v>484</v>
      </c>
      <c r="B485">
        <v>1944</v>
      </c>
      <c r="C485">
        <f t="shared" si="70"/>
        <v>0</v>
      </c>
      <c r="D485" t="s">
        <v>24</v>
      </c>
      <c r="E485">
        <f t="shared" si="71"/>
        <v>3</v>
      </c>
      <c r="F485" t="s">
        <v>34</v>
      </c>
      <c r="G485" s="13">
        <v>44634</v>
      </c>
      <c r="H485">
        <v>0.40833333333333333</v>
      </c>
      <c r="I485">
        <v>0.42291666666666666</v>
      </c>
      <c r="J485">
        <v>1000169</v>
      </c>
      <c r="K485">
        <v>2172</v>
      </c>
      <c r="L485">
        <f t="shared" si="72"/>
        <v>21</v>
      </c>
      <c r="M485">
        <v>1.4583333333333337E-2</v>
      </c>
      <c r="N485">
        <f t="shared" si="73"/>
        <v>1</v>
      </c>
      <c r="O485" t="s">
        <v>32</v>
      </c>
      <c r="P485" cm="1">
        <f t="array" aca="1" ref="P485" ca="1">(_xlfn.IFS(Q485="couché",0,Q485="debout à 80%",1,Q485="?",1))*(IF(RAND()&lt;0.8,1,0))</f>
        <v>1</v>
      </c>
      <c r="Q485" t="s">
        <v>27</v>
      </c>
      <c r="R485">
        <v>10</v>
      </c>
      <c r="S485">
        <f t="shared" si="74"/>
        <v>1</v>
      </c>
      <c r="T485">
        <f t="shared" si="75"/>
        <v>6</v>
      </c>
      <c r="U485">
        <f t="shared" ca="1" si="76"/>
        <v>0.40833761891683895</v>
      </c>
      <c r="V485">
        <f t="shared" si="77"/>
        <v>89</v>
      </c>
      <c r="W485" t="s">
        <v>28</v>
      </c>
      <c r="X485" t="str">
        <f t="shared" ca="1" si="78"/>
        <v>(484,0,1,3,21,1,6,89)++1`</v>
      </c>
      <c r="Y485" t="str">
        <f t="shared" si="79"/>
        <v>(484,10)++1`</v>
      </c>
    </row>
    <row r="486" spans="1:25" x14ac:dyDescent="0.25">
      <c r="A486">
        <v>485</v>
      </c>
      <c r="B486">
        <v>1958</v>
      </c>
      <c r="C486">
        <f t="shared" si="70"/>
        <v>0</v>
      </c>
      <c r="D486" t="s">
        <v>24</v>
      </c>
      <c r="E486">
        <f t="shared" si="71"/>
        <v>14</v>
      </c>
      <c r="F486" t="s">
        <v>33</v>
      </c>
      <c r="G486" s="13">
        <v>44616</v>
      </c>
      <c r="H486">
        <v>0.36319444444444443</v>
      </c>
      <c r="I486">
        <v>0.37777777777777777</v>
      </c>
      <c r="J486">
        <v>1000162</v>
      </c>
      <c r="K486">
        <v>130</v>
      </c>
      <c r="L486">
        <f t="shared" si="72"/>
        <v>21</v>
      </c>
      <c r="M486">
        <v>1.4583333333333337E-2</v>
      </c>
      <c r="N486">
        <f t="shared" si="73"/>
        <v>1</v>
      </c>
      <c r="O486" t="s">
        <v>32</v>
      </c>
      <c r="P486" cm="1">
        <f t="array" aca="1" ref="P486" ca="1">(_xlfn.IFS(Q486="couché",0,Q486="debout à 80%",1,Q486="?",1))*(IF(RAND()&lt;0.8,1,0))</f>
        <v>1</v>
      </c>
      <c r="Q486" t="s">
        <v>27</v>
      </c>
      <c r="R486">
        <v>45</v>
      </c>
      <c r="S486">
        <f t="shared" si="74"/>
        <v>1</v>
      </c>
      <c r="T486">
        <f t="shared" si="75"/>
        <v>2</v>
      </c>
      <c r="U486">
        <f t="shared" ca="1" si="76"/>
        <v>0.3632003828637359</v>
      </c>
      <c r="V486">
        <f t="shared" si="77"/>
        <v>75</v>
      </c>
      <c r="W486" t="s">
        <v>28</v>
      </c>
      <c r="X486" t="str">
        <f t="shared" ca="1" si="78"/>
        <v>(485,0,1,14,21,1,2,75)++1`</v>
      </c>
      <c r="Y486" t="str">
        <f t="shared" si="79"/>
        <v>(485,45)++1`</v>
      </c>
    </row>
    <row r="487" spans="1:25" x14ac:dyDescent="0.25">
      <c r="A487">
        <v>486</v>
      </c>
      <c r="B487">
        <v>1957</v>
      </c>
      <c r="C487">
        <f t="shared" si="70"/>
        <v>0</v>
      </c>
      <c r="D487" t="s">
        <v>24</v>
      </c>
      <c r="E487">
        <f t="shared" si="71"/>
        <v>3</v>
      </c>
      <c r="F487" t="s">
        <v>34</v>
      </c>
      <c r="G487" s="13">
        <v>44648</v>
      </c>
      <c r="H487">
        <v>0.45624999999999999</v>
      </c>
      <c r="I487">
        <v>0.47083333333333333</v>
      </c>
      <c r="J487">
        <v>1000169</v>
      </c>
      <c r="K487">
        <v>2172</v>
      </c>
      <c r="L487">
        <f t="shared" si="72"/>
        <v>21</v>
      </c>
      <c r="M487">
        <v>1.4583333333333337E-2</v>
      </c>
      <c r="N487">
        <f t="shared" si="73"/>
        <v>1</v>
      </c>
      <c r="O487" t="s">
        <v>32</v>
      </c>
      <c r="P487" cm="1">
        <f t="array" aca="1" ref="P487" ca="1">(_xlfn.IFS(Q487="couché",0,Q487="debout à 80%",1,Q487="?",1))*(IF(RAND()&lt;0.8,1,0))</f>
        <v>1</v>
      </c>
      <c r="Q487" t="s">
        <v>27</v>
      </c>
      <c r="R487">
        <v>10</v>
      </c>
      <c r="S487">
        <f t="shared" si="74"/>
        <v>1</v>
      </c>
      <c r="T487">
        <f t="shared" si="75"/>
        <v>8</v>
      </c>
      <c r="U487">
        <f t="shared" ca="1" si="76"/>
        <v>0.45625753852064233</v>
      </c>
      <c r="V487">
        <f t="shared" si="77"/>
        <v>63</v>
      </c>
      <c r="W487" t="s">
        <v>28</v>
      </c>
      <c r="X487" t="str">
        <f t="shared" ca="1" si="78"/>
        <v>(486,0,1,3,21,1,8,63)++1`</v>
      </c>
      <c r="Y487" t="str">
        <f t="shared" si="79"/>
        <v>(486,10)++1`</v>
      </c>
    </row>
    <row r="488" spans="1:25" x14ac:dyDescent="0.25">
      <c r="A488">
        <v>487</v>
      </c>
      <c r="B488">
        <v>1962</v>
      </c>
      <c r="C488">
        <f t="shared" si="70"/>
        <v>0</v>
      </c>
      <c r="D488" t="s">
        <v>24</v>
      </c>
      <c r="E488">
        <f t="shared" si="71"/>
        <v>3</v>
      </c>
      <c r="F488" t="s">
        <v>34</v>
      </c>
      <c r="G488" s="13">
        <v>44641</v>
      </c>
      <c r="H488">
        <v>0.33541666666666664</v>
      </c>
      <c r="I488">
        <v>0.35</v>
      </c>
      <c r="J488">
        <v>1000169</v>
      </c>
      <c r="K488">
        <v>2172</v>
      </c>
      <c r="L488">
        <f t="shared" si="72"/>
        <v>21</v>
      </c>
      <c r="M488">
        <v>1.4583333333333337E-2</v>
      </c>
      <c r="N488">
        <f t="shared" si="73"/>
        <v>1</v>
      </c>
      <c r="O488" t="s">
        <v>32</v>
      </c>
      <c r="P488" cm="1">
        <f t="array" aca="1" ref="P488" ca="1">(_xlfn.IFS(Q488="couché",0,Q488="debout à 80%",1,Q488="?",1))*(IF(RAND()&lt;0.8,1,0))</f>
        <v>1</v>
      </c>
      <c r="Q488" t="s">
        <v>27</v>
      </c>
      <c r="R488">
        <v>10</v>
      </c>
      <c r="S488">
        <f t="shared" si="74"/>
        <v>0</v>
      </c>
      <c r="T488">
        <f t="shared" si="75"/>
        <v>1</v>
      </c>
      <c r="U488">
        <f t="shared" ca="1" si="76"/>
        <v>0.33542185008147635</v>
      </c>
      <c r="V488">
        <f t="shared" si="77"/>
        <v>41</v>
      </c>
      <c r="W488" t="s">
        <v>28</v>
      </c>
      <c r="X488" t="str">
        <f t="shared" ca="1" si="78"/>
        <v>(487,0,1,3,21,0,1,41)++1`</v>
      </c>
      <c r="Y488" t="str">
        <f t="shared" si="79"/>
        <v>(487,10)++1`</v>
      </c>
    </row>
    <row r="489" spans="1:25" x14ac:dyDescent="0.25">
      <c r="A489">
        <v>488</v>
      </c>
      <c r="B489">
        <v>1961</v>
      </c>
      <c r="C489">
        <f t="shared" si="70"/>
        <v>0</v>
      </c>
      <c r="D489" t="s">
        <v>24</v>
      </c>
      <c r="E489">
        <f t="shared" si="71"/>
        <v>7</v>
      </c>
      <c r="F489" t="s">
        <v>38</v>
      </c>
      <c r="G489" s="13">
        <v>44606</v>
      </c>
      <c r="H489">
        <v>0.46319444444444441</v>
      </c>
      <c r="I489">
        <v>0.47777777777777775</v>
      </c>
      <c r="J489">
        <v>1000166</v>
      </c>
      <c r="K489">
        <v>4892</v>
      </c>
      <c r="L489">
        <f t="shared" si="72"/>
        <v>21</v>
      </c>
      <c r="M489">
        <v>1.4583333333333337E-2</v>
      </c>
      <c r="N489">
        <f t="shared" si="73"/>
        <v>0</v>
      </c>
      <c r="O489" t="s">
        <v>26</v>
      </c>
      <c r="P489" cm="1">
        <f t="array" aca="1" ref="P489" ca="1">(_xlfn.IFS(Q489="couché",0,Q489="debout à 80%",1,Q489="?",1))*(IF(RAND()&lt;0.8,1,0))</f>
        <v>0</v>
      </c>
      <c r="Q489" t="s">
        <v>48</v>
      </c>
      <c r="R489">
        <v>45</v>
      </c>
      <c r="S489">
        <f t="shared" si="74"/>
        <v>0</v>
      </c>
      <c r="T489">
        <f t="shared" si="75"/>
        <v>1</v>
      </c>
      <c r="U489">
        <f t="shared" ca="1" si="76"/>
        <v>0.46320060704996679</v>
      </c>
      <c r="V489">
        <f t="shared" si="77"/>
        <v>75</v>
      </c>
      <c r="W489" t="s">
        <v>28</v>
      </c>
      <c r="X489" t="str">
        <f t="shared" ca="1" si="78"/>
        <v>(488,0,0,7,21,0,1,75)++1`</v>
      </c>
      <c r="Y489" t="str">
        <f t="shared" si="79"/>
        <v>(488,45)++1`</v>
      </c>
    </row>
    <row r="490" spans="1:25" x14ac:dyDescent="0.25">
      <c r="A490">
        <v>489</v>
      </c>
      <c r="B490">
        <v>1940</v>
      </c>
      <c r="C490">
        <f t="shared" si="70"/>
        <v>0</v>
      </c>
      <c r="D490" t="s">
        <v>24</v>
      </c>
      <c r="E490">
        <f t="shared" si="71"/>
        <v>3</v>
      </c>
      <c r="F490" t="s">
        <v>34</v>
      </c>
      <c r="G490" s="13">
        <v>44648</v>
      </c>
      <c r="H490">
        <v>0.41874999999999996</v>
      </c>
      <c r="I490">
        <v>0.43333333333333329</v>
      </c>
      <c r="J490">
        <v>1000169</v>
      </c>
      <c r="K490">
        <v>2172</v>
      </c>
      <c r="L490">
        <f t="shared" si="72"/>
        <v>21</v>
      </c>
      <c r="M490">
        <v>1.4583333333333337E-2</v>
      </c>
      <c r="N490">
        <f t="shared" si="73"/>
        <v>1</v>
      </c>
      <c r="O490" t="s">
        <v>32</v>
      </c>
      <c r="P490" cm="1">
        <f t="array" aca="1" ref="P490" ca="1">(_xlfn.IFS(Q490="couché",0,Q490="debout à 80%",1,Q490="?",1))*(IF(RAND()&lt;0.8,1,0))</f>
        <v>1</v>
      </c>
      <c r="Q490" t="s">
        <v>27</v>
      </c>
      <c r="R490">
        <v>10</v>
      </c>
      <c r="S490">
        <f t="shared" si="74"/>
        <v>1</v>
      </c>
      <c r="T490">
        <f t="shared" si="75"/>
        <v>6</v>
      </c>
      <c r="U490">
        <f t="shared" ca="1" si="76"/>
        <v>0.41875637292327161</v>
      </c>
      <c r="V490">
        <f t="shared" si="77"/>
        <v>75</v>
      </c>
      <c r="W490" t="s">
        <v>28</v>
      </c>
      <c r="X490" t="str">
        <f t="shared" ca="1" si="78"/>
        <v>(489,0,1,3,21,1,6,75)++1`</v>
      </c>
      <c r="Y490" t="str">
        <f t="shared" si="79"/>
        <v>(489,10)++1`</v>
      </c>
    </row>
    <row r="491" spans="1:25" x14ac:dyDescent="0.25">
      <c r="A491">
        <v>490</v>
      </c>
      <c r="B491">
        <v>1948</v>
      </c>
      <c r="C491">
        <f t="shared" si="70"/>
        <v>0</v>
      </c>
      <c r="D491" t="s">
        <v>24</v>
      </c>
      <c r="E491">
        <f t="shared" si="71"/>
        <v>3</v>
      </c>
      <c r="F491" t="s">
        <v>34</v>
      </c>
      <c r="G491" s="13">
        <v>44648</v>
      </c>
      <c r="H491">
        <v>0.36319444444444443</v>
      </c>
      <c r="I491">
        <v>0.37777777777777777</v>
      </c>
      <c r="J491">
        <v>1000169</v>
      </c>
      <c r="K491">
        <v>2172</v>
      </c>
      <c r="L491">
        <f t="shared" si="72"/>
        <v>21</v>
      </c>
      <c r="M491">
        <v>1.4583333333333337E-2</v>
      </c>
      <c r="N491">
        <f t="shared" si="73"/>
        <v>1</v>
      </c>
      <c r="O491" t="s">
        <v>32</v>
      </c>
      <c r="P491" cm="1">
        <f t="array" aca="1" ref="P491" ca="1">(_xlfn.IFS(Q491="couché",0,Q491="debout à 80%",1,Q491="?",1))*(IF(RAND()&lt;0.8,1,0))</f>
        <v>1</v>
      </c>
      <c r="Q491" t="s">
        <v>27</v>
      </c>
      <c r="R491">
        <v>10</v>
      </c>
      <c r="S491">
        <f t="shared" si="74"/>
        <v>1</v>
      </c>
      <c r="T491">
        <f t="shared" si="75"/>
        <v>3</v>
      </c>
      <c r="U491">
        <f t="shared" ca="1" si="76"/>
        <v>0.36319459059775555</v>
      </c>
      <c r="V491">
        <f t="shared" si="77"/>
        <v>55</v>
      </c>
      <c r="W491" t="s">
        <v>28</v>
      </c>
      <c r="X491" t="str">
        <f t="shared" ca="1" si="78"/>
        <v>(490,0,1,3,21,1,3,55)++1`</v>
      </c>
      <c r="Y491" t="str">
        <f t="shared" si="79"/>
        <v>(490,10)++1`</v>
      </c>
    </row>
    <row r="492" spans="1:25" x14ac:dyDescent="0.25">
      <c r="A492">
        <v>491</v>
      </c>
      <c r="B492">
        <v>2016</v>
      </c>
      <c r="C492">
        <f t="shared" si="70"/>
        <v>1</v>
      </c>
      <c r="D492" t="s">
        <v>28</v>
      </c>
      <c r="E492">
        <f t="shared" si="71"/>
        <v>12</v>
      </c>
      <c r="F492" t="s">
        <v>42</v>
      </c>
      <c r="G492" s="13">
        <v>44628</v>
      </c>
      <c r="H492">
        <v>0.43680555555555556</v>
      </c>
      <c r="I492">
        <v>0.4513888888888889</v>
      </c>
      <c r="J492">
        <v>1000164</v>
      </c>
      <c r="K492">
        <v>3334</v>
      </c>
      <c r="L492">
        <f t="shared" si="72"/>
        <v>21</v>
      </c>
      <c r="M492">
        <v>1.4583333333333337E-2</v>
      </c>
      <c r="N492">
        <f t="shared" si="73"/>
        <v>0</v>
      </c>
      <c r="O492" t="s">
        <v>46</v>
      </c>
      <c r="P492" cm="1">
        <f t="array" aca="1" ref="P492" ca="1">(_xlfn.IFS(Q492="couché",0,Q492="debout à 80%",1,Q492="?",1))*(IF(RAND()&lt;0.8,1,0))</f>
        <v>0</v>
      </c>
      <c r="Q492" t="s">
        <v>48</v>
      </c>
      <c r="R492">
        <v>30</v>
      </c>
      <c r="S492">
        <f t="shared" si="74"/>
        <v>0</v>
      </c>
      <c r="T492">
        <f t="shared" si="75"/>
        <v>6</v>
      </c>
      <c r="U492">
        <f t="shared" ca="1" si="76"/>
        <v>0.43680627782234144</v>
      </c>
      <c r="V492">
        <f t="shared" si="77"/>
        <v>48</v>
      </c>
      <c r="W492" t="s">
        <v>28</v>
      </c>
      <c r="X492" t="str">
        <f t="shared" ca="1" si="78"/>
        <v>(491,1,0,12,21,0,6,48)++1`</v>
      </c>
      <c r="Y492" t="str">
        <f t="shared" si="79"/>
        <v>(491,30)++1`</v>
      </c>
    </row>
    <row r="493" spans="1:25" x14ac:dyDescent="0.25">
      <c r="A493">
        <v>492</v>
      </c>
      <c r="B493">
        <v>1949</v>
      </c>
      <c r="C493">
        <f t="shared" si="70"/>
        <v>0</v>
      </c>
      <c r="D493" t="s">
        <v>24</v>
      </c>
      <c r="E493">
        <f t="shared" si="71"/>
        <v>3</v>
      </c>
      <c r="F493" t="s">
        <v>34</v>
      </c>
      <c r="G493" s="13">
        <v>44620</v>
      </c>
      <c r="H493">
        <v>0.46041666666666664</v>
      </c>
      <c r="I493">
        <v>0.47499999999999998</v>
      </c>
      <c r="J493">
        <v>1000169</v>
      </c>
      <c r="K493">
        <v>2172</v>
      </c>
      <c r="L493">
        <f t="shared" si="72"/>
        <v>21</v>
      </c>
      <c r="M493">
        <v>1.4583333333333337E-2</v>
      </c>
      <c r="N493">
        <f t="shared" si="73"/>
        <v>1</v>
      </c>
      <c r="O493" t="s">
        <v>32</v>
      </c>
      <c r="P493" cm="1">
        <f t="array" aca="1" ref="P493" ca="1">(_xlfn.IFS(Q493="couché",0,Q493="debout à 80%",1,Q493="?",1))*(IF(RAND()&lt;0.8,1,0))</f>
        <v>0</v>
      </c>
      <c r="Q493" t="s">
        <v>27</v>
      </c>
      <c r="R493">
        <v>10</v>
      </c>
      <c r="S493">
        <f t="shared" si="74"/>
        <v>1</v>
      </c>
      <c r="T493">
        <f t="shared" si="75"/>
        <v>9</v>
      </c>
      <c r="U493">
        <f t="shared" ca="1" si="76"/>
        <v>0.46041691805915808</v>
      </c>
      <c r="V493">
        <f t="shared" si="77"/>
        <v>39</v>
      </c>
      <c r="W493" t="s">
        <v>28</v>
      </c>
      <c r="X493" t="str">
        <f t="shared" ca="1" si="78"/>
        <v>(492,0,0,3,21,1,9,39)++1`</v>
      </c>
      <c r="Y493" t="str">
        <f t="shared" si="79"/>
        <v>(492,10)++1`</v>
      </c>
    </row>
    <row r="494" spans="1:25" x14ac:dyDescent="0.25">
      <c r="A494">
        <v>493</v>
      </c>
      <c r="B494">
        <v>1954</v>
      </c>
      <c r="C494">
        <f t="shared" si="70"/>
        <v>0</v>
      </c>
      <c r="D494" t="s">
        <v>24</v>
      </c>
      <c r="E494">
        <f t="shared" si="71"/>
        <v>7</v>
      </c>
      <c r="F494" t="s">
        <v>38</v>
      </c>
      <c r="G494" s="13">
        <v>44622</v>
      </c>
      <c r="H494">
        <v>0.34861111111111109</v>
      </c>
      <c r="I494">
        <v>0.36319444444444443</v>
      </c>
      <c r="J494">
        <v>1000166</v>
      </c>
      <c r="K494">
        <v>5192</v>
      </c>
      <c r="L494">
        <f t="shared" si="72"/>
        <v>21</v>
      </c>
      <c r="M494">
        <v>1.4583333333333337E-2</v>
      </c>
      <c r="N494">
        <f t="shared" si="73"/>
        <v>0</v>
      </c>
      <c r="O494" t="s">
        <v>26</v>
      </c>
      <c r="P494" cm="1">
        <f t="array" aca="1" ref="P494" ca="1">(_xlfn.IFS(Q494="couché",0,Q494="debout à 80%",1,Q494="?",1))*(IF(RAND()&lt;0.8,1,0))</f>
        <v>0</v>
      </c>
      <c r="Q494" t="s">
        <v>48</v>
      </c>
      <c r="R494">
        <v>45</v>
      </c>
      <c r="S494">
        <f t="shared" si="74"/>
        <v>0</v>
      </c>
      <c r="T494">
        <f t="shared" si="75"/>
        <v>1</v>
      </c>
      <c r="U494">
        <f t="shared" ca="1" si="76"/>
        <v>0.34861356683795641</v>
      </c>
      <c r="V494">
        <f t="shared" si="77"/>
        <v>44</v>
      </c>
      <c r="W494" t="s">
        <v>28</v>
      </c>
      <c r="X494" t="str">
        <f t="shared" ca="1" si="78"/>
        <v>(493,0,0,7,21,0,1,44)++1`</v>
      </c>
      <c r="Y494" t="str">
        <f t="shared" si="79"/>
        <v>(493,45)++1`</v>
      </c>
    </row>
    <row r="495" spans="1:25" x14ac:dyDescent="0.25">
      <c r="A495">
        <v>494</v>
      </c>
      <c r="B495">
        <v>1948</v>
      </c>
      <c r="C495">
        <f t="shared" si="70"/>
        <v>0</v>
      </c>
      <c r="D495" t="s">
        <v>24</v>
      </c>
      <c r="E495">
        <f t="shared" si="71"/>
        <v>2</v>
      </c>
      <c r="F495" t="s">
        <v>29</v>
      </c>
      <c r="G495" s="13">
        <v>44629</v>
      </c>
      <c r="H495">
        <v>0.54166666666666663</v>
      </c>
      <c r="I495">
        <v>0.55625000000000002</v>
      </c>
      <c r="J495">
        <v>1000166</v>
      </c>
      <c r="K495">
        <v>1652</v>
      </c>
      <c r="L495">
        <f t="shared" si="72"/>
        <v>21</v>
      </c>
      <c r="M495">
        <v>1.4583333333333393E-2</v>
      </c>
      <c r="N495">
        <f t="shared" si="73"/>
        <v>0</v>
      </c>
      <c r="O495" t="s">
        <v>26</v>
      </c>
      <c r="P495" cm="1">
        <f t="array" aca="1" ref="P495" ca="1">(_xlfn.IFS(Q495="couché",0,Q495="debout à 80%",1,Q495="?",1))*(IF(RAND()&lt;0.8,1,0))</f>
        <v>1</v>
      </c>
      <c r="Q495" t="s">
        <v>27</v>
      </c>
      <c r="R495">
        <v>45</v>
      </c>
      <c r="S495">
        <f t="shared" si="74"/>
        <v>0</v>
      </c>
      <c r="T495">
        <f t="shared" si="75"/>
        <v>5</v>
      </c>
      <c r="U495">
        <f t="shared" ca="1" si="76"/>
        <v>0.54167661481017315</v>
      </c>
      <c r="V495">
        <f t="shared" si="77"/>
        <v>57</v>
      </c>
      <c r="W495" t="s">
        <v>28</v>
      </c>
      <c r="X495" t="str">
        <f t="shared" ca="1" si="78"/>
        <v>(494,0,1,2,21,0,5,57)++1`</v>
      </c>
      <c r="Y495" t="str">
        <f t="shared" si="79"/>
        <v>(494,45)++1`</v>
      </c>
    </row>
    <row r="496" spans="1:25" x14ac:dyDescent="0.25">
      <c r="A496">
        <v>495</v>
      </c>
      <c r="B496">
        <v>1976</v>
      </c>
      <c r="C496">
        <f t="shared" si="70"/>
        <v>0</v>
      </c>
      <c r="D496" t="s">
        <v>24</v>
      </c>
      <c r="E496">
        <f t="shared" si="71"/>
        <v>15</v>
      </c>
      <c r="F496" t="s">
        <v>35</v>
      </c>
      <c r="G496" s="13">
        <v>44635</v>
      </c>
      <c r="H496">
        <v>0.73402777777777772</v>
      </c>
      <c r="I496">
        <v>0.74861111111111112</v>
      </c>
      <c r="J496">
        <v>1000171</v>
      </c>
      <c r="K496">
        <v>732</v>
      </c>
      <c r="L496">
        <f t="shared" si="72"/>
        <v>21</v>
      </c>
      <c r="M496">
        <v>1.4583333333333393E-2</v>
      </c>
      <c r="N496">
        <f t="shared" si="73"/>
        <v>0</v>
      </c>
      <c r="O496" t="s">
        <v>26</v>
      </c>
      <c r="P496" cm="1">
        <f t="array" aca="1" ref="P496" ca="1">(_xlfn.IFS(Q496="couché",0,Q496="debout à 80%",1,Q496="?",1))*(IF(RAND()&lt;0.8,1,0))</f>
        <v>0</v>
      </c>
      <c r="Q496" t="s">
        <v>48</v>
      </c>
      <c r="R496">
        <v>0</v>
      </c>
      <c r="S496">
        <f t="shared" si="74"/>
        <v>0</v>
      </c>
      <c r="T496">
        <f t="shared" si="75"/>
        <v>3</v>
      </c>
      <c r="U496">
        <f t="shared" ca="1" si="76"/>
        <v>0.73403071717292234</v>
      </c>
      <c r="V496">
        <f t="shared" si="77"/>
        <v>87</v>
      </c>
      <c r="W496" t="s">
        <v>28</v>
      </c>
      <c r="X496" t="str">
        <f t="shared" ca="1" si="78"/>
        <v>(495,0,0,15,21,0,3,87)++1`</v>
      </c>
      <c r="Y496" t="str">
        <f t="shared" si="79"/>
        <v>(495,0)++1`</v>
      </c>
    </row>
    <row r="497" spans="1:25" x14ac:dyDescent="0.25">
      <c r="A497">
        <v>496</v>
      </c>
      <c r="B497">
        <v>1938</v>
      </c>
      <c r="C497">
        <f t="shared" si="70"/>
        <v>0</v>
      </c>
      <c r="D497" t="s">
        <v>24</v>
      </c>
      <c r="E497">
        <f t="shared" si="71"/>
        <v>3</v>
      </c>
      <c r="F497" t="s">
        <v>34</v>
      </c>
      <c r="G497" s="13">
        <v>44593</v>
      </c>
      <c r="H497">
        <v>0.39444444444444443</v>
      </c>
      <c r="I497">
        <v>0.40972222222222221</v>
      </c>
      <c r="J497">
        <v>1000169</v>
      </c>
      <c r="K497">
        <v>2172</v>
      </c>
      <c r="L497">
        <f t="shared" si="72"/>
        <v>22</v>
      </c>
      <c r="M497">
        <v>1.5277777777777779E-2</v>
      </c>
      <c r="N497">
        <f t="shared" si="73"/>
        <v>1</v>
      </c>
      <c r="O497" t="s">
        <v>32</v>
      </c>
      <c r="P497" cm="1">
        <f t="array" aca="1" ref="P497" ca="1">(_xlfn.IFS(Q497="couché",0,Q497="debout à 80%",1,Q497="?",1))*(IF(RAND()&lt;0.8,1,0))</f>
        <v>1</v>
      </c>
      <c r="Q497" t="s">
        <v>27</v>
      </c>
      <c r="R497">
        <v>10</v>
      </c>
      <c r="S497">
        <f t="shared" si="74"/>
        <v>1</v>
      </c>
      <c r="T497">
        <f t="shared" si="75"/>
        <v>5</v>
      </c>
      <c r="U497">
        <f t="shared" ca="1" si="76"/>
        <v>0.39444967931548691</v>
      </c>
      <c r="V497">
        <f t="shared" si="77"/>
        <v>87</v>
      </c>
      <c r="W497" t="s">
        <v>28</v>
      </c>
      <c r="X497" t="str">
        <f t="shared" ca="1" si="78"/>
        <v>(496,0,1,3,22,1,5,87)++1`</v>
      </c>
      <c r="Y497" t="str">
        <f t="shared" si="79"/>
        <v>(496,10)++1`</v>
      </c>
    </row>
    <row r="498" spans="1:25" x14ac:dyDescent="0.25">
      <c r="A498">
        <v>497</v>
      </c>
      <c r="B498">
        <v>1950</v>
      </c>
      <c r="C498">
        <f t="shared" si="70"/>
        <v>0</v>
      </c>
      <c r="D498" t="s">
        <v>24</v>
      </c>
      <c r="E498">
        <f t="shared" si="71"/>
        <v>3</v>
      </c>
      <c r="F498" t="s">
        <v>34</v>
      </c>
      <c r="G498" s="13">
        <v>44593</v>
      </c>
      <c r="H498">
        <v>0.4458333333333333</v>
      </c>
      <c r="I498">
        <v>0.46111111111111108</v>
      </c>
      <c r="J498">
        <v>1000169</v>
      </c>
      <c r="K498">
        <v>2172</v>
      </c>
      <c r="L498">
        <f t="shared" si="72"/>
        <v>22</v>
      </c>
      <c r="M498">
        <v>1.5277777777777779E-2</v>
      </c>
      <c r="N498">
        <f t="shared" si="73"/>
        <v>1</v>
      </c>
      <c r="O498" t="s">
        <v>32</v>
      </c>
      <c r="P498" cm="1">
        <f t="array" aca="1" ref="P498" ca="1">(_xlfn.IFS(Q498="couché",0,Q498="debout à 80%",1,Q498="?",1))*(IF(RAND()&lt;0.8,1,0))</f>
        <v>1</v>
      </c>
      <c r="Q498" t="s">
        <v>27</v>
      </c>
      <c r="R498">
        <v>10</v>
      </c>
      <c r="S498">
        <f t="shared" si="74"/>
        <v>1</v>
      </c>
      <c r="T498">
        <f t="shared" si="75"/>
        <v>8</v>
      </c>
      <c r="U498">
        <f t="shared" ca="1" si="76"/>
        <v>0.44583805793356618</v>
      </c>
      <c r="V498">
        <f t="shared" si="77"/>
        <v>75</v>
      </c>
      <c r="W498" t="s">
        <v>28</v>
      </c>
      <c r="X498" t="str">
        <f t="shared" ca="1" si="78"/>
        <v>(497,0,1,3,22,1,8,75)++1`</v>
      </c>
      <c r="Y498" t="str">
        <f t="shared" si="79"/>
        <v>(497,10)++1`</v>
      </c>
    </row>
    <row r="499" spans="1:25" x14ac:dyDescent="0.25">
      <c r="A499">
        <v>498</v>
      </c>
      <c r="B499">
        <v>1959</v>
      </c>
      <c r="C499">
        <f t="shared" si="70"/>
        <v>0</v>
      </c>
      <c r="D499" t="s">
        <v>24</v>
      </c>
      <c r="E499">
        <f t="shared" si="71"/>
        <v>3</v>
      </c>
      <c r="F499" t="s">
        <v>34</v>
      </c>
      <c r="G499" s="13">
        <v>44617</v>
      </c>
      <c r="H499">
        <v>0.33402777777777776</v>
      </c>
      <c r="I499">
        <v>0.34930555555555554</v>
      </c>
      <c r="J499">
        <v>1000169</v>
      </c>
      <c r="K499">
        <v>2172</v>
      </c>
      <c r="L499">
        <f t="shared" si="72"/>
        <v>22</v>
      </c>
      <c r="M499">
        <v>1.5277777777777779E-2</v>
      </c>
      <c r="N499">
        <f t="shared" si="73"/>
        <v>1</v>
      </c>
      <c r="O499" t="s">
        <v>32</v>
      </c>
      <c r="P499" cm="1">
        <f t="array" aca="1" ref="P499" ca="1">(_xlfn.IFS(Q499="couché",0,Q499="debout à 80%",1,Q499="?",1))*(IF(RAND()&lt;0.8,1,0))</f>
        <v>1</v>
      </c>
      <c r="Q499" t="s">
        <v>27</v>
      </c>
      <c r="R499">
        <v>10</v>
      </c>
      <c r="S499">
        <f t="shared" si="74"/>
        <v>0</v>
      </c>
      <c r="T499">
        <f t="shared" si="75"/>
        <v>1</v>
      </c>
      <c r="U499">
        <f t="shared" ca="1" si="76"/>
        <v>0.33403483728245664</v>
      </c>
      <c r="V499">
        <f t="shared" si="77"/>
        <v>73</v>
      </c>
      <c r="W499" t="s">
        <v>28</v>
      </c>
      <c r="X499" t="str">
        <f t="shared" ca="1" si="78"/>
        <v>(498,0,1,3,22,0,1,73)++1`</v>
      </c>
      <c r="Y499" t="str">
        <f t="shared" si="79"/>
        <v>(498,10)++1`</v>
      </c>
    </row>
    <row r="500" spans="1:25" x14ac:dyDescent="0.25">
      <c r="A500">
        <v>499</v>
      </c>
      <c r="B500">
        <v>1940</v>
      </c>
      <c r="C500">
        <f t="shared" si="70"/>
        <v>0</v>
      </c>
      <c r="D500" t="s">
        <v>24</v>
      </c>
      <c r="E500">
        <f t="shared" si="71"/>
        <v>3</v>
      </c>
      <c r="F500" t="s">
        <v>34</v>
      </c>
      <c r="G500" s="13">
        <v>44599</v>
      </c>
      <c r="H500">
        <v>0.37986111111111109</v>
      </c>
      <c r="I500">
        <v>0.39513888888888887</v>
      </c>
      <c r="J500">
        <v>1000169</v>
      </c>
      <c r="K500">
        <v>2172</v>
      </c>
      <c r="L500">
        <f t="shared" si="72"/>
        <v>22</v>
      </c>
      <c r="M500">
        <v>1.5277777777777779E-2</v>
      </c>
      <c r="N500">
        <f t="shared" si="73"/>
        <v>1</v>
      </c>
      <c r="O500" t="s">
        <v>32</v>
      </c>
      <c r="P500" cm="1">
        <f t="array" aca="1" ref="P500" ca="1">(_xlfn.IFS(Q500="couché",0,Q500="debout à 80%",1,Q500="?",1))*(IF(RAND()&lt;0.8,1,0))</f>
        <v>1</v>
      </c>
      <c r="Q500" t="s">
        <v>27</v>
      </c>
      <c r="R500">
        <v>10</v>
      </c>
      <c r="S500">
        <f t="shared" si="74"/>
        <v>1</v>
      </c>
      <c r="T500">
        <f t="shared" si="75"/>
        <v>4</v>
      </c>
      <c r="U500">
        <f t="shared" ca="1" si="76"/>
        <v>0.37986644651816104</v>
      </c>
      <c r="V500">
        <f t="shared" si="77"/>
        <v>65</v>
      </c>
      <c r="W500" t="s">
        <v>28</v>
      </c>
      <c r="X500" t="str">
        <f t="shared" ca="1" si="78"/>
        <v>(499,0,1,3,22,1,4,65)++1`</v>
      </c>
      <c r="Y500" t="str">
        <f t="shared" si="79"/>
        <v>(499,10)++1`</v>
      </c>
    </row>
    <row r="501" spans="1:25" x14ac:dyDescent="0.25">
      <c r="A501">
        <v>500</v>
      </c>
      <c r="B501">
        <v>2006</v>
      </c>
      <c r="C501">
        <f t="shared" si="70"/>
        <v>0</v>
      </c>
      <c r="D501" t="s">
        <v>24</v>
      </c>
      <c r="E501">
        <f t="shared" si="71"/>
        <v>11</v>
      </c>
      <c r="F501" t="s">
        <v>41</v>
      </c>
      <c r="G501" s="13">
        <v>44638</v>
      </c>
      <c r="H501">
        <v>0.34166666666666667</v>
      </c>
      <c r="I501">
        <v>0.35694444444444445</v>
      </c>
      <c r="J501">
        <v>1000165</v>
      </c>
      <c r="K501">
        <v>492</v>
      </c>
      <c r="L501">
        <f t="shared" si="72"/>
        <v>22</v>
      </c>
      <c r="M501">
        <v>1.5277777777777779E-2</v>
      </c>
      <c r="N501">
        <f t="shared" si="73"/>
        <v>1</v>
      </c>
      <c r="O501" t="s">
        <v>32</v>
      </c>
      <c r="P501" cm="1">
        <f t="array" aca="1" ref="P501" ca="1">(_xlfn.IFS(Q501="couché",0,Q501="debout à 80%",1,Q501="?",1))*(IF(RAND()&lt;0.8,1,0))</f>
        <v>1</v>
      </c>
      <c r="Q501" t="s">
        <v>27</v>
      </c>
      <c r="R501">
        <v>30</v>
      </c>
      <c r="S501">
        <f t="shared" si="74"/>
        <v>0</v>
      </c>
      <c r="T501">
        <f t="shared" si="75"/>
        <v>1</v>
      </c>
      <c r="U501">
        <f t="shared" ca="1" si="76"/>
        <v>0.34166706754287868</v>
      </c>
      <c r="V501">
        <f t="shared" si="77"/>
        <v>53</v>
      </c>
      <c r="W501" t="s">
        <v>28</v>
      </c>
      <c r="X501" t="str">
        <f t="shared" ca="1" si="78"/>
        <v>(500,0,1,11,22,0,1,53)++1`</v>
      </c>
      <c r="Y501" t="str">
        <f t="shared" si="79"/>
        <v>(500,30)++1`</v>
      </c>
    </row>
    <row r="502" spans="1:25" x14ac:dyDescent="0.25">
      <c r="A502">
        <v>501</v>
      </c>
      <c r="B502">
        <v>2017</v>
      </c>
      <c r="C502">
        <f t="shared" si="70"/>
        <v>1</v>
      </c>
      <c r="D502" t="s">
        <v>28</v>
      </c>
      <c r="E502">
        <f t="shared" si="71"/>
        <v>11</v>
      </c>
      <c r="F502" t="s">
        <v>41</v>
      </c>
      <c r="G502" s="13">
        <v>44616</v>
      </c>
      <c r="H502">
        <v>0.37361111111111112</v>
      </c>
      <c r="I502">
        <v>0.3888888888888889</v>
      </c>
      <c r="J502">
        <v>1000164</v>
      </c>
      <c r="K502">
        <v>3334</v>
      </c>
      <c r="L502">
        <f t="shared" si="72"/>
        <v>22</v>
      </c>
      <c r="M502">
        <v>1.5277777777777779E-2</v>
      </c>
      <c r="N502">
        <f t="shared" si="73"/>
        <v>0</v>
      </c>
      <c r="O502" t="s">
        <v>46</v>
      </c>
      <c r="P502" cm="1">
        <f t="array" aca="1" ref="P502" ca="1">(_xlfn.IFS(Q502="couché",0,Q502="debout à 80%",1,Q502="?",1))*(IF(RAND()&lt;0.8,1,0))</f>
        <v>0</v>
      </c>
      <c r="Q502" t="s">
        <v>48</v>
      </c>
      <c r="R502">
        <v>30</v>
      </c>
      <c r="S502">
        <f t="shared" si="74"/>
        <v>0</v>
      </c>
      <c r="T502">
        <f t="shared" si="75"/>
        <v>2</v>
      </c>
      <c r="U502">
        <f t="shared" ca="1" si="76"/>
        <v>0.37361440150232234</v>
      </c>
      <c r="V502">
        <f t="shared" si="77"/>
        <v>92</v>
      </c>
      <c r="W502" t="s">
        <v>28</v>
      </c>
      <c r="X502" t="str">
        <f t="shared" ca="1" si="78"/>
        <v>(501,1,0,11,22,0,2,92)++1`</v>
      </c>
      <c r="Y502" t="str">
        <f t="shared" si="79"/>
        <v>(501,30)++1`</v>
      </c>
    </row>
    <row r="503" spans="1:25" x14ac:dyDescent="0.25">
      <c r="A503">
        <v>502</v>
      </c>
      <c r="B503">
        <v>1934</v>
      </c>
      <c r="C503">
        <f t="shared" si="70"/>
        <v>0</v>
      </c>
      <c r="D503" t="s">
        <v>24</v>
      </c>
      <c r="E503">
        <f t="shared" si="71"/>
        <v>3</v>
      </c>
      <c r="F503" t="s">
        <v>34</v>
      </c>
      <c r="G503" s="13">
        <v>44614</v>
      </c>
      <c r="H503">
        <v>0.37430555555555556</v>
      </c>
      <c r="I503">
        <v>0.38958333333333334</v>
      </c>
      <c r="J503">
        <v>1000169</v>
      </c>
      <c r="K503">
        <v>2172</v>
      </c>
      <c r="L503">
        <f t="shared" si="72"/>
        <v>22</v>
      </c>
      <c r="M503">
        <v>1.5277777777777779E-2</v>
      </c>
      <c r="N503">
        <f t="shared" si="73"/>
        <v>1</v>
      </c>
      <c r="O503" t="s">
        <v>32</v>
      </c>
      <c r="P503" cm="1">
        <f t="array" aca="1" ref="P503" ca="1">(_xlfn.IFS(Q503="couché",0,Q503="debout à 80%",1,Q503="?",1))*(IF(RAND()&lt;0.8,1,0))</f>
        <v>1</v>
      </c>
      <c r="Q503" t="s">
        <v>27</v>
      </c>
      <c r="R503">
        <v>10</v>
      </c>
      <c r="S503">
        <f t="shared" si="74"/>
        <v>1</v>
      </c>
      <c r="T503">
        <f t="shared" si="75"/>
        <v>4</v>
      </c>
      <c r="U503">
        <f t="shared" ca="1" si="76"/>
        <v>0.3743092726519105</v>
      </c>
      <c r="V503">
        <f t="shared" si="77"/>
        <v>51</v>
      </c>
      <c r="W503" t="s">
        <v>28</v>
      </c>
      <c r="X503" t="str">
        <f t="shared" ca="1" si="78"/>
        <v>(502,0,1,3,22,1,4,51)++1`</v>
      </c>
      <c r="Y503" t="str">
        <f t="shared" si="79"/>
        <v>(502,10)++1`</v>
      </c>
    </row>
    <row r="504" spans="1:25" x14ac:dyDescent="0.25">
      <c r="A504">
        <v>503</v>
      </c>
      <c r="B504">
        <v>1953</v>
      </c>
      <c r="C504">
        <f t="shared" si="70"/>
        <v>0</v>
      </c>
      <c r="D504" t="s">
        <v>24</v>
      </c>
      <c r="E504">
        <f t="shared" si="71"/>
        <v>3</v>
      </c>
      <c r="F504" t="s">
        <v>34</v>
      </c>
      <c r="G504" s="13">
        <v>44621</v>
      </c>
      <c r="H504">
        <v>0.375</v>
      </c>
      <c r="I504">
        <v>0.39027777777777778</v>
      </c>
      <c r="J504">
        <v>1000169</v>
      </c>
      <c r="K504">
        <v>2172</v>
      </c>
      <c r="L504">
        <f t="shared" si="72"/>
        <v>22</v>
      </c>
      <c r="M504">
        <v>1.5277777777777779E-2</v>
      </c>
      <c r="N504">
        <f t="shared" si="73"/>
        <v>1</v>
      </c>
      <c r="O504" t="s">
        <v>32</v>
      </c>
      <c r="P504" cm="1">
        <f t="array" aca="1" ref="P504" ca="1">(_xlfn.IFS(Q504="couché",0,Q504="debout à 80%",1,Q504="?",1))*(IF(RAND()&lt;0.8,1,0))</f>
        <v>1</v>
      </c>
      <c r="Q504" t="s">
        <v>27</v>
      </c>
      <c r="R504">
        <v>10</v>
      </c>
      <c r="S504">
        <f t="shared" si="74"/>
        <v>1</v>
      </c>
      <c r="T504">
        <f t="shared" si="75"/>
        <v>4</v>
      </c>
      <c r="U504">
        <f t="shared" ca="1" si="76"/>
        <v>0.37500789994286027</v>
      </c>
      <c r="V504">
        <f t="shared" si="77"/>
        <v>74</v>
      </c>
      <c r="W504" t="s">
        <v>28</v>
      </c>
      <c r="X504" t="str">
        <f t="shared" ca="1" si="78"/>
        <v>(503,0,1,3,22,1,4,74)++1`</v>
      </c>
      <c r="Y504" t="str">
        <f t="shared" si="79"/>
        <v>(503,10)++1`</v>
      </c>
    </row>
    <row r="505" spans="1:25" x14ac:dyDescent="0.25">
      <c r="A505">
        <v>504</v>
      </c>
      <c r="B505">
        <v>1955</v>
      </c>
      <c r="C505">
        <f t="shared" si="70"/>
        <v>0</v>
      </c>
      <c r="D505" t="s">
        <v>24</v>
      </c>
      <c r="E505">
        <f t="shared" si="71"/>
        <v>3</v>
      </c>
      <c r="F505" t="s">
        <v>34</v>
      </c>
      <c r="G505" s="13">
        <v>44636</v>
      </c>
      <c r="H505">
        <v>0.48402777777777778</v>
      </c>
      <c r="I505">
        <v>0.49930555555555556</v>
      </c>
      <c r="J505">
        <v>1000169</v>
      </c>
      <c r="K505">
        <v>2177</v>
      </c>
      <c r="L505">
        <f t="shared" si="72"/>
        <v>22</v>
      </c>
      <c r="M505">
        <v>1.5277777777777779E-2</v>
      </c>
      <c r="N505">
        <f t="shared" si="73"/>
        <v>1</v>
      </c>
      <c r="O505" t="s">
        <v>32</v>
      </c>
      <c r="P505" cm="1">
        <f t="array" aca="1" ref="P505" ca="1">(_xlfn.IFS(Q505="couché",0,Q505="debout à 80%",1,Q505="?",1))*(IF(RAND()&lt;0.8,1,0))</f>
        <v>0</v>
      </c>
      <c r="Q505" t="s">
        <v>27</v>
      </c>
      <c r="R505">
        <v>0</v>
      </c>
      <c r="S505">
        <f t="shared" si="74"/>
        <v>1</v>
      </c>
      <c r="T505">
        <f t="shared" si="75"/>
        <v>9</v>
      </c>
      <c r="U505">
        <f t="shared" ca="1" si="76"/>
        <v>0.48403720445648041</v>
      </c>
      <c r="V505">
        <f t="shared" si="77"/>
        <v>53</v>
      </c>
      <c r="W505" t="s">
        <v>28</v>
      </c>
      <c r="X505" t="str">
        <f t="shared" ca="1" si="78"/>
        <v>(504,0,0,3,22,1,9,53)++1`</v>
      </c>
      <c r="Y505" t="str">
        <f t="shared" si="79"/>
        <v>(504,0)++1`</v>
      </c>
    </row>
    <row r="506" spans="1:25" x14ac:dyDescent="0.25">
      <c r="A506">
        <v>505</v>
      </c>
      <c r="B506">
        <v>2020</v>
      </c>
      <c r="C506">
        <f t="shared" si="70"/>
        <v>1</v>
      </c>
      <c r="D506" t="s">
        <v>28</v>
      </c>
      <c r="E506">
        <f t="shared" si="71"/>
        <v>12</v>
      </c>
      <c r="F506" t="s">
        <v>42</v>
      </c>
      <c r="G506" s="13">
        <v>44600</v>
      </c>
      <c r="H506">
        <v>0.38472222222222219</v>
      </c>
      <c r="I506">
        <v>0.4</v>
      </c>
      <c r="J506">
        <v>1000164</v>
      </c>
      <c r="K506">
        <v>3693</v>
      </c>
      <c r="L506">
        <f t="shared" si="72"/>
        <v>22</v>
      </c>
      <c r="M506">
        <v>1.5277777777777835E-2</v>
      </c>
      <c r="N506">
        <f t="shared" si="73"/>
        <v>0</v>
      </c>
      <c r="O506" t="s">
        <v>46</v>
      </c>
      <c r="P506" cm="1">
        <f t="array" aca="1" ref="P506" ca="1">(_xlfn.IFS(Q506="couché",0,Q506="debout à 80%",1,Q506="?",1))*(IF(RAND()&lt;0.8,1,0))</f>
        <v>0</v>
      </c>
      <c r="Q506" t="s">
        <v>48</v>
      </c>
      <c r="R506">
        <v>30</v>
      </c>
      <c r="S506">
        <f t="shared" si="74"/>
        <v>0</v>
      </c>
      <c r="T506">
        <f t="shared" si="75"/>
        <v>2</v>
      </c>
      <c r="U506">
        <f t="shared" ca="1" si="76"/>
        <v>0.38472650222550397</v>
      </c>
      <c r="V506">
        <f t="shared" si="77"/>
        <v>67</v>
      </c>
      <c r="W506" t="s">
        <v>28</v>
      </c>
      <c r="X506" t="str">
        <f t="shared" ca="1" si="78"/>
        <v>(505,1,0,12,22,0,2,67)++1`</v>
      </c>
      <c r="Y506" t="str">
        <f t="shared" si="79"/>
        <v>(505,30)++1`</v>
      </c>
    </row>
    <row r="507" spans="1:25" x14ac:dyDescent="0.25">
      <c r="A507">
        <v>506</v>
      </c>
      <c r="B507">
        <v>1953</v>
      </c>
      <c r="C507">
        <f t="shared" si="70"/>
        <v>0</v>
      </c>
      <c r="D507" t="s">
        <v>24</v>
      </c>
      <c r="E507">
        <f t="shared" si="71"/>
        <v>3</v>
      </c>
      <c r="F507" t="s">
        <v>34</v>
      </c>
      <c r="G507" s="13">
        <v>44627</v>
      </c>
      <c r="H507">
        <v>0.36527777777777776</v>
      </c>
      <c r="I507">
        <v>0.38055555555555554</v>
      </c>
      <c r="J507">
        <v>1000169</v>
      </c>
      <c r="K507">
        <v>2172</v>
      </c>
      <c r="L507">
        <f t="shared" si="72"/>
        <v>22</v>
      </c>
      <c r="M507">
        <v>1.5277777777777779E-2</v>
      </c>
      <c r="N507">
        <f t="shared" si="73"/>
        <v>1</v>
      </c>
      <c r="O507" t="s">
        <v>32</v>
      </c>
      <c r="P507" cm="1">
        <f t="array" aca="1" ref="P507" ca="1">(_xlfn.IFS(Q507="couché",0,Q507="debout à 80%",1,Q507="?",1))*(IF(RAND()&lt;0.8,1,0))</f>
        <v>1</v>
      </c>
      <c r="Q507" t="s">
        <v>27</v>
      </c>
      <c r="R507">
        <v>10</v>
      </c>
      <c r="S507">
        <f t="shared" si="74"/>
        <v>1</v>
      </c>
      <c r="T507">
        <f t="shared" si="75"/>
        <v>3</v>
      </c>
      <c r="U507">
        <f t="shared" ca="1" si="76"/>
        <v>0.36527787422553809</v>
      </c>
      <c r="V507">
        <f t="shared" si="77"/>
        <v>52</v>
      </c>
      <c r="W507" t="s">
        <v>28</v>
      </c>
      <c r="X507" t="str">
        <f t="shared" ca="1" si="78"/>
        <v>(506,0,1,3,22,1,3,52)++1`</v>
      </c>
      <c r="Y507" t="str">
        <f t="shared" si="79"/>
        <v>(506,10)++1`</v>
      </c>
    </row>
    <row r="508" spans="1:25" x14ac:dyDescent="0.25">
      <c r="A508">
        <v>507</v>
      </c>
      <c r="B508">
        <v>1998</v>
      </c>
      <c r="C508">
        <f t="shared" si="70"/>
        <v>0</v>
      </c>
      <c r="D508" t="s">
        <v>24</v>
      </c>
      <c r="E508">
        <f t="shared" si="71"/>
        <v>9</v>
      </c>
      <c r="F508" t="s">
        <v>40</v>
      </c>
      <c r="G508" s="13">
        <v>44631</v>
      </c>
      <c r="H508">
        <v>0.53819444444444442</v>
      </c>
      <c r="I508">
        <v>0.55347222222222225</v>
      </c>
      <c r="J508">
        <v>1000163</v>
      </c>
      <c r="K508">
        <v>243</v>
      </c>
      <c r="L508">
        <f t="shared" si="72"/>
        <v>22</v>
      </c>
      <c r="M508">
        <v>1.5277777777777835E-2</v>
      </c>
      <c r="N508">
        <f t="shared" si="73"/>
        <v>0</v>
      </c>
      <c r="O508" t="s">
        <v>26</v>
      </c>
      <c r="P508" cm="1">
        <f t="array" aca="1" ref="P508" ca="1">(_xlfn.IFS(Q508="couché",0,Q508="debout à 80%",1,Q508="?",1))*(IF(RAND()&lt;0.8,1,0))</f>
        <v>1</v>
      </c>
      <c r="Q508" t="s">
        <v>27</v>
      </c>
      <c r="R508">
        <v>45</v>
      </c>
      <c r="S508">
        <f t="shared" si="74"/>
        <v>0</v>
      </c>
      <c r="T508">
        <f t="shared" si="75"/>
        <v>4</v>
      </c>
      <c r="U508">
        <f t="shared" ca="1" si="76"/>
        <v>0.53820027314121954</v>
      </c>
      <c r="V508">
        <f t="shared" si="77"/>
        <v>66</v>
      </c>
      <c r="W508" t="s">
        <v>28</v>
      </c>
      <c r="X508" t="str">
        <f t="shared" ca="1" si="78"/>
        <v>(507,0,1,9,22,0,4,66)++1`</v>
      </c>
      <c r="Y508" t="str">
        <f t="shared" si="79"/>
        <v>(507,45)++1`</v>
      </c>
    </row>
    <row r="509" spans="1:25" x14ac:dyDescent="0.25">
      <c r="A509">
        <v>508</v>
      </c>
      <c r="B509">
        <v>1940</v>
      </c>
      <c r="C509">
        <f t="shared" si="70"/>
        <v>0</v>
      </c>
      <c r="D509" t="s">
        <v>24</v>
      </c>
      <c r="E509">
        <f t="shared" si="71"/>
        <v>3</v>
      </c>
      <c r="F509" t="s">
        <v>34</v>
      </c>
      <c r="G509" s="13">
        <v>44634</v>
      </c>
      <c r="H509">
        <v>0.36180555555555555</v>
      </c>
      <c r="I509">
        <v>0.37708333333333333</v>
      </c>
      <c r="J509">
        <v>1000169</v>
      </c>
      <c r="K509">
        <v>2172</v>
      </c>
      <c r="L509">
        <f t="shared" si="72"/>
        <v>22</v>
      </c>
      <c r="M509">
        <v>1.5277777777777779E-2</v>
      </c>
      <c r="N509">
        <f t="shared" si="73"/>
        <v>1</v>
      </c>
      <c r="O509" t="s">
        <v>32</v>
      </c>
      <c r="P509" cm="1">
        <f t="array" aca="1" ref="P509" ca="1">(_xlfn.IFS(Q509="couché",0,Q509="debout à 80%",1,Q509="?",1))*(IF(RAND()&lt;0.8,1,0))</f>
        <v>1</v>
      </c>
      <c r="Q509" t="s">
        <v>27</v>
      </c>
      <c r="R509">
        <v>10</v>
      </c>
      <c r="S509">
        <f t="shared" si="74"/>
        <v>1</v>
      </c>
      <c r="T509">
        <f t="shared" si="75"/>
        <v>3</v>
      </c>
      <c r="U509">
        <f t="shared" ca="1" si="76"/>
        <v>0.36181119788367849</v>
      </c>
      <c r="V509">
        <f t="shared" si="77"/>
        <v>86</v>
      </c>
      <c r="W509" t="s">
        <v>28</v>
      </c>
      <c r="X509" t="str">
        <f t="shared" ca="1" si="78"/>
        <v>(508,0,1,3,22,1,3,86)++1`</v>
      </c>
      <c r="Y509" t="str">
        <f t="shared" si="79"/>
        <v>(508,10)++1`</v>
      </c>
    </row>
    <row r="510" spans="1:25" x14ac:dyDescent="0.25">
      <c r="A510">
        <v>509</v>
      </c>
      <c r="B510">
        <v>1964</v>
      </c>
      <c r="C510">
        <f t="shared" si="70"/>
        <v>0</v>
      </c>
      <c r="D510" t="s">
        <v>24</v>
      </c>
      <c r="E510">
        <f t="shared" si="71"/>
        <v>14</v>
      </c>
      <c r="F510" t="s">
        <v>33</v>
      </c>
      <c r="G510" s="13">
        <v>44602</v>
      </c>
      <c r="H510">
        <v>0.44374999999999998</v>
      </c>
      <c r="I510">
        <v>0.45902777777777776</v>
      </c>
      <c r="J510">
        <v>1000162</v>
      </c>
      <c r="K510">
        <v>130</v>
      </c>
      <c r="L510">
        <f t="shared" si="72"/>
        <v>22</v>
      </c>
      <c r="M510">
        <v>1.5277777777777779E-2</v>
      </c>
      <c r="N510">
        <f t="shared" si="73"/>
        <v>1</v>
      </c>
      <c r="O510" t="s">
        <v>32</v>
      </c>
      <c r="P510" cm="1">
        <f t="array" aca="1" ref="P510" ca="1">(_xlfn.IFS(Q510="couché",0,Q510="debout à 80%",1,Q510="?",1))*(IF(RAND()&lt;0.8,1,0))</f>
        <v>1</v>
      </c>
      <c r="Q510" t="s">
        <v>27</v>
      </c>
      <c r="R510">
        <v>45</v>
      </c>
      <c r="S510">
        <f t="shared" si="74"/>
        <v>1</v>
      </c>
      <c r="T510">
        <f t="shared" si="75"/>
        <v>4</v>
      </c>
      <c r="U510">
        <f t="shared" ca="1" si="76"/>
        <v>0.44375895100276708</v>
      </c>
      <c r="V510">
        <f t="shared" si="77"/>
        <v>87</v>
      </c>
      <c r="W510" t="s">
        <v>28</v>
      </c>
      <c r="X510" t="str">
        <f t="shared" ca="1" si="78"/>
        <v>(509,0,1,14,22,1,4,87)++1`</v>
      </c>
      <c r="Y510" t="str">
        <f t="shared" si="79"/>
        <v>(509,45)++1`</v>
      </c>
    </row>
    <row r="511" spans="1:25" x14ac:dyDescent="0.25">
      <c r="A511">
        <v>510</v>
      </c>
      <c r="B511">
        <v>1953</v>
      </c>
      <c r="C511">
        <f t="shared" si="70"/>
        <v>0</v>
      </c>
      <c r="D511" t="s">
        <v>24</v>
      </c>
      <c r="E511">
        <f t="shared" si="71"/>
        <v>3</v>
      </c>
      <c r="F511" t="s">
        <v>34</v>
      </c>
      <c r="G511" s="13">
        <v>44635</v>
      </c>
      <c r="H511">
        <v>0.40694444444444444</v>
      </c>
      <c r="I511">
        <v>0.42222222222222222</v>
      </c>
      <c r="J511">
        <v>1000169</v>
      </c>
      <c r="K511">
        <v>2172</v>
      </c>
      <c r="L511">
        <f t="shared" si="72"/>
        <v>22</v>
      </c>
      <c r="M511">
        <v>1.5277777777777779E-2</v>
      </c>
      <c r="N511">
        <f t="shared" si="73"/>
        <v>1</v>
      </c>
      <c r="O511" t="s">
        <v>32</v>
      </c>
      <c r="P511" cm="1">
        <f t="array" aca="1" ref="P511" ca="1">(_xlfn.IFS(Q511="couché",0,Q511="debout à 80%",1,Q511="?",1))*(IF(RAND()&lt;0.8,1,0))</f>
        <v>1</v>
      </c>
      <c r="Q511" t="s">
        <v>27</v>
      </c>
      <c r="R511">
        <v>10</v>
      </c>
      <c r="S511">
        <f t="shared" si="74"/>
        <v>1</v>
      </c>
      <c r="T511">
        <f t="shared" si="75"/>
        <v>6</v>
      </c>
      <c r="U511">
        <f t="shared" ca="1" si="76"/>
        <v>0.40694747729915515</v>
      </c>
      <c r="V511">
        <f t="shared" si="77"/>
        <v>63</v>
      </c>
      <c r="W511" t="s">
        <v>28</v>
      </c>
      <c r="X511" t="str">
        <f t="shared" ca="1" si="78"/>
        <v>(510,0,1,3,22,1,6,63)++1`</v>
      </c>
      <c r="Y511" t="str">
        <f t="shared" si="79"/>
        <v>(510,10)++1`</v>
      </c>
    </row>
    <row r="512" spans="1:25" x14ac:dyDescent="0.25">
      <c r="A512">
        <v>511</v>
      </c>
      <c r="B512">
        <v>1948</v>
      </c>
      <c r="C512">
        <f t="shared" si="70"/>
        <v>0</v>
      </c>
      <c r="D512" t="s">
        <v>24</v>
      </c>
      <c r="E512">
        <f t="shared" si="71"/>
        <v>3</v>
      </c>
      <c r="F512" t="s">
        <v>34</v>
      </c>
      <c r="G512" s="13">
        <v>44641</v>
      </c>
      <c r="H512">
        <v>0.44652777777777775</v>
      </c>
      <c r="I512">
        <v>0.46180555555555552</v>
      </c>
      <c r="J512">
        <v>1000169</v>
      </c>
      <c r="K512">
        <v>2172</v>
      </c>
      <c r="L512">
        <f t="shared" si="72"/>
        <v>22</v>
      </c>
      <c r="M512">
        <v>1.5277777777777779E-2</v>
      </c>
      <c r="N512">
        <f t="shared" si="73"/>
        <v>1</v>
      </c>
      <c r="O512" t="s">
        <v>32</v>
      </c>
      <c r="P512" cm="1">
        <f t="array" aca="1" ref="P512" ca="1">(_xlfn.IFS(Q512="couché",0,Q512="debout à 80%",1,Q512="?",1))*(IF(RAND()&lt;0.8,1,0))</f>
        <v>1</v>
      </c>
      <c r="Q512" t="s">
        <v>27</v>
      </c>
      <c r="R512">
        <v>10</v>
      </c>
      <c r="S512">
        <f t="shared" si="74"/>
        <v>1</v>
      </c>
      <c r="T512">
        <f t="shared" si="75"/>
        <v>8</v>
      </c>
      <c r="U512">
        <f t="shared" ca="1" si="76"/>
        <v>0.44652911516755966</v>
      </c>
      <c r="V512">
        <f t="shared" si="77"/>
        <v>75</v>
      </c>
      <c r="W512" t="s">
        <v>28</v>
      </c>
      <c r="X512" t="str">
        <f t="shared" ca="1" si="78"/>
        <v>(511,0,1,3,22,1,8,75)++1`</v>
      </c>
      <c r="Y512" t="str">
        <f t="shared" si="79"/>
        <v>(511,10)++1`</v>
      </c>
    </row>
    <row r="513" spans="1:25" x14ac:dyDescent="0.25">
      <c r="A513">
        <v>512</v>
      </c>
      <c r="B513">
        <v>1951</v>
      </c>
      <c r="C513">
        <f t="shared" si="70"/>
        <v>0</v>
      </c>
      <c r="D513" t="s">
        <v>24</v>
      </c>
      <c r="E513">
        <f t="shared" si="71"/>
        <v>3</v>
      </c>
      <c r="F513" t="s">
        <v>34</v>
      </c>
      <c r="G513" s="13">
        <v>44648</v>
      </c>
      <c r="H513">
        <v>0.33055555555555555</v>
      </c>
      <c r="I513">
        <v>0.34583333333333333</v>
      </c>
      <c r="J513">
        <v>1000169</v>
      </c>
      <c r="K513">
        <v>2172</v>
      </c>
      <c r="L513">
        <f t="shared" si="72"/>
        <v>22</v>
      </c>
      <c r="M513">
        <v>1.5277777777777779E-2</v>
      </c>
      <c r="N513">
        <f t="shared" si="73"/>
        <v>1</v>
      </c>
      <c r="O513" t="s">
        <v>32</v>
      </c>
      <c r="P513" cm="1">
        <f t="array" aca="1" ref="P513" ca="1">(_xlfn.IFS(Q513="couché",0,Q513="debout à 80%",1,Q513="?",1))*(IF(RAND()&lt;0.8,1,0))</f>
        <v>1</v>
      </c>
      <c r="Q513" t="s">
        <v>27</v>
      </c>
      <c r="R513">
        <v>10</v>
      </c>
      <c r="S513">
        <f t="shared" si="74"/>
        <v>0</v>
      </c>
      <c r="T513">
        <f t="shared" si="75"/>
        <v>1</v>
      </c>
      <c r="U513">
        <f t="shared" ca="1" si="76"/>
        <v>0.3305635606090796</v>
      </c>
      <c r="V513">
        <f t="shared" si="77"/>
        <v>54</v>
      </c>
      <c r="W513" t="s">
        <v>28</v>
      </c>
      <c r="X513" t="str">
        <f t="shared" ca="1" si="78"/>
        <v>(512,0,1,3,22,0,1,54)++1`</v>
      </c>
      <c r="Y513" t="str">
        <f t="shared" si="79"/>
        <v>(512,10)++1`</v>
      </c>
    </row>
    <row r="514" spans="1:25" x14ac:dyDescent="0.25">
      <c r="A514">
        <v>513</v>
      </c>
      <c r="B514">
        <v>2019</v>
      </c>
      <c r="C514">
        <f t="shared" ref="C514:C577" si="80">IF(D514="oui", 1, IF(D514="non", 0, " "))</f>
        <v>1</v>
      </c>
      <c r="D514" t="s">
        <v>28</v>
      </c>
      <c r="E514">
        <f t="shared" ref="E514:E577" si="81">_xlfn.XLOOKUP(F514,Z$3:Z$19,AA$3:AA$19)</f>
        <v>10</v>
      </c>
      <c r="F514" t="s">
        <v>39</v>
      </c>
      <c r="G514" s="13">
        <v>44643</v>
      </c>
      <c r="H514">
        <v>0.42083333333333334</v>
      </c>
      <c r="I514">
        <v>0.43611111111111112</v>
      </c>
      <c r="J514">
        <v>1000164</v>
      </c>
      <c r="K514">
        <v>3334</v>
      </c>
      <c r="L514">
        <f t="shared" ref="L514:L577" si="82">ROUND(M514*86400,0)/60</f>
        <v>22</v>
      </c>
      <c r="M514">
        <v>1.5277777777777779E-2</v>
      </c>
      <c r="N514">
        <f t="shared" ref="N514:N577" si="83">_xlfn.XLOOKUP(O514,Z$22:Z$24,AA$22:AA$24)</f>
        <v>0</v>
      </c>
      <c r="O514" t="s">
        <v>46</v>
      </c>
      <c r="P514" cm="1">
        <f t="array" aca="1" ref="P514" ca="1">(_xlfn.IFS(Q514="couché",0,Q514="debout à 80%",1,Q514="?",1))*(IF(RAND()&lt;0.8,1,0))</f>
        <v>0</v>
      </c>
      <c r="Q514" t="s">
        <v>48</v>
      </c>
      <c r="R514">
        <v>30</v>
      </c>
      <c r="S514">
        <f t="shared" ref="S514:S577" si="84">SUMIFS(N:N,F:F,F514,G:G,G514,T:T,T514-1)*IF(C514=1,0,1)</f>
        <v>0</v>
      </c>
      <c r="T514">
        <f t="shared" ref="T514:T577" si="85">COUNTIFS(F:F,F514,G:G,G514,H:H,_xlfn.CONCAT("&lt;=",H514))</f>
        <v>6</v>
      </c>
      <c r="U514">
        <f t="shared" ref="U514:U577" ca="1" si="86">H514+(RAND()/100000)</f>
        <v>0.42083739971514567</v>
      </c>
      <c r="V514">
        <f t="shared" ref="V514:V577" si="87">COUNTIFS(G:G,G515,N:N,_xlfn.CONCAT("&lt;=",N515))</f>
        <v>55</v>
      </c>
      <c r="W514" t="s">
        <v>28</v>
      </c>
      <c r="X514" t="str">
        <f t="shared" ref="X514:X577" ca="1" si="88">_xlfn.CONCAT("(",A514,",",C514,",",P514,",",E514,",",L514,",",S514,",",T514,",",V514,")++1`")</f>
        <v>(513,1,0,10,22,0,6,55)++1`</v>
      </c>
      <c r="Y514" t="str">
        <f t="shared" ref="Y514:Y577" si="89">_xlfn.CONCAT("(",A514,",",R514,")++1`")</f>
        <v>(513,30)++1`</v>
      </c>
    </row>
    <row r="515" spans="1:25" x14ac:dyDescent="0.25">
      <c r="A515">
        <v>514</v>
      </c>
      <c r="B515">
        <v>1969</v>
      </c>
      <c r="C515">
        <f t="shared" si="80"/>
        <v>0</v>
      </c>
      <c r="D515" t="s">
        <v>24</v>
      </c>
      <c r="E515">
        <f t="shared" si="81"/>
        <v>3</v>
      </c>
      <c r="F515" t="s">
        <v>34</v>
      </c>
      <c r="G515" s="13">
        <v>44650</v>
      </c>
      <c r="H515">
        <v>0.37430555555555556</v>
      </c>
      <c r="I515">
        <v>0.38958333333333334</v>
      </c>
      <c r="J515">
        <v>1000169</v>
      </c>
      <c r="K515">
        <v>2172</v>
      </c>
      <c r="L515">
        <f t="shared" si="82"/>
        <v>22</v>
      </c>
      <c r="M515">
        <v>1.5277777777777779E-2</v>
      </c>
      <c r="N515">
        <f t="shared" si="83"/>
        <v>1</v>
      </c>
      <c r="O515" t="s">
        <v>32</v>
      </c>
      <c r="P515" cm="1">
        <f t="array" aca="1" ref="P515" ca="1">(_xlfn.IFS(Q515="couché",0,Q515="debout à 80%",1,Q515="?",1))*(IF(RAND()&lt;0.8,1,0))</f>
        <v>1</v>
      </c>
      <c r="Q515" t="s">
        <v>27</v>
      </c>
      <c r="R515">
        <v>10</v>
      </c>
      <c r="S515">
        <f t="shared" si="84"/>
        <v>1</v>
      </c>
      <c r="T515">
        <f t="shared" si="85"/>
        <v>3</v>
      </c>
      <c r="U515">
        <f t="shared" ca="1" si="86"/>
        <v>0.3743128948561516</v>
      </c>
      <c r="V515">
        <f t="shared" si="87"/>
        <v>29</v>
      </c>
      <c r="W515" t="s">
        <v>28</v>
      </c>
      <c r="X515" t="str">
        <f t="shared" ca="1" si="88"/>
        <v>(514,0,1,3,22,1,3,29)++1`</v>
      </c>
      <c r="Y515" t="str">
        <f t="shared" si="89"/>
        <v>(514,10)++1`</v>
      </c>
    </row>
    <row r="516" spans="1:25" x14ac:dyDescent="0.25">
      <c r="A516">
        <v>515</v>
      </c>
      <c r="B516">
        <v>1948</v>
      </c>
      <c r="C516">
        <f t="shared" si="80"/>
        <v>0</v>
      </c>
      <c r="D516" t="s">
        <v>24</v>
      </c>
      <c r="E516">
        <f t="shared" si="81"/>
        <v>12</v>
      </c>
      <c r="F516" t="s">
        <v>42</v>
      </c>
      <c r="G516" s="13">
        <v>44603</v>
      </c>
      <c r="H516">
        <v>0.59027777777777779</v>
      </c>
      <c r="I516">
        <v>0.60555555555555551</v>
      </c>
      <c r="J516">
        <v>1000166</v>
      </c>
      <c r="K516">
        <v>1413</v>
      </c>
      <c r="L516">
        <f t="shared" si="82"/>
        <v>22</v>
      </c>
      <c r="M516">
        <v>1.5277777777777724E-2</v>
      </c>
      <c r="N516">
        <f t="shared" si="83"/>
        <v>0</v>
      </c>
      <c r="O516" t="s">
        <v>26</v>
      </c>
      <c r="P516" cm="1">
        <f t="array" aca="1" ref="P516" ca="1">(_xlfn.IFS(Q516="couché",0,Q516="debout à 80%",1,Q516="?",1))*(IF(RAND()&lt;0.8,1,0))</f>
        <v>0</v>
      </c>
      <c r="Q516" t="s">
        <v>48</v>
      </c>
      <c r="R516">
        <v>0</v>
      </c>
      <c r="S516">
        <f t="shared" si="84"/>
        <v>1</v>
      </c>
      <c r="T516">
        <f t="shared" si="85"/>
        <v>7</v>
      </c>
      <c r="U516">
        <f t="shared" ca="1" si="86"/>
        <v>0.59028355638623864</v>
      </c>
      <c r="V516">
        <f t="shared" si="87"/>
        <v>78</v>
      </c>
      <c r="W516" t="s">
        <v>28</v>
      </c>
      <c r="X516" t="str">
        <f t="shared" ca="1" si="88"/>
        <v>(515,0,0,12,22,1,7,78)++1`</v>
      </c>
      <c r="Y516" t="str">
        <f t="shared" si="89"/>
        <v>(515,0)++1`</v>
      </c>
    </row>
    <row r="517" spans="1:25" x14ac:dyDescent="0.25">
      <c r="A517">
        <v>516</v>
      </c>
      <c r="B517">
        <v>1944</v>
      </c>
      <c r="C517">
        <f t="shared" si="80"/>
        <v>0</v>
      </c>
      <c r="D517" t="s">
        <v>24</v>
      </c>
      <c r="E517">
        <f t="shared" si="81"/>
        <v>3</v>
      </c>
      <c r="F517" t="s">
        <v>34</v>
      </c>
      <c r="G517" s="13">
        <v>44642</v>
      </c>
      <c r="H517">
        <v>0.3298611111111111</v>
      </c>
      <c r="I517">
        <v>0.34513888888888888</v>
      </c>
      <c r="J517">
        <v>1000169</v>
      </c>
      <c r="K517">
        <v>2172</v>
      </c>
      <c r="L517">
        <f t="shared" si="82"/>
        <v>22</v>
      </c>
      <c r="M517">
        <v>1.5277777777777779E-2</v>
      </c>
      <c r="N517">
        <f t="shared" si="83"/>
        <v>1</v>
      </c>
      <c r="O517" t="s">
        <v>32</v>
      </c>
      <c r="P517" cm="1">
        <f t="array" aca="1" ref="P517" ca="1">(_xlfn.IFS(Q517="couché",0,Q517="debout à 80%",1,Q517="?",1))*(IF(RAND()&lt;0.8,1,0))</f>
        <v>1</v>
      </c>
      <c r="Q517" t="s">
        <v>27</v>
      </c>
      <c r="R517">
        <v>10</v>
      </c>
      <c r="S517">
        <f t="shared" si="84"/>
        <v>0</v>
      </c>
      <c r="T517">
        <f t="shared" si="85"/>
        <v>1</v>
      </c>
      <c r="U517">
        <f t="shared" ca="1" si="86"/>
        <v>0.32986240777630943</v>
      </c>
      <c r="V517">
        <f t="shared" si="87"/>
        <v>75</v>
      </c>
      <c r="W517" t="s">
        <v>28</v>
      </c>
      <c r="X517" t="str">
        <f t="shared" ca="1" si="88"/>
        <v>(516,0,1,3,22,0,1,75)++1`</v>
      </c>
      <c r="Y517" t="str">
        <f t="shared" si="89"/>
        <v>(516,10)++1`</v>
      </c>
    </row>
    <row r="518" spans="1:25" x14ac:dyDescent="0.25">
      <c r="A518">
        <v>517</v>
      </c>
      <c r="B518">
        <v>1954</v>
      </c>
      <c r="C518">
        <f t="shared" si="80"/>
        <v>0</v>
      </c>
      <c r="D518" t="s">
        <v>24</v>
      </c>
      <c r="E518">
        <f t="shared" si="81"/>
        <v>3</v>
      </c>
      <c r="F518" t="s">
        <v>34</v>
      </c>
      <c r="G518" s="13">
        <v>44648</v>
      </c>
      <c r="H518">
        <v>0.43611111111111112</v>
      </c>
      <c r="I518">
        <v>0.4513888888888889</v>
      </c>
      <c r="J518">
        <v>1000169</v>
      </c>
      <c r="K518">
        <v>2172</v>
      </c>
      <c r="L518">
        <f t="shared" si="82"/>
        <v>22</v>
      </c>
      <c r="M518">
        <v>1.5277777777777779E-2</v>
      </c>
      <c r="N518">
        <f t="shared" si="83"/>
        <v>1</v>
      </c>
      <c r="O518" t="s">
        <v>32</v>
      </c>
      <c r="P518" cm="1">
        <f t="array" aca="1" ref="P518" ca="1">(_xlfn.IFS(Q518="couché",0,Q518="debout à 80%",1,Q518="?",1))*(IF(RAND()&lt;0.8,1,0))</f>
        <v>1</v>
      </c>
      <c r="Q518" t="s">
        <v>27</v>
      </c>
      <c r="R518">
        <v>10</v>
      </c>
      <c r="S518">
        <f t="shared" si="84"/>
        <v>1</v>
      </c>
      <c r="T518">
        <f t="shared" si="85"/>
        <v>7</v>
      </c>
      <c r="U518">
        <f t="shared" ca="1" si="86"/>
        <v>0.43611967039136651</v>
      </c>
      <c r="V518">
        <f t="shared" si="87"/>
        <v>74</v>
      </c>
      <c r="W518" t="s">
        <v>28</v>
      </c>
      <c r="X518" t="str">
        <f t="shared" ca="1" si="88"/>
        <v>(517,0,1,3,22,1,7,74)++1`</v>
      </c>
      <c r="Y518" t="str">
        <f t="shared" si="89"/>
        <v>(517,10)++1`</v>
      </c>
    </row>
    <row r="519" spans="1:25" x14ac:dyDescent="0.25">
      <c r="A519">
        <v>518</v>
      </c>
      <c r="B519">
        <v>1948</v>
      </c>
      <c r="C519">
        <f t="shared" si="80"/>
        <v>0</v>
      </c>
      <c r="D519" t="s">
        <v>24</v>
      </c>
      <c r="E519">
        <f t="shared" si="81"/>
        <v>3</v>
      </c>
      <c r="F519" t="s">
        <v>34</v>
      </c>
      <c r="G519" s="13">
        <v>44649</v>
      </c>
      <c r="H519">
        <v>0.38124999999999998</v>
      </c>
      <c r="I519">
        <v>0.39652777777777776</v>
      </c>
      <c r="J519">
        <v>1000169</v>
      </c>
      <c r="K519">
        <v>2172</v>
      </c>
      <c r="L519">
        <f t="shared" si="82"/>
        <v>22</v>
      </c>
      <c r="M519">
        <v>1.5277777777777779E-2</v>
      </c>
      <c r="N519">
        <f t="shared" si="83"/>
        <v>1</v>
      </c>
      <c r="O519" t="s">
        <v>32</v>
      </c>
      <c r="P519" cm="1">
        <f t="array" aca="1" ref="P519" ca="1">(_xlfn.IFS(Q519="couché",0,Q519="debout à 80%",1,Q519="?",1))*(IF(RAND()&lt;0.8,1,0))</f>
        <v>1</v>
      </c>
      <c r="Q519" t="s">
        <v>27</v>
      </c>
      <c r="R519">
        <v>10</v>
      </c>
      <c r="S519">
        <f t="shared" si="84"/>
        <v>1</v>
      </c>
      <c r="T519">
        <f t="shared" si="85"/>
        <v>4</v>
      </c>
      <c r="U519">
        <f t="shared" ca="1" si="86"/>
        <v>0.38125809549470691</v>
      </c>
      <c r="V519">
        <f t="shared" si="87"/>
        <v>72</v>
      </c>
      <c r="W519" t="s">
        <v>28</v>
      </c>
      <c r="X519" t="str">
        <f t="shared" ca="1" si="88"/>
        <v>(518,0,1,3,22,1,4,72)++1`</v>
      </c>
      <c r="Y519" t="str">
        <f t="shared" si="89"/>
        <v>(518,10)++1`</v>
      </c>
    </row>
    <row r="520" spans="1:25" x14ac:dyDescent="0.25">
      <c r="A520">
        <v>519</v>
      </c>
      <c r="B520">
        <v>1945</v>
      </c>
      <c r="C520">
        <f t="shared" si="80"/>
        <v>0</v>
      </c>
      <c r="D520" t="s">
        <v>24</v>
      </c>
      <c r="E520">
        <f t="shared" si="81"/>
        <v>3</v>
      </c>
      <c r="F520" t="s">
        <v>34</v>
      </c>
      <c r="G520" s="13">
        <v>44645</v>
      </c>
      <c r="H520">
        <v>0.34861111111111109</v>
      </c>
      <c r="I520">
        <v>0.36388888888888887</v>
      </c>
      <c r="J520">
        <v>1000169</v>
      </c>
      <c r="K520">
        <v>2172</v>
      </c>
      <c r="L520">
        <f t="shared" si="82"/>
        <v>22</v>
      </c>
      <c r="M520">
        <v>1.5277777777777779E-2</v>
      </c>
      <c r="N520">
        <f t="shared" si="83"/>
        <v>1</v>
      </c>
      <c r="O520" t="s">
        <v>32</v>
      </c>
      <c r="P520" cm="1">
        <f t="array" aca="1" ref="P520" ca="1">(_xlfn.IFS(Q520="couché",0,Q520="debout à 80%",1,Q520="?",1))*(IF(RAND()&lt;0.8,1,0))</f>
        <v>1</v>
      </c>
      <c r="Q520" t="s">
        <v>27</v>
      </c>
      <c r="R520">
        <v>10</v>
      </c>
      <c r="S520">
        <f t="shared" si="84"/>
        <v>0</v>
      </c>
      <c r="T520">
        <f t="shared" si="85"/>
        <v>1</v>
      </c>
      <c r="U520">
        <f t="shared" ca="1" si="86"/>
        <v>0.34861761431411298</v>
      </c>
      <c r="V520">
        <f t="shared" si="87"/>
        <v>85</v>
      </c>
      <c r="W520" t="s">
        <v>28</v>
      </c>
      <c r="X520" t="str">
        <f t="shared" ca="1" si="88"/>
        <v>(519,0,1,3,22,0,1,85)++1`</v>
      </c>
      <c r="Y520" t="str">
        <f t="shared" si="89"/>
        <v>(519,10)++1`</v>
      </c>
    </row>
    <row r="521" spans="1:25" x14ac:dyDescent="0.25">
      <c r="A521">
        <v>520</v>
      </c>
      <c r="B521">
        <v>1965</v>
      </c>
      <c r="C521">
        <f t="shared" si="80"/>
        <v>0</v>
      </c>
      <c r="D521" t="s">
        <v>24</v>
      </c>
      <c r="E521">
        <f t="shared" si="81"/>
        <v>3</v>
      </c>
      <c r="F521" t="s">
        <v>34</v>
      </c>
      <c r="G521" s="13">
        <v>44651</v>
      </c>
      <c r="H521">
        <v>0.46944444444444444</v>
      </c>
      <c r="I521">
        <v>0.48472222222222222</v>
      </c>
      <c r="J521">
        <v>1000169</v>
      </c>
      <c r="K521">
        <v>2172</v>
      </c>
      <c r="L521">
        <f t="shared" si="82"/>
        <v>22</v>
      </c>
      <c r="M521">
        <v>1.5277777777777779E-2</v>
      </c>
      <c r="N521">
        <f t="shared" si="83"/>
        <v>1</v>
      </c>
      <c r="O521" t="s">
        <v>32</v>
      </c>
      <c r="P521" cm="1">
        <f t="array" aca="1" ref="P521" ca="1">(_xlfn.IFS(Q521="couché",0,Q521="debout à 80%",1,Q521="?",1))*(IF(RAND()&lt;0.8,1,0))</f>
        <v>1</v>
      </c>
      <c r="Q521" t="s">
        <v>27</v>
      </c>
      <c r="R521">
        <v>10</v>
      </c>
      <c r="S521">
        <f t="shared" si="84"/>
        <v>1</v>
      </c>
      <c r="T521">
        <f t="shared" si="85"/>
        <v>11</v>
      </c>
      <c r="U521">
        <f t="shared" ca="1" si="86"/>
        <v>0.4694502934664998</v>
      </c>
      <c r="V521">
        <f t="shared" si="87"/>
        <v>72</v>
      </c>
      <c r="W521" t="s">
        <v>28</v>
      </c>
      <c r="X521" t="str">
        <f t="shared" ca="1" si="88"/>
        <v>(520,0,1,3,22,1,11,72)++1`</v>
      </c>
      <c r="Y521" t="str">
        <f t="shared" si="89"/>
        <v>(520,10)++1`</v>
      </c>
    </row>
    <row r="522" spans="1:25" x14ac:dyDescent="0.25">
      <c r="A522">
        <v>521</v>
      </c>
      <c r="B522">
        <v>1958</v>
      </c>
      <c r="C522">
        <f t="shared" si="80"/>
        <v>0</v>
      </c>
      <c r="D522" t="s">
        <v>24</v>
      </c>
      <c r="E522">
        <f t="shared" si="81"/>
        <v>3</v>
      </c>
      <c r="F522" t="s">
        <v>34</v>
      </c>
      <c r="G522" s="13">
        <v>44645</v>
      </c>
      <c r="H522">
        <v>0.46388888888888885</v>
      </c>
      <c r="I522">
        <v>0.47916666666666663</v>
      </c>
      <c r="J522">
        <v>1000169</v>
      </c>
      <c r="K522">
        <v>4912</v>
      </c>
      <c r="L522">
        <f t="shared" si="82"/>
        <v>22</v>
      </c>
      <c r="M522">
        <v>1.5277777777777779E-2</v>
      </c>
      <c r="N522">
        <f t="shared" si="83"/>
        <v>1</v>
      </c>
      <c r="O522" t="s">
        <v>32</v>
      </c>
      <c r="P522" cm="1">
        <f t="array" aca="1" ref="P522" ca="1">(_xlfn.IFS(Q522="couché",0,Q522="debout à 80%",1,Q522="?",1))*(IF(RAND()&lt;0.8,1,0))</f>
        <v>0</v>
      </c>
      <c r="Q522" t="s">
        <v>48</v>
      </c>
      <c r="R522">
        <v>0</v>
      </c>
      <c r="S522">
        <f t="shared" si="84"/>
        <v>1</v>
      </c>
      <c r="T522">
        <f t="shared" si="85"/>
        <v>10</v>
      </c>
      <c r="U522">
        <f t="shared" ca="1" si="86"/>
        <v>0.4638893491285408</v>
      </c>
      <c r="V522">
        <f t="shared" si="87"/>
        <v>75</v>
      </c>
      <c r="W522" t="s">
        <v>28</v>
      </c>
      <c r="X522" t="str">
        <f t="shared" ca="1" si="88"/>
        <v>(521,0,0,3,22,1,10,75)++1`</v>
      </c>
      <c r="Y522" t="str">
        <f t="shared" si="89"/>
        <v>(521,0)++1`</v>
      </c>
    </row>
    <row r="523" spans="1:25" x14ac:dyDescent="0.25">
      <c r="A523">
        <v>522</v>
      </c>
      <c r="B523">
        <v>1948</v>
      </c>
      <c r="C523">
        <f t="shared" si="80"/>
        <v>0</v>
      </c>
      <c r="D523" t="s">
        <v>24</v>
      </c>
      <c r="E523">
        <f t="shared" si="81"/>
        <v>3</v>
      </c>
      <c r="F523" t="s">
        <v>34</v>
      </c>
      <c r="G523" s="13">
        <v>44610</v>
      </c>
      <c r="H523">
        <v>0.44930555555555551</v>
      </c>
      <c r="I523">
        <v>0.46527777777777773</v>
      </c>
      <c r="J523">
        <v>1000169</v>
      </c>
      <c r="K523">
        <v>2172</v>
      </c>
      <c r="L523">
        <f t="shared" si="82"/>
        <v>23</v>
      </c>
      <c r="M523">
        <v>1.5972222222222221E-2</v>
      </c>
      <c r="N523">
        <f t="shared" si="83"/>
        <v>1</v>
      </c>
      <c r="O523" t="s">
        <v>32</v>
      </c>
      <c r="P523" cm="1">
        <f t="array" aca="1" ref="P523" ca="1">(_xlfn.IFS(Q523="couché",0,Q523="debout à 80%",1,Q523="?",1))*(IF(RAND()&lt;0.8,1,0))</f>
        <v>1</v>
      </c>
      <c r="Q523" t="s">
        <v>27</v>
      </c>
      <c r="R523">
        <v>10</v>
      </c>
      <c r="S523">
        <f t="shared" si="84"/>
        <v>1</v>
      </c>
      <c r="T523">
        <f t="shared" si="85"/>
        <v>9</v>
      </c>
      <c r="U523">
        <f t="shared" ca="1" si="86"/>
        <v>0.44931285214314604</v>
      </c>
      <c r="V523">
        <f t="shared" si="87"/>
        <v>88</v>
      </c>
      <c r="W523" t="s">
        <v>28</v>
      </c>
      <c r="X523" t="str">
        <f t="shared" ca="1" si="88"/>
        <v>(522,0,1,3,23,1,9,88)++1`</v>
      </c>
      <c r="Y523" t="str">
        <f t="shared" si="89"/>
        <v>(522,10)++1`</v>
      </c>
    </row>
    <row r="524" spans="1:25" x14ac:dyDescent="0.25">
      <c r="A524">
        <v>523</v>
      </c>
      <c r="B524">
        <v>1946</v>
      </c>
      <c r="C524">
        <f t="shared" si="80"/>
        <v>0</v>
      </c>
      <c r="D524" t="s">
        <v>24</v>
      </c>
      <c r="E524">
        <f t="shared" si="81"/>
        <v>3</v>
      </c>
      <c r="F524" t="s">
        <v>34</v>
      </c>
      <c r="G524" s="13">
        <v>44600</v>
      </c>
      <c r="H524">
        <v>0.38055555555555554</v>
      </c>
      <c r="I524">
        <v>0.39652777777777776</v>
      </c>
      <c r="J524">
        <v>1000169</v>
      </c>
      <c r="K524">
        <v>2172</v>
      </c>
      <c r="L524">
        <f t="shared" si="82"/>
        <v>23</v>
      </c>
      <c r="M524">
        <v>1.5972222222222221E-2</v>
      </c>
      <c r="N524">
        <f t="shared" si="83"/>
        <v>1</v>
      </c>
      <c r="O524" t="s">
        <v>32</v>
      </c>
      <c r="P524" cm="1">
        <f t="array" aca="1" ref="P524" ca="1">(_xlfn.IFS(Q524="couché",0,Q524="debout à 80%",1,Q524="?",1))*(IF(RAND()&lt;0.8,1,0))</f>
        <v>1</v>
      </c>
      <c r="Q524" t="s">
        <v>27</v>
      </c>
      <c r="R524">
        <v>10</v>
      </c>
      <c r="S524">
        <f t="shared" si="84"/>
        <v>1</v>
      </c>
      <c r="T524">
        <f t="shared" si="85"/>
        <v>4</v>
      </c>
      <c r="U524">
        <f t="shared" ca="1" si="86"/>
        <v>0.38055629154175674</v>
      </c>
      <c r="V524">
        <f t="shared" si="87"/>
        <v>69</v>
      </c>
      <c r="W524" t="s">
        <v>28</v>
      </c>
      <c r="X524" t="str">
        <f t="shared" ca="1" si="88"/>
        <v>(523,0,1,3,23,1,4,69)++1`</v>
      </c>
      <c r="Y524" t="str">
        <f t="shared" si="89"/>
        <v>(523,10)++1`</v>
      </c>
    </row>
    <row r="525" spans="1:25" x14ac:dyDescent="0.25">
      <c r="A525">
        <v>524</v>
      </c>
      <c r="B525">
        <v>1938</v>
      </c>
      <c r="C525">
        <f t="shared" si="80"/>
        <v>0</v>
      </c>
      <c r="D525" t="s">
        <v>24</v>
      </c>
      <c r="E525">
        <f t="shared" si="81"/>
        <v>3</v>
      </c>
      <c r="F525" t="s">
        <v>34</v>
      </c>
      <c r="G525" s="13">
        <v>44596</v>
      </c>
      <c r="H525">
        <v>0.37638888888888888</v>
      </c>
      <c r="I525">
        <v>0.3923611111111111</v>
      </c>
      <c r="J525">
        <v>1000169</v>
      </c>
      <c r="K525">
        <v>2172</v>
      </c>
      <c r="L525">
        <f t="shared" si="82"/>
        <v>23</v>
      </c>
      <c r="M525">
        <v>1.5972222222222221E-2</v>
      </c>
      <c r="N525">
        <f t="shared" si="83"/>
        <v>1</v>
      </c>
      <c r="O525" t="s">
        <v>32</v>
      </c>
      <c r="P525" cm="1">
        <f t="array" aca="1" ref="P525" ca="1">(_xlfn.IFS(Q525="couché",0,Q525="debout à 80%",1,Q525="?",1))*(IF(RAND()&lt;0.8,1,0))</f>
        <v>1</v>
      </c>
      <c r="Q525" t="s">
        <v>27</v>
      </c>
      <c r="R525">
        <v>10</v>
      </c>
      <c r="S525">
        <f t="shared" si="84"/>
        <v>1</v>
      </c>
      <c r="T525">
        <f t="shared" si="85"/>
        <v>4</v>
      </c>
      <c r="U525">
        <f t="shared" ca="1" si="86"/>
        <v>0.37639737785493649</v>
      </c>
      <c r="V525">
        <f t="shared" si="87"/>
        <v>55</v>
      </c>
      <c r="W525" t="s">
        <v>28</v>
      </c>
      <c r="X525" t="str">
        <f t="shared" ca="1" si="88"/>
        <v>(524,0,1,3,23,1,4,55)++1`</v>
      </c>
      <c r="Y525" t="str">
        <f t="shared" si="89"/>
        <v>(524,10)++1`</v>
      </c>
    </row>
    <row r="526" spans="1:25" x14ac:dyDescent="0.25">
      <c r="A526">
        <v>525</v>
      </c>
      <c r="B526">
        <v>1992</v>
      </c>
      <c r="C526">
        <f t="shared" si="80"/>
        <v>0</v>
      </c>
      <c r="D526" t="s">
        <v>24</v>
      </c>
      <c r="E526">
        <f t="shared" si="81"/>
        <v>8</v>
      </c>
      <c r="F526" t="s">
        <v>25</v>
      </c>
      <c r="G526" s="13">
        <v>44628</v>
      </c>
      <c r="H526">
        <v>0.73472222222222217</v>
      </c>
      <c r="I526">
        <v>0.75069444444444444</v>
      </c>
      <c r="J526">
        <v>1000168</v>
      </c>
      <c r="K526">
        <v>1899</v>
      </c>
      <c r="L526">
        <f t="shared" si="82"/>
        <v>23</v>
      </c>
      <c r="M526">
        <v>1.5972222222222276E-2</v>
      </c>
      <c r="N526">
        <f t="shared" si="83"/>
        <v>0</v>
      </c>
      <c r="O526" t="s">
        <v>26</v>
      </c>
      <c r="P526" cm="1">
        <f t="array" aca="1" ref="P526" ca="1">(_xlfn.IFS(Q526="couché",0,Q526="debout à 80%",1,Q526="?",1))*(IF(RAND()&lt;0.8,1,0))</f>
        <v>1</v>
      </c>
      <c r="Q526" t="s">
        <v>27</v>
      </c>
      <c r="R526">
        <v>0</v>
      </c>
      <c r="S526">
        <f t="shared" si="84"/>
        <v>0</v>
      </c>
      <c r="T526">
        <f t="shared" si="85"/>
        <v>4</v>
      </c>
      <c r="U526">
        <f t="shared" ca="1" si="86"/>
        <v>0.7347320395493806</v>
      </c>
      <c r="V526">
        <f t="shared" si="87"/>
        <v>73</v>
      </c>
      <c r="W526" t="s">
        <v>28</v>
      </c>
      <c r="X526" t="str">
        <f t="shared" ca="1" si="88"/>
        <v>(525,0,1,8,23,0,4,73)++1`</v>
      </c>
      <c r="Y526" t="str">
        <f t="shared" si="89"/>
        <v>(525,0)++1`</v>
      </c>
    </row>
    <row r="527" spans="1:25" x14ac:dyDescent="0.25">
      <c r="A527">
        <v>526</v>
      </c>
      <c r="B527">
        <v>1954</v>
      </c>
      <c r="C527">
        <f t="shared" si="80"/>
        <v>0</v>
      </c>
      <c r="D527" t="s">
        <v>24</v>
      </c>
      <c r="E527">
        <f t="shared" si="81"/>
        <v>3</v>
      </c>
      <c r="F527" t="s">
        <v>34</v>
      </c>
      <c r="G527" s="13">
        <v>44599</v>
      </c>
      <c r="H527">
        <v>0.4145833333333333</v>
      </c>
      <c r="I527">
        <v>0.43055555555555552</v>
      </c>
      <c r="J527">
        <v>1000169</v>
      </c>
      <c r="K527">
        <v>2172</v>
      </c>
      <c r="L527">
        <f t="shared" si="82"/>
        <v>23</v>
      </c>
      <c r="M527">
        <v>1.5972222222222221E-2</v>
      </c>
      <c r="N527">
        <f t="shared" si="83"/>
        <v>1</v>
      </c>
      <c r="O527" t="s">
        <v>32</v>
      </c>
      <c r="P527" cm="1">
        <f t="array" aca="1" ref="P527" ca="1">(_xlfn.IFS(Q527="couché",0,Q527="debout à 80%",1,Q527="?",1))*(IF(RAND()&lt;0.8,1,0))</f>
        <v>1</v>
      </c>
      <c r="Q527" t="s">
        <v>27</v>
      </c>
      <c r="R527">
        <v>10</v>
      </c>
      <c r="S527">
        <f t="shared" si="84"/>
        <v>1</v>
      </c>
      <c r="T527">
        <f t="shared" si="85"/>
        <v>6</v>
      </c>
      <c r="U527">
        <f t="shared" ca="1" si="86"/>
        <v>0.41459110532983251</v>
      </c>
      <c r="V527">
        <f t="shared" si="87"/>
        <v>88</v>
      </c>
      <c r="W527" t="s">
        <v>28</v>
      </c>
      <c r="X527" t="str">
        <f t="shared" ca="1" si="88"/>
        <v>(526,0,1,3,23,1,6,88)++1`</v>
      </c>
      <c r="Y527" t="str">
        <f t="shared" si="89"/>
        <v>(526,10)++1`</v>
      </c>
    </row>
    <row r="528" spans="1:25" x14ac:dyDescent="0.25">
      <c r="A528">
        <v>527</v>
      </c>
      <c r="B528">
        <v>1946</v>
      </c>
      <c r="C528">
        <f t="shared" si="80"/>
        <v>0</v>
      </c>
      <c r="D528" t="s">
        <v>24</v>
      </c>
      <c r="E528">
        <f t="shared" si="81"/>
        <v>3</v>
      </c>
      <c r="F528" t="s">
        <v>34</v>
      </c>
      <c r="G528" s="13">
        <v>44600</v>
      </c>
      <c r="H528">
        <v>0.34791666666666665</v>
      </c>
      <c r="I528">
        <v>0.36388888888888887</v>
      </c>
      <c r="J528">
        <v>1000169</v>
      </c>
      <c r="K528">
        <v>2172</v>
      </c>
      <c r="L528">
        <f t="shared" si="82"/>
        <v>23</v>
      </c>
      <c r="M528">
        <v>1.5972222222222221E-2</v>
      </c>
      <c r="N528">
        <f t="shared" si="83"/>
        <v>1</v>
      </c>
      <c r="O528" t="s">
        <v>32</v>
      </c>
      <c r="P528" cm="1">
        <f t="array" aca="1" ref="P528" ca="1">(_xlfn.IFS(Q528="couché",0,Q528="debout à 80%",1,Q528="?",1))*(IF(RAND()&lt;0.8,1,0))</f>
        <v>1</v>
      </c>
      <c r="Q528" t="s">
        <v>27</v>
      </c>
      <c r="R528">
        <v>10</v>
      </c>
      <c r="S528">
        <f t="shared" si="84"/>
        <v>1</v>
      </c>
      <c r="T528">
        <f t="shared" si="85"/>
        <v>2</v>
      </c>
      <c r="U528">
        <f t="shared" ca="1" si="86"/>
        <v>0.34792273867783569</v>
      </c>
      <c r="V528">
        <f t="shared" si="87"/>
        <v>51</v>
      </c>
      <c r="W528" t="s">
        <v>28</v>
      </c>
      <c r="X528" t="str">
        <f t="shared" ca="1" si="88"/>
        <v>(527,0,1,3,23,1,2,51)++1`</v>
      </c>
      <c r="Y528" t="str">
        <f t="shared" si="89"/>
        <v>(527,10)++1`</v>
      </c>
    </row>
    <row r="529" spans="1:25" x14ac:dyDescent="0.25">
      <c r="A529">
        <v>528</v>
      </c>
      <c r="B529">
        <v>1944</v>
      </c>
      <c r="C529">
        <f t="shared" si="80"/>
        <v>0</v>
      </c>
      <c r="D529" t="s">
        <v>24</v>
      </c>
      <c r="E529">
        <f t="shared" si="81"/>
        <v>3</v>
      </c>
      <c r="F529" t="s">
        <v>34</v>
      </c>
      <c r="G529" s="13">
        <v>44621</v>
      </c>
      <c r="H529">
        <v>0.40763888888888888</v>
      </c>
      <c r="I529">
        <v>0.4236111111111111</v>
      </c>
      <c r="J529">
        <v>1000169</v>
      </c>
      <c r="K529">
        <v>2172</v>
      </c>
      <c r="L529">
        <f t="shared" si="82"/>
        <v>23</v>
      </c>
      <c r="M529">
        <v>1.5972222222222221E-2</v>
      </c>
      <c r="N529">
        <f t="shared" si="83"/>
        <v>1</v>
      </c>
      <c r="O529" t="s">
        <v>32</v>
      </c>
      <c r="P529" cm="1">
        <f t="array" aca="1" ref="P529" ca="1">(_xlfn.IFS(Q529="couché",0,Q529="debout à 80%",1,Q529="?",1))*(IF(RAND()&lt;0.8,1,0))</f>
        <v>1</v>
      </c>
      <c r="Q529" t="s">
        <v>27</v>
      </c>
      <c r="R529">
        <v>10</v>
      </c>
      <c r="S529">
        <f t="shared" si="84"/>
        <v>1</v>
      </c>
      <c r="T529">
        <f t="shared" si="85"/>
        <v>6</v>
      </c>
      <c r="U529">
        <f t="shared" ca="1" si="86"/>
        <v>0.40764063744553314</v>
      </c>
      <c r="V529">
        <f t="shared" si="87"/>
        <v>64</v>
      </c>
      <c r="W529" t="s">
        <v>28</v>
      </c>
      <c r="X529" t="str">
        <f t="shared" ca="1" si="88"/>
        <v>(528,0,1,3,23,1,6,64)++1`</v>
      </c>
      <c r="Y529" t="str">
        <f t="shared" si="89"/>
        <v>(528,10)++1`</v>
      </c>
    </row>
    <row r="530" spans="1:25" x14ac:dyDescent="0.25">
      <c r="A530">
        <v>529</v>
      </c>
      <c r="B530">
        <v>1946</v>
      </c>
      <c r="C530">
        <f t="shared" si="80"/>
        <v>0</v>
      </c>
      <c r="D530" t="s">
        <v>24</v>
      </c>
      <c r="E530">
        <f t="shared" si="81"/>
        <v>3</v>
      </c>
      <c r="F530" t="s">
        <v>34</v>
      </c>
      <c r="G530" s="13">
        <v>44608</v>
      </c>
      <c r="H530">
        <v>0.3576388888888889</v>
      </c>
      <c r="I530">
        <v>0.37361111111111112</v>
      </c>
      <c r="J530">
        <v>1000169</v>
      </c>
      <c r="K530">
        <v>2172</v>
      </c>
      <c r="L530">
        <f t="shared" si="82"/>
        <v>23</v>
      </c>
      <c r="M530">
        <v>1.5972222222222221E-2</v>
      </c>
      <c r="N530">
        <f t="shared" si="83"/>
        <v>1</v>
      </c>
      <c r="O530" t="s">
        <v>32</v>
      </c>
      <c r="P530" cm="1">
        <f t="array" aca="1" ref="P530" ca="1">(_xlfn.IFS(Q530="couché",0,Q530="debout à 80%",1,Q530="?",1))*(IF(RAND()&lt;0.8,1,0))</f>
        <v>1</v>
      </c>
      <c r="Q530" t="s">
        <v>27</v>
      </c>
      <c r="R530">
        <v>10</v>
      </c>
      <c r="S530">
        <f t="shared" si="84"/>
        <v>1</v>
      </c>
      <c r="T530">
        <f t="shared" si="85"/>
        <v>2</v>
      </c>
      <c r="U530">
        <f t="shared" ca="1" si="86"/>
        <v>0.35764826895650731</v>
      </c>
      <c r="V530">
        <f t="shared" si="87"/>
        <v>58</v>
      </c>
      <c r="W530" t="s">
        <v>28</v>
      </c>
      <c r="X530" t="str">
        <f t="shared" ca="1" si="88"/>
        <v>(529,0,1,3,23,1,2,58)++1`</v>
      </c>
      <c r="Y530" t="str">
        <f t="shared" si="89"/>
        <v>(529,10)++1`</v>
      </c>
    </row>
    <row r="531" spans="1:25" x14ac:dyDescent="0.25">
      <c r="A531">
        <v>530</v>
      </c>
      <c r="B531">
        <v>2020</v>
      </c>
      <c r="C531">
        <f t="shared" si="80"/>
        <v>1</v>
      </c>
      <c r="D531" t="s">
        <v>28</v>
      </c>
      <c r="E531">
        <f t="shared" si="81"/>
        <v>12</v>
      </c>
      <c r="F531" t="s">
        <v>42</v>
      </c>
      <c r="G531" s="13">
        <v>44593</v>
      </c>
      <c r="H531">
        <v>0.34513888888888888</v>
      </c>
      <c r="I531">
        <v>0.3611111111111111</v>
      </c>
      <c r="J531">
        <v>1000164</v>
      </c>
      <c r="K531">
        <v>3334</v>
      </c>
      <c r="L531">
        <f t="shared" si="82"/>
        <v>23</v>
      </c>
      <c r="M531">
        <v>1.5972222222222221E-2</v>
      </c>
      <c r="N531">
        <f t="shared" si="83"/>
        <v>0</v>
      </c>
      <c r="O531" t="s">
        <v>46</v>
      </c>
      <c r="P531" cm="1">
        <f t="array" aca="1" ref="P531" ca="1">(_xlfn.IFS(Q531="couché",0,Q531="debout à 80%",1,Q531="?",1))*(IF(RAND()&lt;0.8,1,0))</f>
        <v>0</v>
      </c>
      <c r="Q531" t="s">
        <v>48</v>
      </c>
      <c r="R531">
        <v>30</v>
      </c>
      <c r="S531">
        <f t="shared" si="84"/>
        <v>0</v>
      </c>
      <c r="T531">
        <f t="shared" si="85"/>
        <v>1</v>
      </c>
      <c r="U531">
        <f t="shared" ca="1" si="86"/>
        <v>0.34514435016763845</v>
      </c>
      <c r="V531">
        <f t="shared" si="87"/>
        <v>60</v>
      </c>
      <c r="W531" t="s">
        <v>28</v>
      </c>
      <c r="X531" t="str">
        <f t="shared" ca="1" si="88"/>
        <v>(530,1,0,12,23,0,1,60)++1`</v>
      </c>
      <c r="Y531" t="str">
        <f t="shared" si="89"/>
        <v>(530,30)++1`</v>
      </c>
    </row>
    <row r="532" spans="1:25" x14ac:dyDescent="0.25">
      <c r="A532">
        <v>531</v>
      </c>
      <c r="B532">
        <v>1940</v>
      </c>
      <c r="C532">
        <f t="shared" si="80"/>
        <v>0</v>
      </c>
      <c r="D532" t="s">
        <v>24</v>
      </c>
      <c r="E532">
        <f t="shared" si="81"/>
        <v>3</v>
      </c>
      <c r="F532" t="s">
        <v>34</v>
      </c>
      <c r="G532" s="13">
        <v>44615</v>
      </c>
      <c r="H532">
        <v>0.4819444444444444</v>
      </c>
      <c r="I532">
        <v>0.49791666666666662</v>
      </c>
      <c r="J532">
        <v>1000169</v>
      </c>
      <c r="K532">
        <v>2177</v>
      </c>
      <c r="L532">
        <f t="shared" si="82"/>
        <v>23</v>
      </c>
      <c r="M532">
        <v>1.5972222222222221E-2</v>
      </c>
      <c r="N532">
        <f t="shared" si="83"/>
        <v>1</v>
      </c>
      <c r="O532" t="s">
        <v>32</v>
      </c>
      <c r="P532" cm="1">
        <f t="array" aca="1" ref="P532" ca="1">(_xlfn.IFS(Q532="couché",0,Q532="debout à 80%",1,Q532="?",1))*(IF(RAND()&lt;0.8,1,0))</f>
        <v>1</v>
      </c>
      <c r="Q532" t="s">
        <v>27</v>
      </c>
      <c r="R532">
        <v>0</v>
      </c>
      <c r="S532">
        <f t="shared" si="84"/>
        <v>1</v>
      </c>
      <c r="T532">
        <f t="shared" si="85"/>
        <v>6</v>
      </c>
      <c r="U532">
        <f t="shared" ca="1" si="86"/>
        <v>0.481949079027093</v>
      </c>
      <c r="V532">
        <f t="shared" si="87"/>
        <v>73</v>
      </c>
      <c r="W532" t="s">
        <v>28</v>
      </c>
      <c r="X532" t="str">
        <f t="shared" ca="1" si="88"/>
        <v>(531,0,1,3,23,1,6,73)++1`</v>
      </c>
      <c r="Y532" t="str">
        <f t="shared" si="89"/>
        <v>(531,0)++1`</v>
      </c>
    </row>
    <row r="533" spans="1:25" x14ac:dyDescent="0.25">
      <c r="A533">
        <v>532</v>
      </c>
      <c r="B533">
        <v>1951</v>
      </c>
      <c r="C533">
        <f t="shared" si="80"/>
        <v>0</v>
      </c>
      <c r="D533" t="s">
        <v>24</v>
      </c>
      <c r="E533">
        <f t="shared" si="81"/>
        <v>3</v>
      </c>
      <c r="F533" t="s">
        <v>34</v>
      </c>
      <c r="G533" s="13">
        <v>44643</v>
      </c>
      <c r="H533">
        <v>0.37638888888888888</v>
      </c>
      <c r="I533">
        <v>0.3923611111111111</v>
      </c>
      <c r="J533">
        <v>1000169</v>
      </c>
      <c r="K533">
        <v>2172</v>
      </c>
      <c r="L533">
        <f t="shared" si="82"/>
        <v>23</v>
      </c>
      <c r="M533">
        <v>1.5972222222222221E-2</v>
      </c>
      <c r="N533">
        <f t="shared" si="83"/>
        <v>1</v>
      </c>
      <c r="O533" t="s">
        <v>32</v>
      </c>
      <c r="P533" cm="1">
        <f t="array" aca="1" ref="P533" ca="1">(_xlfn.IFS(Q533="couché",0,Q533="debout à 80%",1,Q533="?",1))*(IF(RAND()&lt;0.8,1,0))</f>
        <v>1</v>
      </c>
      <c r="Q533" t="s">
        <v>27</v>
      </c>
      <c r="R533">
        <v>10</v>
      </c>
      <c r="S533">
        <f t="shared" si="84"/>
        <v>1</v>
      </c>
      <c r="T533">
        <f t="shared" si="85"/>
        <v>3</v>
      </c>
      <c r="U533">
        <f t="shared" ca="1" si="86"/>
        <v>0.37639439370636385</v>
      </c>
      <c r="V533">
        <f t="shared" si="87"/>
        <v>66</v>
      </c>
      <c r="W533" t="s">
        <v>28</v>
      </c>
      <c r="X533" t="str">
        <f t="shared" ca="1" si="88"/>
        <v>(532,0,1,3,23,1,3,66)++1`</v>
      </c>
      <c r="Y533" t="str">
        <f t="shared" si="89"/>
        <v>(532,10)++1`</v>
      </c>
    </row>
    <row r="534" spans="1:25" x14ac:dyDescent="0.25">
      <c r="A534">
        <v>533</v>
      </c>
      <c r="B534">
        <v>1955</v>
      </c>
      <c r="C534">
        <f t="shared" si="80"/>
        <v>0</v>
      </c>
      <c r="D534" t="s">
        <v>24</v>
      </c>
      <c r="E534">
        <f t="shared" si="81"/>
        <v>3</v>
      </c>
      <c r="F534" t="s">
        <v>34</v>
      </c>
      <c r="G534" s="13">
        <v>44634</v>
      </c>
      <c r="H534">
        <v>0.44097222222222221</v>
      </c>
      <c r="I534">
        <v>0.45694444444444443</v>
      </c>
      <c r="J534">
        <v>1000169</v>
      </c>
      <c r="K534">
        <v>2172</v>
      </c>
      <c r="L534">
        <f t="shared" si="82"/>
        <v>23</v>
      </c>
      <c r="M534">
        <v>1.5972222222222221E-2</v>
      </c>
      <c r="N534">
        <f t="shared" si="83"/>
        <v>1</v>
      </c>
      <c r="O534" t="s">
        <v>32</v>
      </c>
      <c r="P534" cm="1">
        <f t="array" aca="1" ref="P534" ca="1">(_xlfn.IFS(Q534="couché",0,Q534="debout à 80%",1,Q534="?",1))*(IF(RAND()&lt;0.8,1,0))</f>
        <v>1</v>
      </c>
      <c r="Q534" t="s">
        <v>27</v>
      </c>
      <c r="R534">
        <v>10</v>
      </c>
      <c r="S534">
        <f t="shared" si="84"/>
        <v>1</v>
      </c>
      <c r="T534">
        <f t="shared" si="85"/>
        <v>8</v>
      </c>
      <c r="U534">
        <f t="shared" ca="1" si="86"/>
        <v>0.4409787887988858</v>
      </c>
      <c r="V534">
        <f t="shared" si="87"/>
        <v>84</v>
      </c>
      <c r="W534" t="s">
        <v>28</v>
      </c>
      <c r="X534" t="str">
        <f t="shared" ca="1" si="88"/>
        <v>(533,0,1,3,23,1,8,84)++1`</v>
      </c>
      <c r="Y534" t="str">
        <f t="shared" si="89"/>
        <v>(533,10)++1`</v>
      </c>
    </row>
    <row r="535" spans="1:25" x14ac:dyDescent="0.25">
      <c r="A535">
        <v>534</v>
      </c>
      <c r="B535">
        <v>1936</v>
      </c>
      <c r="C535">
        <f t="shared" si="80"/>
        <v>0</v>
      </c>
      <c r="D535" t="s">
        <v>24</v>
      </c>
      <c r="E535">
        <f t="shared" si="81"/>
        <v>3</v>
      </c>
      <c r="F535" t="s">
        <v>34</v>
      </c>
      <c r="G535" s="13">
        <v>44644</v>
      </c>
      <c r="H535">
        <v>0.5131944444444444</v>
      </c>
      <c r="I535">
        <v>0.52916666666666667</v>
      </c>
      <c r="J535">
        <v>1000169</v>
      </c>
      <c r="K535">
        <v>2172</v>
      </c>
      <c r="L535">
        <f t="shared" si="82"/>
        <v>23</v>
      </c>
      <c r="M535">
        <v>1.5972222222222276E-2</v>
      </c>
      <c r="N535">
        <f t="shared" si="83"/>
        <v>1</v>
      </c>
      <c r="O535" t="s">
        <v>32</v>
      </c>
      <c r="P535" cm="1">
        <f t="array" aca="1" ref="P535" ca="1">(_xlfn.IFS(Q535="couché",0,Q535="debout à 80%",1,Q535="?",1))*(IF(RAND()&lt;0.8,1,0))</f>
        <v>0</v>
      </c>
      <c r="Q535" t="s">
        <v>27</v>
      </c>
      <c r="R535">
        <v>10</v>
      </c>
      <c r="S535">
        <f t="shared" si="84"/>
        <v>1</v>
      </c>
      <c r="T535">
        <f t="shared" si="85"/>
        <v>13</v>
      </c>
      <c r="U535">
        <f t="shared" ca="1" si="86"/>
        <v>0.51319863104659458</v>
      </c>
      <c r="V535">
        <f t="shared" si="87"/>
        <v>73</v>
      </c>
      <c r="W535" t="s">
        <v>28</v>
      </c>
      <c r="X535" t="str">
        <f t="shared" ca="1" si="88"/>
        <v>(534,0,0,3,23,1,13,73)++1`</v>
      </c>
      <c r="Y535" t="str">
        <f t="shared" si="89"/>
        <v>(534,10)++1`</v>
      </c>
    </row>
    <row r="536" spans="1:25" x14ac:dyDescent="0.25">
      <c r="A536">
        <v>535</v>
      </c>
      <c r="B536">
        <v>1958</v>
      </c>
      <c r="C536">
        <f t="shared" si="80"/>
        <v>0</v>
      </c>
      <c r="D536" t="s">
        <v>24</v>
      </c>
      <c r="E536">
        <f t="shared" si="81"/>
        <v>3</v>
      </c>
      <c r="F536" t="s">
        <v>34</v>
      </c>
      <c r="G536" s="13">
        <v>44599</v>
      </c>
      <c r="H536">
        <v>0.46597222222222218</v>
      </c>
      <c r="I536">
        <v>0.4819444444444444</v>
      </c>
      <c r="J536">
        <v>1000169</v>
      </c>
      <c r="K536">
        <v>2174</v>
      </c>
      <c r="L536">
        <f t="shared" si="82"/>
        <v>23</v>
      </c>
      <c r="M536">
        <v>1.5972222222222221E-2</v>
      </c>
      <c r="N536">
        <f t="shared" si="83"/>
        <v>1</v>
      </c>
      <c r="O536" t="s">
        <v>32</v>
      </c>
      <c r="P536" cm="1">
        <f t="array" aca="1" ref="P536" ca="1">(_xlfn.IFS(Q536="couché",0,Q536="debout à 80%",1,Q536="?",1))*(IF(RAND()&lt;0.8,1,0))</f>
        <v>1</v>
      </c>
      <c r="Q536" t="s">
        <v>27</v>
      </c>
      <c r="R536">
        <v>0</v>
      </c>
      <c r="S536">
        <f t="shared" si="84"/>
        <v>0</v>
      </c>
      <c r="T536">
        <f t="shared" si="85"/>
        <v>10</v>
      </c>
      <c r="U536">
        <f t="shared" ca="1" si="86"/>
        <v>0.46597599820248842</v>
      </c>
      <c r="V536">
        <f t="shared" si="87"/>
        <v>48</v>
      </c>
      <c r="W536" t="s">
        <v>28</v>
      </c>
      <c r="X536" t="str">
        <f t="shared" ca="1" si="88"/>
        <v>(535,0,1,3,23,0,10,48)++1`</v>
      </c>
      <c r="Y536" t="str">
        <f t="shared" si="89"/>
        <v>(535,0)++1`</v>
      </c>
    </row>
    <row r="537" spans="1:25" x14ac:dyDescent="0.25">
      <c r="A537">
        <v>536</v>
      </c>
      <c r="B537">
        <v>1976</v>
      </c>
      <c r="C537">
        <f t="shared" si="80"/>
        <v>0</v>
      </c>
      <c r="D537" t="s">
        <v>24</v>
      </c>
      <c r="E537">
        <f t="shared" si="81"/>
        <v>3</v>
      </c>
      <c r="F537" t="s">
        <v>34</v>
      </c>
      <c r="G537" s="13">
        <v>44620</v>
      </c>
      <c r="H537">
        <v>0.42708333333333331</v>
      </c>
      <c r="I537">
        <v>0.44305555555555554</v>
      </c>
      <c r="J537">
        <v>1000169</v>
      </c>
      <c r="K537">
        <v>2172</v>
      </c>
      <c r="L537">
        <f t="shared" si="82"/>
        <v>23</v>
      </c>
      <c r="M537">
        <v>1.5972222222222221E-2</v>
      </c>
      <c r="N537">
        <f t="shared" si="83"/>
        <v>1</v>
      </c>
      <c r="O537" t="s">
        <v>32</v>
      </c>
      <c r="P537" cm="1">
        <f t="array" aca="1" ref="P537" ca="1">(_xlfn.IFS(Q537="couché",0,Q537="debout à 80%",1,Q537="?",1))*(IF(RAND()&lt;0.8,1,0))</f>
        <v>0</v>
      </c>
      <c r="Q537" t="s">
        <v>27</v>
      </c>
      <c r="R537">
        <v>10</v>
      </c>
      <c r="S537">
        <f t="shared" si="84"/>
        <v>1</v>
      </c>
      <c r="T537">
        <f t="shared" si="85"/>
        <v>7</v>
      </c>
      <c r="U537">
        <f t="shared" ca="1" si="86"/>
        <v>0.42708339659642541</v>
      </c>
      <c r="V537">
        <f t="shared" si="87"/>
        <v>51</v>
      </c>
      <c r="W537" t="s">
        <v>28</v>
      </c>
      <c r="X537" t="str">
        <f t="shared" ca="1" si="88"/>
        <v>(536,0,0,3,23,1,7,51)++1`</v>
      </c>
      <c r="Y537" t="str">
        <f t="shared" si="89"/>
        <v>(536,10)++1`</v>
      </c>
    </row>
    <row r="538" spans="1:25" x14ac:dyDescent="0.25">
      <c r="A538">
        <v>537</v>
      </c>
      <c r="B538">
        <v>1947</v>
      </c>
      <c r="C538">
        <f t="shared" si="80"/>
        <v>0</v>
      </c>
      <c r="D538" t="s">
        <v>24</v>
      </c>
      <c r="E538">
        <f t="shared" si="81"/>
        <v>3</v>
      </c>
      <c r="F538" t="s">
        <v>34</v>
      </c>
      <c r="G538" s="13">
        <v>44621</v>
      </c>
      <c r="H538">
        <v>0.43958333333333333</v>
      </c>
      <c r="I538">
        <v>0.45555555555555555</v>
      </c>
      <c r="J538">
        <v>1000169</v>
      </c>
      <c r="K538">
        <v>2172</v>
      </c>
      <c r="L538">
        <f t="shared" si="82"/>
        <v>23</v>
      </c>
      <c r="M538">
        <v>1.5972222222222221E-2</v>
      </c>
      <c r="N538">
        <f t="shared" si="83"/>
        <v>1</v>
      </c>
      <c r="O538" t="s">
        <v>32</v>
      </c>
      <c r="P538" cm="1">
        <f t="array" aca="1" ref="P538" ca="1">(_xlfn.IFS(Q538="couché",0,Q538="debout à 80%",1,Q538="?",1))*(IF(RAND()&lt;0.8,1,0))</f>
        <v>1</v>
      </c>
      <c r="Q538" t="s">
        <v>27</v>
      </c>
      <c r="R538">
        <v>10</v>
      </c>
      <c r="S538">
        <f t="shared" si="84"/>
        <v>1</v>
      </c>
      <c r="T538">
        <f t="shared" si="85"/>
        <v>8</v>
      </c>
      <c r="U538">
        <f t="shared" ca="1" si="86"/>
        <v>0.43959298589334256</v>
      </c>
      <c r="V538">
        <f t="shared" si="87"/>
        <v>55</v>
      </c>
      <c r="W538" t="s">
        <v>28</v>
      </c>
      <c r="X538" t="str">
        <f t="shared" ca="1" si="88"/>
        <v>(537,0,1,3,23,1,8,55)++1`</v>
      </c>
      <c r="Y538" t="str">
        <f t="shared" si="89"/>
        <v>(537,10)++1`</v>
      </c>
    </row>
    <row r="539" spans="1:25" x14ac:dyDescent="0.25">
      <c r="A539">
        <v>538</v>
      </c>
      <c r="B539">
        <v>1947</v>
      </c>
      <c r="C539">
        <f t="shared" si="80"/>
        <v>0</v>
      </c>
      <c r="D539" t="s">
        <v>24</v>
      </c>
      <c r="E539">
        <f t="shared" si="81"/>
        <v>3</v>
      </c>
      <c r="F539" t="s">
        <v>34</v>
      </c>
      <c r="G539" s="13">
        <v>44650</v>
      </c>
      <c r="H539">
        <v>0.39374999999999999</v>
      </c>
      <c r="I539">
        <v>0.40972222222222221</v>
      </c>
      <c r="J539">
        <v>1000169</v>
      </c>
      <c r="K539">
        <v>2172</v>
      </c>
      <c r="L539">
        <f t="shared" si="82"/>
        <v>23</v>
      </c>
      <c r="M539">
        <v>1.5972222222222221E-2</v>
      </c>
      <c r="N539">
        <f t="shared" si="83"/>
        <v>1</v>
      </c>
      <c r="O539" t="s">
        <v>32</v>
      </c>
      <c r="P539" cm="1">
        <f t="array" aca="1" ref="P539" ca="1">(_xlfn.IFS(Q539="couché",0,Q539="debout à 80%",1,Q539="?",1))*(IF(RAND()&lt;0.8,1,0))</f>
        <v>1</v>
      </c>
      <c r="Q539" t="s">
        <v>27</v>
      </c>
      <c r="R539">
        <v>10</v>
      </c>
      <c r="S539">
        <f t="shared" si="84"/>
        <v>1</v>
      </c>
      <c r="T539">
        <f t="shared" si="85"/>
        <v>4</v>
      </c>
      <c r="U539">
        <f t="shared" ca="1" si="86"/>
        <v>0.39375620653208265</v>
      </c>
      <c r="V539">
        <f t="shared" si="87"/>
        <v>53</v>
      </c>
      <c r="W539" t="s">
        <v>28</v>
      </c>
      <c r="X539" t="str">
        <f t="shared" ca="1" si="88"/>
        <v>(538,0,1,3,23,1,4,53)++1`</v>
      </c>
      <c r="Y539" t="str">
        <f t="shared" si="89"/>
        <v>(538,10)++1`</v>
      </c>
    </row>
    <row r="540" spans="1:25" x14ac:dyDescent="0.25">
      <c r="A540">
        <v>539</v>
      </c>
      <c r="B540">
        <v>1949</v>
      </c>
      <c r="C540">
        <f t="shared" si="80"/>
        <v>0</v>
      </c>
      <c r="D540" t="s">
        <v>24</v>
      </c>
      <c r="E540">
        <f t="shared" si="81"/>
        <v>8</v>
      </c>
      <c r="F540" t="s">
        <v>25</v>
      </c>
      <c r="G540" s="13">
        <v>44642</v>
      </c>
      <c r="H540">
        <v>0.78125</v>
      </c>
      <c r="I540">
        <v>0.79722222222222217</v>
      </c>
      <c r="J540">
        <v>1000168</v>
      </c>
      <c r="K540">
        <v>1899</v>
      </c>
      <c r="L540">
        <f t="shared" si="82"/>
        <v>23</v>
      </c>
      <c r="M540">
        <v>1.5972222222222165E-2</v>
      </c>
      <c r="N540">
        <f t="shared" si="83"/>
        <v>0</v>
      </c>
      <c r="O540" t="s">
        <v>26</v>
      </c>
      <c r="P540" cm="1">
        <f t="array" aca="1" ref="P540" ca="1">(_xlfn.IFS(Q540="couché",0,Q540="debout à 80%",1,Q540="?",1))*(IF(RAND()&lt;0.8,1,0))</f>
        <v>0</v>
      </c>
      <c r="Q540" t="s">
        <v>27</v>
      </c>
      <c r="R540">
        <v>0</v>
      </c>
      <c r="S540">
        <f t="shared" si="84"/>
        <v>0</v>
      </c>
      <c r="T540">
        <f t="shared" si="85"/>
        <v>6</v>
      </c>
      <c r="U540">
        <f t="shared" ca="1" si="86"/>
        <v>0.7812578445533076</v>
      </c>
      <c r="V540">
        <f t="shared" si="87"/>
        <v>55</v>
      </c>
      <c r="W540" t="s">
        <v>28</v>
      </c>
      <c r="X540" t="str">
        <f t="shared" ca="1" si="88"/>
        <v>(539,0,0,8,23,0,6,55)++1`</v>
      </c>
      <c r="Y540" t="str">
        <f t="shared" si="89"/>
        <v>(539,0)++1`</v>
      </c>
    </row>
    <row r="541" spans="1:25" x14ac:dyDescent="0.25">
      <c r="A541">
        <v>540</v>
      </c>
      <c r="B541">
        <v>1938</v>
      </c>
      <c r="C541">
        <f t="shared" si="80"/>
        <v>0</v>
      </c>
      <c r="D541" t="s">
        <v>24</v>
      </c>
      <c r="E541">
        <f t="shared" si="81"/>
        <v>3</v>
      </c>
      <c r="F541" t="s">
        <v>34</v>
      </c>
      <c r="G541" s="13">
        <v>44650</v>
      </c>
      <c r="H541">
        <v>0.35486111111111107</v>
      </c>
      <c r="I541">
        <v>0.37083333333333329</v>
      </c>
      <c r="J541">
        <v>1000169</v>
      </c>
      <c r="K541">
        <v>2172</v>
      </c>
      <c r="L541">
        <f t="shared" si="82"/>
        <v>23</v>
      </c>
      <c r="M541">
        <v>1.5972222222222221E-2</v>
      </c>
      <c r="N541">
        <f t="shared" si="83"/>
        <v>1</v>
      </c>
      <c r="O541" t="s">
        <v>32</v>
      </c>
      <c r="P541" cm="1">
        <f t="array" aca="1" ref="P541" ca="1">(_xlfn.IFS(Q541="couché",0,Q541="debout à 80%",1,Q541="?",1))*(IF(RAND()&lt;0.8,1,0))</f>
        <v>1</v>
      </c>
      <c r="Q541" t="s">
        <v>27</v>
      </c>
      <c r="R541">
        <v>10</v>
      </c>
      <c r="S541">
        <f t="shared" si="84"/>
        <v>1</v>
      </c>
      <c r="T541">
        <f t="shared" si="85"/>
        <v>2</v>
      </c>
      <c r="U541">
        <f t="shared" ca="1" si="86"/>
        <v>0.35486743128483306</v>
      </c>
      <c r="V541">
        <f t="shared" si="87"/>
        <v>59</v>
      </c>
      <c r="W541" t="s">
        <v>28</v>
      </c>
      <c r="X541" t="str">
        <f t="shared" ca="1" si="88"/>
        <v>(540,0,1,3,23,1,2,59)++1`</v>
      </c>
      <c r="Y541" t="str">
        <f t="shared" si="89"/>
        <v>(540,10)++1`</v>
      </c>
    </row>
    <row r="542" spans="1:25" x14ac:dyDescent="0.25">
      <c r="A542">
        <v>541</v>
      </c>
      <c r="B542">
        <v>2001</v>
      </c>
      <c r="C542">
        <f t="shared" si="80"/>
        <v>0</v>
      </c>
      <c r="D542" t="s">
        <v>24</v>
      </c>
      <c r="E542">
        <f t="shared" si="81"/>
        <v>11</v>
      </c>
      <c r="F542" t="s">
        <v>41</v>
      </c>
      <c r="G542" s="13">
        <v>44624</v>
      </c>
      <c r="H542">
        <v>0.39583333333333331</v>
      </c>
      <c r="I542">
        <v>0.41180555555555554</v>
      </c>
      <c r="J542">
        <v>1000165</v>
      </c>
      <c r="K542">
        <v>493</v>
      </c>
      <c r="L542">
        <f t="shared" si="82"/>
        <v>23</v>
      </c>
      <c r="M542">
        <v>1.5972222222222221E-2</v>
      </c>
      <c r="N542">
        <f t="shared" si="83"/>
        <v>1</v>
      </c>
      <c r="O542" t="s">
        <v>32</v>
      </c>
      <c r="P542" cm="1">
        <f t="array" aca="1" ref="P542" ca="1">(_xlfn.IFS(Q542="couché",0,Q542="debout à 80%",1,Q542="?",1))*(IF(RAND()&lt;0.8,1,0))</f>
        <v>1</v>
      </c>
      <c r="Q542" t="s">
        <v>27</v>
      </c>
      <c r="R542">
        <v>30</v>
      </c>
      <c r="S542">
        <f t="shared" si="84"/>
        <v>1</v>
      </c>
      <c r="T542">
        <f t="shared" si="85"/>
        <v>3</v>
      </c>
      <c r="U542">
        <f t="shared" ca="1" si="86"/>
        <v>0.3958351661127118</v>
      </c>
      <c r="V542">
        <f t="shared" si="87"/>
        <v>89</v>
      </c>
      <c r="W542" t="s">
        <v>28</v>
      </c>
      <c r="X542" t="str">
        <f t="shared" ca="1" si="88"/>
        <v>(541,0,1,11,23,1,3,89)++1`</v>
      </c>
      <c r="Y542" t="str">
        <f t="shared" si="89"/>
        <v>(541,30)++1`</v>
      </c>
    </row>
    <row r="543" spans="1:25" x14ac:dyDescent="0.25">
      <c r="A543">
        <v>542</v>
      </c>
      <c r="B543">
        <v>1956</v>
      </c>
      <c r="C543">
        <f t="shared" si="80"/>
        <v>0</v>
      </c>
      <c r="D543" t="s">
        <v>24</v>
      </c>
      <c r="E543">
        <f t="shared" si="81"/>
        <v>14</v>
      </c>
      <c r="F543" t="s">
        <v>33</v>
      </c>
      <c r="G543" s="13">
        <v>44616</v>
      </c>
      <c r="H543">
        <v>0.38402777777777775</v>
      </c>
      <c r="I543">
        <v>0.4</v>
      </c>
      <c r="J543">
        <v>1000162</v>
      </c>
      <c r="K543">
        <v>130</v>
      </c>
      <c r="L543">
        <f t="shared" si="82"/>
        <v>23</v>
      </c>
      <c r="M543">
        <v>1.5972222222222276E-2</v>
      </c>
      <c r="N543">
        <f t="shared" si="83"/>
        <v>1</v>
      </c>
      <c r="O543" t="s">
        <v>32</v>
      </c>
      <c r="P543" cm="1">
        <f t="array" aca="1" ref="P543" ca="1">(_xlfn.IFS(Q543="couché",0,Q543="debout à 80%",1,Q543="?",1))*(IF(RAND()&lt;0.8,1,0))</f>
        <v>1</v>
      </c>
      <c r="Q543" t="s">
        <v>27</v>
      </c>
      <c r="R543">
        <v>45</v>
      </c>
      <c r="S543">
        <f t="shared" si="84"/>
        <v>1</v>
      </c>
      <c r="T543">
        <f t="shared" si="85"/>
        <v>3</v>
      </c>
      <c r="U543">
        <f t="shared" ca="1" si="86"/>
        <v>0.3840369340222049</v>
      </c>
      <c r="V543">
        <f t="shared" si="87"/>
        <v>63</v>
      </c>
      <c r="W543" t="s">
        <v>28</v>
      </c>
      <c r="X543" t="str">
        <f t="shared" ca="1" si="88"/>
        <v>(542,0,1,14,23,1,3,63)++1`</v>
      </c>
      <c r="Y543" t="str">
        <f t="shared" si="89"/>
        <v>(542,45)++1`</v>
      </c>
    </row>
    <row r="544" spans="1:25" x14ac:dyDescent="0.25">
      <c r="A544">
        <v>543</v>
      </c>
      <c r="B544">
        <v>1940</v>
      </c>
      <c r="C544">
        <f t="shared" si="80"/>
        <v>0</v>
      </c>
      <c r="D544" t="s">
        <v>24</v>
      </c>
      <c r="E544">
        <f t="shared" si="81"/>
        <v>3</v>
      </c>
      <c r="F544" t="s">
        <v>34</v>
      </c>
      <c r="G544" s="13">
        <v>44641</v>
      </c>
      <c r="H544">
        <v>0.4145833333333333</v>
      </c>
      <c r="I544">
        <v>0.43055555555555552</v>
      </c>
      <c r="J544">
        <v>1000169</v>
      </c>
      <c r="K544">
        <v>2172</v>
      </c>
      <c r="L544">
        <f t="shared" si="82"/>
        <v>23</v>
      </c>
      <c r="M544">
        <v>1.5972222222222221E-2</v>
      </c>
      <c r="N544">
        <f t="shared" si="83"/>
        <v>1</v>
      </c>
      <c r="O544" t="s">
        <v>32</v>
      </c>
      <c r="P544" cm="1">
        <f t="array" aca="1" ref="P544" ca="1">(_xlfn.IFS(Q544="couché",0,Q544="debout à 80%",1,Q544="?",1))*(IF(RAND()&lt;0.8,1,0))</f>
        <v>0</v>
      </c>
      <c r="Q544" t="s">
        <v>27</v>
      </c>
      <c r="R544">
        <v>10</v>
      </c>
      <c r="S544">
        <f t="shared" si="84"/>
        <v>1</v>
      </c>
      <c r="T544">
        <f t="shared" si="85"/>
        <v>6</v>
      </c>
      <c r="U544">
        <f t="shared" ca="1" si="86"/>
        <v>0.4145861788307369</v>
      </c>
      <c r="V544">
        <f t="shared" si="87"/>
        <v>61</v>
      </c>
      <c r="W544" t="s">
        <v>28</v>
      </c>
      <c r="X544" t="str">
        <f t="shared" ca="1" si="88"/>
        <v>(543,0,0,3,23,1,6,61)++1`</v>
      </c>
      <c r="Y544" t="str">
        <f t="shared" si="89"/>
        <v>(543,10)++1`</v>
      </c>
    </row>
    <row r="545" spans="1:25" x14ac:dyDescent="0.25">
      <c r="A545">
        <v>544</v>
      </c>
      <c r="B545">
        <v>2018</v>
      </c>
      <c r="C545">
        <f t="shared" si="80"/>
        <v>1</v>
      </c>
      <c r="D545" t="s">
        <v>28</v>
      </c>
      <c r="E545">
        <f t="shared" si="81"/>
        <v>11</v>
      </c>
      <c r="F545" t="s">
        <v>41</v>
      </c>
      <c r="G545" s="13">
        <v>44630</v>
      </c>
      <c r="H545">
        <v>0.49375000000000002</v>
      </c>
      <c r="I545">
        <v>0.50972222222222219</v>
      </c>
      <c r="J545">
        <v>1000164</v>
      </c>
      <c r="K545">
        <v>3334</v>
      </c>
      <c r="L545">
        <f t="shared" si="82"/>
        <v>23</v>
      </c>
      <c r="M545">
        <v>1.5972222222222165E-2</v>
      </c>
      <c r="N545">
        <f t="shared" si="83"/>
        <v>0</v>
      </c>
      <c r="O545" t="s">
        <v>46</v>
      </c>
      <c r="P545" cm="1">
        <f t="array" aca="1" ref="P545" ca="1">(_xlfn.IFS(Q545="couché",0,Q545="debout à 80%",1,Q545="?",1))*(IF(RAND()&lt;0.8,1,0))</f>
        <v>0</v>
      </c>
      <c r="Q545" t="s">
        <v>48</v>
      </c>
      <c r="R545">
        <v>30</v>
      </c>
      <c r="S545">
        <f t="shared" si="84"/>
        <v>0</v>
      </c>
      <c r="T545">
        <f t="shared" si="85"/>
        <v>8</v>
      </c>
      <c r="U545">
        <f t="shared" ca="1" si="86"/>
        <v>0.49375933313887865</v>
      </c>
      <c r="V545">
        <f t="shared" si="87"/>
        <v>61</v>
      </c>
      <c r="W545" t="s">
        <v>28</v>
      </c>
      <c r="X545" t="str">
        <f t="shared" ca="1" si="88"/>
        <v>(544,1,0,11,23,0,8,61)++1`</v>
      </c>
      <c r="Y545" t="str">
        <f t="shared" si="89"/>
        <v>(544,30)++1`</v>
      </c>
    </row>
    <row r="546" spans="1:25" x14ac:dyDescent="0.25">
      <c r="A546">
        <v>545</v>
      </c>
      <c r="B546">
        <v>2021</v>
      </c>
      <c r="C546">
        <f t="shared" si="80"/>
        <v>1</v>
      </c>
      <c r="D546" t="s">
        <v>28</v>
      </c>
      <c r="E546">
        <f t="shared" si="81"/>
        <v>11</v>
      </c>
      <c r="F546" t="s">
        <v>41</v>
      </c>
      <c r="G546" s="13">
        <v>44630</v>
      </c>
      <c r="H546">
        <v>0.37013888888888885</v>
      </c>
      <c r="I546">
        <v>0.38611111111111107</v>
      </c>
      <c r="J546">
        <v>1000164</v>
      </c>
      <c r="K546">
        <v>4533</v>
      </c>
      <c r="L546">
        <f t="shared" si="82"/>
        <v>23</v>
      </c>
      <c r="M546">
        <v>1.5972222222222221E-2</v>
      </c>
      <c r="N546">
        <f t="shared" si="83"/>
        <v>0</v>
      </c>
      <c r="O546" t="s">
        <v>46</v>
      </c>
      <c r="P546" cm="1">
        <f t="array" aca="1" ref="P546" ca="1">(_xlfn.IFS(Q546="couché",0,Q546="debout à 80%",1,Q546="?",1))*(IF(RAND()&lt;0.8,1,0))</f>
        <v>0</v>
      </c>
      <c r="Q546" t="s">
        <v>48</v>
      </c>
      <c r="R546">
        <v>30</v>
      </c>
      <c r="S546">
        <f t="shared" si="84"/>
        <v>0</v>
      </c>
      <c r="T546">
        <f t="shared" si="85"/>
        <v>3</v>
      </c>
      <c r="U546">
        <f t="shared" ca="1" si="86"/>
        <v>0.37014206301934871</v>
      </c>
      <c r="V546">
        <f t="shared" si="87"/>
        <v>39</v>
      </c>
      <c r="W546" t="s">
        <v>28</v>
      </c>
      <c r="X546" t="str">
        <f t="shared" ca="1" si="88"/>
        <v>(545,1,0,11,23,0,3,39)++1`</v>
      </c>
      <c r="Y546" t="str">
        <f t="shared" si="89"/>
        <v>(545,30)++1`</v>
      </c>
    </row>
    <row r="547" spans="1:25" x14ac:dyDescent="0.25">
      <c r="A547">
        <v>546</v>
      </c>
      <c r="B547">
        <v>1959</v>
      </c>
      <c r="C547">
        <f t="shared" si="80"/>
        <v>0</v>
      </c>
      <c r="D547" t="s">
        <v>24</v>
      </c>
      <c r="E547">
        <f t="shared" si="81"/>
        <v>7</v>
      </c>
      <c r="F547" t="s">
        <v>38</v>
      </c>
      <c r="G547" s="13">
        <v>44623</v>
      </c>
      <c r="H547">
        <v>0.69722222222222219</v>
      </c>
      <c r="I547">
        <v>0.71319444444444446</v>
      </c>
      <c r="J547">
        <v>1003761</v>
      </c>
      <c r="K547">
        <v>9469</v>
      </c>
      <c r="L547">
        <f t="shared" si="82"/>
        <v>23</v>
      </c>
      <c r="M547">
        <v>1.5972222222222276E-2</v>
      </c>
      <c r="N547">
        <f t="shared" si="83"/>
        <v>0</v>
      </c>
      <c r="O547" t="s">
        <v>26</v>
      </c>
      <c r="P547" cm="1">
        <f t="array" aca="1" ref="P547" ca="1">(_xlfn.IFS(Q547="couché",0,Q547="debout à 80%",1,Q547="?",1))*(IF(RAND()&lt;0.8,1,0))</f>
        <v>1</v>
      </c>
      <c r="Q547" t="s">
        <v>27</v>
      </c>
      <c r="R547">
        <v>0</v>
      </c>
      <c r="S547">
        <f t="shared" si="84"/>
        <v>0</v>
      </c>
      <c r="T547">
        <f t="shared" si="85"/>
        <v>7</v>
      </c>
      <c r="U547">
        <f t="shared" ca="1" si="86"/>
        <v>0.6972240759811793</v>
      </c>
      <c r="V547">
        <f t="shared" si="87"/>
        <v>74</v>
      </c>
      <c r="W547" t="s">
        <v>28</v>
      </c>
      <c r="X547" t="str">
        <f t="shared" ca="1" si="88"/>
        <v>(546,0,1,7,23,0,7,74)++1`</v>
      </c>
      <c r="Y547" t="str">
        <f t="shared" si="89"/>
        <v>(546,0)++1`</v>
      </c>
    </row>
    <row r="548" spans="1:25" x14ac:dyDescent="0.25">
      <c r="A548">
        <v>547</v>
      </c>
      <c r="B548">
        <v>1950</v>
      </c>
      <c r="C548">
        <f t="shared" si="80"/>
        <v>0</v>
      </c>
      <c r="D548" t="s">
        <v>24</v>
      </c>
      <c r="E548">
        <f t="shared" si="81"/>
        <v>3</v>
      </c>
      <c r="F548" t="s">
        <v>34</v>
      </c>
      <c r="G548" s="13">
        <v>44649</v>
      </c>
      <c r="H548">
        <v>0.44374999999999998</v>
      </c>
      <c r="I548">
        <v>0.4597222222222222</v>
      </c>
      <c r="J548">
        <v>1000169</v>
      </c>
      <c r="K548">
        <v>2172</v>
      </c>
      <c r="L548">
        <f t="shared" si="82"/>
        <v>23</v>
      </c>
      <c r="M548">
        <v>1.5972222222222221E-2</v>
      </c>
      <c r="N548">
        <f t="shared" si="83"/>
        <v>1</v>
      </c>
      <c r="O548" t="s">
        <v>32</v>
      </c>
      <c r="P548" cm="1">
        <f t="array" aca="1" ref="P548" ca="1">(_xlfn.IFS(Q548="couché",0,Q548="debout à 80%",1,Q548="?",1))*(IF(RAND()&lt;0.8,1,0))</f>
        <v>1</v>
      </c>
      <c r="Q548" t="s">
        <v>27</v>
      </c>
      <c r="R548">
        <v>10</v>
      </c>
      <c r="S548">
        <f t="shared" si="84"/>
        <v>1</v>
      </c>
      <c r="T548">
        <f t="shared" si="85"/>
        <v>8</v>
      </c>
      <c r="U548">
        <f t="shared" ca="1" si="86"/>
        <v>0.44375051631590567</v>
      </c>
      <c r="V548">
        <f t="shared" si="87"/>
        <v>74</v>
      </c>
      <c r="W548" t="s">
        <v>28</v>
      </c>
      <c r="X548" t="str">
        <f t="shared" ca="1" si="88"/>
        <v>(547,0,1,3,23,1,8,74)++1`</v>
      </c>
      <c r="Y548" t="str">
        <f t="shared" si="89"/>
        <v>(547,10)++1`</v>
      </c>
    </row>
    <row r="549" spans="1:25" x14ac:dyDescent="0.25">
      <c r="A549">
        <v>548</v>
      </c>
      <c r="B549">
        <v>1946</v>
      </c>
      <c r="C549">
        <f t="shared" si="80"/>
        <v>0</v>
      </c>
      <c r="D549" t="s">
        <v>24</v>
      </c>
      <c r="E549">
        <f t="shared" si="81"/>
        <v>3</v>
      </c>
      <c r="F549" t="s">
        <v>34</v>
      </c>
      <c r="G549" s="13">
        <v>44649</v>
      </c>
      <c r="H549">
        <v>0.42569444444444443</v>
      </c>
      <c r="I549">
        <v>0.44166666666666665</v>
      </c>
      <c r="J549">
        <v>1000169</v>
      </c>
      <c r="K549">
        <v>2172</v>
      </c>
      <c r="L549">
        <f t="shared" si="82"/>
        <v>23</v>
      </c>
      <c r="M549">
        <v>1.5972222222222221E-2</v>
      </c>
      <c r="N549">
        <f t="shared" si="83"/>
        <v>1</v>
      </c>
      <c r="O549" t="s">
        <v>32</v>
      </c>
      <c r="P549" cm="1">
        <f t="array" aca="1" ref="P549" ca="1">(_xlfn.IFS(Q549="couché",0,Q549="debout à 80%",1,Q549="?",1))*(IF(RAND()&lt;0.8,1,0))</f>
        <v>1</v>
      </c>
      <c r="Q549" t="s">
        <v>27</v>
      </c>
      <c r="R549">
        <v>10</v>
      </c>
      <c r="S549">
        <f t="shared" si="84"/>
        <v>1</v>
      </c>
      <c r="T549">
        <f t="shared" si="85"/>
        <v>7</v>
      </c>
      <c r="U549">
        <f t="shared" ca="1" si="86"/>
        <v>0.42570018601162052</v>
      </c>
      <c r="V549">
        <f t="shared" si="87"/>
        <v>85</v>
      </c>
      <c r="W549" t="s">
        <v>28</v>
      </c>
      <c r="X549" t="str">
        <f t="shared" ca="1" si="88"/>
        <v>(548,0,1,3,23,1,7,85)++1`</v>
      </c>
      <c r="Y549" t="str">
        <f t="shared" si="89"/>
        <v>(548,10)++1`</v>
      </c>
    </row>
    <row r="550" spans="1:25" x14ac:dyDescent="0.25">
      <c r="A550">
        <v>549</v>
      </c>
      <c r="B550">
        <v>1947</v>
      </c>
      <c r="C550">
        <f t="shared" si="80"/>
        <v>0</v>
      </c>
      <c r="D550" t="s">
        <v>24</v>
      </c>
      <c r="E550">
        <f t="shared" si="81"/>
        <v>3</v>
      </c>
      <c r="F550" t="s">
        <v>34</v>
      </c>
      <c r="G550" s="13">
        <v>44651</v>
      </c>
      <c r="H550">
        <v>0.58750000000000002</v>
      </c>
      <c r="I550">
        <v>0.60347222222222219</v>
      </c>
      <c r="J550">
        <v>1000169</v>
      </c>
      <c r="K550">
        <v>6013</v>
      </c>
      <c r="L550">
        <f t="shared" si="82"/>
        <v>23</v>
      </c>
      <c r="M550">
        <v>1.5972222222222165E-2</v>
      </c>
      <c r="N550">
        <f t="shared" si="83"/>
        <v>1</v>
      </c>
      <c r="O550" t="s">
        <v>32</v>
      </c>
      <c r="P550" cm="1">
        <f t="array" aca="1" ref="P550" ca="1">(_xlfn.IFS(Q550="couché",0,Q550="debout à 80%",1,Q550="?",1))*(IF(RAND()&lt;0.8,1,0))</f>
        <v>1</v>
      </c>
      <c r="Q550" t="s">
        <v>27</v>
      </c>
      <c r="R550">
        <v>0</v>
      </c>
      <c r="S550">
        <f t="shared" si="84"/>
        <v>1</v>
      </c>
      <c r="T550">
        <f t="shared" si="85"/>
        <v>17</v>
      </c>
      <c r="U550">
        <f t="shared" ca="1" si="86"/>
        <v>0.58750144361749246</v>
      </c>
      <c r="V550">
        <f t="shared" si="87"/>
        <v>78</v>
      </c>
      <c r="W550" t="s">
        <v>28</v>
      </c>
      <c r="X550" t="str">
        <f t="shared" ca="1" si="88"/>
        <v>(549,0,1,3,23,1,17,78)++1`</v>
      </c>
      <c r="Y550" t="str">
        <f t="shared" si="89"/>
        <v>(549,0)++1`</v>
      </c>
    </row>
    <row r="551" spans="1:25" x14ac:dyDescent="0.25">
      <c r="A551">
        <v>550</v>
      </c>
      <c r="B551">
        <v>1962</v>
      </c>
      <c r="C551">
        <f t="shared" si="80"/>
        <v>0</v>
      </c>
      <c r="D551" t="s">
        <v>24</v>
      </c>
      <c r="E551">
        <f t="shared" si="81"/>
        <v>3</v>
      </c>
      <c r="F551" t="s">
        <v>34</v>
      </c>
      <c r="G551" s="13">
        <v>44642</v>
      </c>
      <c r="H551">
        <v>0.47152777777777777</v>
      </c>
      <c r="I551">
        <v>0.48749999999999999</v>
      </c>
      <c r="J551">
        <v>1000169</v>
      </c>
      <c r="K551">
        <v>2178</v>
      </c>
      <c r="L551">
        <f t="shared" si="82"/>
        <v>23</v>
      </c>
      <c r="M551">
        <v>1.5972222222222221E-2</v>
      </c>
      <c r="N551">
        <f t="shared" si="83"/>
        <v>1</v>
      </c>
      <c r="O551" t="s">
        <v>32</v>
      </c>
      <c r="P551" cm="1">
        <f t="array" aca="1" ref="P551" ca="1">(_xlfn.IFS(Q551="couché",0,Q551="debout à 80%",1,Q551="?",1))*(IF(RAND()&lt;0.8,1,0))</f>
        <v>1</v>
      </c>
      <c r="Q551" t="s">
        <v>27</v>
      </c>
      <c r="R551">
        <v>0</v>
      </c>
      <c r="S551">
        <f t="shared" si="84"/>
        <v>1</v>
      </c>
      <c r="T551">
        <f t="shared" si="85"/>
        <v>10</v>
      </c>
      <c r="U551">
        <f t="shared" ca="1" si="86"/>
        <v>0.47152792124563819</v>
      </c>
      <c r="V551">
        <f t="shared" si="87"/>
        <v>73</v>
      </c>
      <c r="W551" t="s">
        <v>28</v>
      </c>
      <c r="X551" t="str">
        <f t="shared" ca="1" si="88"/>
        <v>(550,0,1,3,23,1,10,73)++1`</v>
      </c>
      <c r="Y551" t="str">
        <f t="shared" si="89"/>
        <v>(550,0)++1`</v>
      </c>
    </row>
    <row r="552" spans="1:25" x14ac:dyDescent="0.25">
      <c r="A552">
        <v>551</v>
      </c>
      <c r="B552">
        <v>1953</v>
      </c>
      <c r="C552">
        <f t="shared" si="80"/>
        <v>0</v>
      </c>
      <c r="D552" t="s">
        <v>24</v>
      </c>
      <c r="E552">
        <f t="shared" si="81"/>
        <v>3</v>
      </c>
      <c r="F552" t="s">
        <v>34</v>
      </c>
      <c r="G552" s="13">
        <v>44643</v>
      </c>
      <c r="H552">
        <v>0.47222222222222221</v>
      </c>
      <c r="I552">
        <v>0.48819444444444443</v>
      </c>
      <c r="J552">
        <v>1000169</v>
      </c>
      <c r="K552">
        <v>2178</v>
      </c>
      <c r="L552">
        <f t="shared" si="82"/>
        <v>23</v>
      </c>
      <c r="M552">
        <v>1.5972222222222221E-2</v>
      </c>
      <c r="N552">
        <f t="shared" si="83"/>
        <v>1</v>
      </c>
      <c r="O552" t="s">
        <v>32</v>
      </c>
      <c r="P552" cm="1">
        <f t="array" aca="1" ref="P552" ca="1">(_xlfn.IFS(Q552="couché",0,Q552="debout à 80%",1,Q552="?",1))*(IF(RAND()&lt;0.8,1,0))</f>
        <v>0</v>
      </c>
      <c r="Q552" t="s">
        <v>27</v>
      </c>
      <c r="R552">
        <v>0</v>
      </c>
      <c r="S552">
        <f t="shared" si="84"/>
        <v>1</v>
      </c>
      <c r="T552">
        <f t="shared" si="85"/>
        <v>8</v>
      </c>
      <c r="U552">
        <f t="shared" ca="1" si="86"/>
        <v>0.47223058840591703</v>
      </c>
      <c r="V552">
        <f t="shared" si="87"/>
        <v>87</v>
      </c>
      <c r="W552" t="s">
        <v>28</v>
      </c>
      <c r="X552" t="str">
        <f t="shared" ca="1" si="88"/>
        <v>(551,0,0,3,23,1,8,87)++1`</v>
      </c>
      <c r="Y552" t="str">
        <f t="shared" si="89"/>
        <v>(551,0)++1`</v>
      </c>
    </row>
    <row r="553" spans="1:25" x14ac:dyDescent="0.25">
      <c r="A553">
        <v>552</v>
      </c>
      <c r="B553">
        <v>1946</v>
      </c>
      <c r="C553">
        <f t="shared" si="80"/>
        <v>0</v>
      </c>
      <c r="D553" t="s">
        <v>24</v>
      </c>
      <c r="E553">
        <f t="shared" si="81"/>
        <v>3</v>
      </c>
      <c r="F553" t="s">
        <v>34</v>
      </c>
      <c r="G553" s="13">
        <v>44593</v>
      </c>
      <c r="H553">
        <v>0.41041666666666665</v>
      </c>
      <c r="I553">
        <v>0.42708333333333331</v>
      </c>
      <c r="J553">
        <v>1000169</v>
      </c>
      <c r="K553">
        <v>2172</v>
      </c>
      <c r="L553">
        <f t="shared" si="82"/>
        <v>24</v>
      </c>
      <c r="M553">
        <v>1.6666666666666663E-2</v>
      </c>
      <c r="N553">
        <f t="shared" si="83"/>
        <v>1</v>
      </c>
      <c r="O553" t="s">
        <v>32</v>
      </c>
      <c r="P553" cm="1">
        <f t="array" aca="1" ref="P553" ca="1">(_xlfn.IFS(Q553="couché",0,Q553="debout à 80%",1,Q553="?",1))*(IF(RAND()&lt;0.8,1,0))</f>
        <v>1</v>
      </c>
      <c r="Q553" t="s">
        <v>27</v>
      </c>
      <c r="R553">
        <v>10</v>
      </c>
      <c r="S553">
        <f t="shared" si="84"/>
        <v>1</v>
      </c>
      <c r="T553">
        <f t="shared" si="85"/>
        <v>6</v>
      </c>
      <c r="U553">
        <f t="shared" ca="1" si="86"/>
        <v>0.41042214859971127</v>
      </c>
      <c r="V553">
        <f t="shared" si="87"/>
        <v>88</v>
      </c>
      <c r="W553" t="s">
        <v>28</v>
      </c>
      <c r="X553" t="str">
        <f t="shared" ca="1" si="88"/>
        <v>(552,0,1,3,24,1,6,88)++1`</v>
      </c>
      <c r="Y553" t="str">
        <f t="shared" si="89"/>
        <v>(552,10)++1`</v>
      </c>
    </row>
    <row r="554" spans="1:25" x14ac:dyDescent="0.25">
      <c r="A554">
        <v>553</v>
      </c>
      <c r="B554">
        <v>1944</v>
      </c>
      <c r="C554">
        <f t="shared" si="80"/>
        <v>0</v>
      </c>
      <c r="D554" t="s">
        <v>24</v>
      </c>
      <c r="E554">
        <f t="shared" si="81"/>
        <v>3</v>
      </c>
      <c r="F554" t="s">
        <v>34</v>
      </c>
      <c r="G554" s="13">
        <v>44600</v>
      </c>
      <c r="H554">
        <v>0.41666666666666663</v>
      </c>
      <c r="I554">
        <v>0.43333333333333329</v>
      </c>
      <c r="J554">
        <v>1000169</v>
      </c>
      <c r="K554">
        <v>2172</v>
      </c>
      <c r="L554">
        <f t="shared" si="82"/>
        <v>24</v>
      </c>
      <c r="M554">
        <v>1.6666666666666663E-2</v>
      </c>
      <c r="N554">
        <f t="shared" si="83"/>
        <v>1</v>
      </c>
      <c r="O554" t="s">
        <v>32</v>
      </c>
      <c r="P554" cm="1">
        <f t="array" aca="1" ref="P554" ca="1">(_xlfn.IFS(Q554="couché",0,Q554="debout à 80%",1,Q554="?",1))*(IF(RAND()&lt;0.8,1,0))</f>
        <v>1</v>
      </c>
      <c r="Q554" t="s">
        <v>27</v>
      </c>
      <c r="R554">
        <v>10</v>
      </c>
      <c r="S554">
        <f t="shared" si="84"/>
        <v>1</v>
      </c>
      <c r="T554">
        <f t="shared" si="85"/>
        <v>6</v>
      </c>
      <c r="U554">
        <f t="shared" ca="1" si="86"/>
        <v>0.41667256279141995</v>
      </c>
      <c r="V554">
        <f t="shared" si="87"/>
        <v>55</v>
      </c>
      <c r="W554" t="s">
        <v>28</v>
      </c>
      <c r="X554" t="str">
        <f t="shared" ca="1" si="88"/>
        <v>(553,0,1,3,24,1,6,55)++1`</v>
      </c>
      <c r="Y554" t="str">
        <f t="shared" si="89"/>
        <v>(553,10)++1`</v>
      </c>
    </row>
    <row r="555" spans="1:25" x14ac:dyDescent="0.25">
      <c r="A555">
        <v>554</v>
      </c>
      <c r="B555">
        <v>1933</v>
      </c>
      <c r="C555">
        <f t="shared" si="80"/>
        <v>0</v>
      </c>
      <c r="D555" t="s">
        <v>24</v>
      </c>
      <c r="E555">
        <f t="shared" si="81"/>
        <v>3</v>
      </c>
      <c r="F555" t="s">
        <v>34</v>
      </c>
      <c r="G555" s="13">
        <v>44650</v>
      </c>
      <c r="H555">
        <v>0.44444444444444442</v>
      </c>
      <c r="I555">
        <v>0.46111111111111108</v>
      </c>
      <c r="J555">
        <v>1000169</v>
      </c>
      <c r="K555">
        <v>2172</v>
      </c>
      <c r="L555">
        <f t="shared" si="82"/>
        <v>24</v>
      </c>
      <c r="M555">
        <v>1.6666666666666663E-2</v>
      </c>
      <c r="N555">
        <f t="shared" si="83"/>
        <v>1</v>
      </c>
      <c r="O555" t="s">
        <v>32</v>
      </c>
      <c r="P555" cm="1">
        <f t="array" aca="1" ref="P555" ca="1">(_xlfn.IFS(Q555="couché",0,Q555="debout à 80%",1,Q555="?",1))*(IF(RAND()&lt;0.8,1,0))</f>
        <v>1</v>
      </c>
      <c r="Q555" t="s">
        <v>27</v>
      </c>
      <c r="R555">
        <v>10</v>
      </c>
      <c r="S555">
        <f t="shared" si="84"/>
        <v>1</v>
      </c>
      <c r="T555">
        <f t="shared" si="85"/>
        <v>6</v>
      </c>
      <c r="U555">
        <f t="shared" ca="1" si="86"/>
        <v>0.44444620412707608</v>
      </c>
      <c r="V555">
        <f t="shared" si="87"/>
        <v>64</v>
      </c>
      <c r="W555" t="s">
        <v>28</v>
      </c>
      <c r="X555" t="str">
        <f t="shared" ca="1" si="88"/>
        <v>(554,0,1,3,24,1,6,64)++1`</v>
      </c>
      <c r="Y555" t="str">
        <f t="shared" si="89"/>
        <v>(554,10)++1`</v>
      </c>
    </row>
    <row r="556" spans="1:25" x14ac:dyDescent="0.25">
      <c r="A556">
        <v>555</v>
      </c>
      <c r="B556">
        <v>1946</v>
      </c>
      <c r="C556">
        <f t="shared" si="80"/>
        <v>0</v>
      </c>
      <c r="D556" t="s">
        <v>24</v>
      </c>
      <c r="E556">
        <f t="shared" si="81"/>
        <v>3</v>
      </c>
      <c r="F556" t="s">
        <v>34</v>
      </c>
      <c r="G556" s="13">
        <v>44608</v>
      </c>
      <c r="H556">
        <v>0.46666666666666667</v>
      </c>
      <c r="I556">
        <v>0.48333333333333334</v>
      </c>
      <c r="J556">
        <v>1000169</v>
      </c>
      <c r="K556">
        <v>6013</v>
      </c>
      <c r="L556">
        <f t="shared" si="82"/>
        <v>24</v>
      </c>
      <c r="M556">
        <v>1.6666666666666663E-2</v>
      </c>
      <c r="N556">
        <f t="shared" si="83"/>
        <v>1</v>
      </c>
      <c r="O556" t="s">
        <v>32</v>
      </c>
      <c r="P556" cm="1">
        <f t="array" aca="1" ref="P556" ca="1">(_xlfn.IFS(Q556="couché",0,Q556="debout à 80%",1,Q556="?",1))*(IF(RAND()&lt;0.8,1,0))</f>
        <v>1</v>
      </c>
      <c r="Q556" t="s">
        <v>27</v>
      </c>
      <c r="R556">
        <v>0</v>
      </c>
      <c r="S556">
        <f t="shared" si="84"/>
        <v>1</v>
      </c>
      <c r="T556">
        <f t="shared" si="85"/>
        <v>7</v>
      </c>
      <c r="U556">
        <f t="shared" ca="1" si="86"/>
        <v>0.46667411758612232</v>
      </c>
      <c r="V556">
        <f t="shared" si="87"/>
        <v>68</v>
      </c>
      <c r="W556" t="s">
        <v>28</v>
      </c>
      <c r="X556" t="str">
        <f t="shared" ca="1" si="88"/>
        <v>(555,0,1,3,24,1,7,68)++1`</v>
      </c>
      <c r="Y556" t="str">
        <f t="shared" si="89"/>
        <v>(555,0)++1`</v>
      </c>
    </row>
    <row r="557" spans="1:25" x14ac:dyDescent="0.25">
      <c r="A557">
        <v>556</v>
      </c>
      <c r="B557">
        <v>1964</v>
      </c>
      <c r="C557">
        <f t="shared" si="80"/>
        <v>0</v>
      </c>
      <c r="D557" t="s">
        <v>24</v>
      </c>
      <c r="E557">
        <f t="shared" si="81"/>
        <v>3</v>
      </c>
      <c r="F557" t="s">
        <v>34</v>
      </c>
      <c r="G557" s="13">
        <v>44629</v>
      </c>
      <c r="H557">
        <v>0.33402777777777776</v>
      </c>
      <c r="I557">
        <v>0.35069444444444442</v>
      </c>
      <c r="J557">
        <v>1000169</v>
      </c>
      <c r="K557">
        <v>2172</v>
      </c>
      <c r="L557">
        <f t="shared" si="82"/>
        <v>24</v>
      </c>
      <c r="M557">
        <v>1.6666666666666663E-2</v>
      </c>
      <c r="N557">
        <f t="shared" si="83"/>
        <v>1</v>
      </c>
      <c r="O557" t="s">
        <v>32</v>
      </c>
      <c r="P557" cm="1">
        <f t="array" aca="1" ref="P557" ca="1">(_xlfn.IFS(Q557="couché",0,Q557="debout à 80%",1,Q557="?",1))*(IF(RAND()&lt;0.8,1,0))</f>
        <v>1</v>
      </c>
      <c r="Q557" t="s">
        <v>27</v>
      </c>
      <c r="R557">
        <v>10</v>
      </c>
      <c r="S557">
        <f t="shared" si="84"/>
        <v>0</v>
      </c>
      <c r="T557">
        <f t="shared" si="85"/>
        <v>1</v>
      </c>
      <c r="U557">
        <f t="shared" ca="1" si="86"/>
        <v>0.33403367922216187</v>
      </c>
      <c r="V557">
        <f t="shared" si="87"/>
        <v>87</v>
      </c>
      <c r="W557" t="s">
        <v>28</v>
      </c>
      <c r="X557" t="str">
        <f t="shared" ca="1" si="88"/>
        <v>(556,0,1,3,24,0,1,87)++1`</v>
      </c>
      <c r="Y557" t="str">
        <f t="shared" si="89"/>
        <v>(556,10)++1`</v>
      </c>
    </row>
    <row r="558" spans="1:25" x14ac:dyDescent="0.25">
      <c r="A558">
        <v>557</v>
      </c>
      <c r="B558">
        <v>1999</v>
      </c>
      <c r="C558">
        <f t="shared" si="80"/>
        <v>0</v>
      </c>
      <c r="D558" t="s">
        <v>24</v>
      </c>
      <c r="E558">
        <f t="shared" si="81"/>
        <v>10</v>
      </c>
      <c r="F558" t="s">
        <v>39</v>
      </c>
      <c r="G558" s="13">
        <v>44593</v>
      </c>
      <c r="H558">
        <v>0.49027777777777776</v>
      </c>
      <c r="I558">
        <v>0.50694444444444442</v>
      </c>
      <c r="J558">
        <v>1000165</v>
      </c>
      <c r="K558">
        <v>493</v>
      </c>
      <c r="L558">
        <f t="shared" si="82"/>
        <v>24</v>
      </c>
      <c r="M558">
        <v>1.6666666666666663E-2</v>
      </c>
      <c r="N558">
        <f t="shared" si="83"/>
        <v>1</v>
      </c>
      <c r="O558" t="s">
        <v>32</v>
      </c>
      <c r="P558" cm="1">
        <f t="array" aca="1" ref="P558" ca="1">(_xlfn.IFS(Q558="couché",0,Q558="debout à 80%",1,Q558="?",1))*(IF(RAND()&lt;0.8,1,0))</f>
        <v>0</v>
      </c>
      <c r="Q558" t="s">
        <v>27</v>
      </c>
      <c r="R558">
        <v>30</v>
      </c>
      <c r="S558">
        <f t="shared" si="84"/>
        <v>1</v>
      </c>
      <c r="T558">
        <f t="shared" si="85"/>
        <v>6</v>
      </c>
      <c r="U558">
        <f t="shared" ca="1" si="86"/>
        <v>0.49028625476633841</v>
      </c>
      <c r="V558">
        <f t="shared" si="87"/>
        <v>91</v>
      </c>
      <c r="W558" t="s">
        <v>28</v>
      </c>
      <c r="X558" t="str">
        <f t="shared" ca="1" si="88"/>
        <v>(557,0,0,10,24,1,6,91)++1`</v>
      </c>
      <c r="Y558" t="str">
        <f t="shared" si="89"/>
        <v>(557,30)++1`</v>
      </c>
    </row>
    <row r="559" spans="1:25" x14ac:dyDescent="0.25">
      <c r="A559">
        <v>558</v>
      </c>
      <c r="B559">
        <v>1948</v>
      </c>
      <c r="C559">
        <f t="shared" si="80"/>
        <v>0</v>
      </c>
      <c r="D559" t="s">
        <v>24</v>
      </c>
      <c r="E559">
        <f t="shared" si="81"/>
        <v>3</v>
      </c>
      <c r="F559" t="s">
        <v>34</v>
      </c>
      <c r="G559" s="13">
        <v>44628</v>
      </c>
      <c r="H559">
        <v>0.55069444444444438</v>
      </c>
      <c r="I559">
        <v>0.56736111111111109</v>
      </c>
      <c r="J559">
        <v>1000169</v>
      </c>
      <c r="K559">
        <v>2172</v>
      </c>
      <c r="L559">
        <f t="shared" si="82"/>
        <v>24</v>
      </c>
      <c r="M559">
        <v>1.6666666666666718E-2</v>
      </c>
      <c r="N559">
        <f t="shared" si="83"/>
        <v>1</v>
      </c>
      <c r="O559" t="s">
        <v>32</v>
      </c>
      <c r="P559" cm="1">
        <f t="array" aca="1" ref="P559" ca="1">(_xlfn.IFS(Q559="couché",0,Q559="debout à 80%",1,Q559="?",1))*(IF(RAND()&lt;0.8,1,0))</f>
        <v>1</v>
      </c>
      <c r="Q559" t="s">
        <v>27</v>
      </c>
      <c r="R559">
        <v>10</v>
      </c>
      <c r="S559">
        <f t="shared" si="84"/>
        <v>1</v>
      </c>
      <c r="T559">
        <f t="shared" si="85"/>
        <v>10</v>
      </c>
      <c r="U559">
        <f t="shared" ca="1" si="86"/>
        <v>0.55069890958950207</v>
      </c>
      <c r="V559">
        <f t="shared" si="87"/>
        <v>51</v>
      </c>
      <c r="W559" t="s">
        <v>28</v>
      </c>
      <c r="X559" t="str">
        <f t="shared" ca="1" si="88"/>
        <v>(558,0,1,3,24,1,10,51)++1`</v>
      </c>
      <c r="Y559" t="str">
        <f t="shared" si="89"/>
        <v>(558,10)++1`</v>
      </c>
    </row>
    <row r="560" spans="1:25" x14ac:dyDescent="0.25">
      <c r="A560">
        <v>559</v>
      </c>
      <c r="B560">
        <v>1958</v>
      </c>
      <c r="C560">
        <f t="shared" si="80"/>
        <v>0</v>
      </c>
      <c r="D560" t="s">
        <v>24</v>
      </c>
      <c r="E560">
        <f t="shared" si="81"/>
        <v>3</v>
      </c>
      <c r="F560" t="s">
        <v>34</v>
      </c>
      <c r="G560" s="13">
        <v>44621</v>
      </c>
      <c r="H560">
        <v>0.3263888888888889</v>
      </c>
      <c r="I560">
        <v>0.34305555555555556</v>
      </c>
      <c r="J560">
        <v>1000169</v>
      </c>
      <c r="K560">
        <v>2172</v>
      </c>
      <c r="L560">
        <f t="shared" si="82"/>
        <v>24</v>
      </c>
      <c r="M560">
        <v>1.6666666666666663E-2</v>
      </c>
      <c r="N560">
        <f t="shared" si="83"/>
        <v>1</v>
      </c>
      <c r="O560" t="s">
        <v>32</v>
      </c>
      <c r="P560" cm="1">
        <f t="array" aca="1" ref="P560" ca="1">(_xlfn.IFS(Q560="couché",0,Q560="debout à 80%",1,Q560="?",1))*(IF(RAND()&lt;0.8,1,0))</f>
        <v>1</v>
      </c>
      <c r="Q560" t="s">
        <v>27</v>
      </c>
      <c r="R560">
        <v>10</v>
      </c>
      <c r="S560">
        <f t="shared" si="84"/>
        <v>0</v>
      </c>
      <c r="T560">
        <f t="shared" si="85"/>
        <v>1</v>
      </c>
      <c r="U560">
        <f t="shared" ca="1" si="86"/>
        <v>0.32639244517912236</v>
      </c>
      <c r="V560">
        <f t="shared" si="87"/>
        <v>59</v>
      </c>
      <c r="W560" t="s">
        <v>28</v>
      </c>
      <c r="X560" t="str">
        <f t="shared" ca="1" si="88"/>
        <v>(559,0,1,3,24,0,1,59)++1`</v>
      </c>
      <c r="Y560" t="str">
        <f t="shared" si="89"/>
        <v>(559,10)++1`</v>
      </c>
    </row>
    <row r="561" spans="1:25" x14ac:dyDescent="0.25">
      <c r="A561">
        <v>560</v>
      </c>
      <c r="B561">
        <v>1938</v>
      </c>
      <c r="C561">
        <f t="shared" si="80"/>
        <v>0</v>
      </c>
      <c r="D561" t="s">
        <v>24</v>
      </c>
      <c r="E561">
        <f t="shared" si="81"/>
        <v>3</v>
      </c>
      <c r="F561" t="s">
        <v>34</v>
      </c>
      <c r="G561" s="13">
        <v>44622</v>
      </c>
      <c r="H561">
        <v>0.35833333333333334</v>
      </c>
      <c r="I561">
        <v>0.375</v>
      </c>
      <c r="J561">
        <v>1000169</v>
      </c>
      <c r="K561">
        <v>2172</v>
      </c>
      <c r="L561">
        <f t="shared" si="82"/>
        <v>24</v>
      </c>
      <c r="M561">
        <v>1.6666666666666663E-2</v>
      </c>
      <c r="N561">
        <f t="shared" si="83"/>
        <v>1</v>
      </c>
      <c r="O561" t="s">
        <v>32</v>
      </c>
      <c r="P561" cm="1">
        <f t="array" aca="1" ref="P561" ca="1">(_xlfn.IFS(Q561="couché",0,Q561="debout à 80%",1,Q561="?",1))*(IF(RAND()&lt;0.8,1,0))</f>
        <v>0</v>
      </c>
      <c r="Q561" t="s">
        <v>27</v>
      </c>
      <c r="R561">
        <v>10</v>
      </c>
      <c r="S561">
        <f t="shared" si="84"/>
        <v>1</v>
      </c>
      <c r="T561">
        <f t="shared" si="85"/>
        <v>2</v>
      </c>
      <c r="U561">
        <f t="shared" ca="1" si="86"/>
        <v>0.35833475039421753</v>
      </c>
      <c r="V561">
        <f t="shared" si="87"/>
        <v>64</v>
      </c>
      <c r="W561" t="s">
        <v>28</v>
      </c>
      <c r="X561" t="str">
        <f t="shared" ca="1" si="88"/>
        <v>(560,0,0,3,24,1,2,64)++1`</v>
      </c>
      <c r="Y561" t="str">
        <f t="shared" si="89"/>
        <v>(560,10)++1`</v>
      </c>
    </row>
    <row r="562" spans="1:25" x14ac:dyDescent="0.25">
      <c r="A562">
        <v>561</v>
      </c>
      <c r="B562">
        <v>1954</v>
      </c>
      <c r="C562">
        <f t="shared" si="80"/>
        <v>0</v>
      </c>
      <c r="D562" t="s">
        <v>24</v>
      </c>
      <c r="E562">
        <f t="shared" si="81"/>
        <v>3</v>
      </c>
      <c r="F562" t="s">
        <v>34</v>
      </c>
      <c r="G562" s="13">
        <v>44608</v>
      </c>
      <c r="H562">
        <v>0.39583333333333331</v>
      </c>
      <c r="I562">
        <v>0.41249999999999998</v>
      </c>
      <c r="J562">
        <v>1000169</v>
      </c>
      <c r="K562">
        <v>2172</v>
      </c>
      <c r="L562">
        <f t="shared" si="82"/>
        <v>24</v>
      </c>
      <c r="M562">
        <v>1.6666666666666663E-2</v>
      </c>
      <c r="N562">
        <f t="shared" si="83"/>
        <v>1</v>
      </c>
      <c r="O562" t="s">
        <v>32</v>
      </c>
      <c r="P562" cm="1">
        <f t="array" aca="1" ref="P562" ca="1">(_xlfn.IFS(Q562="couché",0,Q562="debout à 80%",1,Q562="?",1))*(IF(RAND()&lt;0.8,1,0))</f>
        <v>1</v>
      </c>
      <c r="Q562" t="s">
        <v>27</v>
      </c>
      <c r="R562">
        <v>10</v>
      </c>
      <c r="S562">
        <f t="shared" si="84"/>
        <v>1</v>
      </c>
      <c r="T562">
        <f t="shared" si="85"/>
        <v>4</v>
      </c>
      <c r="U562">
        <f t="shared" ca="1" si="86"/>
        <v>0.39584121594470878</v>
      </c>
      <c r="V562">
        <f t="shared" si="87"/>
        <v>57</v>
      </c>
      <c r="W562" t="s">
        <v>28</v>
      </c>
      <c r="X562" t="str">
        <f t="shared" ca="1" si="88"/>
        <v>(561,0,1,3,24,1,4,57)++1`</v>
      </c>
      <c r="Y562" t="str">
        <f t="shared" si="89"/>
        <v>(561,10)++1`</v>
      </c>
    </row>
    <row r="563" spans="1:25" x14ac:dyDescent="0.25">
      <c r="A563">
        <v>562</v>
      </c>
      <c r="B563">
        <v>2018</v>
      </c>
      <c r="C563">
        <f t="shared" si="80"/>
        <v>1</v>
      </c>
      <c r="D563" t="s">
        <v>28</v>
      </c>
      <c r="E563">
        <f t="shared" si="81"/>
        <v>12</v>
      </c>
      <c r="F563" t="s">
        <v>42</v>
      </c>
      <c r="G563" s="13">
        <v>44602</v>
      </c>
      <c r="H563">
        <v>0.34513888888888888</v>
      </c>
      <c r="I563">
        <v>0.36180555555555555</v>
      </c>
      <c r="J563">
        <v>1000164</v>
      </c>
      <c r="K563">
        <v>3334</v>
      </c>
      <c r="L563">
        <f t="shared" si="82"/>
        <v>24</v>
      </c>
      <c r="M563">
        <v>1.6666666666666663E-2</v>
      </c>
      <c r="N563">
        <f t="shared" si="83"/>
        <v>0</v>
      </c>
      <c r="O563" t="s">
        <v>46</v>
      </c>
      <c r="P563" cm="1">
        <f t="array" aca="1" ref="P563" ca="1">(_xlfn.IFS(Q563="couché",0,Q563="debout à 80%",1,Q563="?",1))*(IF(RAND()&lt;0.8,1,0))</f>
        <v>0</v>
      </c>
      <c r="Q563" t="s">
        <v>48</v>
      </c>
      <c r="R563">
        <v>30</v>
      </c>
      <c r="S563">
        <f t="shared" si="84"/>
        <v>0</v>
      </c>
      <c r="T563">
        <f t="shared" si="85"/>
        <v>1</v>
      </c>
      <c r="U563">
        <f t="shared" ca="1" si="86"/>
        <v>0.34514200041490672</v>
      </c>
      <c r="V563">
        <f t="shared" si="87"/>
        <v>68</v>
      </c>
      <c r="W563" t="s">
        <v>28</v>
      </c>
      <c r="X563" t="str">
        <f t="shared" ca="1" si="88"/>
        <v>(562,1,0,12,24,0,1,68)++1`</v>
      </c>
      <c r="Y563" t="str">
        <f t="shared" si="89"/>
        <v>(562,30)++1`</v>
      </c>
    </row>
    <row r="564" spans="1:25" x14ac:dyDescent="0.25">
      <c r="A564">
        <v>563</v>
      </c>
      <c r="B564">
        <v>1947</v>
      </c>
      <c r="C564">
        <f t="shared" si="80"/>
        <v>0</v>
      </c>
      <c r="D564" t="s">
        <v>24</v>
      </c>
      <c r="E564">
        <f t="shared" si="81"/>
        <v>3</v>
      </c>
      <c r="F564" t="s">
        <v>34</v>
      </c>
      <c r="G564" s="13">
        <v>44629</v>
      </c>
      <c r="H564">
        <v>0.37291666666666667</v>
      </c>
      <c r="I564">
        <v>0.38958333333333334</v>
      </c>
      <c r="J564">
        <v>1000169</v>
      </c>
      <c r="K564">
        <v>2172</v>
      </c>
      <c r="L564">
        <f t="shared" si="82"/>
        <v>24</v>
      </c>
      <c r="M564">
        <v>1.6666666666666663E-2</v>
      </c>
      <c r="N564">
        <f t="shared" si="83"/>
        <v>1</v>
      </c>
      <c r="O564" t="s">
        <v>32</v>
      </c>
      <c r="P564" cm="1">
        <f t="array" aca="1" ref="P564" ca="1">(_xlfn.IFS(Q564="couché",0,Q564="debout à 80%",1,Q564="?",1))*(IF(RAND()&lt;0.8,1,0))</f>
        <v>1</v>
      </c>
      <c r="Q564" t="s">
        <v>27</v>
      </c>
      <c r="R564">
        <v>10</v>
      </c>
      <c r="S564">
        <f t="shared" si="84"/>
        <v>1</v>
      </c>
      <c r="T564">
        <f t="shared" si="85"/>
        <v>3</v>
      </c>
      <c r="U564">
        <f t="shared" ca="1" si="86"/>
        <v>0.37291739834752091</v>
      </c>
      <c r="V564">
        <f t="shared" si="87"/>
        <v>44</v>
      </c>
      <c r="W564" t="s">
        <v>28</v>
      </c>
      <c r="X564" t="str">
        <f t="shared" ca="1" si="88"/>
        <v>(563,0,1,3,24,1,3,44)++1`</v>
      </c>
      <c r="Y564" t="str">
        <f t="shared" si="89"/>
        <v>(563,10)++1`</v>
      </c>
    </row>
    <row r="565" spans="1:25" x14ac:dyDescent="0.25">
      <c r="A565">
        <v>564</v>
      </c>
      <c r="B565">
        <v>2021</v>
      </c>
      <c r="C565">
        <f t="shared" si="80"/>
        <v>1</v>
      </c>
      <c r="D565" t="s">
        <v>28</v>
      </c>
      <c r="E565">
        <f t="shared" si="81"/>
        <v>12</v>
      </c>
      <c r="F565" t="s">
        <v>42</v>
      </c>
      <c r="G565" s="13">
        <v>44615</v>
      </c>
      <c r="H565">
        <v>0.33333333333333331</v>
      </c>
      <c r="I565">
        <v>0.35</v>
      </c>
      <c r="J565">
        <v>1000165</v>
      </c>
      <c r="K565">
        <v>3623</v>
      </c>
      <c r="L565">
        <f t="shared" si="82"/>
        <v>24</v>
      </c>
      <c r="M565">
        <v>1.6666666666666663E-2</v>
      </c>
      <c r="N565">
        <f t="shared" si="83"/>
        <v>0</v>
      </c>
      <c r="O565" t="s">
        <v>46</v>
      </c>
      <c r="P565" cm="1">
        <f t="array" aca="1" ref="P565" ca="1">(_xlfn.IFS(Q565="couché",0,Q565="debout à 80%",1,Q565="?",1))*(IF(RAND()&lt;0.8,1,0))</f>
        <v>0</v>
      </c>
      <c r="Q565" t="s">
        <v>48</v>
      </c>
      <c r="R565">
        <v>30</v>
      </c>
      <c r="S565">
        <f t="shared" si="84"/>
        <v>0</v>
      </c>
      <c r="T565">
        <f t="shared" si="85"/>
        <v>1</v>
      </c>
      <c r="U565">
        <f t="shared" ca="1" si="86"/>
        <v>0.33334126821063126</v>
      </c>
      <c r="V565">
        <f t="shared" si="87"/>
        <v>75</v>
      </c>
      <c r="W565" t="s">
        <v>28</v>
      </c>
      <c r="X565" t="str">
        <f t="shared" ca="1" si="88"/>
        <v>(564,1,0,12,24,0,1,75)++1`</v>
      </c>
      <c r="Y565" t="str">
        <f t="shared" si="89"/>
        <v>(564,30)++1`</v>
      </c>
    </row>
    <row r="566" spans="1:25" x14ac:dyDescent="0.25">
      <c r="A566">
        <v>565</v>
      </c>
      <c r="B566">
        <v>1942</v>
      </c>
      <c r="C566">
        <f t="shared" si="80"/>
        <v>0</v>
      </c>
      <c r="D566" t="s">
        <v>24</v>
      </c>
      <c r="E566">
        <f t="shared" si="81"/>
        <v>3</v>
      </c>
      <c r="F566" t="s">
        <v>34</v>
      </c>
      <c r="G566" s="13">
        <v>44648</v>
      </c>
      <c r="H566">
        <v>0.37986111111111109</v>
      </c>
      <c r="I566">
        <v>0.39652777777777776</v>
      </c>
      <c r="J566">
        <v>1000169</v>
      </c>
      <c r="K566">
        <v>2172</v>
      </c>
      <c r="L566">
        <f t="shared" si="82"/>
        <v>24</v>
      </c>
      <c r="M566">
        <v>1.6666666666666663E-2</v>
      </c>
      <c r="N566">
        <f t="shared" si="83"/>
        <v>1</v>
      </c>
      <c r="O566" t="s">
        <v>32</v>
      </c>
      <c r="P566" cm="1">
        <f t="array" aca="1" ref="P566" ca="1">(_xlfn.IFS(Q566="couché",0,Q566="debout à 80%",1,Q566="?",1))*(IF(RAND()&lt;0.8,1,0))</f>
        <v>1</v>
      </c>
      <c r="Q566" t="s">
        <v>27</v>
      </c>
      <c r="R566">
        <v>10</v>
      </c>
      <c r="S566">
        <f t="shared" si="84"/>
        <v>1</v>
      </c>
      <c r="T566">
        <f t="shared" si="85"/>
        <v>4</v>
      </c>
      <c r="U566">
        <f t="shared" ca="1" si="86"/>
        <v>0.37986835549186554</v>
      </c>
      <c r="V566">
        <f t="shared" si="87"/>
        <v>41</v>
      </c>
      <c r="W566" t="s">
        <v>28</v>
      </c>
      <c r="X566" t="str">
        <f t="shared" ca="1" si="88"/>
        <v>(565,0,1,3,24,1,4,41)++1`</v>
      </c>
      <c r="Y566" t="str">
        <f t="shared" si="89"/>
        <v>(565,10)++1`</v>
      </c>
    </row>
    <row r="567" spans="1:25" x14ac:dyDescent="0.25">
      <c r="A567">
        <v>566</v>
      </c>
      <c r="B567">
        <v>2017</v>
      </c>
      <c r="C567">
        <f t="shared" si="80"/>
        <v>1</v>
      </c>
      <c r="D567" t="s">
        <v>28</v>
      </c>
      <c r="E567">
        <f t="shared" si="81"/>
        <v>12</v>
      </c>
      <c r="F567" t="s">
        <v>42</v>
      </c>
      <c r="G567" s="13">
        <v>44606</v>
      </c>
      <c r="H567">
        <v>0.42152777777777778</v>
      </c>
      <c r="I567">
        <v>0.43819444444444444</v>
      </c>
      <c r="J567">
        <v>1000164</v>
      </c>
      <c r="K567">
        <v>3334</v>
      </c>
      <c r="L567">
        <f t="shared" si="82"/>
        <v>24</v>
      </c>
      <c r="M567">
        <v>1.6666666666666663E-2</v>
      </c>
      <c r="N567">
        <f t="shared" si="83"/>
        <v>0</v>
      </c>
      <c r="O567" t="s">
        <v>46</v>
      </c>
      <c r="P567" cm="1">
        <f t="array" aca="1" ref="P567" ca="1">(_xlfn.IFS(Q567="couché",0,Q567="debout à 80%",1,Q567="?",1))*(IF(RAND()&lt;0.8,1,0))</f>
        <v>0</v>
      </c>
      <c r="Q567" t="s">
        <v>48</v>
      </c>
      <c r="R567">
        <v>30</v>
      </c>
      <c r="S567">
        <f t="shared" si="84"/>
        <v>0</v>
      </c>
      <c r="T567">
        <f t="shared" si="85"/>
        <v>3</v>
      </c>
      <c r="U567">
        <f t="shared" ca="1" si="86"/>
        <v>0.42153483533055786</v>
      </c>
      <c r="V567">
        <f t="shared" si="87"/>
        <v>91</v>
      </c>
      <c r="W567" t="s">
        <v>28</v>
      </c>
      <c r="X567" t="str">
        <f t="shared" ca="1" si="88"/>
        <v>(566,1,0,12,24,0,3,91)++1`</v>
      </c>
      <c r="Y567" t="str">
        <f t="shared" si="89"/>
        <v>(566,30)++1`</v>
      </c>
    </row>
    <row r="568" spans="1:25" x14ac:dyDescent="0.25">
      <c r="A568">
        <v>567</v>
      </c>
      <c r="B568">
        <v>1943</v>
      </c>
      <c r="C568">
        <f t="shared" si="80"/>
        <v>0</v>
      </c>
      <c r="D568" t="s">
        <v>24</v>
      </c>
      <c r="E568">
        <f t="shared" si="81"/>
        <v>3</v>
      </c>
      <c r="F568" t="s">
        <v>34</v>
      </c>
      <c r="G568" s="13">
        <v>44628</v>
      </c>
      <c r="H568">
        <v>0.60624999999999996</v>
      </c>
      <c r="I568">
        <v>0.62291666666666667</v>
      </c>
      <c r="J568">
        <v>1000169</v>
      </c>
      <c r="K568">
        <v>2172</v>
      </c>
      <c r="L568">
        <f t="shared" si="82"/>
        <v>24</v>
      </c>
      <c r="M568">
        <v>1.6666666666666718E-2</v>
      </c>
      <c r="N568">
        <f t="shared" si="83"/>
        <v>1</v>
      </c>
      <c r="O568" t="s">
        <v>32</v>
      </c>
      <c r="P568" cm="1">
        <f t="array" aca="1" ref="P568" ca="1">(_xlfn.IFS(Q568="couché",0,Q568="debout à 80%",1,Q568="?",1))*(IF(RAND()&lt;0.8,1,0))</f>
        <v>1</v>
      </c>
      <c r="Q568" t="s">
        <v>27</v>
      </c>
      <c r="R568">
        <v>10</v>
      </c>
      <c r="S568">
        <f t="shared" si="84"/>
        <v>1</v>
      </c>
      <c r="T568">
        <f t="shared" si="85"/>
        <v>12</v>
      </c>
      <c r="U568">
        <f t="shared" ca="1" si="86"/>
        <v>0.60625682890664667</v>
      </c>
      <c r="V568">
        <f t="shared" si="87"/>
        <v>91</v>
      </c>
      <c r="W568" t="s">
        <v>28</v>
      </c>
      <c r="X568" t="str">
        <f t="shared" ca="1" si="88"/>
        <v>(567,0,1,3,24,1,12,91)++1`</v>
      </c>
      <c r="Y568" t="str">
        <f t="shared" si="89"/>
        <v>(567,10)++1`</v>
      </c>
    </row>
    <row r="569" spans="1:25" x14ac:dyDescent="0.25">
      <c r="A569">
        <v>568</v>
      </c>
      <c r="B569">
        <v>2006</v>
      </c>
      <c r="C569">
        <f t="shared" si="80"/>
        <v>0</v>
      </c>
      <c r="D569" t="s">
        <v>24</v>
      </c>
      <c r="E569">
        <f t="shared" si="81"/>
        <v>10</v>
      </c>
      <c r="F569" t="s">
        <v>39</v>
      </c>
      <c r="G569" s="13">
        <v>44628</v>
      </c>
      <c r="H569">
        <v>0.40763888888888888</v>
      </c>
      <c r="I569">
        <v>0.42430555555555555</v>
      </c>
      <c r="J569">
        <v>1000165</v>
      </c>
      <c r="K569">
        <v>493</v>
      </c>
      <c r="L569">
        <f t="shared" si="82"/>
        <v>24</v>
      </c>
      <c r="M569">
        <v>1.6666666666666663E-2</v>
      </c>
      <c r="N569">
        <f t="shared" si="83"/>
        <v>1</v>
      </c>
      <c r="O569" t="s">
        <v>32</v>
      </c>
      <c r="P569" cm="1">
        <f t="array" aca="1" ref="P569" ca="1">(_xlfn.IFS(Q569="couché",0,Q569="debout à 80%",1,Q569="?",1))*(IF(RAND()&lt;0.8,1,0))</f>
        <v>1</v>
      </c>
      <c r="Q569" t="s">
        <v>27</v>
      </c>
      <c r="R569">
        <v>30</v>
      </c>
      <c r="S569">
        <f t="shared" si="84"/>
        <v>0</v>
      </c>
      <c r="T569">
        <f t="shared" si="85"/>
        <v>3</v>
      </c>
      <c r="U569">
        <f t="shared" ca="1" si="86"/>
        <v>0.40764412648825393</v>
      </c>
      <c r="V569">
        <f t="shared" si="87"/>
        <v>66</v>
      </c>
      <c r="W569" t="s">
        <v>28</v>
      </c>
      <c r="X569" t="str">
        <f t="shared" ca="1" si="88"/>
        <v>(568,0,1,10,24,0,3,66)++1`</v>
      </c>
      <c r="Y569" t="str">
        <f t="shared" si="89"/>
        <v>(568,30)++1`</v>
      </c>
    </row>
    <row r="570" spans="1:25" x14ac:dyDescent="0.25">
      <c r="A570">
        <v>569</v>
      </c>
      <c r="B570">
        <v>1957</v>
      </c>
      <c r="C570">
        <f t="shared" si="80"/>
        <v>0</v>
      </c>
      <c r="D570" t="s">
        <v>24</v>
      </c>
      <c r="E570">
        <f t="shared" si="81"/>
        <v>3</v>
      </c>
      <c r="F570" t="s">
        <v>34</v>
      </c>
      <c r="G570" s="13">
        <v>44634</v>
      </c>
      <c r="H570">
        <v>0.37777777777777777</v>
      </c>
      <c r="I570">
        <v>0.39444444444444443</v>
      </c>
      <c r="J570">
        <v>1000169</v>
      </c>
      <c r="K570">
        <v>2172</v>
      </c>
      <c r="L570">
        <f t="shared" si="82"/>
        <v>24</v>
      </c>
      <c r="M570">
        <v>1.6666666666666663E-2</v>
      </c>
      <c r="N570">
        <f t="shared" si="83"/>
        <v>1</v>
      </c>
      <c r="O570" t="s">
        <v>32</v>
      </c>
      <c r="P570" cm="1">
        <f t="array" aca="1" ref="P570" ca="1">(_xlfn.IFS(Q570="couché",0,Q570="debout à 80%",1,Q570="?",1))*(IF(RAND()&lt;0.8,1,0))</f>
        <v>0</v>
      </c>
      <c r="Q570" t="s">
        <v>27</v>
      </c>
      <c r="R570">
        <v>10</v>
      </c>
      <c r="S570">
        <f t="shared" si="84"/>
        <v>1</v>
      </c>
      <c r="T570">
        <f t="shared" si="85"/>
        <v>4</v>
      </c>
      <c r="U570">
        <f t="shared" ca="1" si="86"/>
        <v>0.37778441555447223</v>
      </c>
      <c r="V570">
        <f t="shared" si="87"/>
        <v>66</v>
      </c>
      <c r="W570" t="s">
        <v>28</v>
      </c>
      <c r="X570" t="str">
        <f t="shared" ca="1" si="88"/>
        <v>(569,0,0,3,24,1,4,66)++1`</v>
      </c>
      <c r="Y570" t="str">
        <f t="shared" si="89"/>
        <v>(569,10)++1`</v>
      </c>
    </row>
    <row r="571" spans="1:25" x14ac:dyDescent="0.25">
      <c r="A571">
        <v>570</v>
      </c>
      <c r="B571">
        <v>1948</v>
      </c>
      <c r="C571">
        <f t="shared" si="80"/>
        <v>0</v>
      </c>
      <c r="D571" t="s">
        <v>24</v>
      </c>
      <c r="E571">
        <f t="shared" si="81"/>
        <v>3</v>
      </c>
      <c r="F571" t="s">
        <v>34</v>
      </c>
      <c r="G571" s="13">
        <v>44634</v>
      </c>
      <c r="H571">
        <v>0.4236111111111111</v>
      </c>
      <c r="I571">
        <v>0.44027777777777777</v>
      </c>
      <c r="J571">
        <v>1000169</v>
      </c>
      <c r="K571">
        <v>2172</v>
      </c>
      <c r="L571">
        <f t="shared" si="82"/>
        <v>24</v>
      </c>
      <c r="M571">
        <v>1.6666666666666663E-2</v>
      </c>
      <c r="N571">
        <f t="shared" si="83"/>
        <v>1</v>
      </c>
      <c r="O571" t="s">
        <v>32</v>
      </c>
      <c r="P571" cm="1">
        <f t="array" aca="1" ref="P571" ca="1">(_xlfn.IFS(Q571="couché",0,Q571="debout à 80%",1,Q571="?",1))*(IF(RAND()&lt;0.8,1,0))</f>
        <v>1</v>
      </c>
      <c r="Q571" t="s">
        <v>27</v>
      </c>
      <c r="R571">
        <v>10</v>
      </c>
      <c r="S571">
        <f t="shared" si="84"/>
        <v>1</v>
      </c>
      <c r="T571">
        <f t="shared" si="85"/>
        <v>7</v>
      </c>
      <c r="U571">
        <f t="shared" ca="1" si="86"/>
        <v>0.42361957149304336</v>
      </c>
      <c r="V571">
        <f t="shared" si="87"/>
        <v>59</v>
      </c>
      <c r="W571" t="s">
        <v>28</v>
      </c>
      <c r="X571" t="str">
        <f t="shared" ca="1" si="88"/>
        <v>(570,0,1,3,24,1,7,59)++1`</v>
      </c>
      <c r="Y571" t="str">
        <f t="shared" si="89"/>
        <v>(570,10)++1`</v>
      </c>
    </row>
    <row r="572" spans="1:25" x14ac:dyDescent="0.25">
      <c r="A572">
        <v>571</v>
      </c>
      <c r="B572">
        <v>1938</v>
      </c>
      <c r="C572">
        <f t="shared" si="80"/>
        <v>0</v>
      </c>
      <c r="D572" t="s">
        <v>24</v>
      </c>
      <c r="E572">
        <f t="shared" si="81"/>
        <v>3</v>
      </c>
      <c r="F572" t="s">
        <v>34</v>
      </c>
      <c r="G572" s="13">
        <v>44622</v>
      </c>
      <c r="H572">
        <v>0.37708333333333333</v>
      </c>
      <c r="I572">
        <v>0.39374999999999999</v>
      </c>
      <c r="J572">
        <v>1000169</v>
      </c>
      <c r="K572">
        <v>2172</v>
      </c>
      <c r="L572">
        <f t="shared" si="82"/>
        <v>24</v>
      </c>
      <c r="M572">
        <v>1.6666666666666663E-2</v>
      </c>
      <c r="N572">
        <f t="shared" si="83"/>
        <v>1</v>
      </c>
      <c r="O572" t="s">
        <v>32</v>
      </c>
      <c r="P572" cm="1">
        <f t="array" aca="1" ref="P572" ca="1">(_xlfn.IFS(Q572="couché",0,Q572="debout à 80%",1,Q572="?",1))*(IF(RAND()&lt;0.8,1,0))</f>
        <v>1</v>
      </c>
      <c r="Q572" t="s">
        <v>27</v>
      </c>
      <c r="R572">
        <v>10</v>
      </c>
      <c r="S572">
        <f t="shared" si="84"/>
        <v>1</v>
      </c>
      <c r="T572">
        <f t="shared" si="85"/>
        <v>3</v>
      </c>
      <c r="U572">
        <f t="shared" ca="1" si="86"/>
        <v>0.377093309227306</v>
      </c>
      <c r="V572">
        <f t="shared" si="87"/>
        <v>98</v>
      </c>
      <c r="W572" t="s">
        <v>28</v>
      </c>
      <c r="X572" t="str">
        <f t="shared" ca="1" si="88"/>
        <v>(571,0,1,3,24,1,3,98)++1`</v>
      </c>
      <c r="Y572" t="str">
        <f t="shared" si="89"/>
        <v>(571,10)++1`</v>
      </c>
    </row>
    <row r="573" spans="1:25" x14ac:dyDescent="0.25">
      <c r="A573">
        <v>572</v>
      </c>
      <c r="B573">
        <v>1932</v>
      </c>
      <c r="C573">
        <f t="shared" si="80"/>
        <v>0</v>
      </c>
      <c r="D573" t="s">
        <v>24</v>
      </c>
      <c r="E573">
        <f t="shared" si="81"/>
        <v>14</v>
      </c>
      <c r="F573" t="s">
        <v>33</v>
      </c>
      <c r="G573" s="13">
        <v>44630</v>
      </c>
      <c r="H573">
        <v>0.53749999999999998</v>
      </c>
      <c r="I573">
        <v>0.5541666666666667</v>
      </c>
      <c r="J573">
        <v>1000162</v>
      </c>
      <c r="K573">
        <v>81</v>
      </c>
      <c r="L573">
        <f t="shared" si="82"/>
        <v>24</v>
      </c>
      <c r="M573">
        <v>1.6666666666666718E-2</v>
      </c>
      <c r="N573">
        <f t="shared" si="83"/>
        <v>1</v>
      </c>
      <c r="O573" t="s">
        <v>32</v>
      </c>
      <c r="P573" cm="1">
        <f t="array" aca="1" ref="P573" ca="1">(_xlfn.IFS(Q573="couché",0,Q573="debout à 80%",1,Q573="?",1))*(IF(RAND()&lt;0.8,1,0))</f>
        <v>1</v>
      </c>
      <c r="Q573" t="s">
        <v>27</v>
      </c>
      <c r="R573">
        <v>45</v>
      </c>
      <c r="S573">
        <f t="shared" si="84"/>
        <v>1</v>
      </c>
      <c r="T573">
        <f t="shared" si="85"/>
        <v>5</v>
      </c>
      <c r="U573">
        <f t="shared" ca="1" si="86"/>
        <v>0.53750004402285501</v>
      </c>
      <c r="V573">
        <f t="shared" si="87"/>
        <v>84</v>
      </c>
      <c r="W573" t="s">
        <v>28</v>
      </c>
      <c r="X573" t="str">
        <f t="shared" ca="1" si="88"/>
        <v>(572,0,1,14,24,1,5,84)++1`</v>
      </c>
      <c r="Y573" t="str">
        <f t="shared" si="89"/>
        <v>(572,45)++1`</v>
      </c>
    </row>
    <row r="574" spans="1:25" x14ac:dyDescent="0.25">
      <c r="A574">
        <v>573</v>
      </c>
      <c r="B574">
        <v>1948</v>
      </c>
      <c r="C574">
        <f t="shared" si="80"/>
        <v>0</v>
      </c>
      <c r="D574" t="s">
        <v>24</v>
      </c>
      <c r="E574">
        <f t="shared" si="81"/>
        <v>3</v>
      </c>
      <c r="F574" t="s">
        <v>34</v>
      </c>
      <c r="G574" s="13">
        <v>44637</v>
      </c>
      <c r="H574">
        <v>0.35625000000000001</v>
      </c>
      <c r="I574">
        <v>0.37291666666666667</v>
      </c>
      <c r="J574">
        <v>1000169</v>
      </c>
      <c r="K574">
        <v>2172</v>
      </c>
      <c r="L574">
        <f t="shared" si="82"/>
        <v>24</v>
      </c>
      <c r="M574">
        <v>1.6666666666666663E-2</v>
      </c>
      <c r="N574">
        <f t="shared" si="83"/>
        <v>1</v>
      </c>
      <c r="O574" t="s">
        <v>32</v>
      </c>
      <c r="P574" cm="1">
        <f t="array" aca="1" ref="P574" ca="1">(_xlfn.IFS(Q574="couché",0,Q574="debout à 80%",1,Q574="?",1))*(IF(RAND()&lt;0.8,1,0))</f>
        <v>1</v>
      </c>
      <c r="Q574" t="s">
        <v>27</v>
      </c>
      <c r="R574">
        <v>10</v>
      </c>
      <c r="S574">
        <f t="shared" si="84"/>
        <v>1</v>
      </c>
      <c r="T574">
        <f t="shared" si="85"/>
        <v>2</v>
      </c>
      <c r="U574">
        <f t="shared" ca="1" si="86"/>
        <v>0.35625983099384706</v>
      </c>
      <c r="V574">
        <f t="shared" si="87"/>
        <v>39</v>
      </c>
      <c r="W574" t="s">
        <v>28</v>
      </c>
      <c r="X574" t="str">
        <f t="shared" ca="1" si="88"/>
        <v>(573,0,1,3,24,1,2,39)++1`</v>
      </c>
      <c r="Y574" t="str">
        <f t="shared" si="89"/>
        <v>(573,10)++1`</v>
      </c>
    </row>
    <row r="575" spans="1:25" x14ac:dyDescent="0.25">
      <c r="A575">
        <v>574</v>
      </c>
      <c r="B575">
        <v>1971</v>
      </c>
      <c r="C575">
        <f t="shared" si="80"/>
        <v>0</v>
      </c>
      <c r="D575" t="s">
        <v>24</v>
      </c>
      <c r="E575">
        <f t="shared" si="81"/>
        <v>10</v>
      </c>
      <c r="F575" t="s">
        <v>39</v>
      </c>
      <c r="G575" s="13">
        <v>44622</v>
      </c>
      <c r="H575">
        <v>0.61249999999999993</v>
      </c>
      <c r="I575">
        <v>0.62916666666666665</v>
      </c>
      <c r="J575">
        <v>1000166</v>
      </c>
      <c r="K575">
        <v>1652</v>
      </c>
      <c r="L575">
        <f t="shared" si="82"/>
        <v>24</v>
      </c>
      <c r="M575">
        <v>1.6666666666666718E-2</v>
      </c>
      <c r="N575">
        <f t="shared" si="83"/>
        <v>0</v>
      </c>
      <c r="O575" t="s">
        <v>26</v>
      </c>
      <c r="P575" cm="1">
        <f t="array" aca="1" ref="P575" ca="1">(_xlfn.IFS(Q575="couché",0,Q575="debout à 80%",1,Q575="?",1))*(IF(RAND()&lt;0.8,1,0))</f>
        <v>0</v>
      </c>
      <c r="Q575" t="s">
        <v>27</v>
      </c>
      <c r="R575">
        <v>45</v>
      </c>
      <c r="S575">
        <f t="shared" si="84"/>
        <v>1</v>
      </c>
      <c r="T575">
        <f t="shared" si="85"/>
        <v>3</v>
      </c>
      <c r="U575">
        <f t="shared" ca="1" si="86"/>
        <v>0.61250910446205586</v>
      </c>
      <c r="V575">
        <f t="shared" si="87"/>
        <v>55</v>
      </c>
      <c r="W575" t="s">
        <v>28</v>
      </c>
      <c r="X575" t="str">
        <f t="shared" ca="1" si="88"/>
        <v>(574,0,0,10,24,1,3,55)++1`</v>
      </c>
      <c r="Y575" t="str">
        <f t="shared" si="89"/>
        <v>(574,45)++1`</v>
      </c>
    </row>
    <row r="576" spans="1:25" x14ac:dyDescent="0.25">
      <c r="A576">
        <v>575</v>
      </c>
      <c r="B576">
        <v>2021</v>
      </c>
      <c r="C576">
        <f t="shared" si="80"/>
        <v>1</v>
      </c>
      <c r="D576" t="s">
        <v>28</v>
      </c>
      <c r="E576">
        <f t="shared" si="81"/>
        <v>12</v>
      </c>
      <c r="F576" t="s">
        <v>42</v>
      </c>
      <c r="G576" s="13">
        <v>44628</v>
      </c>
      <c r="H576">
        <v>0.36041666666666666</v>
      </c>
      <c r="I576">
        <v>0.37708333333333333</v>
      </c>
      <c r="J576">
        <v>1000164</v>
      </c>
      <c r="K576">
        <v>3692</v>
      </c>
      <c r="L576">
        <f t="shared" si="82"/>
        <v>24</v>
      </c>
      <c r="M576">
        <v>1.6666666666666663E-2</v>
      </c>
      <c r="N576">
        <f t="shared" si="83"/>
        <v>0</v>
      </c>
      <c r="O576" t="s">
        <v>46</v>
      </c>
      <c r="P576" cm="1">
        <f t="array" aca="1" ref="P576" ca="1">(_xlfn.IFS(Q576="couché",0,Q576="debout à 80%",1,Q576="?",1))*(IF(RAND()&lt;0.8,1,0))</f>
        <v>0</v>
      </c>
      <c r="Q576" t="s">
        <v>48</v>
      </c>
      <c r="R576">
        <v>30</v>
      </c>
      <c r="S576">
        <f t="shared" si="84"/>
        <v>0</v>
      </c>
      <c r="T576">
        <f t="shared" si="85"/>
        <v>2</v>
      </c>
      <c r="U576">
        <f t="shared" ca="1" si="86"/>
        <v>0.36042085782457289</v>
      </c>
      <c r="V576">
        <f t="shared" si="87"/>
        <v>45</v>
      </c>
      <c r="W576" t="s">
        <v>28</v>
      </c>
      <c r="X576" t="str">
        <f t="shared" ca="1" si="88"/>
        <v>(575,1,0,12,24,0,2,45)++1`</v>
      </c>
      <c r="Y576" t="str">
        <f t="shared" si="89"/>
        <v>(575,30)++1`</v>
      </c>
    </row>
    <row r="577" spans="1:25" x14ac:dyDescent="0.25">
      <c r="A577">
        <v>576</v>
      </c>
      <c r="B577">
        <v>2004</v>
      </c>
      <c r="C577">
        <f t="shared" si="80"/>
        <v>0</v>
      </c>
      <c r="D577" t="s">
        <v>24</v>
      </c>
      <c r="E577">
        <f t="shared" si="81"/>
        <v>9</v>
      </c>
      <c r="F577" t="s">
        <v>40</v>
      </c>
      <c r="G577" s="13">
        <v>44651</v>
      </c>
      <c r="H577">
        <v>0.68194444444444446</v>
      </c>
      <c r="I577">
        <v>0.69861111111111107</v>
      </c>
      <c r="J577">
        <v>1000163</v>
      </c>
      <c r="K577">
        <v>9048</v>
      </c>
      <c r="L577">
        <f t="shared" si="82"/>
        <v>24</v>
      </c>
      <c r="M577">
        <v>1.6666666666666607E-2</v>
      </c>
      <c r="N577">
        <f t="shared" si="83"/>
        <v>0</v>
      </c>
      <c r="O577" t="s">
        <v>26</v>
      </c>
      <c r="P577" cm="1">
        <f t="array" aca="1" ref="P577" ca="1">(_xlfn.IFS(Q577="couché",0,Q577="debout à 80%",1,Q577="?",1))*(IF(RAND()&lt;0.8,1,0))</f>
        <v>0</v>
      </c>
      <c r="Q577" t="s">
        <v>27</v>
      </c>
      <c r="R577">
        <v>0</v>
      </c>
      <c r="S577">
        <f t="shared" si="84"/>
        <v>0</v>
      </c>
      <c r="T577">
        <f t="shared" si="85"/>
        <v>4</v>
      </c>
      <c r="U577">
        <f t="shared" ca="1" si="86"/>
        <v>0.68195252375752335</v>
      </c>
      <c r="V577">
        <f t="shared" si="87"/>
        <v>68</v>
      </c>
      <c r="W577" t="s">
        <v>28</v>
      </c>
      <c r="X577" t="str">
        <f t="shared" ca="1" si="88"/>
        <v>(576,0,0,9,24,0,4,68)++1`</v>
      </c>
      <c r="Y577" t="str">
        <f t="shared" si="89"/>
        <v>(576,0)++1`</v>
      </c>
    </row>
    <row r="578" spans="1:25" x14ac:dyDescent="0.25">
      <c r="A578">
        <v>577</v>
      </c>
      <c r="B578">
        <v>1938</v>
      </c>
      <c r="C578">
        <f t="shared" ref="C578:C641" si="90">IF(D578="oui", 1, IF(D578="non", 0, " "))</f>
        <v>0</v>
      </c>
      <c r="D578" t="s">
        <v>24</v>
      </c>
      <c r="E578">
        <f t="shared" ref="E578:E641" si="91">_xlfn.XLOOKUP(F578,Z$3:Z$19,AA$3:AA$19)</f>
        <v>3</v>
      </c>
      <c r="F578" t="s">
        <v>34</v>
      </c>
      <c r="G578" s="13">
        <v>44594</v>
      </c>
      <c r="H578">
        <v>0.37916666666666665</v>
      </c>
      <c r="I578">
        <v>0.39652777777777776</v>
      </c>
      <c r="J578">
        <v>1000169</v>
      </c>
      <c r="K578">
        <v>2172</v>
      </c>
      <c r="L578">
        <f t="shared" ref="L578:L641" si="92">ROUND(M578*86400,0)/60</f>
        <v>25</v>
      </c>
      <c r="M578">
        <v>1.7361111111111105E-2</v>
      </c>
      <c r="N578">
        <f t="shared" ref="N578:N641" si="93">_xlfn.XLOOKUP(O578,Z$22:Z$24,AA$22:AA$24)</f>
        <v>1</v>
      </c>
      <c r="O578" t="s">
        <v>32</v>
      </c>
      <c r="P578" cm="1">
        <f t="array" aca="1" ref="P578" ca="1">(_xlfn.IFS(Q578="couché",0,Q578="debout à 80%",1,Q578="?",1))*(IF(RAND()&lt;0.8,1,0))</f>
        <v>1</v>
      </c>
      <c r="Q578" t="s">
        <v>27</v>
      </c>
      <c r="R578">
        <v>10</v>
      </c>
      <c r="S578">
        <f t="shared" ref="S578:S641" si="94">SUMIFS(N:N,F:F,F578,G:G,G578,T:T,T578-1)*IF(C578=1,0,1)</f>
        <v>1</v>
      </c>
      <c r="T578">
        <f t="shared" ref="T578:T641" si="95">COUNTIFS(F:F,F578,G:G,G578,H:H,_xlfn.CONCAT("&lt;=",H578))</f>
        <v>3</v>
      </c>
      <c r="U578">
        <f t="shared" ref="U578:U641" ca="1" si="96">H578+(RAND()/100000)</f>
        <v>0.37917340699025603</v>
      </c>
      <c r="V578">
        <f t="shared" ref="V578:V641" si="97">COUNTIFS(G:G,G579,N:N,_xlfn.CONCAT("&lt;=",N579))</f>
        <v>60</v>
      </c>
      <c r="W578" t="s">
        <v>28</v>
      </c>
      <c r="X578" t="str">
        <f t="shared" ref="X578:X641" ca="1" si="98">_xlfn.CONCAT("(",A578,",",C578,",",P578,",",E578,",",L578,",",S578,",",T578,",",V578,")++1`")</f>
        <v>(577,0,1,3,25,1,3,60)++1`</v>
      </c>
      <c r="Y578" t="str">
        <f t="shared" ref="Y578:Y641" si="99">_xlfn.CONCAT("(",A578,",",R578,")++1`")</f>
        <v>(577,10)++1`</v>
      </c>
    </row>
    <row r="579" spans="1:25" x14ac:dyDescent="0.25">
      <c r="A579">
        <v>578</v>
      </c>
      <c r="B579">
        <v>1946</v>
      </c>
      <c r="C579">
        <f t="shared" si="90"/>
        <v>0</v>
      </c>
      <c r="D579" t="s">
        <v>24</v>
      </c>
      <c r="E579">
        <f t="shared" si="91"/>
        <v>3</v>
      </c>
      <c r="F579" t="s">
        <v>34</v>
      </c>
      <c r="G579" s="13">
        <v>44615</v>
      </c>
      <c r="H579">
        <v>0.36805555555555552</v>
      </c>
      <c r="I579">
        <v>0.38541666666666663</v>
      </c>
      <c r="J579">
        <v>1000169</v>
      </c>
      <c r="K579">
        <v>2172</v>
      </c>
      <c r="L579">
        <f t="shared" si="92"/>
        <v>25</v>
      </c>
      <c r="M579">
        <v>1.7361111111111105E-2</v>
      </c>
      <c r="N579">
        <f t="shared" si="93"/>
        <v>1</v>
      </c>
      <c r="O579" t="s">
        <v>32</v>
      </c>
      <c r="P579" cm="1">
        <f t="array" aca="1" ref="P579" ca="1">(_xlfn.IFS(Q579="couché",0,Q579="debout à 80%",1,Q579="?",1))*(IF(RAND()&lt;0.8,1,0))</f>
        <v>1</v>
      </c>
      <c r="Q579" t="s">
        <v>27</v>
      </c>
      <c r="R579">
        <v>10</v>
      </c>
      <c r="S579">
        <f t="shared" si="94"/>
        <v>1</v>
      </c>
      <c r="T579">
        <f t="shared" si="95"/>
        <v>2</v>
      </c>
      <c r="U579">
        <f t="shared" ca="1" si="96"/>
        <v>0.36806104795727029</v>
      </c>
      <c r="V579">
        <f t="shared" si="97"/>
        <v>68</v>
      </c>
      <c r="W579" t="s">
        <v>28</v>
      </c>
      <c r="X579" t="str">
        <f t="shared" ca="1" si="98"/>
        <v>(578,0,1,3,25,1,2,68)++1`</v>
      </c>
      <c r="Y579" t="str">
        <f t="shared" si="99"/>
        <v>(578,10)++1`</v>
      </c>
    </row>
    <row r="580" spans="1:25" x14ac:dyDescent="0.25">
      <c r="A580">
        <v>579</v>
      </c>
      <c r="B580">
        <v>1940</v>
      </c>
      <c r="C580">
        <f t="shared" si="90"/>
        <v>0</v>
      </c>
      <c r="D580" t="s">
        <v>24</v>
      </c>
      <c r="E580">
        <f t="shared" si="91"/>
        <v>3</v>
      </c>
      <c r="F580" t="s">
        <v>34</v>
      </c>
      <c r="G580" s="13">
        <v>44594</v>
      </c>
      <c r="H580">
        <v>0.33541666666666664</v>
      </c>
      <c r="I580">
        <v>0.35277777777777775</v>
      </c>
      <c r="J580">
        <v>1000169</v>
      </c>
      <c r="K580">
        <v>2172</v>
      </c>
      <c r="L580">
        <f t="shared" si="92"/>
        <v>25</v>
      </c>
      <c r="M580">
        <v>1.7361111111111105E-2</v>
      </c>
      <c r="N580">
        <f t="shared" si="93"/>
        <v>1</v>
      </c>
      <c r="O580" t="s">
        <v>32</v>
      </c>
      <c r="P580" cm="1">
        <f t="array" aca="1" ref="P580" ca="1">(_xlfn.IFS(Q580="couché",0,Q580="debout à 80%",1,Q580="?",1))*(IF(RAND()&lt;0.8,1,0))</f>
        <v>1</v>
      </c>
      <c r="Q580" t="s">
        <v>27</v>
      </c>
      <c r="R580">
        <v>10</v>
      </c>
      <c r="S580">
        <f t="shared" si="94"/>
        <v>0</v>
      </c>
      <c r="T580">
        <f t="shared" si="95"/>
        <v>1</v>
      </c>
      <c r="U580">
        <f t="shared" ca="1" si="96"/>
        <v>0.33542161874419435</v>
      </c>
      <c r="V580">
        <f t="shared" si="97"/>
        <v>89</v>
      </c>
      <c r="W580" t="s">
        <v>28</v>
      </c>
      <c r="X580" t="str">
        <f t="shared" ca="1" si="98"/>
        <v>(579,0,1,3,25,0,1,89)++1`</v>
      </c>
      <c r="Y580" t="str">
        <f t="shared" si="99"/>
        <v>(579,10)++1`</v>
      </c>
    </row>
    <row r="581" spans="1:25" x14ac:dyDescent="0.25">
      <c r="A581">
        <v>580</v>
      </c>
      <c r="B581">
        <v>1924</v>
      </c>
      <c r="C581">
        <f t="shared" si="90"/>
        <v>0</v>
      </c>
      <c r="D581" t="s">
        <v>24</v>
      </c>
      <c r="E581">
        <f t="shared" si="91"/>
        <v>3</v>
      </c>
      <c r="F581" t="s">
        <v>34</v>
      </c>
      <c r="G581" s="13">
        <v>44595</v>
      </c>
      <c r="H581">
        <v>0.42569444444444443</v>
      </c>
      <c r="I581">
        <v>0.44305555555555554</v>
      </c>
      <c r="J581">
        <v>1000169</v>
      </c>
      <c r="K581">
        <v>2172</v>
      </c>
      <c r="L581">
        <f t="shared" si="92"/>
        <v>25</v>
      </c>
      <c r="M581">
        <v>1.7361111111111105E-2</v>
      </c>
      <c r="N581">
        <f t="shared" si="93"/>
        <v>1</v>
      </c>
      <c r="O581" t="s">
        <v>32</v>
      </c>
      <c r="P581" cm="1">
        <f t="array" aca="1" ref="P581" ca="1">(_xlfn.IFS(Q581="couché",0,Q581="debout à 80%",1,Q581="?",1))*(IF(RAND()&lt;0.8,1,0))</f>
        <v>1</v>
      </c>
      <c r="Q581" t="s">
        <v>27</v>
      </c>
      <c r="R581">
        <v>10</v>
      </c>
      <c r="S581">
        <f t="shared" si="94"/>
        <v>1</v>
      </c>
      <c r="T581">
        <f t="shared" si="95"/>
        <v>7</v>
      </c>
      <c r="U581">
        <f t="shared" ca="1" si="96"/>
        <v>0.42569907970809245</v>
      </c>
      <c r="V581">
        <f t="shared" si="97"/>
        <v>87</v>
      </c>
      <c r="W581" t="s">
        <v>28</v>
      </c>
      <c r="X581" t="str">
        <f t="shared" ca="1" si="98"/>
        <v>(580,0,1,3,25,1,7,87)++1`</v>
      </c>
      <c r="Y581" t="str">
        <f t="shared" si="99"/>
        <v>(580,10)++1`</v>
      </c>
    </row>
    <row r="582" spans="1:25" x14ac:dyDescent="0.25">
      <c r="A582">
        <v>581</v>
      </c>
      <c r="B582">
        <v>1931</v>
      </c>
      <c r="C582">
        <f t="shared" si="90"/>
        <v>0</v>
      </c>
      <c r="D582" t="s">
        <v>24</v>
      </c>
      <c r="E582">
        <f t="shared" si="91"/>
        <v>3</v>
      </c>
      <c r="F582" t="s">
        <v>34</v>
      </c>
      <c r="G582" s="13">
        <v>44593</v>
      </c>
      <c r="H582">
        <v>0.4284722222222222</v>
      </c>
      <c r="I582">
        <v>0.4458333333333333</v>
      </c>
      <c r="J582">
        <v>1000169</v>
      </c>
      <c r="K582">
        <v>2172</v>
      </c>
      <c r="L582">
        <f t="shared" si="92"/>
        <v>25</v>
      </c>
      <c r="M582">
        <v>1.7361111111111105E-2</v>
      </c>
      <c r="N582">
        <f t="shared" si="93"/>
        <v>1</v>
      </c>
      <c r="O582" t="s">
        <v>32</v>
      </c>
      <c r="P582" cm="1">
        <f t="array" aca="1" ref="P582" ca="1">(_xlfn.IFS(Q582="couché",0,Q582="debout à 80%",1,Q582="?",1))*(IF(RAND()&lt;0.8,1,0))</f>
        <v>0</v>
      </c>
      <c r="Q582" t="s">
        <v>27</v>
      </c>
      <c r="R582">
        <v>10</v>
      </c>
      <c r="S582">
        <f t="shared" si="94"/>
        <v>1</v>
      </c>
      <c r="T582">
        <f t="shared" si="95"/>
        <v>7</v>
      </c>
      <c r="U582">
        <f t="shared" ca="1" si="96"/>
        <v>0.42847439073068133</v>
      </c>
      <c r="V582">
        <f t="shared" si="97"/>
        <v>75</v>
      </c>
      <c r="W582" t="s">
        <v>28</v>
      </c>
      <c r="X582" t="str">
        <f t="shared" ca="1" si="98"/>
        <v>(581,0,0,3,25,1,7,75)++1`</v>
      </c>
      <c r="Y582" t="str">
        <f t="shared" si="99"/>
        <v>(581,10)++1`</v>
      </c>
    </row>
    <row r="583" spans="1:25" x14ac:dyDescent="0.25">
      <c r="A583">
        <v>582</v>
      </c>
      <c r="B583">
        <v>1959</v>
      </c>
      <c r="C583">
        <f t="shared" si="90"/>
        <v>0</v>
      </c>
      <c r="D583" t="s">
        <v>24</v>
      </c>
      <c r="E583">
        <f t="shared" si="91"/>
        <v>3</v>
      </c>
      <c r="F583" t="s">
        <v>34</v>
      </c>
      <c r="G583" s="13">
        <v>44610</v>
      </c>
      <c r="H583">
        <v>0.33819444444444441</v>
      </c>
      <c r="I583">
        <v>0.35555555555555551</v>
      </c>
      <c r="J583">
        <v>1000169</v>
      </c>
      <c r="K583">
        <v>2172</v>
      </c>
      <c r="L583">
        <f t="shared" si="92"/>
        <v>25</v>
      </c>
      <c r="M583">
        <v>1.7361111111111105E-2</v>
      </c>
      <c r="N583">
        <f t="shared" si="93"/>
        <v>1</v>
      </c>
      <c r="O583" t="s">
        <v>32</v>
      </c>
      <c r="P583" cm="1">
        <f t="array" aca="1" ref="P583" ca="1">(_xlfn.IFS(Q583="couché",0,Q583="debout à 80%",1,Q583="?",1))*(IF(RAND()&lt;0.8,1,0))</f>
        <v>1</v>
      </c>
      <c r="Q583" t="s">
        <v>27</v>
      </c>
      <c r="R583">
        <v>10</v>
      </c>
      <c r="S583">
        <f t="shared" si="94"/>
        <v>0</v>
      </c>
      <c r="T583">
        <f t="shared" si="95"/>
        <v>1</v>
      </c>
      <c r="U583">
        <f t="shared" ca="1" si="96"/>
        <v>0.33819718355307576</v>
      </c>
      <c r="V583">
        <f t="shared" si="97"/>
        <v>64</v>
      </c>
      <c r="W583" t="s">
        <v>28</v>
      </c>
      <c r="X583" t="str">
        <f t="shared" ca="1" si="98"/>
        <v>(582,0,1,3,25,0,1,64)++1`</v>
      </c>
      <c r="Y583" t="str">
        <f t="shared" si="99"/>
        <v>(582,10)++1`</v>
      </c>
    </row>
    <row r="584" spans="1:25" x14ac:dyDescent="0.25">
      <c r="A584">
        <v>583</v>
      </c>
      <c r="B584">
        <v>1943</v>
      </c>
      <c r="C584">
        <f t="shared" si="90"/>
        <v>0</v>
      </c>
      <c r="D584" t="s">
        <v>24</v>
      </c>
      <c r="E584">
        <f t="shared" si="91"/>
        <v>3</v>
      </c>
      <c r="F584" t="s">
        <v>34</v>
      </c>
      <c r="G584" s="13">
        <v>44608</v>
      </c>
      <c r="H584">
        <v>0.41388888888888886</v>
      </c>
      <c r="I584">
        <v>0.43125000000000002</v>
      </c>
      <c r="J584">
        <v>1000169</v>
      </c>
      <c r="K584">
        <v>2172</v>
      </c>
      <c r="L584">
        <f t="shared" si="92"/>
        <v>25</v>
      </c>
      <c r="M584">
        <v>1.736111111111116E-2</v>
      </c>
      <c r="N584">
        <f t="shared" si="93"/>
        <v>1</v>
      </c>
      <c r="O584" t="s">
        <v>32</v>
      </c>
      <c r="P584" cm="1">
        <f t="array" aca="1" ref="P584" ca="1">(_xlfn.IFS(Q584="couché",0,Q584="debout à 80%",1,Q584="?",1))*(IF(RAND()&lt;0.8,1,0))</f>
        <v>1</v>
      </c>
      <c r="Q584" t="s">
        <v>27</v>
      </c>
      <c r="R584">
        <v>10</v>
      </c>
      <c r="S584">
        <f t="shared" si="94"/>
        <v>1</v>
      </c>
      <c r="T584">
        <f t="shared" si="95"/>
        <v>5</v>
      </c>
      <c r="U584">
        <f t="shared" ca="1" si="96"/>
        <v>0.41389402273919312</v>
      </c>
      <c r="V584">
        <f t="shared" si="97"/>
        <v>53</v>
      </c>
      <c r="W584" t="s">
        <v>28</v>
      </c>
      <c r="X584" t="str">
        <f t="shared" ca="1" si="98"/>
        <v>(583,0,1,3,25,1,5,53)++1`</v>
      </c>
      <c r="Y584" t="str">
        <f t="shared" si="99"/>
        <v>(583,10)++1`</v>
      </c>
    </row>
    <row r="585" spans="1:25" x14ac:dyDescent="0.25">
      <c r="A585">
        <v>584</v>
      </c>
      <c r="B585">
        <v>2017</v>
      </c>
      <c r="C585">
        <f t="shared" si="90"/>
        <v>1</v>
      </c>
      <c r="D585" t="s">
        <v>28</v>
      </c>
      <c r="E585">
        <f t="shared" si="91"/>
        <v>12</v>
      </c>
      <c r="F585" t="s">
        <v>42</v>
      </c>
      <c r="G585" s="13">
        <v>44600</v>
      </c>
      <c r="H585">
        <v>0.42430555555555555</v>
      </c>
      <c r="I585">
        <v>0.44166666666666665</v>
      </c>
      <c r="J585">
        <v>1000164</v>
      </c>
      <c r="K585">
        <v>3693</v>
      </c>
      <c r="L585">
        <f t="shared" si="92"/>
        <v>25</v>
      </c>
      <c r="M585">
        <v>1.7361111111111105E-2</v>
      </c>
      <c r="N585">
        <f t="shared" si="93"/>
        <v>0</v>
      </c>
      <c r="O585" t="s">
        <v>46</v>
      </c>
      <c r="P585" cm="1">
        <f t="array" aca="1" ref="P585" ca="1">(_xlfn.IFS(Q585="couché",0,Q585="debout à 80%",1,Q585="?",1))*(IF(RAND()&lt;0.8,1,0))</f>
        <v>0</v>
      </c>
      <c r="Q585" t="s">
        <v>48</v>
      </c>
      <c r="R585">
        <v>30</v>
      </c>
      <c r="S585">
        <f t="shared" si="94"/>
        <v>0</v>
      </c>
      <c r="T585">
        <f t="shared" si="95"/>
        <v>4</v>
      </c>
      <c r="U585">
        <f t="shared" ca="1" si="96"/>
        <v>0.42431500654179488</v>
      </c>
      <c r="V585">
        <f t="shared" si="97"/>
        <v>76</v>
      </c>
      <c r="W585" t="s">
        <v>28</v>
      </c>
      <c r="X585" t="str">
        <f t="shared" ca="1" si="98"/>
        <v>(584,1,0,12,25,0,4,76)++1`</v>
      </c>
      <c r="Y585" t="str">
        <f t="shared" si="99"/>
        <v>(584,30)++1`</v>
      </c>
    </row>
    <row r="586" spans="1:25" x14ac:dyDescent="0.25">
      <c r="A586">
        <v>585</v>
      </c>
      <c r="B586">
        <v>1962</v>
      </c>
      <c r="C586">
        <f t="shared" si="90"/>
        <v>0</v>
      </c>
      <c r="D586" t="s">
        <v>24</v>
      </c>
      <c r="E586">
        <f t="shared" si="91"/>
        <v>3</v>
      </c>
      <c r="F586" t="s">
        <v>34</v>
      </c>
      <c r="G586" s="13">
        <v>44606</v>
      </c>
      <c r="H586">
        <v>0.41874999999999996</v>
      </c>
      <c r="I586">
        <v>0.43611111111111112</v>
      </c>
      <c r="J586">
        <v>1000169</v>
      </c>
      <c r="K586">
        <v>2172</v>
      </c>
      <c r="L586">
        <f t="shared" si="92"/>
        <v>25</v>
      </c>
      <c r="M586">
        <v>1.736111111111116E-2</v>
      </c>
      <c r="N586">
        <f t="shared" si="93"/>
        <v>1</v>
      </c>
      <c r="O586" t="s">
        <v>32</v>
      </c>
      <c r="P586" cm="1">
        <f t="array" aca="1" ref="P586" ca="1">(_xlfn.IFS(Q586="couché",0,Q586="debout à 80%",1,Q586="?",1))*(IF(RAND()&lt;0.8,1,0))</f>
        <v>1</v>
      </c>
      <c r="Q586" t="s">
        <v>27</v>
      </c>
      <c r="R586">
        <v>10</v>
      </c>
      <c r="S586">
        <f t="shared" si="94"/>
        <v>1</v>
      </c>
      <c r="T586">
        <f t="shared" si="95"/>
        <v>8</v>
      </c>
      <c r="U586">
        <f t="shared" ca="1" si="96"/>
        <v>0.41875008471789638</v>
      </c>
      <c r="V586">
        <f t="shared" si="97"/>
        <v>58</v>
      </c>
      <c r="W586" t="s">
        <v>28</v>
      </c>
      <c r="X586" t="str">
        <f t="shared" ca="1" si="98"/>
        <v>(585,0,1,3,25,1,8,58)++1`</v>
      </c>
      <c r="Y586" t="str">
        <f t="shared" si="99"/>
        <v>(585,10)++1`</v>
      </c>
    </row>
    <row r="587" spans="1:25" x14ac:dyDescent="0.25">
      <c r="A587">
        <v>586</v>
      </c>
      <c r="B587">
        <v>1934</v>
      </c>
      <c r="C587">
        <f t="shared" si="90"/>
        <v>0</v>
      </c>
      <c r="D587" t="s">
        <v>24</v>
      </c>
      <c r="E587">
        <f t="shared" si="91"/>
        <v>8</v>
      </c>
      <c r="F587" t="s">
        <v>25</v>
      </c>
      <c r="G587" s="13">
        <v>44593</v>
      </c>
      <c r="H587">
        <v>0.59305555555555556</v>
      </c>
      <c r="I587">
        <v>0.61041666666666661</v>
      </c>
      <c r="J587">
        <v>1000168</v>
      </c>
      <c r="K587">
        <v>1899</v>
      </c>
      <c r="L587">
        <f t="shared" si="92"/>
        <v>25</v>
      </c>
      <c r="M587">
        <v>1.7361111111111049E-2</v>
      </c>
      <c r="N587">
        <f t="shared" si="93"/>
        <v>0</v>
      </c>
      <c r="O587" t="s">
        <v>26</v>
      </c>
      <c r="P587" cm="1">
        <f t="array" aca="1" ref="P587" ca="1">(_xlfn.IFS(Q587="couché",0,Q587="debout à 80%",1,Q587="?",1))*(IF(RAND()&lt;0.8,1,0))</f>
        <v>0</v>
      </c>
      <c r="Q587" t="s">
        <v>27</v>
      </c>
      <c r="R587">
        <v>0</v>
      </c>
      <c r="S587">
        <f t="shared" si="94"/>
        <v>0</v>
      </c>
      <c r="T587">
        <f t="shared" si="95"/>
        <v>4</v>
      </c>
      <c r="U587">
        <f t="shared" ca="1" si="96"/>
        <v>0.59306062092773459</v>
      </c>
      <c r="V587">
        <f t="shared" si="97"/>
        <v>67</v>
      </c>
      <c r="W587" t="s">
        <v>28</v>
      </c>
      <c r="X587" t="str">
        <f t="shared" ca="1" si="98"/>
        <v>(586,0,0,8,25,0,4,67)++1`</v>
      </c>
      <c r="Y587" t="str">
        <f t="shared" si="99"/>
        <v>(586,0)++1`</v>
      </c>
    </row>
    <row r="588" spans="1:25" x14ac:dyDescent="0.25">
      <c r="A588">
        <v>587</v>
      </c>
      <c r="B588">
        <v>1940</v>
      </c>
      <c r="C588">
        <f t="shared" si="90"/>
        <v>0</v>
      </c>
      <c r="D588" t="s">
        <v>24</v>
      </c>
      <c r="E588">
        <f t="shared" si="91"/>
        <v>3</v>
      </c>
      <c r="F588" t="s">
        <v>34</v>
      </c>
      <c r="G588" s="13">
        <v>44627</v>
      </c>
      <c r="H588">
        <v>0.32847222222222222</v>
      </c>
      <c r="I588">
        <v>0.34583333333333333</v>
      </c>
      <c r="J588">
        <v>1000169</v>
      </c>
      <c r="K588">
        <v>2172</v>
      </c>
      <c r="L588">
        <f t="shared" si="92"/>
        <v>25</v>
      </c>
      <c r="M588">
        <v>1.7361111111111105E-2</v>
      </c>
      <c r="N588">
        <f t="shared" si="93"/>
        <v>1</v>
      </c>
      <c r="O588" t="s">
        <v>32</v>
      </c>
      <c r="P588" cm="1">
        <f t="array" aca="1" ref="P588" ca="1">(_xlfn.IFS(Q588="couché",0,Q588="debout à 80%",1,Q588="?",1))*(IF(RAND()&lt;0.8,1,0))</f>
        <v>1</v>
      </c>
      <c r="Q588" t="s">
        <v>27</v>
      </c>
      <c r="R588">
        <v>10</v>
      </c>
      <c r="S588">
        <f t="shared" si="94"/>
        <v>0</v>
      </c>
      <c r="T588">
        <f t="shared" si="95"/>
        <v>1</v>
      </c>
      <c r="U588">
        <f t="shared" ca="1" si="96"/>
        <v>0.3284756126159466</v>
      </c>
      <c r="V588">
        <f t="shared" si="97"/>
        <v>91</v>
      </c>
      <c r="W588" t="s">
        <v>28</v>
      </c>
      <c r="X588" t="str">
        <f t="shared" ca="1" si="98"/>
        <v>(587,0,1,3,25,0,1,91)++1`</v>
      </c>
      <c r="Y588" t="str">
        <f t="shared" si="99"/>
        <v>(587,10)++1`</v>
      </c>
    </row>
    <row r="589" spans="1:25" x14ac:dyDescent="0.25">
      <c r="A589">
        <v>588</v>
      </c>
      <c r="B589">
        <v>1946</v>
      </c>
      <c r="C589">
        <f t="shared" si="90"/>
        <v>0</v>
      </c>
      <c r="D589" t="s">
        <v>24</v>
      </c>
      <c r="E589">
        <f t="shared" si="91"/>
        <v>3</v>
      </c>
      <c r="F589" t="s">
        <v>34</v>
      </c>
      <c r="G589" s="13">
        <v>44628</v>
      </c>
      <c r="H589">
        <v>0.37569444444444444</v>
      </c>
      <c r="I589">
        <v>0.39305555555555555</v>
      </c>
      <c r="J589">
        <v>1000169</v>
      </c>
      <c r="K589">
        <v>2172</v>
      </c>
      <c r="L589">
        <f t="shared" si="92"/>
        <v>25</v>
      </c>
      <c r="M589">
        <v>1.7361111111111105E-2</v>
      </c>
      <c r="N589">
        <f t="shared" si="93"/>
        <v>1</v>
      </c>
      <c r="O589" t="s">
        <v>32</v>
      </c>
      <c r="P589" cm="1">
        <f t="array" aca="1" ref="P589" ca="1">(_xlfn.IFS(Q589="couché",0,Q589="debout à 80%",1,Q589="?",1))*(IF(RAND()&lt;0.8,1,0))</f>
        <v>1</v>
      </c>
      <c r="Q589" t="s">
        <v>27</v>
      </c>
      <c r="R589">
        <v>10</v>
      </c>
      <c r="S589">
        <f t="shared" si="94"/>
        <v>1</v>
      </c>
      <c r="T589">
        <f t="shared" si="95"/>
        <v>4</v>
      </c>
      <c r="U589">
        <f t="shared" ca="1" si="96"/>
        <v>0.37569526608744802</v>
      </c>
      <c r="V589">
        <f t="shared" si="97"/>
        <v>78</v>
      </c>
      <c r="W589" t="s">
        <v>28</v>
      </c>
      <c r="X589" t="str">
        <f t="shared" ca="1" si="98"/>
        <v>(588,0,1,3,25,1,4,78)++1`</v>
      </c>
      <c r="Y589" t="str">
        <f t="shared" si="99"/>
        <v>(588,10)++1`</v>
      </c>
    </row>
    <row r="590" spans="1:25" x14ac:dyDescent="0.25">
      <c r="A590">
        <v>589</v>
      </c>
      <c r="B590">
        <v>1949</v>
      </c>
      <c r="C590">
        <f t="shared" si="90"/>
        <v>0</v>
      </c>
      <c r="D590" t="s">
        <v>24</v>
      </c>
      <c r="E590">
        <f t="shared" si="91"/>
        <v>3</v>
      </c>
      <c r="F590" t="s">
        <v>34</v>
      </c>
      <c r="G590" s="13">
        <v>44642</v>
      </c>
      <c r="H590">
        <v>0.3611111111111111</v>
      </c>
      <c r="I590">
        <v>0.37847222222222221</v>
      </c>
      <c r="J590">
        <v>1000169</v>
      </c>
      <c r="K590">
        <v>2172</v>
      </c>
      <c r="L590">
        <f t="shared" si="92"/>
        <v>25</v>
      </c>
      <c r="M590">
        <v>1.7361111111111105E-2</v>
      </c>
      <c r="N590">
        <f t="shared" si="93"/>
        <v>1</v>
      </c>
      <c r="O590" t="s">
        <v>32</v>
      </c>
      <c r="P590" cm="1">
        <f t="array" aca="1" ref="P590" ca="1">(_xlfn.IFS(Q590="couché",0,Q590="debout à 80%",1,Q590="?",1))*(IF(RAND()&lt;0.8,1,0))</f>
        <v>0</v>
      </c>
      <c r="Q590" t="s">
        <v>27</v>
      </c>
      <c r="R590">
        <v>10</v>
      </c>
      <c r="S590">
        <f t="shared" si="94"/>
        <v>1</v>
      </c>
      <c r="T590">
        <f t="shared" si="95"/>
        <v>3</v>
      </c>
      <c r="U590">
        <f t="shared" ca="1" si="96"/>
        <v>0.36112025594063168</v>
      </c>
      <c r="V590">
        <f t="shared" si="97"/>
        <v>73</v>
      </c>
      <c r="W590" t="s">
        <v>28</v>
      </c>
      <c r="X590" t="str">
        <f t="shared" ca="1" si="98"/>
        <v>(589,0,0,3,25,1,3,73)++1`</v>
      </c>
      <c r="Y590" t="str">
        <f t="shared" si="99"/>
        <v>(589,10)++1`</v>
      </c>
    </row>
    <row r="591" spans="1:25" x14ac:dyDescent="0.25">
      <c r="A591">
        <v>590</v>
      </c>
      <c r="B591">
        <v>1970</v>
      </c>
      <c r="C591">
        <f t="shared" si="90"/>
        <v>0</v>
      </c>
      <c r="D591" t="s">
        <v>24</v>
      </c>
      <c r="E591">
        <f t="shared" si="91"/>
        <v>4</v>
      </c>
      <c r="F591" t="s">
        <v>31</v>
      </c>
      <c r="G591" s="13">
        <v>44599</v>
      </c>
      <c r="H591">
        <v>0.52916666666666667</v>
      </c>
      <c r="I591">
        <v>0.54652777777777772</v>
      </c>
      <c r="J591">
        <v>1000170</v>
      </c>
      <c r="K591">
        <v>3460</v>
      </c>
      <c r="L591">
        <f t="shared" si="92"/>
        <v>25</v>
      </c>
      <c r="M591">
        <v>1.7361111111111049E-2</v>
      </c>
      <c r="N591">
        <f t="shared" si="93"/>
        <v>1</v>
      </c>
      <c r="O591" t="s">
        <v>32</v>
      </c>
      <c r="P591" cm="1">
        <f t="array" aca="1" ref="P591" ca="1">(_xlfn.IFS(Q591="couché",0,Q591="debout à 80%",1,Q591="?",1))*(IF(RAND()&lt;0.8,1,0))</f>
        <v>0</v>
      </c>
      <c r="Q591" t="s">
        <v>27</v>
      </c>
      <c r="R591">
        <v>20</v>
      </c>
      <c r="S591">
        <f t="shared" si="94"/>
        <v>1</v>
      </c>
      <c r="T591">
        <f t="shared" si="95"/>
        <v>5</v>
      </c>
      <c r="U591">
        <f t="shared" ca="1" si="96"/>
        <v>0.52916784362073976</v>
      </c>
      <c r="V591">
        <f t="shared" si="97"/>
        <v>55</v>
      </c>
      <c r="W591" t="s">
        <v>28</v>
      </c>
      <c r="X591" t="str">
        <f t="shared" ca="1" si="98"/>
        <v>(590,0,0,4,25,1,5,55)++1`</v>
      </c>
      <c r="Y591" t="str">
        <f t="shared" si="99"/>
        <v>(590,20)++1`</v>
      </c>
    </row>
    <row r="592" spans="1:25" x14ac:dyDescent="0.25">
      <c r="A592">
        <v>591</v>
      </c>
      <c r="B592">
        <v>1955</v>
      </c>
      <c r="C592">
        <f t="shared" si="90"/>
        <v>0</v>
      </c>
      <c r="D592" t="s">
        <v>24</v>
      </c>
      <c r="E592">
        <f t="shared" si="91"/>
        <v>3</v>
      </c>
      <c r="F592" t="s">
        <v>34</v>
      </c>
      <c r="G592" s="13">
        <v>44650</v>
      </c>
      <c r="H592">
        <v>0.46736111111111112</v>
      </c>
      <c r="I592">
        <v>0.48472222222222222</v>
      </c>
      <c r="J592">
        <v>1000169</v>
      </c>
      <c r="K592">
        <v>2172</v>
      </c>
      <c r="L592">
        <f t="shared" si="92"/>
        <v>25</v>
      </c>
      <c r="M592">
        <v>1.7361111111111105E-2</v>
      </c>
      <c r="N592">
        <f t="shared" si="93"/>
        <v>1</v>
      </c>
      <c r="O592" t="s">
        <v>32</v>
      </c>
      <c r="P592" cm="1">
        <f t="array" aca="1" ref="P592" ca="1">(_xlfn.IFS(Q592="couché",0,Q592="debout à 80%",1,Q592="?",1))*(IF(RAND()&lt;0.8,1,0))</f>
        <v>1</v>
      </c>
      <c r="Q592" t="s">
        <v>27</v>
      </c>
      <c r="R592">
        <v>10</v>
      </c>
      <c r="S592">
        <f t="shared" si="94"/>
        <v>1</v>
      </c>
      <c r="T592">
        <f t="shared" si="95"/>
        <v>7</v>
      </c>
      <c r="U592">
        <f t="shared" ca="1" si="96"/>
        <v>0.46736865853370152</v>
      </c>
      <c r="V592">
        <f t="shared" si="97"/>
        <v>88</v>
      </c>
      <c r="W592" t="s">
        <v>28</v>
      </c>
      <c r="X592" t="str">
        <f t="shared" ca="1" si="98"/>
        <v>(591,0,1,3,25,1,7,88)++1`</v>
      </c>
      <c r="Y592" t="str">
        <f t="shared" si="99"/>
        <v>(591,10)++1`</v>
      </c>
    </row>
    <row r="593" spans="1:25" x14ac:dyDescent="0.25">
      <c r="A593">
        <v>592</v>
      </c>
      <c r="B593">
        <v>1950</v>
      </c>
      <c r="C593">
        <f t="shared" si="90"/>
        <v>0</v>
      </c>
      <c r="D593" t="s">
        <v>24</v>
      </c>
      <c r="E593">
        <f t="shared" si="91"/>
        <v>3</v>
      </c>
      <c r="F593" t="s">
        <v>34</v>
      </c>
      <c r="G593" s="13">
        <v>44600</v>
      </c>
      <c r="H593">
        <v>0.61041666666666661</v>
      </c>
      <c r="I593">
        <v>0.62777777777777777</v>
      </c>
      <c r="J593">
        <v>1000169</v>
      </c>
      <c r="K593">
        <v>6013</v>
      </c>
      <c r="L593">
        <f t="shared" si="92"/>
        <v>25</v>
      </c>
      <c r="M593">
        <v>1.736111111111116E-2</v>
      </c>
      <c r="N593">
        <f t="shared" si="93"/>
        <v>1</v>
      </c>
      <c r="O593" t="s">
        <v>32</v>
      </c>
      <c r="P593" cm="1">
        <f t="array" aca="1" ref="P593" ca="1">(_xlfn.IFS(Q593="couché",0,Q593="debout à 80%",1,Q593="?",1))*(IF(RAND()&lt;0.8,1,0))</f>
        <v>1</v>
      </c>
      <c r="Q593" t="s">
        <v>27</v>
      </c>
      <c r="R593">
        <v>0</v>
      </c>
      <c r="S593">
        <f t="shared" si="94"/>
        <v>1</v>
      </c>
      <c r="T593">
        <f t="shared" si="95"/>
        <v>13</v>
      </c>
      <c r="U593">
        <f t="shared" ca="1" si="96"/>
        <v>0.61042613871919427</v>
      </c>
      <c r="V593">
        <f t="shared" si="97"/>
        <v>76</v>
      </c>
      <c r="W593" t="s">
        <v>28</v>
      </c>
      <c r="X593" t="str">
        <f t="shared" ca="1" si="98"/>
        <v>(592,0,1,3,25,1,13,76)++1`</v>
      </c>
      <c r="Y593" t="str">
        <f t="shared" si="99"/>
        <v>(592,0)++1`</v>
      </c>
    </row>
    <row r="594" spans="1:25" x14ac:dyDescent="0.25">
      <c r="A594">
        <v>593</v>
      </c>
      <c r="B594">
        <v>1981</v>
      </c>
      <c r="C594">
        <f t="shared" si="90"/>
        <v>0</v>
      </c>
      <c r="D594" t="s">
        <v>24</v>
      </c>
      <c r="E594">
        <f t="shared" si="91"/>
        <v>4</v>
      </c>
      <c r="F594" t="s">
        <v>31</v>
      </c>
      <c r="G594" s="13">
        <v>44606</v>
      </c>
      <c r="H594">
        <v>0.46527777777777773</v>
      </c>
      <c r="I594">
        <v>0.4826388888888889</v>
      </c>
      <c r="J594">
        <v>1000170</v>
      </c>
      <c r="K594">
        <v>4432</v>
      </c>
      <c r="L594">
        <f t="shared" si="92"/>
        <v>25</v>
      </c>
      <c r="M594">
        <v>1.736111111111116E-2</v>
      </c>
      <c r="N594">
        <f t="shared" si="93"/>
        <v>1</v>
      </c>
      <c r="O594" t="s">
        <v>32</v>
      </c>
      <c r="P594" cm="1">
        <f t="array" aca="1" ref="P594" ca="1">(_xlfn.IFS(Q594="couché",0,Q594="debout à 80%",1,Q594="?",1))*(IF(RAND()&lt;0.8,1,0))</f>
        <v>1</v>
      </c>
      <c r="Q594" t="s">
        <v>27</v>
      </c>
      <c r="R594">
        <v>20</v>
      </c>
      <c r="S594">
        <f t="shared" si="94"/>
        <v>1</v>
      </c>
      <c r="T594">
        <f t="shared" si="95"/>
        <v>3</v>
      </c>
      <c r="U594">
        <f t="shared" ca="1" si="96"/>
        <v>0.46528411687040178</v>
      </c>
      <c r="V594">
        <f t="shared" si="97"/>
        <v>3</v>
      </c>
      <c r="W594" t="s">
        <v>28</v>
      </c>
      <c r="X594" t="str">
        <f t="shared" ca="1" si="98"/>
        <v>(593,0,1,4,25,1,3,3)++1`</v>
      </c>
      <c r="Y594" t="str">
        <f t="shared" si="99"/>
        <v>(593,20)++1`</v>
      </c>
    </row>
    <row r="595" spans="1:25" x14ac:dyDescent="0.25">
      <c r="A595">
        <v>594</v>
      </c>
      <c r="B595">
        <v>1994</v>
      </c>
      <c r="C595">
        <f t="shared" si="90"/>
        <v>0</v>
      </c>
      <c r="D595" t="s">
        <v>24</v>
      </c>
      <c r="E595">
        <f t="shared" si="91"/>
        <v>9</v>
      </c>
      <c r="F595" t="s">
        <v>40</v>
      </c>
      <c r="G595" s="13">
        <v>44605</v>
      </c>
      <c r="H595">
        <v>0.5229166666666667</v>
      </c>
      <c r="I595">
        <v>0.54027777777777775</v>
      </c>
      <c r="J595">
        <v>1000163</v>
      </c>
      <c r="K595">
        <v>4824</v>
      </c>
      <c r="L595">
        <f t="shared" si="92"/>
        <v>25</v>
      </c>
      <c r="M595">
        <v>1.7361111111111049E-2</v>
      </c>
      <c r="N595">
        <f t="shared" si="93"/>
        <v>0</v>
      </c>
      <c r="O595" t="s">
        <v>26</v>
      </c>
      <c r="P595" cm="1">
        <f t="array" aca="1" ref="P595" ca="1">(_xlfn.IFS(Q595="couché",0,Q595="debout à 80%",1,Q595="?",1))*(IF(RAND()&lt;0.8,1,0))</f>
        <v>1</v>
      </c>
      <c r="Q595" t="s">
        <v>27</v>
      </c>
      <c r="R595">
        <v>45</v>
      </c>
      <c r="S595">
        <f t="shared" si="94"/>
        <v>0</v>
      </c>
      <c r="T595">
        <f t="shared" si="95"/>
        <v>1</v>
      </c>
      <c r="U595">
        <f t="shared" ca="1" si="96"/>
        <v>0.52292561777083957</v>
      </c>
      <c r="V595">
        <f t="shared" si="97"/>
        <v>74</v>
      </c>
      <c r="W595" t="s">
        <v>28</v>
      </c>
      <c r="X595" t="str">
        <f t="shared" ca="1" si="98"/>
        <v>(594,0,1,9,25,0,1,74)++1`</v>
      </c>
      <c r="Y595" t="str">
        <f t="shared" si="99"/>
        <v>(594,45)++1`</v>
      </c>
    </row>
    <row r="596" spans="1:25" x14ac:dyDescent="0.25">
      <c r="A596">
        <v>595</v>
      </c>
      <c r="B596">
        <v>1944</v>
      </c>
      <c r="C596">
        <f t="shared" si="90"/>
        <v>0</v>
      </c>
      <c r="D596" t="s">
        <v>24</v>
      </c>
      <c r="E596">
        <f t="shared" si="91"/>
        <v>3</v>
      </c>
      <c r="F596" t="s">
        <v>34</v>
      </c>
      <c r="G596" s="13">
        <v>44649</v>
      </c>
      <c r="H596">
        <v>0.33124999999999999</v>
      </c>
      <c r="I596">
        <v>0.34861111111111109</v>
      </c>
      <c r="J596">
        <v>1000169</v>
      </c>
      <c r="K596">
        <v>2172</v>
      </c>
      <c r="L596">
        <f t="shared" si="92"/>
        <v>25</v>
      </c>
      <c r="M596">
        <v>1.7361111111111105E-2</v>
      </c>
      <c r="N596">
        <f t="shared" si="93"/>
        <v>1</v>
      </c>
      <c r="O596" t="s">
        <v>32</v>
      </c>
      <c r="P596" cm="1">
        <f t="array" aca="1" ref="P596" ca="1">(_xlfn.IFS(Q596="couché",0,Q596="debout à 80%",1,Q596="?",1))*(IF(RAND()&lt;0.8,1,0))</f>
        <v>1</v>
      </c>
      <c r="Q596" t="s">
        <v>27</v>
      </c>
      <c r="R596">
        <v>10</v>
      </c>
      <c r="S596">
        <f t="shared" si="94"/>
        <v>0</v>
      </c>
      <c r="T596">
        <f t="shared" si="95"/>
        <v>1</v>
      </c>
      <c r="U596">
        <f t="shared" ca="1" si="96"/>
        <v>0.33125423589501857</v>
      </c>
      <c r="V596">
        <f t="shared" si="97"/>
        <v>77</v>
      </c>
      <c r="W596" t="s">
        <v>28</v>
      </c>
      <c r="X596" t="str">
        <f t="shared" ca="1" si="98"/>
        <v>(595,0,1,3,25,0,1,77)++1`</v>
      </c>
      <c r="Y596" t="str">
        <f t="shared" si="99"/>
        <v>(595,10)++1`</v>
      </c>
    </row>
    <row r="597" spans="1:25" x14ac:dyDescent="0.25">
      <c r="A597">
        <v>596</v>
      </c>
      <c r="B597">
        <v>1951</v>
      </c>
      <c r="C597">
        <f t="shared" si="90"/>
        <v>0</v>
      </c>
      <c r="D597" t="s">
        <v>24</v>
      </c>
      <c r="E597">
        <f t="shared" si="91"/>
        <v>7</v>
      </c>
      <c r="F597" t="s">
        <v>38</v>
      </c>
      <c r="G597" s="13">
        <v>44613</v>
      </c>
      <c r="H597">
        <v>0.70763888888888882</v>
      </c>
      <c r="I597">
        <v>0.72499999999999998</v>
      </c>
      <c r="J597">
        <v>1000162</v>
      </c>
      <c r="K597">
        <v>109</v>
      </c>
      <c r="L597">
        <f t="shared" si="92"/>
        <v>25</v>
      </c>
      <c r="M597">
        <v>1.736111111111116E-2</v>
      </c>
      <c r="N597">
        <f t="shared" si="93"/>
        <v>1</v>
      </c>
      <c r="O597" t="s">
        <v>32</v>
      </c>
      <c r="P597" cm="1">
        <f t="array" aca="1" ref="P597" ca="1">(_xlfn.IFS(Q597="couché",0,Q597="debout à 80%",1,Q597="?",1))*(IF(RAND()&lt;0.8,1,0))</f>
        <v>1</v>
      </c>
      <c r="Q597" t="s">
        <v>27</v>
      </c>
      <c r="R597">
        <v>0</v>
      </c>
      <c r="S597">
        <f t="shared" si="94"/>
        <v>0</v>
      </c>
      <c r="T597">
        <f t="shared" si="95"/>
        <v>9</v>
      </c>
      <c r="U597">
        <f t="shared" ca="1" si="96"/>
        <v>0.70764825317502589</v>
      </c>
      <c r="V597">
        <f t="shared" si="97"/>
        <v>53</v>
      </c>
      <c r="W597" t="s">
        <v>28</v>
      </c>
      <c r="X597" t="str">
        <f t="shared" ca="1" si="98"/>
        <v>(596,0,1,7,25,0,9,53)++1`</v>
      </c>
      <c r="Y597" t="str">
        <f t="shared" si="99"/>
        <v>(596,0)++1`</v>
      </c>
    </row>
    <row r="598" spans="1:25" x14ac:dyDescent="0.25">
      <c r="A598">
        <v>597</v>
      </c>
      <c r="B598">
        <v>1992</v>
      </c>
      <c r="C598">
        <f t="shared" si="90"/>
        <v>0</v>
      </c>
      <c r="D598" t="s">
        <v>24</v>
      </c>
      <c r="E598">
        <f t="shared" si="91"/>
        <v>8</v>
      </c>
      <c r="F598" t="s">
        <v>25</v>
      </c>
      <c r="G598" s="13">
        <v>44642</v>
      </c>
      <c r="H598">
        <v>0.79930555555555549</v>
      </c>
      <c r="I598">
        <v>0.81666666666666665</v>
      </c>
      <c r="J598">
        <v>1000168</v>
      </c>
      <c r="K598">
        <v>1899</v>
      </c>
      <c r="L598">
        <f t="shared" si="92"/>
        <v>25</v>
      </c>
      <c r="M598">
        <v>1.736111111111116E-2</v>
      </c>
      <c r="N598">
        <f t="shared" si="93"/>
        <v>0</v>
      </c>
      <c r="O598" t="s">
        <v>26</v>
      </c>
      <c r="P598" cm="1">
        <f t="array" aca="1" ref="P598" ca="1">(_xlfn.IFS(Q598="couché",0,Q598="debout à 80%",1,Q598="?",1))*(IF(RAND()&lt;0.8,1,0))</f>
        <v>0</v>
      </c>
      <c r="Q598" t="s">
        <v>27</v>
      </c>
      <c r="R598">
        <v>0</v>
      </c>
      <c r="S598">
        <f t="shared" si="94"/>
        <v>0</v>
      </c>
      <c r="T598">
        <f t="shared" si="95"/>
        <v>7</v>
      </c>
      <c r="U598">
        <f t="shared" ca="1" si="96"/>
        <v>0.79931537204176339</v>
      </c>
      <c r="V598">
        <f t="shared" si="97"/>
        <v>47</v>
      </c>
      <c r="W598" t="s">
        <v>28</v>
      </c>
      <c r="X598" t="str">
        <f t="shared" ca="1" si="98"/>
        <v>(597,0,0,8,25,0,7,47)++1`</v>
      </c>
      <c r="Y598" t="str">
        <f t="shared" si="99"/>
        <v>(597,0)++1`</v>
      </c>
    </row>
    <row r="599" spans="1:25" x14ac:dyDescent="0.25">
      <c r="A599">
        <v>598</v>
      </c>
      <c r="B599">
        <v>2020</v>
      </c>
      <c r="C599">
        <f t="shared" si="90"/>
        <v>1</v>
      </c>
      <c r="D599" t="s">
        <v>28</v>
      </c>
      <c r="E599">
        <f t="shared" si="91"/>
        <v>10</v>
      </c>
      <c r="F599" t="s">
        <v>39</v>
      </c>
      <c r="G599" s="13">
        <v>44636</v>
      </c>
      <c r="H599">
        <v>0.35555555555555551</v>
      </c>
      <c r="I599">
        <v>0.37291666666666667</v>
      </c>
      <c r="J599">
        <v>1000164</v>
      </c>
      <c r="K599">
        <v>3692</v>
      </c>
      <c r="L599">
        <f t="shared" si="92"/>
        <v>25</v>
      </c>
      <c r="M599">
        <v>1.736111111111116E-2</v>
      </c>
      <c r="N599">
        <f t="shared" si="93"/>
        <v>0</v>
      </c>
      <c r="O599" t="s">
        <v>46</v>
      </c>
      <c r="P599" cm="1">
        <f t="array" aca="1" ref="P599" ca="1">(_xlfn.IFS(Q599="couché",0,Q599="debout à 80%",1,Q599="?",1))*(IF(RAND()&lt;0.8,1,0))</f>
        <v>0</v>
      </c>
      <c r="Q599" t="s">
        <v>48</v>
      </c>
      <c r="R599">
        <v>30</v>
      </c>
      <c r="S599">
        <f t="shared" si="94"/>
        <v>0</v>
      </c>
      <c r="T599">
        <f t="shared" si="95"/>
        <v>2</v>
      </c>
      <c r="U599">
        <f t="shared" ca="1" si="96"/>
        <v>0.35555730652659689</v>
      </c>
      <c r="V599">
        <f t="shared" si="97"/>
        <v>85</v>
      </c>
      <c r="W599" t="s">
        <v>28</v>
      </c>
      <c r="X599" t="str">
        <f t="shared" ca="1" si="98"/>
        <v>(598,1,0,10,25,0,2,85)++1`</v>
      </c>
      <c r="Y599" t="str">
        <f t="shared" si="99"/>
        <v>(598,30)++1`</v>
      </c>
    </row>
    <row r="600" spans="1:25" x14ac:dyDescent="0.25">
      <c r="A600">
        <v>599</v>
      </c>
      <c r="B600">
        <v>1958</v>
      </c>
      <c r="C600">
        <f t="shared" si="90"/>
        <v>0</v>
      </c>
      <c r="D600" t="s">
        <v>24</v>
      </c>
      <c r="E600">
        <f t="shared" si="91"/>
        <v>3</v>
      </c>
      <c r="F600" t="s">
        <v>34</v>
      </c>
      <c r="G600" s="13">
        <v>44651</v>
      </c>
      <c r="H600">
        <v>0.51180555555555551</v>
      </c>
      <c r="I600">
        <v>0.52916666666666667</v>
      </c>
      <c r="J600">
        <v>1000169</v>
      </c>
      <c r="K600">
        <v>2172</v>
      </c>
      <c r="L600">
        <f t="shared" si="92"/>
        <v>25</v>
      </c>
      <c r="M600">
        <v>1.736111111111116E-2</v>
      </c>
      <c r="N600">
        <f t="shared" si="93"/>
        <v>1</v>
      </c>
      <c r="O600" t="s">
        <v>32</v>
      </c>
      <c r="P600" cm="1">
        <f t="array" aca="1" ref="P600" ca="1">(_xlfn.IFS(Q600="couché",0,Q600="debout à 80%",1,Q600="?",1))*(IF(RAND()&lt;0.8,1,0))</f>
        <v>1</v>
      </c>
      <c r="Q600" t="s">
        <v>27</v>
      </c>
      <c r="R600">
        <v>10</v>
      </c>
      <c r="S600">
        <f t="shared" si="94"/>
        <v>1</v>
      </c>
      <c r="T600">
        <f t="shared" si="95"/>
        <v>14</v>
      </c>
      <c r="U600">
        <f t="shared" ca="1" si="96"/>
        <v>0.51180962760457305</v>
      </c>
      <c r="V600">
        <f t="shared" si="97"/>
        <v>85</v>
      </c>
      <c r="W600" t="s">
        <v>28</v>
      </c>
      <c r="X600" t="str">
        <f t="shared" ca="1" si="98"/>
        <v>(599,0,1,3,25,1,14,85)++1`</v>
      </c>
      <c r="Y600" t="str">
        <f t="shared" si="99"/>
        <v>(599,10)++1`</v>
      </c>
    </row>
    <row r="601" spans="1:25" x14ac:dyDescent="0.25">
      <c r="A601">
        <v>600</v>
      </c>
      <c r="B601">
        <v>1992</v>
      </c>
      <c r="C601">
        <f t="shared" si="90"/>
        <v>0</v>
      </c>
      <c r="D601" t="s">
        <v>24</v>
      </c>
      <c r="E601">
        <f t="shared" si="91"/>
        <v>8</v>
      </c>
      <c r="F601" t="s">
        <v>25</v>
      </c>
      <c r="G601" s="13">
        <v>44651</v>
      </c>
      <c r="H601">
        <v>0.36527777777777776</v>
      </c>
      <c r="I601">
        <v>0.38263888888888886</v>
      </c>
      <c r="J601">
        <v>1000162</v>
      </c>
      <c r="K601">
        <v>130</v>
      </c>
      <c r="L601">
        <f t="shared" si="92"/>
        <v>25</v>
      </c>
      <c r="M601">
        <v>1.7361111111111105E-2</v>
      </c>
      <c r="N601">
        <f t="shared" si="93"/>
        <v>1</v>
      </c>
      <c r="O601" t="s">
        <v>32</v>
      </c>
      <c r="P601" cm="1">
        <f t="array" aca="1" ref="P601" ca="1">(_xlfn.IFS(Q601="couché",0,Q601="debout à 80%",1,Q601="?",1))*(IF(RAND()&lt;0.8,1,0))</f>
        <v>1</v>
      </c>
      <c r="Q601" t="s">
        <v>27</v>
      </c>
      <c r="R601">
        <v>45</v>
      </c>
      <c r="S601">
        <f t="shared" si="94"/>
        <v>1</v>
      </c>
      <c r="T601">
        <f t="shared" si="95"/>
        <v>2</v>
      </c>
      <c r="U601">
        <f t="shared" ca="1" si="96"/>
        <v>0.36528257492500088</v>
      </c>
      <c r="V601">
        <f t="shared" si="97"/>
        <v>55</v>
      </c>
      <c r="W601" t="s">
        <v>47</v>
      </c>
      <c r="X601" t="str">
        <f t="shared" ca="1" si="98"/>
        <v>(600,0,1,8,25,1,2,55)++1`</v>
      </c>
      <c r="Y601" t="str">
        <f t="shared" si="99"/>
        <v>(600,45)++1`</v>
      </c>
    </row>
    <row r="602" spans="1:25" x14ac:dyDescent="0.25">
      <c r="A602">
        <v>601</v>
      </c>
      <c r="B602">
        <v>1927</v>
      </c>
      <c r="C602">
        <f t="shared" si="90"/>
        <v>0</v>
      </c>
      <c r="D602" t="s">
        <v>24</v>
      </c>
      <c r="E602">
        <f t="shared" si="91"/>
        <v>16</v>
      </c>
      <c r="F602" t="s">
        <v>44</v>
      </c>
      <c r="G602" s="13">
        <v>44628</v>
      </c>
      <c r="H602">
        <v>0.98124999999999996</v>
      </c>
      <c r="I602">
        <v>0.99861111111111112</v>
      </c>
      <c r="J602">
        <v>1000162</v>
      </c>
      <c r="K602">
        <v>1212</v>
      </c>
      <c r="L602">
        <f t="shared" si="92"/>
        <v>25</v>
      </c>
      <c r="M602">
        <v>1.736111111111116E-2</v>
      </c>
      <c r="N602">
        <f t="shared" si="93"/>
        <v>0</v>
      </c>
      <c r="O602" t="s">
        <v>26</v>
      </c>
      <c r="P602" cm="1">
        <f t="array" aca="1" ref="P602" ca="1">(_xlfn.IFS(Q602="couché",0,Q602="debout à 80%",1,Q602="?",1))*(IF(RAND()&lt;0.8,1,0))</f>
        <v>1</v>
      </c>
      <c r="Q602" t="s">
        <v>27</v>
      </c>
      <c r="R602">
        <v>45</v>
      </c>
      <c r="S602">
        <f t="shared" si="94"/>
        <v>0</v>
      </c>
      <c r="T602">
        <f t="shared" si="95"/>
        <v>6</v>
      </c>
      <c r="U602">
        <f t="shared" ca="1" si="96"/>
        <v>0.98125996135998139</v>
      </c>
      <c r="V602">
        <f t="shared" si="97"/>
        <v>57</v>
      </c>
      <c r="W602" t="s">
        <v>28</v>
      </c>
      <c r="X602" t="str">
        <f t="shared" ca="1" si="98"/>
        <v>(601,0,1,16,25,0,6,57)++1`</v>
      </c>
      <c r="Y602" t="str">
        <f t="shared" si="99"/>
        <v>(601,45)++1`</v>
      </c>
    </row>
    <row r="603" spans="1:25" x14ac:dyDescent="0.25">
      <c r="A603">
        <v>602</v>
      </c>
      <c r="B603">
        <v>1997</v>
      </c>
      <c r="C603">
        <f t="shared" si="90"/>
        <v>0</v>
      </c>
      <c r="D603" t="s">
        <v>24</v>
      </c>
      <c r="E603">
        <f t="shared" si="91"/>
        <v>6</v>
      </c>
      <c r="F603" t="s">
        <v>37</v>
      </c>
      <c r="G603" s="13">
        <v>44635</v>
      </c>
      <c r="H603">
        <v>0.69722222222222219</v>
      </c>
      <c r="I603">
        <v>0.71458333333333335</v>
      </c>
      <c r="J603">
        <v>1000166</v>
      </c>
      <c r="K603">
        <v>1752</v>
      </c>
      <c r="L603">
        <f t="shared" si="92"/>
        <v>25</v>
      </c>
      <c r="M603">
        <v>1.736111111111116E-2</v>
      </c>
      <c r="N603">
        <f t="shared" si="93"/>
        <v>0</v>
      </c>
      <c r="O603" t="s">
        <v>26</v>
      </c>
      <c r="P603" cm="1">
        <f t="array" aca="1" ref="P603" ca="1">(_xlfn.IFS(Q603="couché",0,Q603="debout à 80%",1,Q603="?",1))*(IF(RAND()&lt;0.8,1,0))</f>
        <v>1</v>
      </c>
      <c r="Q603" t="s">
        <v>27</v>
      </c>
      <c r="R603">
        <v>45</v>
      </c>
      <c r="S603">
        <f t="shared" si="94"/>
        <v>0</v>
      </c>
      <c r="T603">
        <f t="shared" si="95"/>
        <v>5</v>
      </c>
      <c r="U603">
        <f t="shared" ca="1" si="96"/>
        <v>0.69722291739769271</v>
      </c>
      <c r="V603">
        <f t="shared" si="97"/>
        <v>75</v>
      </c>
      <c r="W603" t="s">
        <v>28</v>
      </c>
      <c r="X603" t="str">
        <f t="shared" ca="1" si="98"/>
        <v>(602,0,1,6,25,0,5,75)++1`</v>
      </c>
      <c r="Y603" t="str">
        <f t="shared" si="99"/>
        <v>(602,45)++1`</v>
      </c>
    </row>
    <row r="604" spans="1:25" x14ac:dyDescent="0.25">
      <c r="A604">
        <v>603</v>
      </c>
      <c r="B604">
        <v>1987</v>
      </c>
      <c r="C604">
        <f t="shared" si="90"/>
        <v>0</v>
      </c>
      <c r="D604" t="s">
        <v>24</v>
      </c>
      <c r="E604">
        <f t="shared" si="91"/>
        <v>7</v>
      </c>
      <c r="F604" t="s">
        <v>38</v>
      </c>
      <c r="G604" s="13">
        <v>44648</v>
      </c>
      <c r="H604">
        <v>0.36875000000000002</v>
      </c>
      <c r="I604">
        <v>0.38611111111111107</v>
      </c>
      <c r="J604">
        <v>1000162</v>
      </c>
      <c r="K604">
        <v>130</v>
      </c>
      <c r="L604">
        <f t="shared" si="92"/>
        <v>25</v>
      </c>
      <c r="M604">
        <v>1.7361111111111049E-2</v>
      </c>
      <c r="N604">
        <f t="shared" si="93"/>
        <v>1</v>
      </c>
      <c r="O604" t="s">
        <v>32</v>
      </c>
      <c r="P604" cm="1">
        <f t="array" aca="1" ref="P604" ca="1">(_xlfn.IFS(Q604="couché",0,Q604="debout à 80%",1,Q604="?",1))*(IF(RAND()&lt;0.8,1,0))</f>
        <v>1</v>
      </c>
      <c r="Q604" t="s">
        <v>27</v>
      </c>
      <c r="R604">
        <v>45</v>
      </c>
      <c r="S604">
        <f t="shared" si="94"/>
        <v>1</v>
      </c>
      <c r="T604">
        <f t="shared" si="95"/>
        <v>2</v>
      </c>
      <c r="U604">
        <f t="shared" ca="1" si="96"/>
        <v>0.36875641758062844</v>
      </c>
      <c r="V604">
        <f t="shared" si="97"/>
        <v>60</v>
      </c>
      <c r="W604" t="s">
        <v>28</v>
      </c>
      <c r="X604" t="str">
        <f t="shared" ca="1" si="98"/>
        <v>(603,0,1,7,25,1,2,60)++1`</v>
      </c>
      <c r="Y604" t="str">
        <f t="shared" si="99"/>
        <v>(603,45)++1`</v>
      </c>
    </row>
    <row r="605" spans="1:25" x14ac:dyDescent="0.25">
      <c r="A605">
        <v>604</v>
      </c>
      <c r="B605">
        <v>1932</v>
      </c>
      <c r="C605">
        <f t="shared" si="90"/>
        <v>0</v>
      </c>
      <c r="D605" t="s">
        <v>24</v>
      </c>
      <c r="E605">
        <f t="shared" si="91"/>
        <v>3</v>
      </c>
      <c r="F605" t="s">
        <v>34</v>
      </c>
      <c r="G605" s="13">
        <v>44601</v>
      </c>
      <c r="H605">
        <v>0.42499999999999999</v>
      </c>
      <c r="I605">
        <v>0.44305555555555554</v>
      </c>
      <c r="J605">
        <v>1000169</v>
      </c>
      <c r="K605">
        <v>2172</v>
      </c>
      <c r="L605">
        <f t="shared" si="92"/>
        <v>26</v>
      </c>
      <c r="M605">
        <v>1.8055555555555547E-2</v>
      </c>
      <c r="N605">
        <f t="shared" si="93"/>
        <v>1</v>
      </c>
      <c r="O605" t="s">
        <v>32</v>
      </c>
      <c r="P605" cm="1">
        <f t="array" aca="1" ref="P605" ca="1">(_xlfn.IFS(Q605="couché",0,Q605="debout à 80%",1,Q605="?",1))*(IF(RAND()&lt;0.8,1,0))</f>
        <v>1</v>
      </c>
      <c r="Q605" t="s">
        <v>27</v>
      </c>
      <c r="R605">
        <v>10</v>
      </c>
      <c r="S605">
        <f t="shared" si="94"/>
        <v>1</v>
      </c>
      <c r="T605">
        <f t="shared" si="95"/>
        <v>5</v>
      </c>
      <c r="U605">
        <f t="shared" ca="1" si="96"/>
        <v>0.42500892810024754</v>
      </c>
      <c r="V605">
        <f t="shared" si="97"/>
        <v>88</v>
      </c>
      <c r="W605" t="s">
        <v>28</v>
      </c>
      <c r="X605" t="str">
        <f t="shared" ca="1" si="98"/>
        <v>(604,0,1,3,26,1,5,88)++1`</v>
      </c>
      <c r="Y605" t="str">
        <f t="shared" si="99"/>
        <v>(604,10)++1`</v>
      </c>
    </row>
    <row r="606" spans="1:25" x14ac:dyDescent="0.25">
      <c r="A606">
        <v>605</v>
      </c>
      <c r="B606">
        <v>1962</v>
      </c>
      <c r="C606">
        <f t="shared" si="90"/>
        <v>0</v>
      </c>
      <c r="D606" t="s">
        <v>24</v>
      </c>
      <c r="E606">
        <f t="shared" si="91"/>
        <v>3</v>
      </c>
      <c r="F606" t="s">
        <v>34</v>
      </c>
      <c r="G606" s="13">
        <v>44600</v>
      </c>
      <c r="H606">
        <v>0.54236111111111107</v>
      </c>
      <c r="I606">
        <v>0.56041666666666667</v>
      </c>
      <c r="J606">
        <v>1000169</v>
      </c>
      <c r="K606">
        <v>2172</v>
      </c>
      <c r="L606">
        <f t="shared" si="92"/>
        <v>26</v>
      </c>
      <c r="M606">
        <v>1.8055555555555602E-2</v>
      </c>
      <c r="N606">
        <f t="shared" si="93"/>
        <v>1</v>
      </c>
      <c r="O606" t="s">
        <v>32</v>
      </c>
      <c r="P606" cm="1">
        <f t="array" aca="1" ref="P606" ca="1">(_xlfn.IFS(Q606="couché",0,Q606="debout à 80%",1,Q606="?",1))*(IF(RAND()&lt;0.8,1,0))</f>
        <v>1</v>
      </c>
      <c r="Q606" t="s">
        <v>27</v>
      </c>
      <c r="R606">
        <v>10</v>
      </c>
      <c r="S606">
        <f t="shared" si="94"/>
        <v>1</v>
      </c>
      <c r="T606">
        <f t="shared" si="95"/>
        <v>10</v>
      </c>
      <c r="U606">
        <f t="shared" ca="1" si="96"/>
        <v>0.54236751911323788</v>
      </c>
      <c r="V606">
        <f t="shared" si="97"/>
        <v>73</v>
      </c>
      <c r="W606" t="s">
        <v>28</v>
      </c>
      <c r="X606" t="str">
        <f t="shared" ca="1" si="98"/>
        <v>(605,0,1,3,26,1,10,73)++1`</v>
      </c>
      <c r="Y606" t="str">
        <f t="shared" si="99"/>
        <v>(605,10)++1`</v>
      </c>
    </row>
    <row r="607" spans="1:25" x14ac:dyDescent="0.25">
      <c r="A607">
        <v>606</v>
      </c>
      <c r="B607">
        <v>1947</v>
      </c>
      <c r="C607">
        <f t="shared" si="90"/>
        <v>0</v>
      </c>
      <c r="D607" t="s">
        <v>24</v>
      </c>
      <c r="E607">
        <f t="shared" si="91"/>
        <v>3</v>
      </c>
      <c r="F607" t="s">
        <v>34</v>
      </c>
      <c r="G607" s="13">
        <v>44599</v>
      </c>
      <c r="H607">
        <v>0.33124999999999999</v>
      </c>
      <c r="I607">
        <v>0.34930555555555554</v>
      </c>
      <c r="J607">
        <v>1000169</v>
      </c>
      <c r="K607">
        <v>2172</v>
      </c>
      <c r="L607">
        <f t="shared" si="92"/>
        <v>26</v>
      </c>
      <c r="M607">
        <v>1.8055555555555547E-2</v>
      </c>
      <c r="N607">
        <f t="shared" si="93"/>
        <v>1</v>
      </c>
      <c r="O607" t="s">
        <v>32</v>
      </c>
      <c r="P607" cm="1">
        <f t="array" aca="1" ref="P607" ca="1">(_xlfn.IFS(Q607="couché",0,Q607="debout à 80%",1,Q607="?",1))*(IF(RAND()&lt;0.8,1,0))</f>
        <v>1</v>
      </c>
      <c r="Q607" t="s">
        <v>27</v>
      </c>
      <c r="R607">
        <v>10</v>
      </c>
      <c r="S607">
        <f t="shared" si="94"/>
        <v>0</v>
      </c>
      <c r="T607">
        <f t="shared" si="95"/>
        <v>1</v>
      </c>
      <c r="U607">
        <f t="shared" ca="1" si="96"/>
        <v>0.33125803008205817</v>
      </c>
      <c r="V607">
        <f t="shared" si="97"/>
        <v>92</v>
      </c>
      <c r="W607" t="s">
        <v>28</v>
      </c>
      <c r="X607" t="str">
        <f t="shared" ca="1" si="98"/>
        <v>(606,0,1,3,26,0,1,92)++1`</v>
      </c>
      <c r="Y607" t="str">
        <f t="shared" si="99"/>
        <v>(606,10)++1`</v>
      </c>
    </row>
    <row r="608" spans="1:25" x14ac:dyDescent="0.25">
      <c r="A608">
        <v>607</v>
      </c>
      <c r="B608">
        <v>1964</v>
      </c>
      <c r="C608">
        <f t="shared" si="90"/>
        <v>0</v>
      </c>
      <c r="D608" t="s">
        <v>24</v>
      </c>
      <c r="E608">
        <f t="shared" si="91"/>
        <v>3</v>
      </c>
      <c r="F608" t="s">
        <v>34</v>
      </c>
      <c r="G608" s="13">
        <v>44614</v>
      </c>
      <c r="H608">
        <v>0.56527777777777777</v>
      </c>
      <c r="I608">
        <v>0.58333333333333326</v>
      </c>
      <c r="J608">
        <v>1000169</v>
      </c>
      <c r="K608">
        <v>2172</v>
      </c>
      <c r="L608">
        <f t="shared" si="92"/>
        <v>26</v>
      </c>
      <c r="M608">
        <v>1.8055555555555491E-2</v>
      </c>
      <c r="N608">
        <f t="shared" si="93"/>
        <v>1</v>
      </c>
      <c r="O608" t="s">
        <v>32</v>
      </c>
      <c r="P608" cm="1">
        <f t="array" aca="1" ref="P608" ca="1">(_xlfn.IFS(Q608="couché",0,Q608="debout à 80%",1,Q608="?",1))*(IF(RAND()&lt;0.8,1,0))</f>
        <v>1</v>
      </c>
      <c r="Q608" t="s">
        <v>27</v>
      </c>
      <c r="R608">
        <v>10</v>
      </c>
      <c r="S608">
        <f t="shared" si="94"/>
        <v>1</v>
      </c>
      <c r="T608">
        <f t="shared" si="95"/>
        <v>12</v>
      </c>
      <c r="U608">
        <f t="shared" ca="1" si="96"/>
        <v>0.56528532015289479</v>
      </c>
      <c r="V608">
        <f t="shared" si="97"/>
        <v>46</v>
      </c>
      <c r="W608" t="s">
        <v>28</v>
      </c>
      <c r="X608" t="str">
        <f t="shared" ca="1" si="98"/>
        <v>(607,0,1,3,26,1,12,46)++1`</v>
      </c>
      <c r="Y608" t="str">
        <f t="shared" si="99"/>
        <v>(607,10)++1`</v>
      </c>
    </row>
    <row r="609" spans="1:25" x14ac:dyDescent="0.25">
      <c r="A609">
        <v>608</v>
      </c>
      <c r="B609">
        <v>2013</v>
      </c>
      <c r="C609">
        <f t="shared" si="90"/>
        <v>1</v>
      </c>
      <c r="D609" t="s">
        <v>28</v>
      </c>
      <c r="E609">
        <f t="shared" si="91"/>
        <v>11</v>
      </c>
      <c r="F609" t="s">
        <v>41</v>
      </c>
      <c r="G609" s="13">
        <v>44617</v>
      </c>
      <c r="H609">
        <v>0.33888888888888885</v>
      </c>
      <c r="I609">
        <v>0.35694444444444445</v>
      </c>
      <c r="J609">
        <v>1000165</v>
      </c>
      <c r="K609">
        <v>774</v>
      </c>
      <c r="L609">
        <f t="shared" si="92"/>
        <v>26</v>
      </c>
      <c r="M609">
        <v>1.8055555555555602E-2</v>
      </c>
      <c r="N609">
        <f t="shared" si="93"/>
        <v>0</v>
      </c>
      <c r="O609" t="s">
        <v>46</v>
      </c>
      <c r="P609" cm="1">
        <f t="array" aca="1" ref="P609" ca="1">(_xlfn.IFS(Q609="couché",0,Q609="debout à 80%",1,Q609="?",1))*(IF(RAND()&lt;0.8,1,0))</f>
        <v>0</v>
      </c>
      <c r="Q609" t="s">
        <v>48</v>
      </c>
      <c r="R609">
        <v>30</v>
      </c>
      <c r="S609">
        <f t="shared" si="94"/>
        <v>0</v>
      </c>
      <c r="T609">
        <f t="shared" si="95"/>
        <v>1</v>
      </c>
      <c r="U609">
        <f t="shared" ca="1" si="96"/>
        <v>0.33889805048951155</v>
      </c>
      <c r="V609">
        <f t="shared" si="97"/>
        <v>77</v>
      </c>
      <c r="W609" t="s">
        <v>28</v>
      </c>
      <c r="X609" t="str">
        <f t="shared" ca="1" si="98"/>
        <v>(608,1,0,11,26,0,1,77)++1`</v>
      </c>
      <c r="Y609" t="str">
        <f t="shared" si="99"/>
        <v>(608,30)++1`</v>
      </c>
    </row>
    <row r="610" spans="1:25" x14ac:dyDescent="0.25">
      <c r="A610">
        <v>609</v>
      </c>
      <c r="B610">
        <v>1946</v>
      </c>
      <c r="C610">
        <f t="shared" si="90"/>
        <v>0</v>
      </c>
      <c r="D610" t="s">
        <v>24</v>
      </c>
      <c r="E610">
        <f t="shared" si="91"/>
        <v>3</v>
      </c>
      <c r="F610" t="s">
        <v>34</v>
      </c>
      <c r="G610" s="13">
        <v>44613</v>
      </c>
      <c r="H610">
        <v>0.32361111111111107</v>
      </c>
      <c r="I610">
        <v>0.34166666666666667</v>
      </c>
      <c r="J610">
        <v>1000169</v>
      </c>
      <c r="K610">
        <v>2172</v>
      </c>
      <c r="L610">
        <f t="shared" si="92"/>
        <v>26</v>
      </c>
      <c r="M610">
        <v>1.8055555555555602E-2</v>
      </c>
      <c r="N610">
        <f t="shared" si="93"/>
        <v>1</v>
      </c>
      <c r="O610" t="s">
        <v>32</v>
      </c>
      <c r="P610" cm="1">
        <f t="array" aca="1" ref="P610" ca="1">(_xlfn.IFS(Q610="couché",0,Q610="debout à 80%",1,Q610="?",1))*(IF(RAND()&lt;0.8,1,0))</f>
        <v>1</v>
      </c>
      <c r="Q610" t="s">
        <v>27</v>
      </c>
      <c r="R610">
        <v>10</v>
      </c>
      <c r="S610">
        <f t="shared" si="94"/>
        <v>0</v>
      </c>
      <c r="T610">
        <f t="shared" si="95"/>
        <v>1</v>
      </c>
      <c r="U610">
        <f t="shared" ca="1" si="96"/>
        <v>0.32361891525659814</v>
      </c>
      <c r="V610">
        <f t="shared" si="97"/>
        <v>64</v>
      </c>
      <c r="W610" t="s">
        <v>28</v>
      </c>
      <c r="X610" t="str">
        <f t="shared" ca="1" si="98"/>
        <v>(609,0,1,3,26,0,1,64)++1`</v>
      </c>
      <c r="Y610" t="str">
        <f t="shared" si="99"/>
        <v>(609,10)++1`</v>
      </c>
    </row>
    <row r="611" spans="1:25" x14ac:dyDescent="0.25">
      <c r="A611">
        <v>610</v>
      </c>
      <c r="B611">
        <v>1952</v>
      </c>
      <c r="C611">
        <f t="shared" si="90"/>
        <v>0</v>
      </c>
      <c r="D611" t="s">
        <v>24</v>
      </c>
      <c r="E611">
        <f t="shared" si="91"/>
        <v>3</v>
      </c>
      <c r="F611" t="s">
        <v>34</v>
      </c>
      <c r="G611" s="13">
        <v>44608</v>
      </c>
      <c r="H611">
        <v>0.48680555555555555</v>
      </c>
      <c r="I611">
        <v>0.50486111111111109</v>
      </c>
      <c r="J611">
        <v>1000169</v>
      </c>
      <c r="K611">
        <v>2177</v>
      </c>
      <c r="L611">
        <f t="shared" si="92"/>
        <v>26</v>
      </c>
      <c r="M611">
        <v>1.8055555555555547E-2</v>
      </c>
      <c r="N611">
        <f t="shared" si="93"/>
        <v>1</v>
      </c>
      <c r="O611" t="s">
        <v>32</v>
      </c>
      <c r="P611" cm="1">
        <f t="array" aca="1" ref="P611" ca="1">(_xlfn.IFS(Q611="couché",0,Q611="debout à 80%",1,Q611="?",1))*(IF(RAND()&lt;0.8,1,0))</f>
        <v>1</v>
      </c>
      <c r="Q611" t="s">
        <v>27</v>
      </c>
      <c r="R611">
        <v>0</v>
      </c>
      <c r="S611">
        <f t="shared" si="94"/>
        <v>1</v>
      </c>
      <c r="T611">
        <f t="shared" si="95"/>
        <v>8</v>
      </c>
      <c r="U611">
        <f t="shared" ca="1" si="96"/>
        <v>0.48680918319742478</v>
      </c>
      <c r="V611">
        <f t="shared" si="97"/>
        <v>45</v>
      </c>
      <c r="W611" t="s">
        <v>28</v>
      </c>
      <c r="X611" t="str">
        <f t="shared" ca="1" si="98"/>
        <v>(610,0,1,3,26,1,8,45)++1`</v>
      </c>
      <c r="Y611" t="str">
        <f t="shared" si="99"/>
        <v>(610,0)++1`</v>
      </c>
    </row>
    <row r="612" spans="1:25" x14ac:dyDescent="0.25">
      <c r="A612">
        <v>611</v>
      </c>
      <c r="B612">
        <v>1985</v>
      </c>
      <c r="C612">
        <f t="shared" si="90"/>
        <v>0</v>
      </c>
      <c r="D612" t="s">
        <v>24</v>
      </c>
      <c r="E612">
        <f t="shared" si="91"/>
        <v>5</v>
      </c>
      <c r="F612" t="s">
        <v>36</v>
      </c>
      <c r="G612" s="13">
        <v>44594</v>
      </c>
      <c r="H612">
        <v>0.39791666666666664</v>
      </c>
      <c r="I612">
        <v>0.41597222222222219</v>
      </c>
      <c r="J612">
        <v>1000162</v>
      </c>
      <c r="K612">
        <v>72</v>
      </c>
      <c r="L612">
        <f t="shared" si="92"/>
        <v>26</v>
      </c>
      <c r="M612">
        <v>1.8055555555555547E-2</v>
      </c>
      <c r="N612">
        <f t="shared" si="93"/>
        <v>0</v>
      </c>
      <c r="O612" t="s">
        <v>26</v>
      </c>
      <c r="P612" cm="1">
        <f t="array" aca="1" ref="P612" ca="1">(_xlfn.IFS(Q612="couché",0,Q612="debout à 80%",1,Q612="?",1))*(IF(RAND()&lt;0.8,1,0))</f>
        <v>1</v>
      </c>
      <c r="Q612" t="s">
        <v>27</v>
      </c>
      <c r="R612">
        <v>45</v>
      </c>
      <c r="S612">
        <f t="shared" si="94"/>
        <v>0</v>
      </c>
      <c r="T612">
        <f t="shared" si="95"/>
        <v>2</v>
      </c>
      <c r="U612">
        <f t="shared" ca="1" si="96"/>
        <v>0.39791673527345273</v>
      </c>
      <c r="V612">
        <f t="shared" si="97"/>
        <v>57</v>
      </c>
      <c r="W612" t="s">
        <v>28</v>
      </c>
      <c r="X612" t="str">
        <f t="shared" ca="1" si="98"/>
        <v>(611,0,1,5,26,0,2,57)++1`</v>
      </c>
      <c r="Y612" t="str">
        <f t="shared" si="99"/>
        <v>(611,45)++1`</v>
      </c>
    </row>
    <row r="613" spans="1:25" x14ac:dyDescent="0.25">
      <c r="A613">
        <v>612</v>
      </c>
      <c r="B613">
        <v>2021</v>
      </c>
      <c r="C613">
        <f t="shared" si="90"/>
        <v>1</v>
      </c>
      <c r="D613" t="s">
        <v>28</v>
      </c>
      <c r="E613">
        <f t="shared" si="91"/>
        <v>11</v>
      </c>
      <c r="F613" t="s">
        <v>41</v>
      </c>
      <c r="G613" s="13">
        <v>44602</v>
      </c>
      <c r="H613">
        <v>0.33402777777777776</v>
      </c>
      <c r="I613">
        <v>0.3520833333333333</v>
      </c>
      <c r="J613">
        <v>1000164</v>
      </c>
      <c r="K613">
        <v>3692</v>
      </c>
      <c r="L613">
        <f t="shared" si="92"/>
        <v>26</v>
      </c>
      <c r="M613">
        <v>1.8055555555555547E-2</v>
      </c>
      <c r="N613">
        <f t="shared" si="93"/>
        <v>0</v>
      </c>
      <c r="O613" t="s">
        <v>46</v>
      </c>
      <c r="P613" cm="1">
        <f t="array" aca="1" ref="P613" ca="1">(_xlfn.IFS(Q613="couché",0,Q613="debout à 80%",1,Q613="?",1))*(IF(RAND()&lt;0.8,1,0))</f>
        <v>0</v>
      </c>
      <c r="Q613" t="s">
        <v>48</v>
      </c>
      <c r="R613">
        <v>30</v>
      </c>
      <c r="S613">
        <f t="shared" si="94"/>
        <v>0</v>
      </c>
      <c r="T613">
        <f t="shared" si="95"/>
        <v>1</v>
      </c>
      <c r="U613">
        <f t="shared" ca="1" si="96"/>
        <v>0.33402895135922439</v>
      </c>
      <c r="V613">
        <f t="shared" si="97"/>
        <v>92</v>
      </c>
      <c r="W613" t="s">
        <v>28</v>
      </c>
      <c r="X613" t="str">
        <f t="shared" ca="1" si="98"/>
        <v>(612,1,0,11,26,0,1,92)++1`</v>
      </c>
      <c r="Y613" t="str">
        <f t="shared" si="99"/>
        <v>(612,30)++1`</v>
      </c>
    </row>
    <row r="614" spans="1:25" x14ac:dyDescent="0.25">
      <c r="A614">
        <v>613</v>
      </c>
      <c r="B614">
        <v>1948</v>
      </c>
      <c r="C614">
        <f t="shared" si="90"/>
        <v>0</v>
      </c>
      <c r="D614" t="s">
        <v>24</v>
      </c>
      <c r="E614">
        <f t="shared" si="91"/>
        <v>3</v>
      </c>
      <c r="F614" t="s">
        <v>34</v>
      </c>
      <c r="G614" s="13">
        <v>44614</v>
      </c>
      <c r="H614">
        <v>0.39305555555555555</v>
      </c>
      <c r="I614">
        <v>0.41111111111111109</v>
      </c>
      <c r="J614">
        <v>1000169</v>
      </c>
      <c r="K614">
        <v>2172</v>
      </c>
      <c r="L614">
        <f t="shared" si="92"/>
        <v>26</v>
      </c>
      <c r="M614">
        <v>1.8055555555555547E-2</v>
      </c>
      <c r="N614">
        <f t="shared" si="93"/>
        <v>1</v>
      </c>
      <c r="O614" t="s">
        <v>32</v>
      </c>
      <c r="P614" cm="1">
        <f t="array" aca="1" ref="P614" ca="1">(_xlfn.IFS(Q614="couché",0,Q614="debout à 80%",1,Q614="?",1))*(IF(RAND()&lt;0.8,1,0))</f>
        <v>1</v>
      </c>
      <c r="Q614" t="s">
        <v>27</v>
      </c>
      <c r="R614">
        <v>10</v>
      </c>
      <c r="S614">
        <f t="shared" si="94"/>
        <v>1</v>
      </c>
      <c r="T614">
        <f t="shared" si="95"/>
        <v>5</v>
      </c>
      <c r="U614">
        <f t="shared" ca="1" si="96"/>
        <v>0.39306350203464679</v>
      </c>
      <c r="V614">
        <f t="shared" si="97"/>
        <v>40</v>
      </c>
      <c r="W614" t="s">
        <v>28</v>
      </c>
      <c r="X614" t="str">
        <f t="shared" ca="1" si="98"/>
        <v>(613,0,1,3,26,1,5,40)++1`</v>
      </c>
      <c r="Y614" t="str">
        <f t="shared" si="99"/>
        <v>(613,10)++1`</v>
      </c>
    </row>
    <row r="615" spans="1:25" x14ac:dyDescent="0.25">
      <c r="A615">
        <v>614</v>
      </c>
      <c r="B615">
        <v>2002</v>
      </c>
      <c r="C615">
        <f t="shared" si="90"/>
        <v>0</v>
      </c>
      <c r="D615" t="s">
        <v>24</v>
      </c>
      <c r="E615">
        <f t="shared" si="91"/>
        <v>2</v>
      </c>
      <c r="F615" t="s">
        <v>29</v>
      </c>
      <c r="G615" s="13">
        <v>44624</v>
      </c>
      <c r="H615">
        <v>0.39027777777777778</v>
      </c>
      <c r="I615">
        <v>0.40833333333333333</v>
      </c>
      <c r="J615">
        <v>1000166</v>
      </c>
      <c r="K615">
        <v>8108</v>
      </c>
      <c r="L615">
        <f t="shared" si="92"/>
        <v>26</v>
      </c>
      <c r="M615">
        <v>1.8055555555555547E-2</v>
      </c>
      <c r="N615">
        <f t="shared" si="93"/>
        <v>0</v>
      </c>
      <c r="O615" t="s">
        <v>26</v>
      </c>
      <c r="P615" cm="1">
        <f t="array" aca="1" ref="P615" ca="1">(_xlfn.IFS(Q615="couché",0,Q615="debout à 80%",1,Q615="?",1))*(IF(RAND()&lt;0.8,1,0))</f>
        <v>1</v>
      </c>
      <c r="Q615" t="s">
        <v>27</v>
      </c>
      <c r="R615">
        <v>45</v>
      </c>
      <c r="S615">
        <f t="shared" si="94"/>
        <v>0</v>
      </c>
      <c r="T615">
        <f t="shared" si="95"/>
        <v>2</v>
      </c>
      <c r="U615">
        <f t="shared" ca="1" si="96"/>
        <v>0.39028505008880721</v>
      </c>
      <c r="V615">
        <f t="shared" si="97"/>
        <v>92</v>
      </c>
      <c r="W615" t="s">
        <v>28</v>
      </c>
      <c r="X615" t="str">
        <f t="shared" ca="1" si="98"/>
        <v>(614,0,1,2,26,0,2,92)++1`</v>
      </c>
      <c r="Y615" t="str">
        <f t="shared" si="99"/>
        <v>(614,45)++1`</v>
      </c>
    </row>
    <row r="616" spans="1:25" x14ac:dyDescent="0.25">
      <c r="A616">
        <v>615</v>
      </c>
      <c r="B616">
        <v>1944</v>
      </c>
      <c r="C616">
        <f t="shared" si="90"/>
        <v>0</v>
      </c>
      <c r="D616" t="s">
        <v>24</v>
      </c>
      <c r="E616">
        <f t="shared" si="91"/>
        <v>3</v>
      </c>
      <c r="F616" t="s">
        <v>34</v>
      </c>
      <c r="G616" s="13">
        <v>44614</v>
      </c>
      <c r="H616">
        <v>0.41319444444444442</v>
      </c>
      <c r="I616">
        <v>0.43125000000000002</v>
      </c>
      <c r="J616">
        <v>1000169</v>
      </c>
      <c r="K616">
        <v>2172</v>
      </c>
      <c r="L616">
        <f t="shared" si="92"/>
        <v>26</v>
      </c>
      <c r="M616">
        <v>1.8055555555555602E-2</v>
      </c>
      <c r="N616">
        <f t="shared" si="93"/>
        <v>1</v>
      </c>
      <c r="O616" t="s">
        <v>32</v>
      </c>
      <c r="P616" cm="1">
        <f t="array" aca="1" ref="P616" ca="1">(_xlfn.IFS(Q616="couché",0,Q616="debout à 80%",1,Q616="?",1))*(IF(RAND()&lt;0.8,1,0))</f>
        <v>1</v>
      </c>
      <c r="Q616" t="s">
        <v>27</v>
      </c>
      <c r="R616">
        <v>10</v>
      </c>
      <c r="S616">
        <f t="shared" si="94"/>
        <v>1</v>
      </c>
      <c r="T616">
        <f t="shared" si="95"/>
        <v>6</v>
      </c>
      <c r="U616">
        <f t="shared" ca="1" si="96"/>
        <v>0.41320010562605042</v>
      </c>
      <c r="V616">
        <f t="shared" si="97"/>
        <v>87</v>
      </c>
      <c r="W616" t="s">
        <v>28</v>
      </c>
      <c r="X616" t="str">
        <f t="shared" ca="1" si="98"/>
        <v>(615,0,1,3,26,1,6,87)++1`</v>
      </c>
      <c r="Y616" t="str">
        <f t="shared" si="99"/>
        <v>(615,10)++1`</v>
      </c>
    </row>
    <row r="617" spans="1:25" x14ac:dyDescent="0.25">
      <c r="A617">
        <v>616</v>
      </c>
      <c r="B617">
        <v>1959</v>
      </c>
      <c r="C617">
        <f t="shared" si="90"/>
        <v>0</v>
      </c>
      <c r="D617" t="s">
        <v>24</v>
      </c>
      <c r="E617">
        <f t="shared" si="91"/>
        <v>3</v>
      </c>
      <c r="F617" t="s">
        <v>34</v>
      </c>
      <c r="G617" s="13">
        <v>44635</v>
      </c>
      <c r="H617">
        <v>0.42569444444444443</v>
      </c>
      <c r="I617">
        <v>0.44374999999999998</v>
      </c>
      <c r="J617">
        <v>1000169</v>
      </c>
      <c r="K617">
        <v>2172</v>
      </c>
      <c r="L617">
        <f t="shared" si="92"/>
        <v>26</v>
      </c>
      <c r="M617">
        <v>1.8055555555555547E-2</v>
      </c>
      <c r="N617">
        <f t="shared" si="93"/>
        <v>1</v>
      </c>
      <c r="O617" t="s">
        <v>32</v>
      </c>
      <c r="P617" cm="1">
        <f t="array" aca="1" ref="P617" ca="1">(_xlfn.IFS(Q617="couché",0,Q617="debout à 80%",1,Q617="?",1))*(IF(RAND()&lt;0.8,1,0))</f>
        <v>1</v>
      </c>
      <c r="Q617" t="s">
        <v>27</v>
      </c>
      <c r="R617">
        <v>10</v>
      </c>
      <c r="S617">
        <f t="shared" si="94"/>
        <v>1</v>
      </c>
      <c r="T617">
        <f t="shared" si="95"/>
        <v>7</v>
      </c>
      <c r="U617">
        <f t="shared" ca="1" si="96"/>
        <v>0.42569655363166609</v>
      </c>
      <c r="V617">
        <f t="shared" si="97"/>
        <v>85</v>
      </c>
      <c r="W617" t="s">
        <v>28</v>
      </c>
      <c r="X617" t="str">
        <f t="shared" ca="1" si="98"/>
        <v>(616,0,1,3,26,1,7,85)++1`</v>
      </c>
      <c r="Y617" t="str">
        <f t="shared" si="99"/>
        <v>(616,10)++1`</v>
      </c>
    </row>
    <row r="618" spans="1:25" x14ac:dyDescent="0.25">
      <c r="A618">
        <v>617</v>
      </c>
      <c r="B618">
        <v>1978</v>
      </c>
      <c r="C618">
        <f t="shared" si="90"/>
        <v>0</v>
      </c>
      <c r="D618" t="s">
        <v>24</v>
      </c>
      <c r="E618">
        <f t="shared" si="91"/>
        <v>8</v>
      </c>
      <c r="F618" t="s">
        <v>25</v>
      </c>
      <c r="G618" s="13">
        <v>44651</v>
      </c>
      <c r="H618">
        <v>0.34236111111111112</v>
      </c>
      <c r="I618">
        <v>0.36041666666666666</v>
      </c>
      <c r="J618">
        <v>1000162</v>
      </c>
      <c r="K618">
        <v>81</v>
      </c>
      <c r="L618">
        <f t="shared" si="92"/>
        <v>26</v>
      </c>
      <c r="M618">
        <v>1.8055555555555547E-2</v>
      </c>
      <c r="N618">
        <f t="shared" si="93"/>
        <v>1</v>
      </c>
      <c r="O618" t="s">
        <v>32</v>
      </c>
      <c r="P618" cm="1">
        <f t="array" aca="1" ref="P618" ca="1">(_xlfn.IFS(Q618="couché",0,Q618="debout à 80%",1,Q618="?",1))*(IF(RAND()&lt;0.8,1,0))</f>
        <v>0</v>
      </c>
      <c r="Q618" t="s">
        <v>27</v>
      </c>
      <c r="R618">
        <v>45</v>
      </c>
      <c r="S618">
        <f t="shared" si="94"/>
        <v>0</v>
      </c>
      <c r="T618">
        <f t="shared" si="95"/>
        <v>1</v>
      </c>
      <c r="U618">
        <f t="shared" ca="1" si="96"/>
        <v>0.34236637240045031</v>
      </c>
      <c r="V618">
        <f t="shared" si="97"/>
        <v>87</v>
      </c>
      <c r="W618" t="s">
        <v>47</v>
      </c>
      <c r="X618" t="str">
        <f t="shared" ca="1" si="98"/>
        <v>(617,0,0,8,26,0,1,87)++1`</v>
      </c>
      <c r="Y618" t="str">
        <f t="shared" si="99"/>
        <v>(617,45)++1`</v>
      </c>
    </row>
    <row r="619" spans="1:25" x14ac:dyDescent="0.25">
      <c r="A619">
        <v>618</v>
      </c>
      <c r="B619">
        <v>1949</v>
      </c>
      <c r="C619">
        <f t="shared" si="90"/>
        <v>0</v>
      </c>
      <c r="D619" t="s">
        <v>24</v>
      </c>
      <c r="E619">
        <f t="shared" si="91"/>
        <v>3</v>
      </c>
      <c r="F619" t="s">
        <v>34</v>
      </c>
      <c r="G619" s="13">
        <v>44631</v>
      </c>
      <c r="H619">
        <v>0.33263888888888887</v>
      </c>
      <c r="I619">
        <v>0.35069444444444442</v>
      </c>
      <c r="J619">
        <v>1000169</v>
      </c>
      <c r="K619">
        <v>2172</v>
      </c>
      <c r="L619">
        <f t="shared" si="92"/>
        <v>26</v>
      </c>
      <c r="M619">
        <v>1.8055555555555547E-2</v>
      </c>
      <c r="N619">
        <f t="shared" si="93"/>
        <v>1</v>
      </c>
      <c r="O619" t="s">
        <v>32</v>
      </c>
      <c r="P619" cm="1">
        <f t="array" aca="1" ref="P619" ca="1">(_xlfn.IFS(Q619="couché",0,Q619="debout à 80%",1,Q619="?",1))*(IF(RAND()&lt;0.8,1,0))</f>
        <v>1</v>
      </c>
      <c r="Q619" t="s">
        <v>27</v>
      </c>
      <c r="R619">
        <v>10</v>
      </c>
      <c r="S619">
        <f t="shared" si="94"/>
        <v>0</v>
      </c>
      <c r="T619">
        <f t="shared" si="95"/>
        <v>1</v>
      </c>
      <c r="U619">
        <f t="shared" ca="1" si="96"/>
        <v>0.33264662896875574</v>
      </c>
      <c r="V619">
        <f t="shared" si="97"/>
        <v>38</v>
      </c>
      <c r="W619" t="s">
        <v>28</v>
      </c>
      <c r="X619" t="str">
        <f t="shared" ca="1" si="98"/>
        <v>(618,0,1,3,26,0,1,38)++1`</v>
      </c>
      <c r="Y619" t="str">
        <f t="shared" si="99"/>
        <v>(618,10)++1`</v>
      </c>
    </row>
    <row r="620" spans="1:25" x14ac:dyDescent="0.25">
      <c r="A620">
        <v>619</v>
      </c>
      <c r="B620">
        <v>1973</v>
      </c>
      <c r="C620">
        <f t="shared" si="90"/>
        <v>0</v>
      </c>
      <c r="D620" t="s">
        <v>24</v>
      </c>
      <c r="E620">
        <f t="shared" si="91"/>
        <v>2</v>
      </c>
      <c r="F620" t="s">
        <v>29</v>
      </c>
      <c r="G620" s="13">
        <v>44610</v>
      </c>
      <c r="H620">
        <v>0.40972222222222221</v>
      </c>
      <c r="I620">
        <v>0.42777777777777776</v>
      </c>
      <c r="J620">
        <v>1000166</v>
      </c>
      <c r="K620">
        <v>1793</v>
      </c>
      <c r="L620">
        <f t="shared" si="92"/>
        <v>26</v>
      </c>
      <c r="M620">
        <v>1.8055555555555547E-2</v>
      </c>
      <c r="N620">
        <f t="shared" si="93"/>
        <v>0</v>
      </c>
      <c r="O620" t="s">
        <v>26</v>
      </c>
      <c r="P620" cm="1">
        <f t="array" aca="1" ref="P620" ca="1">(_xlfn.IFS(Q620="couché",0,Q620="debout à 80%",1,Q620="?",1))*(IF(RAND()&lt;0.8,1,0))</f>
        <v>1</v>
      </c>
      <c r="Q620" t="s">
        <v>27</v>
      </c>
      <c r="R620">
        <v>45</v>
      </c>
      <c r="S620">
        <f t="shared" si="94"/>
        <v>0</v>
      </c>
      <c r="T620">
        <f t="shared" si="95"/>
        <v>2</v>
      </c>
      <c r="U620">
        <f t="shared" ca="1" si="96"/>
        <v>0.40972415561943737</v>
      </c>
      <c r="V620">
        <f t="shared" si="97"/>
        <v>60</v>
      </c>
      <c r="W620" t="s">
        <v>28</v>
      </c>
      <c r="X620" t="str">
        <f t="shared" ca="1" si="98"/>
        <v>(619,0,1,2,26,0,2,60)++1`</v>
      </c>
      <c r="Y620" t="str">
        <f t="shared" si="99"/>
        <v>(619,45)++1`</v>
      </c>
    </row>
    <row r="621" spans="1:25" x14ac:dyDescent="0.25">
      <c r="A621">
        <v>620</v>
      </c>
      <c r="B621">
        <v>1936</v>
      </c>
      <c r="C621">
        <f t="shared" si="90"/>
        <v>0</v>
      </c>
      <c r="D621" t="s">
        <v>24</v>
      </c>
      <c r="E621">
        <f t="shared" si="91"/>
        <v>3</v>
      </c>
      <c r="F621" t="s">
        <v>34</v>
      </c>
      <c r="G621" s="13">
        <v>44615</v>
      </c>
      <c r="H621">
        <v>0.42499999999999999</v>
      </c>
      <c r="I621">
        <v>0.44305555555555554</v>
      </c>
      <c r="J621">
        <v>1000169</v>
      </c>
      <c r="K621">
        <v>2175</v>
      </c>
      <c r="L621">
        <f t="shared" si="92"/>
        <v>26</v>
      </c>
      <c r="M621">
        <v>1.8055555555555547E-2</v>
      </c>
      <c r="N621">
        <f t="shared" si="93"/>
        <v>1</v>
      </c>
      <c r="O621" t="s">
        <v>32</v>
      </c>
      <c r="P621" cm="1">
        <f t="array" aca="1" ref="P621" ca="1">(_xlfn.IFS(Q621="couché",0,Q621="debout à 80%",1,Q621="?",1))*(IF(RAND()&lt;0.8,1,0))</f>
        <v>1</v>
      </c>
      <c r="Q621" t="s">
        <v>27</v>
      </c>
      <c r="R621">
        <v>0</v>
      </c>
      <c r="S621">
        <f t="shared" si="94"/>
        <v>1</v>
      </c>
      <c r="T621">
        <f t="shared" si="95"/>
        <v>4</v>
      </c>
      <c r="U621">
        <f t="shared" ca="1" si="96"/>
        <v>0.42500121574676991</v>
      </c>
      <c r="V621">
        <f t="shared" si="97"/>
        <v>74</v>
      </c>
      <c r="W621" t="s">
        <v>28</v>
      </c>
      <c r="X621" t="str">
        <f t="shared" ca="1" si="98"/>
        <v>(620,0,1,3,26,1,4,74)++1`</v>
      </c>
      <c r="Y621" t="str">
        <f t="shared" si="99"/>
        <v>(620,0)++1`</v>
      </c>
    </row>
    <row r="622" spans="1:25" x14ac:dyDescent="0.25">
      <c r="A622">
        <v>621</v>
      </c>
      <c r="B622">
        <v>2005</v>
      </c>
      <c r="C622">
        <f t="shared" si="90"/>
        <v>0</v>
      </c>
      <c r="D622" t="s">
        <v>24</v>
      </c>
      <c r="E622">
        <f t="shared" si="91"/>
        <v>10</v>
      </c>
      <c r="F622" t="s">
        <v>39</v>
      </c>
      <c r="G622" s="13">
        <v>44649</v>
      </c>
      <c r="H622">
        <v>0.46180555555555552</v>
      </c>
      <c r="I622">
        <v>0.47986111111111107</v>
      </c>
      <c r="J622">
        <v>1000165</v>
      </c>
      <c r="K622">
        <v>491</v>
      </c>
      <c r="L622">
        <f t="shared" si="92"/>
        <v>26</v>
      </c>
      <c r="M622">
        <v>1.8055555555555547E-2</v>
      </c>
      <c r="N622">
        <f t="shared" si="93"/>
        <v>1</v>
      </c>
      <c r="O622" t="s">
        <v>32</v>
      </c>
      <c r="P622" cm="1">
        <f t="array" aca="1" ref="P622" ca="1">(_xlfn.IFS(Q622="couché",0,Q622="debout à 80%",1,Q622="?",1))*(IF(RAND()&lt;0.8,1,0))</f>
        <v>1</v>
      </c>
      <c r="Q622" t="s">
        <v>27</v>
      </c>
      <c r="R622">
        <v>30</v>
      </c>
      <c r="S622">
        <f t="shared" si="94"/>
        <v>1</v>
      </c>
      <c r="T622">
        <f t="shared" si="95"/>
        <v>5</v>
      </c>
      <c r="U622">
        <f t="shared" ca="1" si="96"/>
        <v>0.46180902394794454</v>
      </c>
      <c r="V622">
        <f t="shared" si="97"/>
        <v>52</v>
      </c>
      <c r="W622" t="s">
        <v>28</v>
      </c>
      <c r="X622" t="str">
        <f t="shared" ca="1" si="98"/>
        <v>(621,0,1,10,26,1,5,52)++1`</v>
      </c>
      <c r="Y622" t="str">
        <f t="shared" si="99"/>
        <v>(621,30)++1`</v>
      </c>
    </row>
    <row r="623" spans="1:25" x14ac:dyDescent="0.25">
      <c r="A623">
        <v>622</v>
      </c>
      <c r="B623">
        <v>2021</v>
      </c>
      <c r="C623">
        <f t="shared" si="90"/>
        <v>1</v>
      </c>
      <c r="D623" t="s">
        <v>28</v>
      </c>
      <c r="E623">
        <f t="shared" si="91"/>
        <v>12</v>
      </c>
      <c r="F623" t="s">
        <v>42</v>
      </c>
      <c r="G623" s="13">
        <v>44631</v>
      </c>
      <c r="H623">
        <v>0.43263888888888885</v>
      </c>
      <c r="I623">
        <v>0.45069444444444445</v>
      </c>
      <c r="J623">
        <v>1000164</v>
      </c>
      <c r="K623">
        <v>4533</v>
      </c>
      <c r="L623">
        <f t="shared" si="92"/>
        <v>26</v>
      </c>
      <c r="M623">
        <v>1.8055555555555602E-2</v>
      </c>
      <c r="N623">
        <f t="shared" si="93"/>
        <v>0</v>
      </c>
      <c r="O623" t="s">
        <v>46</v>
      </c>
      <c r="P623" cm="1">
        <f t="array" aca="1" ref="P623" ca="1">(_xlfn.IFS(Q623="couché",0,Q623="debout à 80%",1,Q623="?",1))*(IF(RAND()&lt;0.8,1,0))</f>
        <v>0</v>
      </c>
      <c r="Q623" t="s">
        <v>48</v>
      </c>
      <c r="R623">
        <v>30</v>
      </c>
      <c r="S623">
        <f t="shared" si="94"/>
        <v>0</v>
      </c>
      <c r="T623">
        <f t="shared" si="95"/>
        <v>4</v>
      </c>
      <c r="U623">
        <f t="shared" ca="1" si="96"/>
        <v>0.43264679890065783</v>
      </c>
      <c r="V623">
        <f t="shared" si="97"/>
        <v>87</v>
      </c>
      <c r="W623" t="s">
        <v>28</v>
      </c>
      <c r="X623" t="str">
        <f t="shared" ca="1" si="98"/>
        <v>(622,1,0,12,26,0,4,87)++1`</v>
      </c>
      <c r="Y623" t="str">
        <f t="shared" si="99"/>
        <v>(622,30)++1`</v>
      </c>
    </row>
    <row r="624" spans="1:25" x14ac:dyDescent="0.25">
      <c r="A624">
        <v>623</v>
      </c>
      <c r="B624">
        <v>1962</v>
      </c>
      <c r="C624">
        <f t="shared" si="90"/>
        <v>0</v>
      </c>
      <c r="D624" t="s">
        <v>24</v>
      </c>
      <c r="E624">
        <f t="shared" si="91"/>
        <v>4</v>
      </c>
      <c r="F624" t="s">
        <v>31</v>
      </c>
      <c r="G624" s="13">
        <v>44631</v>
      </c>
      <c r="H624">
        <v>0.33055555555555555</v>
      </c>
      <c r="I624">
        <v>0.34861111111111109</v>
      </c>
      <c r="J624">
        <v>1000162</v>
      </c>
      <c r="K624">
        <v>6752</v>
      </c>
      <c r="L624">
        <f t="shared" si="92"/>
        <v>26</v>
      </c>
      <c r="M624">
        <v>1.8055555555555547E-2</v>
      </c>
      <c r="N624">
        <f t="shared" si="93"/>
        <v>1</v>
      </c>
      <c r="O624" t="s">
        <v>32</v>
      </c>
      <c r="P624" cm="1">
        <f t="array" aca="1" ref="P624" ca="1">(_xlfn.IFS(Q624="couché",0,Q624="debout à 80%",1,Q624="?",1))*(IF(RAND()&lt;0.8,1,0))</f>
        <v>1</v>
      </c>
      <c r="Q624" t="s">
        <v>27</v>
      </c>
      <c r="R624">
        <v>45</v>
      </c>
      <c r="S624">
        <f t="shared" si="94"/>
        <v>0</v>
      </c>
      <c r="T624">
        <f t="shared" si="95"/>
        <v>1</v>
      </c>
      <c r="U624">
        <f t="shared" ca="1" si="96"/>
        <v>0.33055997328564513</v>
      </c>
      <c r="V624">
        <f t="shared" si="97"/>
        <v>84</v>
      </c>
      <c r="W624" t="s">
        <v>28</v>
      </c>
      <c r="X624" t="str">
        <f t="shared" ca="1" si="98"/>
        <v>(623,0,1,4,26,0,1,84)++1`</v>
      </c>
      <c r="Y624" t="str">
        <f t="shared" si="99"/>
        <v>(623,45)++1`</v>
      </c>
    </row>
    <row r="625" spans="1:25" x14ac:dyDescent="0.25">
      <c r="A625">
        <v>624</v>
      </c>
      <c r="B625">
        <v>1951</v>
      </c>
      <c r="C625">
        <f t="shared" si="90"/>
        <v>0</v>
      </c>
      <c r="D625" t="s">
        <v>24</v>
      </c>
      <c r="E625">
        <f t="shared" si="91"/>
        <v>17</v>
      </c>
      <c r="F625" t="s">
        <v>45</v>
      </c>
      <c r="G625" s="13">
        <v>44637</v>
      </c>
      <c r="H625">
        <v>0.5131944444444444</v>
      </c>
      <c r="I625">
        <v>0.53125</v>
      </c>
      <c r="J625">
        <v>1000162</v>
      </c>
      <c r="K625">
        <v>109</v>
      </c>
      <c r="L625">
        <f t="shared" si="92"/>
        <v>26</v>
      </c>
      <c r="M625">
        <v>1.8055555555555602E-2</v>
      </c>
      <c r="N625">
        <f t="shared" si="93"/>
        <v>1</v>
      </c>
      <c r="O625" t="s">
        <v>32</v>
      </c>
      <c r="P625" cm="1">
        <f t="array" aca="1" ref="P625" ca="1">(_xlfn.IFS(Q625="couché",0,Q625="debout à 80%",1,Q625="?",1))*(IF(RAND()&lt;0.8,1,0))</f>
        <v>1</v>
      </c>
      <c r="Q625" t="s">
        <v>27</v>
      </c>
      <c r="R625">
        <v>0</v>
      </c>
      <c r="S625">
        <f t="shared" si="94"/>
        <v>0</v>
      </c>
      <c r="T625">
        <f t="shared" si="95"/>
        <v>1</v>
      </c>
      <c r="U625">
        <f t="shared" ca="1" si="96"/>
        <v>0.51320362242287421</v>
      </c>
      <c r="V625">
        <f t="shared" si="97"/>
        <v>63</v>
      </c>
      <c r="W625" t="s">
        <v>28</v>
      </c>
      <c r="X625" t="str">
        <f t="shared" ca="1" si="98"/>
        <v>(624,0,1,17,26,0,1,63)++1`</v>
      </c>
      <c r="Y625" t="str">
        <f t="shared" si="99"/>
        <v>(624,0)++1`</v>
      </c>
    </row>
    <row r="626" spans="1:25" x14ac:dyDescent="0.25">
      <c r="A626">
        <v>625</v>
      </c>
      <c r="B626">
        <v>1963</v>
      </c>
      <c r="C626">
        <f t="shared" si="90"/>
        <v>0</v>
      </c>
      <c r="D626" t="s">
        <v>24</v>
      </c>
      <c r="E626">
        <f t="shared" si="91"/>
        <v>5</v>
      </c>
      <c r="F626" t="s">
        <v>36</v>
      </c>
      <c r="G626" s="13">
        <v>44641</v>
      </c>
      <c r="H626">
        <v>0.35833333333333334</v>
      </c>
      <c r="I626">
        <v>0.37638888888888888</v>
      </c>
      <c r="J626">
        <v>1000162</v>
      </c>
      <c r="K626">
        <v>130</v>
      </c>
      <c r="L626">
        <f t="shared" si="92"/>
        <v>26</v>
      </c>
      <c r="M626">
        <v>1.8055555555555547E-2</v>
      </c>
      <c r="N626">
        <f t="shared" si="93"/>
        <v>1</v>
      </c>
      <c r="O626" t="s">
        <v>32</v>
      </c>
      <c r="P626" cm="1">
        <f t="array" aca="1" ref="P626" ca="1">(_xlfn.IFS(Q626="couché",0,Q626="debout à 80%",1,Q626="?",1))*(IF(RAND()&lt;0.8,1,0))</f>
        <v>0</v>
      </c>
      <c r="Q626" t="s">
        <v>27</v>
      </c>
      <c r="R626">
        <v>45</v>
      </c>
      <c r="S626">
        <f t="shared" si="94"/>
        <v>1</v>
      </c>
      <c r="T626">
        <f t="shared" si="95"/>
        <v>2</v>
      </c>
      <c r="U626">
        <f t="shared" ca="1" si="96"/>
        <v>0.35833396534408068</v>
      </c>
      <c r="V626">
        <f t="shared" si="97"/>
        <v>31</v>
      </c>
      <c r="W626" t="s">
        <v>28</v>
      </c>
      <c r="X626" t="str">
        <f t="shared" ca="1" si="98"/>
        <v>(625,0,0,5,26,1,2,31)++1`</v>
      </c>
      <c r="Y626" t="str">
        <f t="shared" si="99"/>
        <v>(625,45)++1`</v>
      </c>
    </row>
    <row r="627" spans="1:25" x14ac:dyDescent="0.25">
      <c r="A627">
        <v>626</v>
      </c>
      <c r="B627">
        <v>1925</v>
      </c>
      <c r="C627">
        <f t="shared" si="90"/>
        <v>0</v>
      </c>
      <c r="D627" t="s">
        <v>24</v>
      </c>
      <c r="E627">
        <f t="shared" si="91"/>
        <v>9</v>
      </c>
      <c r="F627" t="s">
        <v>40</v>
      </c>
      <c r="G627" s="13">
        <v>44620</v>
      </c>
      <c r="H627">
        <v>0.70347222222222217</v>
      </c>
      <c r="I627">
        <v>0.72152777777777777</v>
      </c>
      <c r="J627">
        <v>1000163</v>
      </c>
      <c r="K627">
        <v>4815</v>
      </c>
      <c r="L627">
        <f t="shared" si="92"/>
        <v>26</v>
      </c>
      <c r="M627">
        <v>1.8055555555555602E-2</v>
      </c>
      <c r="N627">
        <f t="shared" si="93"/>
        <v>0</v>
      </c>
      <c r="O627" t="s">
        <v>26</v>
      </c>
      <c r="P627" cm="1">
        <f t="array" aca="1" ref="P627" ca="1">(_xlfn.IFS(Q627="couché",0,Q627="debout à 80%",1,Q627="?",1))*(IF(RAND()&lt;0.8,1,0))</f>
        <v>0</v>
      </c>
      <c r="Q627" t="s">
        <v>48</v>
      </c>
      <c r="R627">
        <v>45</v>
      </c>
      <c r="S627">
        <f t="shared" si="94"/>
        <v>0</v>
      </c>
      <c r="T627">
        <f t="shared" si="95"/>
        <v>6</v>
      </c>
      <c r="U627">
        <f t="shared" ca="1" si="96"/>
        <v>0.70347275622933214</v>
      </c>
      <c r="V627">
        <f t="shared" si="97"/>
        <v>52</v>
      </c>
      <c r="W627" t="s">
        <v>28</v>
      </c>
      <c r="X627" t="str">
        <f t="shared" ca="1" si="98"/>
        <v>(626,0,0,9,26,0,6,52)++1`</v>
      </c>
      <c r="Y627" t="str">
        <f t="shared" si="99"/>
        <v>(626,45)++1`</v>
      </c>
    </row>
    <row r="628" spans="1:25" x14ac:dyDescent="0.25">
      <c r="A628">
        <v>627</v>
      </c>
      <c r="B628">
        <v>2009</v>
      </c>
      <c r="C628">
        <f t="shared" si="90"/>
        <v>1</v>
      </c>
      <c r="D628" t="s">
        <v>28</v>
      </c>
      <c r="E628">
        <f t="shared" si="91"/>
        <v>1</v>
      </c>
      <c r="F628" t="s">
        <v>30</v>
      </c>
      <c r="G628" s="13">
        <v>44631</v>
      </c>
      <c r="H628">
        <v>0.48124999999999996</v>
      </c>
      <c r="I628">
        <v>0.49930555555555556</v>
      </c>
      <c r="J628">
        <v>31</v>
      </c>
      <c r="K628">
        <v>2333</v>
      </c>
      <c r="L628">
        <f t="shared" si="92"/>
        <v>26</v>
      </c>
      <c r="M628">
        <v>1.8055555555555602E-2</v>
      </c>
      <c r="N628">
        <f t="shared" si="93"/>
        <v>0</v>
      </c>
      <c r="O628" t="s">
        <v>46</v>
      </c>
      <c r="P628" cm="1">
        <f t="array" aca="1" ref="P628" ca="1">(_xlfn.IFS(Q628="couché",0,Q628="debout à 80%",1,Q628="?",1))*(IF(RAND()&lt;0.8,1,0))</f>
        <v>0</v>
      </c>
      <c r="Q628" t="s">
        <v>48</v>
      </c>
      <c r="R628">
        <v>30</v>
      </c>
      <c r="S628">
        <f t="shared" si="94"/>
        <v>0</v>
      </c>
      <c r="T628">
        <f t="shared" si="95"/>
        <v>1</v>
      </c>
      <c r="U628">
        <f t="shared" ca="1" si="96"/>
        <v>0.48125620107225409</v>
      </c>
      <c r="V628">
        <f t="shared" si="97"/>
        <v>84</v>
      </c>
      <c r="W628" t="s">
        <v>28</v>
      </c>
      <c r="X628" t="str">
        <f t="shared" ca="1" si="98"/>
        <v>(627,1,0,1,26,0,1,84)++1`</v>
      </c>
      <c r="Y628" t="str">
        <f t="shared" si="99"/>
        <v>(627,30)++1`</v>
      </c>
    </row>
    <row r="629" spans="1:25" x14ac:dyDescent="0.25">
      <c r="A629">
        <v>628</v>
      </c>
      <c r="B629">
        <v>1983</v>
      </c>
      <c r="C629">
        <f t="shared" si="90"/>
        <v>0</v>
      </c>
      <c r="D629" t="s">
        <v>24</v>
      </c>
      <c r="E629">
        <f t="shared" si="91"/>
        <v>10</v>
      </c>
      <c r="F629" t="s">
        <v>39</v>
      </c>
      <c r="G629" s="13">
        <v>44637</v>
      </c>
      <c r="H629">
        <v>0.33680555555555552</v>
      </c>
      <c r="I629">
        <v>0.35486111111111107</v>
      </c>
      <c r="J629">
        <v>1000165</v>
      </c>
      <c r="K629">
        <v>4892</v>
      </c>
      <c r="L629">
        <f t="shared" si="92"/>
        <v>26</v>
      </c>
      <c r="M629">
        <v>1.8055555555555547E-2</v>
      </c>
      <c r="N629">
        <f t="shared" si="93"/>
        <v>1</v>
      </c>
      <c r="O629" t="s">
        <v>32</v>
      </c>
      <c r="P629" cm="1">
        <f t="array" aca="1" ref="P629" ca="1">(_xlfn.IFS(Q629="couché",0,Q629="debout à 80%",1,Q629="?",1))*(IF(RAND()&lt;0.8,1,0))</f>
        <v>1</v>
      </c>
      <c r="Q629" t="s">
        <v>27</v>
      </c>
      <c r="R629">
        <v>30</v>
      </c>
      <c r="S629">
        <f t="shared" si="94"/>
        <v>0</v>
      </c>
      <c r="T629">
        <f t="shared" si="95"/>
        <v>1</v>
      </c>
      <c r="U629">
        <f t="shared" ca="1" si="96"/>
        <v>0.33681492040917799</v>
      </c>
      <c r="V629">
        <f t="shared" si="97"/>
        <v>64</v>
      </c>
      <c r="W629" t="s">
        <v>28</v>
      </c>
      <c r="X629" t="str">
        <f t="shared" ca="1" si="98"/>
        <v>(628,0,1,10,26,0,1,64)++1`</v>
      </c>
      <c r="Y629" t="str">
        <f t="shared" si="99"/>
        <v>(628,30)++1`</v>
      </c>
    </row>
    <row r="630" spans="1:25" x14ac:dyDescent="0.25">
      <c r="A630">
        <v>629</v>
      </c>
      <c r="B630">
        <v>1947</v>
      </c>
      <c r="C630">
        <f t="shared" si="90"/>
        <v>0</v>
      </c>
      <c r="D630" t="s">
        <v>24</v>
      </c>
      <c r="E630">
        <f t="shared" si="91"/>
        <v>3</v>
      </c>
      <c r="F630" t="s">
        <v>34</v>
      </c>
      <c r="G630" s="13">
        <v>44608</v>
      </c>
      <c r="H630">
        <v>0.33680555555555552</v>
      </c>
      <c r="I630">
        <v>0.35555555555555551</v>
      </c>
      <c r="J630">
        <v>1000169</v>
      </c>
      <c r="K630">
        <v>2172</v>
      </c>
      <c r="L630">
        <f t="shared" si="92"/>
        <v>27</v>
      </c>
      <c r="M630">
        <v>1.8749999999999989E-2</v>
      </c>
      <c r="N630">
        <f t="shared" si="93"/>
        <v>1</v>
      </c>
      <c r="O630" t="s">
        <v>32</v>
      </c>
      <c r="P630" cm="1">
        <f t="array" aca="1" ref="P630" ca="1">(_xlfn.IFS(Q630="couché",0,Q630="debout à 80%",1,Q630="?",1))*(IF(RAND()&lt;0.8,1,0))</f>
        <v>0</v>
      </c>
      <c r="Q630" t="s">
        <v>27</v>
      </c>
      <c r="R630">
        <v>10</v>
      </c>
      <c r="S630">
        <f t="shared" si="94"/>
        <v>0</v>
      </c>
      <c r="T630">
        <f t="shared" si="95"/>
        <v>1</v>
      </c>
      <c r="U630">
        <f t="shared" ca="1" si="96"/>
        <v>0.33681491222373172</v>
      </c>
      <c r="V630">
        <f t="shared" si="97"/>
        <v>59</v>
      </c>
      <c r="W630" t="s">
        <v>28</v>
      </c>
      <c r="X630" t="str">
        <f t="shared" ca="1" si="98"/>
        <v>(629,0,0,3,27,0,1,59)++1`</v>
      </c>
      <c r="Y630" t="str">
        <f t="shared" si="99"/>
        <v>(629,10)++1`</v>
      </c>
    </row>
    <row r="631" spans="1:25" x14ac:dyDescent="0.25">
      <c r="A631">
        <v>630</v>
      </c>
      <c r="B631">
        <v>1943</v>
      </c>
      <c r="C631">
        <f t="shared" si="90"/>
        <v>0</v>
      </c>
      <c r="D631" t="s">
        <v>24</v>
      </c>
      <c r="E631">
        <f t="shared" si="91"/>
        <v>3</v>
      </c>
      <c r="F631" t="s">
        <v>34</v>
      </c>
      <c r="G631" s="13">
        <v>44622</v>
      </c>
      <c r="H631">
        <v>0.39374999999999999</v>
      </c>
      <c r="I631">
        <v>0.41249999999999998</v>
      </c>
      <c r="J631">
        <v>1000169</v>
      </c>
      <c r="K631">
        <v>2172</v>
      </c>
      <c r="L631">
        <f t="shared" si="92"/>
        <v>27</v>
      </c>
      <c r="M631">
        <v>1.8749999999999989E-2</v>
      </c>
      <c r="N631">
        <f t="shared" si="93"/>
        <v>1</v>
      </c>
      <c r="O631" t="s">
        <v>32</v>
      </c>
      <c r="P631" cm="1">
        <f t="array" aca="1" ref="P631" ca="1">(_xlfn.IFS(Q631="couché",0,Q631="debout à 80%",1,Q631="?",1))*(IF(RAND()&lt;0.8,1,0))</f>
        <v>1</v>
      </c>
      <c r="Q631" t="s">
        <v>27</v>
      </c>
      <c r="R631">
        <v>10</v>
      </c>
      <c r="S631">
        <f t="shared" si="94"/>
        <v>1</v>
      </c>
      <c r="T631">
        <f t="shared" si="95"/>
        <v>4</v>
      </c>
      <c r="U631">
        <f t="shared" ca="1" si="96"/>
        <v>0.39375731666832275</v>
      </c>
      <c r="V631">
        <f t="shared" si="97"/>
        <v>59</v>
      </c>
      <c r="W631" t="s">
        <v>28</v>
      </c>
      <c r="X631" t="str">
        <f t="shared" ca="1" si="98"/>
        <v>(630,0,1,3,27,1,4,59)++1`</v>
      </c>
      <c r="Y631" t="str">
        <f t="shared" si="99"/>
        <v>(630,10)++1`</v>
      </c>
    </row>
    <row r="632" spans="1:25" x14ac:dyDescent="0.25">
      <c r="A632">
        <v>631</v>
      </c>
      <c r="B632">
        <v>1937</v>
      </c>
      <c r="C632">
        <f t="shared" si="90"/>
        <v>0</v>
      </c>
      <c r="D632" t="s">
        <v>24</v>
      </c>
      <c r="E632">
        <f t="shared" si="91"/>
        <v>3</v>
      </c>
      <c r="F632" t="s">
        <v>34</v>
      </c>
      <c r="G632" s="13">
        <v>44622</v>
      </c>
      <c r="H632">
        <v>0.41319444444444442</v>
      </c>
      <c r="I632">
        <v>0.43194444444444441</v>
      </c>
      <c r="J632">
        <v>1000169</v>
      </c>
      <c r="K632">
        <v>2172</v>
      </c>
      <c r="L632">
        <f t="shared" si="92"/>
        <v>27</v>
      </c>
      <c r="M632">
        <v>1.8749999999999989E-2</v>
      </c>
      <c r="N632">
        <f t="shared" si="93"/>
        <v>1</v>
      </c>
      <c r="O632" t="s">
        <v>32</v>
      </c>
      <c r="P632" cm="1">
        <f t="array" aca="1" ref="P632" ca="1">(_xlfn.IFS(Q632="couché",0,Q632="debout à 80%",1,Q632="?",1))*(IF(RAND()&lt;0.8,1,0))</f>
        <v>1</v>
      </c>
      <c r="Q632" t="s">
        <v>27</v>
      </c>
      <c r="R632">
        <v>10</v>
      </c>
      <c r="S632">
        <f t="shared" si="94"/>
        <v>1</v>
      </c>
      <c r="T632">
        <f t="shared" si="95"/>
        <v>5</v>
      </c>
      <c r="U632">
        <f t="shared" ca="1" si="96"/>
        <v>0.41319551826402878</v>
      </c>
      <c r="V632">
        <f t="shared" si="97"/>
        <v>72</v>
      </c>
      <c r="W632" t="s">
        <v>28</v>
      </c>
      <c r="X632" t="str">
        <f t="shared" ca="1" si="98"/>
        <v>(631,0,1,3,27,1,5,72)++1`</v>
      </c>
      <c r="Y632" t="str">
        <f t="shared" si="99"/>
        <v>(631,10)++1`</v>
      </c>
    </row>
    <row r="633" spans="1:25" x14ac:dyDescent="0.25">
      <c r="A633">
        <v>632</v>
      </c>
      <c r="B633">
        <v>1945</v>
      </c>
      <c r="C633">
        <f t="shared" si="90"/>
        <v>0</v>
      </c>
      <c r="D633" t="s">
        <v>24</v>
      </c>
      <c r="E633">
        <f t="shared" si="91"/>
        <v>3</v>
      </c>
      <c r="F633" t="s">
        <v>34</v>
      </c>
      <c r="G633" s="13">
        <v>44607</v>
      </c>
      <c r="H633">
        <v>0.39861111111111108</v>
      </c>
      <c r="I633">
        <v>0.41736111111111107</v>
      </c>
      <c r="J633">
        <v>1000169</v>
      </c>
      <c r="K633">
        <v>2172</v>
      </c>
      <c r="L633">
        <f t="shared" si="92"/>
        <v>27</v>
      </c>
      <c r="M633">
        <v>1.8749999999999989E-2</v>
      </c>
      <c r="N633">
        <f t="shared" si="93"/>
        <v>1</v>
      </c>
      <c r="O633" t="s">
        <v>32</v>
      </c>
      <c r="P633" cm="1">
        <f t="array" aca="1" ref="P633" ca="1">(_xlfn.IFS(Q633="couché",0,Q633="debout à 80%",1,Q633="?",1))*(IF(RAND()&lt;0.8,1,0))</f>
        <v>1</v>
      </c>
      <c r="Q633" t="s">
        <v>27</v>
      </c>
      <c r="R633">
        <v>10</v>
      </c>
      <c r="S633">
        <f t="shared" si="94"/>
        <v>1</v>
      </c>
      <c r="T633">
        <f t="shared" si="95"/>
        <v>5</v>
      </c>
      <c r="U633">
        <f t="shared" ca="1" si="96"/>
        <v>0.39861834138844787</v>
      </c>
      <c r="V633">
        <f t="shared" si="97"/>
        <v>55</v>
      </c>
      <c r="W633" t="s">
        <v>28</v>
      </c>
      <c r="X633" t="str">
        <f t="shared" ca="1" si="98"/>
        <v>(632,0,1,3,27,1,5,55)++1`</v>
      </c>
      <c r="Y633" t="str">
        <f t="shared" si="99"/>
        <v>(632,10)++1`</v>
      </c>
    </row>
    <row r="634" spans="1:25" x14ac:dyDescent="0.25">
      <c r="A634">
        <v>633</v>
      </c>
      <c r="B634">
        <v>2019</v>
      </c>
      <c r="C634">
        <f t="shared" si="90"/>
        <v>1</v>
      </c>
      <c r="D634" t="s">
        <v>28</v>
      </c>
      <c r="E634">
        <f t="shared" si="91"/>
        <v>12</v>
      </c>
      <c r="F634" t="s">
        <v>42</v>
      </c>
      <c r="G634" s="13">
        <v>44614</v>
      </c>
      <c r="H634">
        <v>0.37152777777777779</v>
      </c>
      <c r="I634">
        <v>0.39027777777777778</v>
      </c>
      <c r="J634">
        <v>1000164</v>
      </c>
      <c r="K634">
        <v>3692</v>
      </c>
      <c r="L634">
        <f t="shared" si="92"/>
        <v>27</v>
      </c>
      <c r="M634">
        <v>1.8749999999999989E-2</v>
      </c>
      <c r="N634">
        <f t="shared" si="93"/>
        <v>0</v>
      </c>
      <c r="O634" t="s">
        <v>46</v>
      </c>
      <c r="P634" cm="1">
        <f t="array" aca="1" ref="P634" ca="1">(_xlfn.IFS(Q634="couché",0,Q634="debout à 80%",1,Q634="?",1))*(IF(RAND()&lt;0.8,1,0))</f>
        <v>0</v>
      </c>
      <c r="Q634" t="s">
        <v>48</v>
      </c>
      <c r="R634">
        <v>30</v>
      </c>
      <c r="S634">
        <f t="shared" si="94"/>
        <v>0</v>
      </c>
      <c r="T634">
        <f t="shared" si="95"/>
        <v>3</v>
      </c>
      <c r="U634">
        <f t="shared" ca="1" si="96"/>
        <v>0.37153004105254916</v>
      </c>
      <c r="V634">
        <f t="shared" si="97"/>
        <v>98</v>
      </c>
      <c r="W634" t="s">
        <v>28</v>
      </c>
      <c r="X634" t="str">
        <f t="shared" ca="1" si="98"/>
        <v>(633,1,0,12,27,0,3,98)++1`</v>
      </c>
      <c r="Y634" t="str">
        <f t="shared" si="99"/>
        <v>(633,30)++1`</v>
      </c>
    </row>
    <row r="635" spans="1:25" x14ac:dyDescent="0.25">
      <c r="A635">
        <v>634</v>
      </c>
      <c r="B635">
        <v>1964</v>
      </c>
      <c r="C635">
        <f t="shared" si="90"/>
        <v>0</v>
      </c>
      <c r="D635" t="s">
        <v>24</v>
      </c>
      <c r="E635">
        <f t="shared" si="91"/>
        <v>14</v>
      </c>
      <c r="F635" t="s">
        <v>33</v>
      </c>
      <c r="G635" s="13">
        <v>44630</v>
      </c>
      <c r="H635">
        <v>0.47083333333333333</v>
      </c>
      <c r="I635">
        <v>0.48958333333333331</v>
      </c>
      <c r="J635">
        <v>1000162</v>
      </c>
      <c r="K635">
        <v>81</v>
      </c>
      <c r="L635">
        <f t="shared" si="92"/>
        <v>27</v>
      </c>
      <c r="M635">
        <v>1.8749999999999989E-2</v>
      </c>
      <c r="N635">
        <f t="shared" si="93"/>
        <v>1</v>
      </c>
      <c r="O635" t="s">
        <v>32</v>
      </c>
      <c r="P635" cm="1">
        <f t="array" aca="1" ref="P635" ca="1">(_xlfn.IFS(Q635="couché",0,Q635="debout à 80%",1,Q635="?",1))*(IF(RAND()&lt;0.8,1,0))</f>
        <v>1</v>
      </c>
      <c r="Q635" t="s">
        <v>27</v>
      </c>
      <c r="R635">
        <v>45</v>
      </c>
      <c r="S635">
        <f t="shared" si="94"/>
        <v>1</v>
      </c>
      <c r="T635">
        <f t="shared" si="95"/>
        <v>3</v>
      </c>
      <c r="U635">
        <f t="shared" ca="1" si="96"/>
        <v>0.47083800418629318</v>
      </c>
      <c r="V635">
        <f t="shared" si="97"/>
        <v>86</v>
      </c>
      <c r="W635" t="s">
        <v>28</v>
      </c>
      <c r="X635" t="str">
        <f t="shared" ca="1" si="98"/>
        <v>(634,0,1,14,27,1,3,86)++1`</v>
      </c>
      <c r="Y635" t="str">
        <f t="shared" si="99"/>
        <v>(634,45)++1`</v>
      </c>
    </row>
    <row r="636" spans="1:25" x14ac:dyDescent="0.25">
      <c r="A636">
        <v>635</v>
      </c>
      <c r="B636">
        <v>1947</v>
      </c>
      <c r="C636">
        <f t="shared" si="90"/>
        <v>0</v>
      </c>
      <c r="D636" t="s">
        <v>24</v>
      </c>
      <c r="E636">
        <f t="shared" si="91"/>
        <v>14</v>
      </c>
      <c r="F636" t="s">
        <v>33</v>
      </c>
      <c r="G636" s="13">
        <v>44602</v>
      </c>
      <c r="H636">
        <v>0.37986111111111109</v>
      </c>
      <c r="I636">
        <v>0.39861111111111108</v>
      </c>
      <c r="J636">
        <v>1000162</v>
      </c>
      <c r="K636">
        <v>81</v>
      </c>
      <c r="L636">
        <f t="shared" si="92"/>
        <v>27</v>
      </c>
      <c r="M636">
        <v>1.8749999999999989E-2</v>
      </c>
      <c r="N636">
        <f t="shared" si="93"/>
        <v>1</v>
      </c>
      <c r="O636" t="s">
        <v>32</v>
      </c>
      <c r="P636" cm="1">
        <f t="array" aca="1" ref="P636" ca="1">(_xlfn.IFS(Q636="couché",0,Q636="debout à 80%",1,Q636="?",1))*(IF(RAND()&lt;0.8,1,0))</f>
        <v>1</v>
      </c>
      <c r="Q636" t="s">
        <v>27</v>
      </c>
      <c r="R636">
        <v>45</v>
      </c>
      <c r="S636">
        <f t="shared" si="94"/>
        <v>1</v>
      </c>
      <c r="T636">
        <f t="shared" si="95"/>
        <v>2</v>
      </c>
      <c r="U636">
        <f t="shared" ca="1" si="96"/>
        <v>0.37986522098902742</v>
      </c>
      <c r="V636">
        <f t="shared" si="97"/>
        <v>29</v>
      </c>
      <c r="W636" t="s">
        <v>28</v>
      </c>
      <c r="X636" t="str">
        <f t="shared" ca="1" si="98"/>
        <v>(635,0,1,14,27,1,2,29)++1`</v>
      </c>
      <c r="Y636" t="str">
        <f t="shared" si="99"/>
        <v>(635,45)++1`</v>
      </c>
    </row>
    <row r="637" spans="1:25" x14ac:dyDescent="0.25">
      <c r="A637">
        <v>636</v>
      </c>
      <c r="B637">
        <v>2018</v>
      </c>
      <c r="C637">
        <f t="shared" si="90"/>
        <v>1</v>
      </c>
      <c r="D637" t="s">
        <v>28</v>
      </c>
      <c r="E637">
        <f t="shared" si="91"/>
        <v>12</v>
      </c>
      <c r="F637" t="s">
        <v>42</v>
      </c>
      <c r="G637" s="13">
        <v>44603</v>
      </c>
      <c r="H637">
        <v>0.41111111111111109</v>
      </c>
      <c r="I637">
        <v>0.42986111111111108</v>
      </c>
      <c r="J637">
        <v>1000164</v>
      </c>
      <c r="K637">
        <v>3334</v>
      </c>
      <c r="L637">
        <f t="shared" si="92"/>
        <v>27</v>
      </c>
      <c r="M637">
        <v>1.8749999999999989E-2</v>
      </c>
      <c r="N637">
        <f t="shared" si="93"/>
        <v>0</v>
      </c>
      <c r="O637" t="s">
        <v>46</v>
      </c>
      <c r="P637" cm="1">
        <f t="array" aca="1" ref="P637" ca="1">(_xlfn.IFS(Q637="couché",0,Q637="debout à 80%",1,Q637="?",1))*(IF(RAND()&lt;0.8,1,0))</f>
        <v>0</v>
      </c>
      <c r="Q637" t="s">
        <v>48</v>
      </c>
      <c r="R637">
        <v>30</v>
      </c>
      <c r="S637">
        <f t="shared" si="94"/>
        <v>0</v>
      </c>
      <c r="T637">
        <f t="shared" si="95"/>
        <v>3</v>
      </c>
      <c r="U637">
        <f t="shared" ca="1" si="96"/>
        <v>0.41111630833383761</v>
      </c>
      <c r="V637">
        <f t="shared" si="97"/>
        <v>55</v>
      </c>
      <c r="W637" t="s">
        <v>28</v>
      </c>
      <c r="X637" t="str">
        <f t="shared" ca="1" si="98"/>
        <v>(636,1,0,12,27,0,3,55)++1`</v>
      </c>
      <c r="Y637" t="str">
        <f t="shared" si="99"/>
        <v>(636,30)++1`</v>
      </c>
    </row>
    <row r="638" spans="1:25" x14ac:dyDescent="0.25">
      <c r="A638">
        <v>637</v>
      </c>
      <c r="B638">
        <v>1965</v>
      </c>
      <c r="C638">
        <f t="shared" si="90"/>
        <v>0</v>
      </c>
      <c r="D638" t="s">
        <v>24</v>
      </c>
      <c r="E638">
        <f t="shared" si="91"/>
        <v>5</v>
      </c>
      <c r="F638" t="s">
        <v>36</v>
      </c>
      <c r="G638" s="13">
        <v>44614</v>
      </c>
      <c r="H638">
        <v>0.34652777777777777</v>
      </c>
      <c r="I638">
        <v>0.36527777777777776</v>
      </c>
      <c r="J638">
        <v>1000162</v>
      </c>
      <c r="K638">
        <v>72</v>
      </c>
      <c r="L638">
        <f t="shared" si="92"/>
        <v>27</v>
      </c>
      <c r="M638">
        <v>1.8749999999999989E-2</v>
      </c>
      <c r="N638">
        <f t="shared" si="93"/>
        <v>0</v>
      </c>
      <c r="O638" t="s">
        <v>26</v>
      </c>
      <c r="P638" cm="1">
        <f t="array" aca="1" ref="P638" ca="1">(_xlfn.IFS(Q638="couché",0,Q638="debout à 80%",1,Q638="?",1))*(IF(RAND()&lt;0.8,1,0))</f>
        <v>1</v>
      </c>
      <c r="Q638" t="s">
        <v>27</v>
      </c>
      <c r="R638">
        <v>45</v>
      </c>
      <c r="S638">
        <f t="shared" si="94"/>
        <v>0</v>
      </c>
      <c r="T638">
        <f t="shared" si="95"/>
        <v>1</v>
      </c>
      <c r="U638">
        <f t="shared" ca="1" si="96"/>
        <v>0.34653743941316362</v>
      </c>
      <c r="V638">
        <f t="shared" si="97"/>
        <v>88</v>
      </c>
      <c r="W638" t="s">
        <v>28</v>
      </c>
      <c r="X638" t="str">
        <f t="shared" ca="1" si="98"/>
        <v>(637,0,1,5,27,0,1,88)++1`</v>
      </c>
      <c r="Y638" t="str">
        <f t="shared" si="99"/>
        <v>(637,45)++1`</v>
      </c>
    </row>
    <row r="639" spans="1:25" x14ac:dyDescent="0.25">
      <c r="A639">
        <v>638</v>
      </c>
      <c r="B639">
        <v>1944</v>
      </c>
      <c r="C639">
        <f t="shared" si="90"/>
        <v>0</v>
      </c>
      <c r="D639" t="s">
        <v>24</v>
      </c>
      <c r="E639">
        <f t="shared" si="91"/>
        <v>3</v>
      </c>
      <c r="F639" t="s">
        <v>34</v>
      </c>
      <c r="G639" s="13">
        <v>44600</v>
      </c>
      <c r="H639">
        <v>0.46458333333333329</v>
      </c>
      <c r="I639">
        <v>0.48333333333333334</v>
      </c>
      <c r="J639">
        <v>1000169</v>
      </c>
      <c r="K639">
        <v>2172</v>
      </c>
      <c r="L639">
        <f t="shared" si="92"/>
        <v>27</v>
      </c>
      <c r="M639">
        <v>1.8750000000000044E-2</v>
      </c>
      <c r="N639">
        <f t="shared" si="93"/>
        <v>1</v>
      </c>
      <c r="O639" t="s">
        <v>32</v>
      </c>
      <c r="P639" cm="1">
        <f t="array" aca="1" ref="P639" ca="1">(_xlfn.IFS(Q639="couché",0,Q639="debout à 80%",1,Q639="?",1))*(IF(RAND()&lt;0.8,1,0))</f>
        <v>0</v>
      </c>
      <c r="Q639" t="s">
        <v>27</v>
      </c>
      <c r="R639">
        <v>10</v>
      </c>
      <c r="S639">
        <f t="shared" si="94"/>
        <v>1</v>
      </c>
      <c r="T639">
        <f t="shared" si="95"/>
        <v>9</v>
      </c>
      <c r="U639">
        <f t="shared" ca="1" si="96"/>
        <v>0.46459145901743831</v>
      </c>
      <c r="V639">
        <f t="shared" si="97"/>
        <v>38</v>
      </c>
      <c r="W639" t="s">
        <v>28</v>
      </c>
      <c r="X639" t="str">
        <f t="shared" ca="1" si="98"/>
        <v>(638,0,0,3,27,1,9,38)++1`</v>
      </c>
      <c r="Y639" t="str">
        <f t="shared" si="99"/>
        <v>(638,10)++1`</v>
      </c>
    </row>
    <row r="640" spans="1:25" x14ac:dyDescent="0.25">
      <c r="A640">
        <v>639</v>
      </c>
      <c r="B640">
        <v>1980</v>
      </c>
      <c r="C640">
        <f t="shared" si="90"/>
        <v>0</v>
      </c>
      <c r="D640" t="s">
        <v>24</v>
      </c>
      <c r="E640">
        <f t="shared" si="91"/>
        <v>16</v>
      </c>
      <c r="F640" t="s">
        <v>44</v>
      </c>
      <c r="G640" s="13">
        <v>44610</v>
      </c>
      <c r="H640">
        <v>0.42083333333333334</v>
      </c>
      <c r="I640">
        <v>0.43958333333333333</v>
      </c>
      <c r="J640">
        <v>1000162</v>
      </c>
      <c r="K640">
        <v>113</v>
      </c>
      <c r="L640">
        <f t="shared" si="92"/>
        <v>27</v>
      </c>
      <c r="M640">
        <v>1.8749999999999989E-2</v>
      </c>
      <c r="N640">
        <f t="shared" si="93"/>
        <v>0</v>
      </c>
      <c r="O640" t="s">
        <v>26</v>
      </c>
      <c r="P640" cm="1">
        <f t="array" aca="1" ref="P640" ca="1">(_xlfn.IFS(Q640="couché",0,Q640="debout à 80%",1,Q640="?",1))*(IF(RAND()&lt;0.8,1,0))</f>
        <v>1</v>
      </c>
      <c r="Q640" t="s">
        <v>27</v>
      </c>
      <c r="R640">
        <v>45</v>
      </c>
      <c r="S640">
        <f t="shared" si="94"/>
        <v>0</v>
      </c>
      <c r="T640">
        <f t="shared" si="95"/>
        <v>3</v>
      </c>
      <c r="U640">
        <f t="shared" ca="1" si="96"/>
        <v>0.42083671844593534</v>
      </c>
      <c r="V640">
        <f t="shared" si="97"/>
        <v>81</v>
      </c>
      <c r="W640" t="s">
        <v>28</v>
      </c>
      <c r="X640" t="str">
        <f t="shared" ca="1" si="98"/>
        <v>(639,0,1,16,27,0,3,81)++1`</v>
      </c>
      <c r="Y640" t="str">
        <f t="shared" si="99"/>
        <v>(639,45)++1`</v>
      </c>
    </row>
    <row r="641" spans="1:25" x14ac:dyDescent="0.25">
      <c r="A641">
        <v>640</v>
      </c>
      <c r="B641">
        <v>2006</v>
      </c>
      <c r="C641">
        <f t="shared" si="90"/>
        <v>0</v>
      </c>
      <c r="D641" t="s">
        <v>24</v>
      </c>
      <c r="E641">
        <f t="shared" si="91"/>
        <v>4</v>
      </c>
      <c r="F641" t="s">
        <v>31</v>
      </c>
      <c r="G641" s="13">
        <v>44609</v>
      </c>
      <c r="H641">
        <v>0.37430555555555556</v>
      </c>
      <c r="I641">
        <v>0.39305555555555555</v>
      </c>
      <c r="J641">
        <v>1000170</v>
      </c>
      <c r="K641">
        <v>3460</v>
      </c>
      <c r="L641">
        <f t="shared" si="92"/>
        <v>27</v>
      </c>
      <c r="M641">
        <v>1.8749999999999989E-2</v>
      </c>
      <c r="N641">
        <f t="shared" si="93"/>
        <v>1</v>
      </c>
      <c r="O641" t="s">
        <v>32</v>
      </c>
      <c r="P641" cm="1">
        <f t="array" aca="1" ref="P641" ca="1">(_xlfn.IFS(Q641="couché",0,Q641="debout à 80%",1,Q641="?",1))*(IF(RAND()&lt;0.8,1,0))</f>
        <v>1</v>
      </c>
      <c r="Q641" t="s">
        <v>27</v>
      </c>
      <c r="R641">
        <v>20</v>
      </c>
      <c r="S641">
        <f t="shared" si="94"/>
        <v>1</v>
      </c>
      <c r="T641">
        <f t="shared" si="95"/>
        <v>2</v>
      </c>
      <c r="U641">
        <f t="shared" ca="1" si="96"/>
        <v>0.37430968664229292</v>
      </c>
      <c r="V641">
        <f t="shared" si="97"/>
        <v>65</v>
      </c>
      <c r="W641" t="s">
        <v>28</v>
      </c>
      <c r="X641" t="str">
        <f t="shared" ca="1" si="98"/>
        <v>(640,0,1,4,27,1,2,65)++1`</v>
      </c>
      <c r="Y641" t="str">
        <f t="shared" si="99"/>
        <v>(640,20)++1`</v>
      </c>
    </row>
    <row r="642" spans="1:25" x14ac:dyDescent="0.25">
      <c r="A642">
        <v>641</v>
      </c>
      <c r="B642">
        <v>2004</v>
      </c>
      <c r="C642">
        <f t="shared" ref="C642:C705" si="100">IF(D642="oui", 1, IF(D642="non", 0, " "))</f>
        <v>0</v>
      </c>
      <c r="D642" t="s">
        <v>24</v>
      </c>
      <c r="E642">
        <f t="shared" ref="E642:E705" si="101">_xlfn.XLOOKUP(F642,Z$3:Z$19,AA$3:AA$19)</f>
        <v>11</v>
      </c>
      <c r="F642" t="s">
        <v>41</v>
      </c>
      <c r="G642" s="13">
        <v>44638</v>
      </c>
      <c r="H642">
        <v>0.38541666666666663</v>
      </c>
      <c r="I642">
        <v>0.40416666666666667</v>
      </c>
      <c r="J642">
        <v>1000165</v>
      </c>
      <c r="K642">
        <v>493</v>
      </c>
      <c r="L642">
        <f t="shared" ref="L642:L705" si="102">ROUND(M642*86400,0)/60</f>
        <v>27</v>
      </c>
      <c r="M642">
        <v>1.8750000000000044E-2</v>
      </c>
      <c r="N642">
        <f t="shared" ref="N642:N705" si="103">_xlfn.XLOOKUP(O642,Z$22:Z$24,AA$22:AA$24)</f>
        <v>1</v>
      </c>
      <c r="O642" t="s">
        <v>32</v>
      </c>
      <c r="P642" cm="1">
        <f t="array" aca="1" ref="P642" ca="1">(_xlfn.IFS(Q642="couché",0,Q642="debout à 80%",1,Q642="?",1))*(IF(RAND()&lt;0.8,1,0))</f>
        <v>1</v>
      </c>
      <c r="Q642" t="s">
        <v>27</v>
      </c>
      <c r="R642">
        <v>30</v>
      </c>
      <c r="S642">
        <f t="shared" ref="S642:S705" si="104">SUMIFS(N:N,F:F,F642,G:G,G642,T:T,T642-1)*IF(C642=1,0,1)</f>
        <v>1</v>
      </c>
      <c r="T642">
        <f t="shared" ref="T642:T705" si="105">COUNTIFS(F:F,F642,G:G,G642,H:H,_xlfn.CONCAT("&lt;=",H642))</f>
        <v>3</v>
      </c>
      <c r="U642">
        <f t="shared" ref="U642:U705" ca="1" si="106">H642+(RAND()/100000)</f>
        <v>0.38542451738548372</v>
      </c>
      <c r="V642">
        <f t="shared" ref="V642:V705" si="107">COUNTIFS(G:G,G643,N:N,_xlfn.CONCAT("&lt;=",N643))</f>
        <v>74</v>
      </c>
      <c r="W642" t="s">
        <v>28</v>
      </c>
      <c r="X642" t="str">
        <f t="shared" ref="X642:X705" ca="1" si="108">_xlfn.CONCAT("(",A642,",",C642,",",P642,",",E642,",",L642,",",S642,",",T642,",",V642,")++1`")</f>
        <v>(641,0,1,11,27,1,3,74)++1`</v>
      </c>
      <c r="Y642" t="str">
        <f t="shared" ref="Y642:Y705" si="109">_xlfn.CONCAT("(",A642,",",R642,")++1`")</f>
        <v>(641,30)++1`</v>
      </c>
    </row>
    <row r="643" spans="1:25" x14ac:dyDescent="0.25">
      <c r="A643">
        <v>642</v>
      </c>
      <c r="B643">
        <v>1948</v>
      </c>
      <c r="C643">
        <f t="shared" si="100"/>
        <v>0</v>
      </c>
      <c r="D643" t="s">
        <v>24</v>
      </c>
      <c r="E643">
        <f t="shared" si="101"/>
        <v>3</v>
      </c>
      <c r="F643" t="s">
        <v>34</v>
      </c>
      <c r="G643" s="13">
        <v>44636</v>
      </c>
      <c r="H643">
        <v>0.33611111111111108</v>
      </c>
      <c r="I643">
        <v>0.35486111111111107</v>
      </c>
      <c r="J643">
        <v>1000169</v>
      </c>
      <c r="K643">
        <v>2172</v>
      </c>
      <c r="L643">
        <f t="shared" si="102"/>
        <v>27</v>
      </c>
      <c r="M643">
        <v>1.8749999999999989E-2</v>
      </c>
      <c r="N643">
        <f t="shared" si="103"/>
        <v>1</v>
      </c>
      <c r="O643" t="s">
        <v>32</v>
      </c>
      <c r="P643" cm="1">
        <f t="array" aca="1" ref="P643" ca="1">(_xlfn.IFS(Q643="couché",0,Q643="debout à 80%",1,Q643="?",1))*(IF(RAND()&lt;0.8,1,0))</f>
        <v>0</v>
      </c>
      <c r="Q643" t="s">
        <v>27</v>
      </c>
      <c r="R643">
        <v>10</v>
      </c>
      <c r="S643">
        <f t="shared" si="104"/>
        <v>0</v>
      </c>
      <c r="T643">
        <f t="shared" si="105"/>
        <v>1</v>
      </c>
      <c r="U643">
        <f t="shared" ca="1" si="106"/>
        <v>0.33611435881197632</v>
      </c>
      <c r="V643">
        <f t="shared" si="107"/>
        <v>53</v>
      </c>
      <c r="W643" t="s">
        <v>28</v>
      </c>
      <c r="X643" t="str">
        <f t="shared" ca="1" si="108"/>
        <v>(642,0,0,3,27,0,1,53)++1`</v>
      </c>
      <c r="Y643" t="str">
        <f t="shared" si="109"/>
        <v>(642,10)++1`</v>
      </c>
    </row>
    <row r="644" spans="1:25" x14ac:dyDescent="0.25">
      <c r="A644">
        <v>643</v>
      </c>
      <c r="B644">
        <v>1942</v>
      </c>
      <c r="C644">
        <f t="shared" si="100"/>
        <v>0</v>
      </c>
      <c r="D644" t="s">
        <v>24</v>
      </c>
      <c r="E644">
        <f t="shared" si="101"/>
        <v>16</v>
      </c>
      <c r="F644" t="s">
        <v>44</v>
      </c>
      <c r="G644" s="13">
        <v>44616</v>
      </c>
      <c r="H644">
        <v>0.49166666666666664</v>
      </c>
      <c r="I644">
        <v>0.51041666666666663</v>
      </c>
      <c r="J644">
        <v>1000162</v>
      </c>
      <c r="K644">
        <v>3245</v>
      </c>
      <c r="L644">
        <f t="shared" si="102"/>
        <v>27</v>
      </c>
      <c r="M644">
        <v>1.8749999999999989E-2</v>
      </c>
      <c r="N644">
        <f t="shared" si="103"/>
        <v>0</v>
      </c>
      <c r="O644" t="s">
        <v>26</v>
      </c>
      <c r="P644" cm="1">
        <f t="array" aca="1" ref="P644" ca="1">(_xlfn.IFS(Q644="couché",0,Q644="debout à 80%",1,Q644="?",1))*(IF(RAND()&lt;0.8,1,0))</f>
        <v>1</v>
      </c>
      <c r="Q644" t="s">
        <v>27</v>
      </c>
      <c r="R644">
        <v>45</v>
      </c>
      <c r="S644">
        <f t="shared" si="104"/>
        <v>0</v>
      </c>
      <c r="T644">
        <f t="shared" si="105"/>
        <v>4</v>
      </c>
      <c r="U644">
        <f t="shared" ca="1" si="106"/>
        <v>0.49167037814409847</v>
      </c>
      <c r="V644">
        <f t="shared" si="107"/>
        <v>91</v>
      </c>
      <c r="W644" t="s">
        <v>28</v>
      </c>
      <c r="X644" t="str">
        <f t="shared" ca="1" si="108"/>
        <v>(643,0,1,16,27,0,4,91)++1`</v>
      </c>
      <c r="Y644" t="str">
        <f t="shared" si="109"/>
        <v>(643,45)++1`</v>
      </c>
    </row>
    <row r="645" spans="1:25" x14ac:dyDescent="0.25">
      <c r="A645">
        <v>644</v>
      </c>
      <c r="B645">
        <v>2005</v>
      </c>
      <c r="C645">
        <f t="shared" si="100"/>
        <v>0</v>
      </c>
      <c r="D645" t="s">
        <v>24</v>
      </c>
      <c r="E645">
        <f t="shared" si="101"/>
        <v>10</v>
      </c>
      <c r="F645" t="s">
        <v>39</v>
      </c>
      <c r="G645" s="13">
        <v>44628</v>
      </c>
      <c r="H645">
        <v>0.4284722222222222</v>
      </c>
      <c r="I645">
        <v>0.44722222222222219</v>
      </c>
      <c r="J645">
        <v>1000165</v>
      </c>
      <c r="K645">
        <v>493</v>
      </c>
      <c r="L645">
        <f t="shared" si="102"/>
        <v>27</v>
      </c>
      <c r="M645">
        <v>1.8749999999999989E-2</v>
      </c>
      <c r="N645">
        <f t="shared" si="103"/>
        <v>1</v>
      </c>
      <c r="O645" t="s">
        <v>32</v>
      </c>
      <c r="P645" cm="1">
        <f t="array" aca="1" ref="P645" ca="1">(_xlfn.IFS(Q645="couché",0,Q645="debout à 80%",1,Q645="?",1))*(IF(RAND()&lt;0.8,1,0))</f>
        <v>0</v>
      </c>
      <c r="Q645" t="s">
        <v>27</v>
      </c>
      <c r="R645">
        <v>30</v>
      </c>
      <c r="S645">
        <f t="shared" si="104"/>
        <v>1</v>
      </c>
      <c r="T645">
        <f t="shared" si="105"/>
        <v>4</v>
      </c>
      <c r="U645">
        <f t="shared" ca="1" si="106"/>
        <v>0.4284796372776169</v>
      </c>
      <c r="V645">
        <f t="shared" si="107"/>
        <v>77</v>
      </c>
      <c r="W645" t="s">
        <v>28</v>
      </c>
      <c r="X645" t="str">
        <f t="shared" ca="1" si="108"/>
        <v>(644,0,0,10,27,1,4,77)++1`</v>
      </c>
      <c r="Y645" t="str">
        <f t="shared" si="109"/>
        <v>(644,30)++1`</v>
      </c>
    </row>
    <row r="646" spans="1:25" x14ac:dyDescent="0.25">
      <c r="A646">
        <v>645</v>
      </c>
      <c r="B646">
        <v>1949</v>
      </c>
      <c r="C646">
        <f t="shared" si="100"/>
        <v>0</v>
      </c>
      <c r="D646" t="s">
        <v>24</v>
      </c>
      <c r="E646">
        <f t="shared" si="101"/>
        <v>12</v>
      </c>
      <c r="F646" t="s">
        <v>42</v>
      </c>
      <c r="G646" s="13">
        <v>44613</v>
      </c>
      <c r="H646">
        <v>0.42430555555555555</v>
      </c>
      <c r="I646">
        <v>0.44305555555555554</v>
      </c>
      <c r="J646">
        <v>1000164</v>
      </c>
      <c r="K646">
        <v>337</v>
      </c>
      <c r="L646">
        <f t="shared" si="102"/>
        <v>27</v>
      </c>
      <c r="M646">
        <v>1.8749999999999989E-2</v>
      </c>
      <c r="N646">
        <f t="shared" si="103"/>
        <v>1</v>
      </c>
      <c r="O646" t="s">
        <v>32</v>
      </c>
      <c r="P646" cm="1">
        <f t="array" aca="1" ref="P646" ca="1">(_xlfn.IFS(Q646="couché",0,Q646="debout à 80%",1,Q646="?",1))*(IF(RAND()&lt;0.8,1,0))</f>
        <v>1</v>
      </c>
      <c r="Q646" t="s">
        <v>27</v>
      </c>
      <c r="R646">
        <v>30</v>
      </c>
      <c r="S646">
        <f t="shared" si="104"/>
        <v>0</v>
      </c>
      <c r="T646">
        <f t="shared" si="105"/>
        <v>2</v>
      </c>
      <c r="U646">
        <f t="shared" ca="1" si="106"/>
        <v>0.42430746238444067</v>
      </c>
      <c r="V646">
        <f t="shared" si="107"/>
        <v>65</v>
      </c>
      <c r="W646" t="s">
        <v>28</v>
      </c>
      <c r="X646" t="str">
        <f t="shared" ca="1" si="108"/>
        <v>(645,0,1,12,27,0,2,65)++1`</v>
      </c>
      <c r="Y646" t="str">
        <f t="shared" si="109"/>
        <v>(645,30)++1`</v>
      </c>
    </row>
    <row r="647" spans="1:25" x14ac:dyDescent="0.25">
      <c r="A647">
        <v>646</v>
      </c>
      <c r="B647">
        <v>2003</v>
      </c>
      <c r="C647">
        <f t="shared" si="100"/>
        <v>0</v>
      </c>
      <c r="D647" t="s">
        <v>24</v>
      </c>
      <c r="E647">
        <f t="shared" si="101"/>
        <v>11</v>
      </c>
      <c r="F647" t="s">
        <v>41</v>
      </c>
      <c r="G647" s="13">
        <v>44638</v>
      </c>
      <c r="H647">
        <v>0.42083333333333334</v>
      </c>
      <c r="I647">
        <v>0.43958333333333333</v>
      </c>
      <c r="J647">
        <v>1000165</v>
      </c>
      <c r="K647">
        <v>493</v>
      </c>
      <c r="L647">
        <f t="shared" si="102"/>
        <v>27</v>
      </c>
      <c r="M647">
        <v>1.8749999999999989E-2</v>
      </c>
      <c r="N647">
        <f t="shared" si="103"/>
        <v>1</v>
      </c>
      <c r="O647" t="s">
        <v>32</v>
      </c>
      <c r="P647" cm="1">
        <f t="array" aca="1" ref="P647" ca="1">(_xlfn.IFS(Q647="couché",0,Q647="debout à 80%",1,Q647="?",1))*(IF(RAND()&lt;0.8,1,0))</f>
        <v>1</v>
      </c>
      <c r="Q647" t="s">
        <v>27</v>
      </c>
      <c r="R647">
        <v>30</v>
      </c>
      <c r="S647">
        <f t="shared" si="104"/>
        <v>1</v>
      </c>
      <c r="T647">
        <f t="shared" si="105"/>
        <v>5</v>
      </c>
      <c r="U647">
        <f t="shared" ca="1" si="106"/>
        <v>0.4208336691558241</v>
      </c>
      <c r="V647">
        <f t="shared" si="107"/>
        <v>74</v>
      </c>
      <c r="W647" t="s">
        <v>28</v>
      </c>
      <c r="X647" t="str">
        <f t="shared" ca="1" si="108"/>
        <v>(646,0,1,11,27,1,5,74)++1`</v>
      </c>
      <c r="Y647" t="str">
        <f t="shared" si="109"/>
        <v>(646,30)++1`</v>
      </c>
    </row>
    <row r="648" spans="1:25" x14ac:dyDescent="0.25">
      <c r="A648">
        <v>647</v>
      </c>
      <c r="B648">
        <v>1933</v>
      </c>
      <c r="C648">
        <f t="shared" si="100"/>
        <v>0</v>
      </c>
      <c r="D648" t="s">
        <v>24</v>
      </c>
      <c r="E648">
        <f t="shared" si="101"/>
        <v>3</v>
      </c>
      <c r="F648" t="s">
        <v>34</v>
      </c>
      <c r="G648" s="13">
        <v>44636</v>
      </c>
      <c r="H648">
        <v>0.35694444444444445</v>
      </c>
      <c r="I648">
        <v>0.37569444444444444</v>
      </c>
      <c r="J648">
        <v>1000169</v>
      </c>
      <c r="K648">
        <v>2172</v>
      </c>
      <c r="L648">
        <f t="shared" si="102"/>
        <v>27</v>
      </c>
      <c r="M648">
        <v>1.8749999999999989E-2</v>
      </c>
      <c r="N648">
        <f t="shared" si="103"/>
        <v>1</v>
      </c>
      <c r="O648" t="s">
        <v>32</v>
      </c>
      <c r="P648" cm="1">
        <f t="array" aca="1" ref="P648" ca="1">(_xlfn.IFS(Q648="couché",0,Q648="debout à 80%",1,Q648="?",1))*(IF(RAND()&lt;0.8,1,0))</f>
        <v>1</v>
      </c>
      <c r="Q648" t="s">
        <v>27</v>
      </c>
      <c r="R648">
        <v>10</v>
      </c>
      <c r="S648">
        <f t="shared" si="104"/>
        <v>1</v>
      </c>
      <c r="T648">
        <f t="shared" si="105"/>
        <v>2</v>
      </c>
      <c r="U648">
        <f t="shared" ca="1" si="106"/>
        <v>0.3569527647483044</v>
      </c>
      <c r="V648">
        <f t="shared" si="107"/>
        <v>77</v>
      </c>
      <c r="W648" t="s">
        <v>28</v>
      </c>
      <c r="X648" t="str">
        <f t="shared" ca="1" si="108"/>
        <v>(647,0,1,3,27,1,2,77)++1`</v>
      </c>
      <c r="Y648" t="str">
        <f t="shared" si="109"/>
        <v>(647,10)++1`</v>
      </c>
    </row>
    <row r="649" spans="1:25" x14ac:dyDescent="0.25">
      <c r="A649">
        <v>648</v>
      </c>
      <c r="B649">
        <v>1970</v>
      </c>
      <c r="C649">
        <f t="shared" si="100"/>
        <v>0</v>
      </c>
      <c r="D649" t="s">
        <v>24</v>
      </c>
      <c r="E649">
        <f t="shared" si="101"/>
        <v>7</v>
      </c>
      <c r="F649" t="s">
        <v>38</v>
      </c>
      <c r="G649" s="13">
        <v>44613</v>
      </c>
      <c r="H649">
        <v>0.74375000000000002</v>
      </c>
      <c r="I649">
        <v>0.76249999999999996</v>
      </c>
      <c r="J649">
        <v>1000162</v>
      </c>
      <c r="K649">
        <v>109</v>
      </c>
      <c r="L649">
        <f t="shared" si="102"/>
        <v>27</v>
      </c>
      <c r="M649">
        <v>1.8749999999999933E-2</v>
      </c>
      <c r="N649">
        <f t="shared" si="103"/>
        <v>1</v>
      </c>
      <c r="O649" t="s">
        <v>32</v>
      </c>
      <c r="P649" cm="1">
        <f t="array" aca="1" ref="P649" ca="1">(_xlfn.IFS(Q649="couché",0,Q649="debout à 80%",1,Q649="?",1))*(IF(RAND()&lt;0.8,1,0))</f>
        <v>1</v>
      </c>
      <c r="Q649" t="s">
        <v>27</v>
      </c>
      <c r="R649">
        <v>0</v>
      </c>
      <c r="S649">
        <f t="shared" si="104"/>
        <v>1</v>
      </c>
      <c r="T649">
        <f t="shared" si="105"/>
        <v>11</v>
      </c>
      <c r="U649">
        <f t="shared" ca="1" si="106"/>
        <v>0.7437585721431148</v>
      </c>
      <c r="V649">
        <f t="shared" si="107"/>
        <v>77</v>
      </c>
      <c r="W649" t="s">
        <v>28</v>
      </c>
      <c r="X649" t="str">
        <f t="shared" ca="1" si="108"/>
        <v>(648,0,1,7,27,1,11,77)++1`</v>
      </c>
      <c r="Y649" t="str">
        <f t="shared" si="109"/>
        <v>(648,0)++1`</v>
      </c>
    </row>
    <row r="650" spans="1:25" x14ac:dyDescent="0.25">
      <c r="A650">
        <v>649</v>
      </c>
      <c r="B650">
        <v>2003</v>
      </c>
      <c r="C650">
        <f t="shared" si="100"/>
        <v>0</v>
      </c>
      <c r="D650" t="s">
        <v>24</v>
      </c>
      <c r="E650">
        <f t="shared" si="101"/>
        <v>11</v>
      </c>
      <c r="F650" t="s">
        <v>41</v>
      </c>
      <c r="G650" s="13">
        <v>44613</v>
      </c>
      <c r="H650">
        <v>0.34375</v>
      </c>
      <c r="I650">
        <v>0.36249999999999999</v>
      </c>
      <c r="J650">
        <v>1000164</v>
      </c>
      <c r="K650">
        <v>336</v>
      </c>
      <c r="L650">
        <f t="shared" si="102"/>
        <v>27</v>
      </c>
      <c r="M650">
        <v>1.8749999999999989E-2</v>
      </c>
      <c r="N650">
        <f t="shared" si="103"/>
        <v>1</v>
      </c>
      <c r="O650" t="s">
        <v>32</v>
      </c>
      <c r="P650" cm="1">
        <f t="array" aca="1" ref="P650" ca="1">(_xlfn.IFS(Q650="couché",0,Q650="debout à 80%",1,Q650="?",1))*(IF(RAND()&lt;0.8,1,0))</f>
        <v>1</v>
      </c>
      <c r="Q650" t="s">
        <v>27</v>
      </c>
      <c r="R650">
        <v>30</v>
      </c>
      <c r="S650">
        <f t="shared" si="104"/>
        <v>0</v>
      </c>
      <c r="T650">
        <f t="shared" si="105"/>
        <v>1</v>
      </c>
      <c r="U650">
        <f t="shared" ca="1" si="106"/>
        <v>0.34375765024126137</v>
      </c>
      <c r="V650">
        <f t="shared" si="107"/>
        <v>74</v>
      </c>
      <c r="W650" t="s">
        <v>28</v>
      </c>
      <c r="X650" t="str">
        <f t="shared" ca="1" si="108"/>
        <v>(649,0,1,11,27,0,1,74)++1`</v>
      </c>
      <c r="Y650" t="str">
        <f t="shared" si="109"/>
        <v>(649,30)++1`</v>
      </c>
    </row>
    <row r="651" spans="1:25" x14ac:dyDescent="0.25">
      <c r="A651">
        <v>650</v>
      </c>
      <c r="B651">
        <v>1928</v>
      </c>
      <c r="C651">
        <f t="shared" si="100"/>
        <v>0</v>
      </c>
      <c r="D651" t="s">
        <v>24</v>
      </c>
      <c r="E651">
        <f t="shared" si="101"/>
        <v>3</v>
      </c>
      <c r="F651" t="s">
        <v>34</v>
      </c>
      <c r="G651" s="13">
        <v>44649</v>
      </c>
      <c r="H651">
        <v>0.47777777777777775</v>
      </c>
      <c r="I651">
        <v>0.49652777777777773</v>
      </c>
      <c r="J651">
        <v>1000169</v>
      </c>
      <c r="K651">
        <v>2172</v>
      </c>
      <c r="L651">
        <f t="shared" si="102"/>
        <v>27</v>
      </c>
      <c r="M651">
        <v>1.8749999999999989E-2</v>
      </c>
      <c r="N651">
        <f t="shared" si="103"/>
        <v>1</v>
      </c>
      <c r="O651" t="s">
        <v>32</v>
      </c>
      <c r="P651" cm="1">
        <f t="array" aca="1" ref="P651" ca="1">(_xlfn.IFS(Q651="couché",0,Q651="debout à 80%",1,Q651="?",1))*(IF(RAND()&lt;0.8,1,0))</f>
        <v>0</v>
      </c>
      <c r="Q651" t="s">
        <v>27</v>
      </c>
      <c r="R651">
        <v>10</v>
      </c>
      <c r="S651">
        <f t="shared" si="104"/>
        <v>1</v>
      </c>
      <c r="T651">
        <f t="shared" si="105"/>
        <v>10</v>
      </c>
      <c r="U651">
        <f t="shared" ca="1" si="106"/>
        <v>0.47778568831782431</v>
      </c>
      <c r="V651">
        <f t="shared" si="107"/>
        <v>57</v>
      </c>
      <c r="W651" t="s">
        <v>28</v>
      </c>
      <c r="X651" t="str">
        <f t="shared" ca="1" si="108"/>
        <v>(650,0,0,3,27,1,10,57)++1`</v>
      </c>
      <c r="Y651" t="str">
        <f t="shared" si="109"/>
        <v>(650,10)++1`</v>
      </c>
    </row>
    <row r="652" spans="1:25" x14ac:dyDescent="0.25">
      <c r="A652">
        <v>651</v>
      </c>
      <c r="B652">
        <v>1966</v>
      </c>
      <c r="C652">
        <f t="shared" si="100"/>
        <v>0</v>
      </c>
      <c r="D652" t="s">
        <v>24</v>
      </c>
      <c r="E652">
        <f t="shared" si="101"/>
        <v>8</v>
      </c>
      <c r="F652" t="s">
        <v>25</v>
      </c>
      <c r="G652" s="13">
        <v>44635</v>
      </c>
      <c r="H652">
        <v>0.58263888888888882</v>
      </c>
      <c r="I652">
        <v>0.60138888888888886</v>
      </c>
      <c r="J652">
        <v>1000168</v>
      </c>
      <c r="K652">
        <v>1892</v>
      </c>
      <c r="L652">
        <f t="shared" si="102"/>
        <v>27</v>
      </c>
      <c r="M652">
        <v>1.8750000000000044E-2</v>
      </c>
      <c r="N652">
        <f t="shared" si="103"/>
        <v>0</v>
      </c>
      <c r="O652" t="s">
        <v>26</v>
      </c>
      <c r="P652" cm="1">
        <f t="array" aca="1" ref="P652" ca="1">(_xlfn.IFS(Q652="couché",0,Q652="debout à 80%",1,Q652="?",1))*(IF(RAND()&lt;0.8,1,0))</f>
        <v>1</v>
      </c>
      <c r="Q652" t="s">
        <v>27</v>
      </c>
      <c r="R652">
        <v>0</v>
      </c>
      <c r="S652">
        <f t="shared" si="104"/>
        <v>0</v>
      </c>
      <c r="T652">
        <f t="shared" si="105"/>
        <v>7</v>
      </c>
      <c r="U652">
        <f t="shared" ca="1" si="106"/>
        <v>0.58264521163882277</v>
      </c>
      <c r="V652">
        <f t="shared" si="107"/>
        <v>74</v>
      </c>
      <c r="W652" t="s">
        <v>28</v>
      </c>
      <c r="X652" t="str">
        <f t="shared" ca="1" si="108"/>
        <v>(651,0,1,8,27,0,7,74)++1`</v>
      </c>
      <c r="Y652" t="str">
        <f t="shared" si="109"/>
        <v>(651,0)++1`</v>
      </c>
    </row>
    <row r="653" spans="1:25" x14ac:dyDescent="0.25">
      <c r="A653">
        <v>652</v>
      </c>
      <c r="B653">
        <v>1949</v>
      </c>
      <c r="C653">
        <f t="shared" si="100"/>
        <v>0</v>
      </c>
      <c r="D653" t="s">
        <v>24</v>
      </c>
      <c r="E653">
        <f t="shared" si="101"/>
        <v>3</v>
      </c>
      <c r="F653" t="s">
        <v>34</v>
      </c>
      <c r="G653" s="13">
        <v>44649</v>
      </c>
      <c r="H653">
        <v>0.49791666666666662</v>
      </c>
      <c r="I653">
        <v>0.51666666666666661</v>
      </c>
      <c r="J653">
        <v>1000169</v>
      </c>
      <c r="K653">
        <v>6013</v>
      </c>
      <c r="L653">
        <f t="shared" si="102"/>
        <v>27</v>
      </c>
      <c r="M653">
        <v>1.8749999999999989E-2</v>
      </c>
      <c r="N653">
        <f t="shared" si="103"/>
        <v>1</v>
      </c>
      <c r="O653" t="s">
        <v>32</v>
      </c>
      <c r="P653" cm="1">
        <f t="array" aca="1" ref="P653" ca="1">(_xlfn.IFS(Q653="couché",0,Q653="debout à 80%",1,Q653="?",1))*(IF(RAND()&lt;0.8,1,0))</f>
        <v>1</v>
      </c>
      <c r="Q653" t="s">
        <v>27</v>
      </c>
      <c r="R653">
        <v>0</v>
      </c>
      <c r="S653">
        <f t="shared" si="104"/>
        <v>1</v>
      </c>
      <c r="T653">
        <f t="shared" si="105"/>
        <v>11</v>
      </c>
      <c r="U653">
        <f t="shared" ca="1" si="106"/>
        <v>0.49792661618937589</v>
      </c>
      <c r="V653">
        <f t="shared" si="107"/>
        <v>42</v>
      </c>
      <c r="W653" t="s">
        <v>28</v>
      </c>
      <c r="X653" t="str">
        <f t="shared" ca="1" si="108"/>
        <v>(652,0,1,3,27,1,11,42)++1`</v>
      </c>
      <c r="Y653" t="str">
        <f t="shared" si="109"/>
        <v>(652,0)++1`</v>
      </c>
    </row>
    <row r="654" spans="1:25" x14ac:dyDescent="0.25">
      <c r="A654">
        <v>653</v>
      </c>
      <c r="B654">
        <v>1957</v>
      </c>
      <c r="C654">
        <f t="shared" si="100"/>
        <v>0</v>
      </c>
      <c r="D654" t="s">
        <v>24</v>
      </c>
      <c r="E654">
        <f t="shared" si="101"/>
        <v>2</v>
      </c>
      <c r="F654" t="s">
        <v>29</v>
      </c>
      <c r="G654" s="13">
        <v>44645</v>
      </c>
      <c r="H654">
        <v>0.34861111111111109</v>
      </c>
      <c r="I654">
        <v>0.36736111111111108</v>
      </c>
      <c r="J654">
        <v>1000166</v>
      </c>
      <c r="K654">
        <v>3953</v>
      </c>
      <c r="L654">
        <f t="shared" si="102"/>
        <v>27</v>
      </c>
      <c r="M654">
        <v>1.8749999999999989E-2</v>
      </c>
      <c r="N654">
        <f t="shared" si="103"/>
        <v>0</v>
      </c>
      <c r="O654" t="s">
        <v>26</v>
      </c>
      <c r="P654" cm="1">
        <f t="array" aca="1" ref="P654" ca="1">(_xlfn.IFS(Q654="couché",0,Q654="debout à 80%",1,Q654="?",1))*(IF(RAND()&lt;0.8,1,0))</f>
        <v>1</v>
      </c>
      <c r="Q654" t="s">
        <v>27</v>
      </c>
      <c r="R654">
        <v>45</v>
      </c>
      <c r="S654">
        <f t="shared" si="104"/>
        <v>0</v>
      </c>
      <c r="T654">
        <f t="shared" si="105"/>
        <v>1</v>
      </c>
      <c r="U654">
        <f t="shared" ca="1" si="106"/>
        <v>0.3486144449448767</v>
      </c>
      <c r="V654">
        <f t="shared" si="107"/>
        <v>47</v>
      </c>
      <c r="W654" t="s">
        <v>28</v>
      </c>
      <c r="X654" t="str">
        <f t="shared" ca="1" si="108"/>
        <v>(653,0,1,2,27,0,1,47)++1`</v>
      </c>
      <c r="Y654" t="str">
        <f t="shared" si="109"/>
        <v>(653,45)++1`</v>
      </c>
    </row>
    <row r="655" spans="1:25" x14ac:dyDescent="0.25">
      <c r="A655">
        <v>654</v>
      </c>
      <c r="B655">
        <v>2004</v>
      </c>
      <c r="C655">
        <f t="shared" si="100"/>
        <v>0</v>
      </c>
      <c r="D655" t="s">
        <v>24</v>
      </c>
      <c r="E655">
        <f t="shared" si="101"/>
        <v>8</v>
      </c>
      <c r="F655" t="s">
        <v>25</v>
      </c>
      <c r="G655" s="13">
        <v>44648</v>
      </c>
      <c r="H655">
        <v>0.34652777777777777</v>
      </c>
      <c r="I655">
        <v>0.36527777777777776</v>
      </c>
      <c r="J655">
        <v>1000168</v>
      </c>
      <c r="K655">
        <v>1899</v>
      </c>
      <c r="L655">
        <f t="shared" si="102"/>
        <v>27</v>
      </c>
      <c r="M655">
        <v>1.8749999999999989E-2</v>
      </c>
      <c r="N655">
        <f t="shared" si="103"/>
        <v>0</v>
      </c>
      <c r="O655" t="s">
        <v>26</v>
      </c>
      <c r="P655" cm="1">
        <f t="array" aca="1" ref="P655" ca="1">(_xlfn.IFS(Q655="couché",0,Q655="debout à 80%",1,Q655="?",1))*(IF(RAND()&lt;0.8,1,0))</f>
        <v>1</v>
      </c>
      <c r="Q655" t="s">
        <v>27</v>
      </c>
      <c r="R655">
        <v>0</v>
      </c>
      <c r="S655">
        <f t="shared" si="104"/>
        <v>0</v>
      </c>
      <c r="T655">
        <f t="shared" si="105"/>
        <v>3</v>
      </c>
      <c r="U655">
        <f t="shared" ca="1" si="106"/>
        <v>0.34652890982556261</v>
      </c>
      <c r="V655">
        <f t="shared" si="107"/>
        <v>72</v>
      </c>
      <c r="W655" t="s">
        <v>28</v>
      </c>
      <c r="X655" t="str">
        <f t="shared" ca="1" si="108"/>
        <v>(654,0,1,8,27,0,3,72)++1`</v>
      </c>
      <c r="Y655" t="str">
        <f t="shared" si="109"/>
        <v>(654,0)++1`</v>
      </c>
    </row>
    <row r="656" spans="1:25" x14ac:dyDescent="0.25">
      <c r="A656">
        <v>655</v>
      </c>
      <c r="B656">
        <v>1949</v>
      </c>
      <c r="C656">
        <f t="shared" si="100"/>
        <v>0</v>
      </c>
      <c r="D656" t="s">
        <v>24</v>
      </c>
      <c r="E656">
        <f t="shared" si="101"/>
        <v>4</v>
      </c>
      <c r="F656" t="s">
        <v>31</v>
      </c>
      <c r="G656" s="13">
        <v>44645</v>
      </c>
      <c r="H656">
        <v>0.3298611111111111</v>
      </c>
      <c r="I656">
        <v>0.34861111111111109</v>
      </c>
      <c r="J656">
        <v>1000162</v>
      </c>
      <c r="K656">
        <v>109</v>
      </c>
      <c r="L656">
        <f t="shared" si="102"/>
        <v>27</v>
      </c>
      <c r="M656">
        <v>1.8749999999999989E-2</v>
      </c>
      <c r="N656">
        <f t="shared" si="103"/>
        <v>1</v>
      </c>
      <c r="O656" t="s">
        <v>32</v>
      </c>
      <c r="P656" cm="1">
        <f t="array" aca="1" ref="P656" ca="1">(_xlfn.IFS(Q656="couché",0,Q656="debout à 80%",1,Q656="?",1))*(IF(RAND()&lt;0.8,1,0))</f>
        <v>0</v>
      </c>
      <c r="Q656" t="s">
        <v>27</v>
      </c>
      <c r="R656">
        <v>0</v>
      </c>
      <c r="S656">
        <f t="shared" si="104"/>
        <v>0</v>
      </c>
      <c r="T656">
        <f t="shared" si="105"/>
        <v>1</v>
      </c>
      <c r="U656">
        <f t="shared" ca="1" si="106"/>
        <v>0.32986754088511405</v>
      </c>
      <c r="V656">
        <f t="shared" si="107"/>
        <v>58</v>
      </c>
      <c r="W656" t="s">
        <v>28</v>
      </c>
      <c r="X656" t="str">
        <f t="shared" ca="1" si="108"/>
        <v>(655,0,0,4,27,0,1,58)++1`</v>
      </c>
      <c r="Y656" t="str">
        <f t="shared" si="109"/>
        <v>(655,0)++1`</v>
      </c>
    </row>
    <row r="657" spans="1:25" x14ac:dyDescent="0.25">
      <c r="A657">
        <v>656</v>
      </c>
      <c r="B657">
        <v>1981</v>
      </c>
      <c r="C657">
        <f t="shared" si="100"/>
        <v>0</v>
      </c>
      <c r="D657" t="s">
        <v>24</v>
      </c>
      <c r="E657">
        <f t="shared" si="101"/>
        <v>9</v>
      </c>
      <c r="F657" t="s">
        <v>40</v>
      </c>
      <c r="G657" s="13">
        <v>44593</v>
      </c>
      <c r="H657">
        <v>0.38263888888888886</v>
      </c>
      <c r="I657">
        <v>0.40208333333333329</v>
      </c>
      <c r="J657">
        <v>1000163</v>
      </c>
      <c r="K657">
        <v>248</v>
      </c>
      <c r="L657">
        <f t="shared" si="102"/>
        <v>28</v>
      </c>
      <c r="M657">
        <v>1.9444444444444431E-2</v>
      </c>
      <c r="N657">
        <f t="shared" si="103"/>
        <v>0</v>
      </c>
      <c r="O657" t="s">
        <v>26</v>
      </c>
      <c r="P657" cm="1">
        <f t="array" aca="1" ref="P657" ca="1">(_xlfn.IFS(Q657="couché",0,Q657="debout à 80%",1,Q657="?",1))*(IF(RAND()&lt;0.8,1,0))</f>
        <v>1</v>
      </c>
      <c r="Q657" t="s">
        <v>27</v>
      </c>
      <c r="R657">
        <v>45</v>
      </c>
      <c r="S657">
        <f t="shared" si="104"/>
        <v>0</v>
      </c>
      <c r="T657">
        <f t="shared" si="105"/>
        <v>2</v>
      </c>
      <c r="U657">
        <f t="shared" ca="1" si="106"/>
        <v>0.38264058444671289</v>
      </c>
      <c r="V657">
        <f t="shared" si="107"/>
        <v>60</v>
      </c>
      <c r="W657" t="s">
        <v>28</v>
      </c>
      <c r="X657" t="str">
        <f t="shared" ca="1" si="108"/>
        <v>(656,0,1,9,28,0,2,60)++1`</v>
      </c>
      <c r="Y657" t="str">
        <f t="shared" si="109"/>
        <v>(656,45)++1`</v>
      </c>
    </row>
    <row r="658" spans="1:25" x14ac:dyDescent="0.25">
      <c r="A658">
        <v>657</v>
      </c>
      <c r="B658">
        <v>1946</v>
      </c>
      <c r="C658">
        <f t="shared" si="100"/>
        <v>0</v>
      </c>
      <c r="D658" t="s">
        <v>24</v>
      </c>
      <c r="E658">
        <f t="shared" si="101"/>
        <v>3</v>
      </c>
      <c r="F658" t="s">
        <v>34</v>
      </c>
      <c r="G658" s="13">
        <v>44601</v>
      </c>
      <c r="H658">
        <v>0.36388888888888887</v>
      </c>
      <c r="I658">
        <v>0.3833333333333333</v>
      </c>
      <c r="J658">
        <v>1000169</v>
      </c>
      <c r="K658">
        <v>2172</v>
      </c>
      <c r="L658">
        <f t="shared" si="102"/>
        <v>28</v>
      </c>
      <c r="M658">
        <v>1.9444444444444431E-2</v>
      </c>
      <c r="N658">
        <f t="shared" si="103"/>
        <v>1</v>
      </c>
      <c r="O658" t="s">
        <v>32</v>
      </c>
      <c r="P658" cm="1">
        <f t="array" aca="1" ref="P658" ca="1">(_xlfn.IFS(Q658="couché",0,Q658="debout à 80%",1,Q658="?",1))*(IF(RAND()&lt;0.8,1,0))</f>
        <v>1</v>
      </c>
      <c r="Q658" t="s">
        <v>27</v>
      </c>
      <c r="R658">
        <v>10</v>
      </c>
      <c r="S658">
        <f t="shared" si="104"/>
        <v>1</v>
      </c>
      <c r="T658">
        <f t="shared" si="105"/>
        <v>2</v>
      </c>
      <c r="U658">
        <f t="shared" ca="1" si="106"/>
        <v>0.36389532150495357</v>
      </c>
      <c r="V658">
        <f t="shared" si="107"/>
        <v>68</v>
      </c>
      <c r="W658" t="s">
        <v>28</v>
      </c>
      <c r="X658" t="str">
        <f t="shared" ca="1" si="108"/>
        <v>(657,0,1,3,28,1,2,68)++1`</v>
      </c>
      <c r="Y658" t="str">
        <f t="shared" si="109"/>
        <v>(657,10)++1`</v>
      </c>
    </row>
    <row r="659" spans="1:25" x14ac:dyDescent="0.25">
      <c r="A659">
        <v>658</v>
      </c>
      <c r="B659">
        <v>1954</v>
      </c>
      <c r="C659">
        <f t="shared" si="100"/>
        <v>0</v>
      </c>
      <c r="D659" t="s">
        <v>24</v>
      </c>
      <c r="E659">
        <f t="shared" si="101"/>
        <v>3</v>
      </c>
      <c r="F659" t="s">
        <v>34</v>
      </c>
      <c r="G659" s="13">
        <v>44594</v>
      </c>
      <c r="H659">
        <v>0.47916666666666663</v>
      </c>
      <c r="I659">
        <v>0.49861111111111112</v>
      </c>
      <c r="J659">
        <v>1000169</v>
      </c>
      <c r="K659">
        <v>2177</v>
      </c>
      <c r="L659">
        <f t="shared" si="102"/>
        <v>28</v>
      </c>
      <c r="M659">
        <v>1.9444444444444486E-2</v>
      </c>
      <c r="N659">
        <f t="shared" si="103"/>
        <v>1</v>
      </c>
      <c r="O659" t="s">
        <v>32</v>
      </c>
      <c r="P659" cm="1">
        <f t="array" aca="1" ref="P659" ca="1">(_xlfn.IFS(Q659="couché",0,Q659="debout à 80%",1,Q659="?",1))*(IF(RAND()&lt;0.8,1,0))</f>
        <v>0</v>
      </c>
      <c r="Q659" t="s">
        <v>27</v>
      </c>
      <c r="R659">
        <v>0</v>
      </c>
      <c r="S659">
        <f t="shared" si="104"/>
        <v>1</v>
      </c>
      <c r="T659">
        <f t="shared" si="105"/>
        <v>8</v>
      </c>
      <c r="U659">
        <f t="shared" ca="1" si="106"/>
        <v>0.47917388144941492</v>
      </c>
      <c r="V659">
        <f t="shared" si="107"/>
        <v>60</v>
      </c>
      <c r="W659" t="s">
        <v>28</v>
      </c>
      <c r="X659" t="str">
        <f t="shared" ca="1" si="108"/>
        <v>(658,0,0,3,28,1,8,60)++1`</v>
      </c>
      <c r="Y659" t="str">
        <f t="shared" si="109"/>
        <v>(658,0)++1`</v>
      </c>
    </row>
    <row r="660" spans="1:25" x14ac:dyDescent="0.25">
      <c r="A660">
        <v>659</v>
      </c>
      <c r="B660">
        <v>1945</v>
      </c>
      <c r="C660">
        <f t="shared" si="100"/>
        <v>0</v>
      </c>
      <c r="D660" t="s">
        <v>24</v>
      </c>
      <c r="E660">
        <f t="shared" si="101"/>
        <v>3</v>
      </c>
      <c r="F660" t="s">
        <v>34</v>
      </c>
      <c r="G660" s="13">
        <v>44601</v>
      </c>
      <c r="H660">
        <v>0.3833333333333333</v>
      </c>
      <c r="I660">
        <v>0.40277777777777773</v>
      </c>
      <c r="J660">
        <v>1000169</v>
      </c>
      <c r="K660">
        <v>2172</v>
      </c>
      <c r="L660">
        <f t="shared" si="102"/>
        <v>28</v>
      </c>
      <c r="M660">
        <v>1.9444444444444431E-2</v>
      </c>
      <c r="N660">
        <f t="shared" si="103"/>
        <v>1</v>
      </c>
      <c r="O660" t="s">
        <v>32</v>
      </c>
      <c r="P660" cm="1">
        <f t="array" aca="1" ref="P660" ca="1">(_xlfn.IFS(Q660="couché",0,Q660="debout à 80%",1,Q660="?",1))*(IF(RAND()&lt;0.8,1,0))</f>
        <v>1</v>
      </c>
      <c r="Q660" t="s">
        <v>27</v>
      </c>
      <c r="R660">
        <v>10</v>
      </c>
      <c r="S660">
        <f t="shared" si="104"/>
        <v>1</v>
      </c>
      <c r="T660">
        <f t="shared" si="105"/>
        <v>3</v>
      </c>
      <c r="U660">
        <f t="shared" ca="1" si="106"/>
        <v>0.38333711305086687</v>
      </c>
      <c r="V660">
        <f t="shared" si="107"/>
        <v>88</v>
      </c>
      <c r="W660" t="s">
        <v>28</v>
      </c>
      <c r="X660" t="str">
        <f t="shared" ca="1" si="108"/>
        <v>(659,0,1,3,28,1,3,88)++1`</v>
      </c>
      <c r="Y660" t="str">
        <f t="shared" si="109"/>
        <v>(659,10)++1`</v>
      </c>
    </row>
    <row r="661" spans="1:25" x14ac:dyDescent="0.25">
      <c r="A661">
        <v>660</v>
      </c>
      <c r="B661">
        <v>1964</v>
      </c>
      <c r="C661">
        <f t="shared" si="100"/>
        <v>0</v>
      </c>
      <c r="D661" t="s">
        <v>24</v>
      </c>
      <c r="E661">
        <f t="shared" si="101"/>
        <v>3</v>
      </c>
      <c r="F661" t="s">
        <v>34</v>
      </c>
      <c r="G661" s="13">
        <v>44600</v>
      </c>
      <c r="H661">
        <v>0.58819444444444446</v>
      </c>
      <c r="I661">
        <v>0.60763888888888884</v>
      </c>
      <c r="J661">
        <v>1000169</v>
      </c>
      <c r="K661">
        <v>2177</v>
      </c>
      <c r="L661">
        <f t="shared" si="102"/>
        <v>28</v>
      </c>
      <c r="M661">
        <v>1.9444444444444375E-2</v>
      </c>
      <c r="N661">
        <f t="shared" si="103"/>
        <v>1</v>
      </c>
      <c r="O661" t="s">
        <v>32</v>
      </c>
      <c r="P661" cm="1">
        <f t="array" aca="1" ref="P661" ca="1">(_xlfn.IFS(Q661="couché",0,Q661="debout à 80%",1,Q661="?",1))*(IF(RAND()&lt;0.8,1,0))</f>
        <v>0</v>
      </c>
      <c r="Q661" t="s">
        <v>27</v>
      </c>
      <c r="R661">
        <v>0</v>
      </c>
      <c r="S661">
        <f t="shared" si="104"/>
        <v>1</v>
      </c>
      <c r="T661">
        <f t="shared" si="105"/>
        <v>12</v>
      </c>
      <c r="U661">
        <f t="shared" ca="1" si="106"/>
        <v>0.58820067340109428</v>
      </c>
      <c r="V661">
        <f t="shared" si="107"/>
        <v>68</v>
      </c>
      <c r="W661" t="s">
        <v>28</v>
      </c>
      <c r="X661" t="str">
        <f t="shared" ca="1" si="108"/>
        <v>(660,0,0,3,28,1,12,68)++1`</v>
      </c>
      <c r="Y661" t="str">
        <f t="shared" si="109"/>
        <v>(660,0)++1`</v>
      </c>
    </row>
    <row r="662" spans="1:25" x14ac:dyDescent="0.25">
      <c r="A662">
        <v>661</v>
      </c>
      <c r="B662">
        <v>1962</v>
      </c>
      <c r="C662">
        <f t="shared" si="100"/>
        <v>0</v>
      </c>
      <c r="D662" t="s">
        <v>24</v>
      </c>
      <c r="E662">
        <f t="shared" si="101"/>
        <v>3</v>
      </c>
      <c r="F662" t="s">
        <v>34</v>
      </c>
      <c r="G662" s="13">
        <v>44594</v>
      </c>
      <c r="H662">
        <v>0.50138888888888888</v>
      </c>
      <c r="I662">
        <v>0.52083333333333326</v>
      </c>
      <c r="J662">
        <v>1000169</v>
      </c>
      <c r="K662">
        <v>2177</v>
      </c>
      <c r="L662">
        <f t="shared" si="102"/>
        <v>28</v>
      </c>
      <c r="M662">
        <v>1.9444444444444375E-2</v>
      </c>
      <c r="N662">
        <f t="shared" si="103"/>
        <v>1</v>
      </c>
      <c r="O662" t="s">
        <v>32</v>
      </c>
      <c r="P662" cm="1">
        <f t="array" aca="1" ref="P662" ca="1">(_xlfn.IFS(Q662="couché",0,Q662="debout à 80%",1,Q662="?",1))*(IF(RAND()&lt;0.8,1,0))</f>
        <v>1</v>
      </c>
      <c r="Q662" t="s">
        <v>27</v>
      </c>
      <c r="R662">
        <v>0</v>
      </c>
      <c r="S662">
        <f t="shared" si="104"/>
        <v>1</v>
      </c>
      <c r="T662">
        <f t="shared" si="105"/>
        <v>9</v>
      </c>
      <c r="U662">
        <f t="shared" ca="1" si="106"/>
        <v>0.50139436978463781</v>
      </c>
      <c r="V662">
        <f t="shared" si="107"/>
        <v>81</v>
      </c>
      <c r="W662" t="s">
        <v>28</v>
      </c>
      <c r="X662" t="str">
        <f t="shared" ca="1" si="108"/>
        <v>(661,0,1,3,28,1,9,81)++1`</v>
      </c>
      <c r="Y662" t="str">
        <f t="shared" si="109"/>
        <v>(661,0)++1`</v>
      </c>
    </row>
    <row r="663" spans="1:25" x14ac:dyDescent="0.25">
      <c r="A663">
        <v>662</v>
      </c>
      <c r="B663">
        <v>1942</v>
      </c>
      <c r="C663">
        <f t="shared" si="100"/>
        <v>0</v>
      </c>
      <c r="D663" t="s">
        <v>24</v>
      </c>
      <c r="E663">
        <f t="shared" si="101"/>
        <v>3</v>
      </c>
      <c r="F663" t="s">
        <v>34</v>
      </c>
      <c r="G663" s="13">
        <v>44609</v>
      </c>
      <c r="H663">
        <v>0.33194444444444443</v>
      </c>
      <c r="I663">
        <v>0.35138888888888886</v>
      </c>
      <c r="J663">
        <v>1000169</v>
      </c>
      <c r="K663">
        <v>2172</v>
      </c>
      <c r="L663">
        <f t="shared" si="102"/>
        <v>28</v>
      </c>
      <c r="M663">
        <v>1.9444444444444431E-2</v>
      </c>
      <c r="N663">
        <f t="shared" si="103"/>
        <v>1</v>
      </c>
      <c r="O663" t="s">
        <v>32</v>
      </c>
      <c r="P663" cm="1">
        <f t="array" aca="1" ref="P663" ca="1">(_xlfn.IFS(Q663="couché",0,Q663="debout à 80%",1,Q663="?",1))*(IF(RAND()&lt;0.8,1,0))</f>
        <v>0</v>
      </c>
      <c r="Q663" t="s">
        <v>27</v>
      </c>
      <c r="R663">
        <v>10</v>
      </c>
      <c r="S663">
        <f t="shared" si="104"/>
        <v>0</v>
      </c>
      <c r="T663">
        <f t="shared" si="105"/>
        <v>1</v>
      </c>
      <c r="U663">
        <f t="shared" ca="1" si="106"/>
        <v>0.33195351767561071</v>
      </c>
      <c r="V663">
        <f t="shared" si="107"/>
        <v>57</v>
      </c>
      <c r="W663" t="s">
        <v>28</v>
      </c>
      <c r="X663" t="str">
        <f t="shared" ca="1" si="108"/>
        <v>(662,0,0,3,28,0,1,57)++1`</v>
      </c>
      <c r="Y663" t="str">
        <f t="shared" si="109"/>
        <v>(662,10)++1`</v>
      </c>
    </row>
    <row r="664" spans="1:25" x14ac:dyDescent="0.25">
      <c r="A664">
        <v>663</v>
      </c>
      <c r="B664">
        <v>2019</v>
      </c>
      <c r="C664">
        <f t="shared" si="100"/>
        <v>1</v>
      </c>
      <c r="D664" t="s">
        <v>28</v>
      </c>
      <c r="E664">
        <f t="shared" si="101"/>
        <v>11</v>
      </c>
      <c r="F664" t="s">
        <v>41</v>
      </c>
      <c r="G664" s="13">
        <v>44602</v>
      </c>
      <c r="H664">
        <v>0.43402777777777773</v>
      </c>
      <c r="I664">
        <v>0.45347222222222222</v>
      </c>
      <c r="J664">
        <v>1000164</v>
      </c>
      <c r="K664">
        <v>4533</v>
      </c>
      <c r="L664">
        <f t="shared" si="102"/>
        <v>28</v>
      </c>
      <c r="M664">
        <v>1.9444444444444486E-2</v>
      </c>
      <c r="N664">
        <f t="shared" si="103"/>
        <v>0</v>
      </c>
      <c r="O664" t="s">
        <v>46</v>
      </c>
      <c r="P664" cm="1">
        <f t="array" aca="1" ref="P664" ca="1">(_xlfn.IFS(Q664="couché",0,Q664="debout à 80%",1,Q664="?",1))*(IF(RAND()&lt;0.8,1,0))</f>
        <v>0</v>
      </c>
      <c r="Q664" t="s">
        <v>48</v>
      </c>
      <c r="R664">
        <v>30</v>
      </c>
      <c r="S664">
        <f t="shared" si="104"/>
        <v>0</v>
      </c>
      <c r="T664">
        <f t="shared" si="105"/>
        <v>6</v>
      </c>
      <c r="U664">
        <f t="shared" ca="1" si="106"/>
        <v>0.43402834531328816</v>
      </c>
      <c r="V664">
        <f t="shared" si="107"/>
        <v>38</v>
      </c>
      <c r="W664" t="s">
        <v>28</v>
      </c>
      <c r="X664" t="str">
        <f t="shared" ca="1" si="108"/>
        <v>(663,1,0,11,28,0,6,38)++1`</v>
      </c>
      <c r="Y664" t="str">
        <f t="shared" si="109"/>
        <v>(663,30)++1`</v>
      </c>
    </row>
    <row r="665" spans="1:25" x14ac:dyDescent="0.25">
      <c r="A665">
        <v>664</v>
      </c>
      <c r="B665">
        <v>2008</v>
      </c>
      <c r="C665">
        <f t="shared" si="100"/>
        <v>1</v>
      </c>
      <c r="D665" t="s">
        <v>28</v>
      </c>
      <c r="E665">
        <f t="shared" si="101"/>
        <v>11</v>
      </c>
      <c r="F665" t="s">
        <v>41</v>
      </c>
      <c r="G665" s="13">
        <v>44610</v>
      </c>
      <c r="H665">
        <v>0.34236111111111112</v>
      </c>
      <c r="I665">
        <v>0.36180555555555555</v>
      </c>
      <c r="J665">
        <v>1000165</v>
      </c>
      <c r="K665">
        <v>493</v>
      </c>
      <c r="L665">
        <f t="shared" si="102"/>
        <v>28</v>
      </c>
      <c r="M665">
        <v>1.9444444444444431E-2</v>
      </c>
      <c r="N665">
        <f t="shared" si="103"/>
        <v>0</v>
      </c>
      <c r="O665" t="s">
        <v>46</v>
      </c>
      <c r="P665" cm="1">
        <f t="array" aca="1" ref="P665" ca="1">(_xlfn.IFS(Q665="couché",0,Q665="debout à 80%",1,Q665="?",1))*(IF(RAND()&lt;0.8,1,0))</f>
        <v>0</v>
      </c>
      <c r="Q665" t="s">
        <v>48</v>
      </c>
      <c r="R665">
        <v>30</v>
      </c>
      <c r="S665">
        <f t="shared" si="104"/>
        <v>0</v>
      </c>
      <c r="T665">
        <f t="shared" si="105"/>
        <v>1</v>
      </c>
      <c r="U665">
        <f t="shared" ca="1" si="106"/>
        <v>0.34236122480982206</v>
      </c>
      <c r="V665">
        <f t="shared" si="107"/>
        <v>72</v>
      </c>
      <c r="W665" t="s">
        <v>28</v>
      </c>
      <c r="X665" t="str">
        <f t="shared" ca="1" si="108"/>
        <v>(664,1,0,11,28,0,1,72)++1`</v>
      </c>
      <c r="Y665" t="str">
        <f t="shared" si="109"/>
        <v>(664,30)++1`</v>
      </c>
    </row>
    <row r="666" spans="1:25" x14ac:dyDescent="0.25">
      <c r="A666">
        <v>665</v>
      </c>
      <c r="B666">
        <v>1941</v>
      </c>
      <c r="C666">
        <f t="shared" si="100"/>
        <v>0</v>
      </c>
      <c r="D666" t="s">
        <v>24</v>
      </c>
      <c r="E666">
        <f t="shared" si="101"/>
        <v>3</v>
      </c>
      <c r="F666" t="s">
        <v>34</v>
      </c>
      <c r="G666" s="13">
        <v>44607</v>
      </c>
      <c r="H666">
        <v>0.3263888888888889</v>
      </c>
      <c r="I666">
        <v>0.34583333333333333</v>
      </c>
      <c r="J666">
        <v>1000169</v>
      </c>
      <c r="K666">
        <v>2172</v>
      </c>
      <c r="L666">
        <f t="shared" si="102"/>
        <v>28</v>
      </c>
      <c r="M666">
        <v>1.9444444444444431E-2</v>
      </c>
      <c r="N666">
        <f t="shared" si="103"/>
        <v>1</v>
      </c>
      <c r="O666" t="s">
        <v>32</v>
      </c>
      <c r="P666" cm="1">
        <f t="array" aca="1" ref="P666" ca="1">(_xlfn.IFS(Q666="couché",0,Q666="debout à 80%",1,Q666="?",1))*(IF(RAND()&lt;0.8,1,0))</f>
        <v>1</v>
      </c>
      <c r="Q666" t="s">
        <v>27</v>
      </c>
      <c r="R666">
        <v>10</v>
      </c>
      <c r="S666">
        <f t="shared" si="104"/>
        <v>0</v>
      </c>
      <c r="T666">
        <f t="shared" si="105"/>
        <v>1</v>
      </c>
      <c r="U666">
        <f t="shared" ca="1" si="106"/>
        <v>0.32639222031618165</v>
      </c>
      <c r="V666">
        <f t="shared" si="107"/>
        <v>72</v>
      </c>
      <c r="W666" t="s">
        <v>28</v>
      </c>
      <c r="X666" t="str">
        <f t="shared" ca="1" si="108"/>
        <v>(665,0,1,3,28,0,1,72)++1`</v>
      </c>
      <c r="Y666" t="str">
        <f t="shared" si="109"/>
        <v>(665,10)++1`</v>
      </c>
    </row>
    <row r="667" spans="1:25" x14ac:dyDescent="0.25">
      <c r="A667">
        <v>666</v>
      </c>
      <c r="B667">
        <v>1934</v>
      </c>
      <c r="C667">
        <f t="shared" si="100"/>
        <v>0</v>
      </c>
      <c r="D667" t="s">
        <v>24</v>
      </c>
      <c r="E667">
        <f t="shared" si="101"/>
        <v>3</v>
      </c>
      <c r="F667" t="s">
        <v>34</v>
      </c>
      <c r="G667" s="13">
        <v>44607</v>
      </c>
      <c r="H667">
        <v>0.45347222222222222</v>
      </c>
      <c r="I667">
        <v>0.47291666666666665</v>
      </c>
      <c r="J667">
        <v>1000169</v>
      </c>
      <c r="K667">
        <v>2172</v>
      </c>
      <c r="L667">
        <f t="shared" si="102"/>
        <v>28</v>
      </c>
      <c r="M667">
        <v>1.9444444444444431E-2</v>
      </c>
      <c r="N667">
        <f t="shared" si="103"/>
        <v>1</v>
      </c>
      <c r="O667" t="s">
        <v>32</v>
      </c>
      <c r="P667" cm="1">
        <f t="array" aca="1" ref="P667" ca="1">(_xlfn.IFS(Q667="couché",0,Q667="debout à 80%",1,Q667="?",1))*(IF(RAND()&lt;0.8,1,0))</f>
        <v>1</v>
      </c>
      <c r="Q667" t="s">
        <v>27</v>
      </c>
      <c r="R667">
        <v>10</v>
      </c>
      <c r="S667">
        <f t="shared" si="104"/>
        <v>1</v>
      </c>
      <c r="T667">
        <f t="shared" si="105"/>
        <v>8</v>
      </c>
      <c r="U667">
        <f t="shared" ca="1" si="106"/>
        <v>0.45347833111281266</v>
      </c>
      <c r="V667">
        <f t="shared" si="107"/>
        <v>72</v>
      </c>
      <c r="W667" t="s">
        <v>28</v>
      </c>
      <c r="X667" t="str">
        <f t="shared" ca="1" si="108"/>
        <v>(666,0,1,3,28,1,8,72)++1`</v>
      </c>
      <c r="Y667" t="str">
        <f t="shared" si="109"/>
        <v>(666,10)++1`</v>
      </c>
    </row>
    <row r="668" spans="1:25" x14ac:dyDescent="0.25">
      <c r="A668">
        <v>667</v>
      </c>
      <c r="B668">
        <v>1945</v>
      </c>
      <c r="C668">
        <f t="shared" si="100"/>
        <v>0</v>
      </c>
      <c r="D668" t="s">
        <v>24</v>
      </c>
      <c r="E668">
        <f t="shared" si="101"/>
        <v>3</v>
      </c>
      <c r="F668" t="s">
        <v>34</v>
      </c>
      <c r="G668" s="13">
        <v>44607</v>
      </c>
      <c r="H668">
        <v>0.37777777777777777</v>
      </c>
      <c r="I668">
        <v>0.3972222222222222</v>
      </c>
      <c r="J668">
        <v>1000169</v>
      </c>
      <c r="K668">
        <v>2172</v>
      </c>
      <c r="L668">
        <f t="shared" si="102"/>
        <v>28</v>
      </c>
      <c r="M668">
        <v>1.9444444444444431E-2</v>
      </c>
      <c r="N668">
        <f t="shared" si="103"/>
        <v>1</v>
      </c>
      <c r="O668" t="s">
        <v>32</v>
      </c>
      <c r="P668" cm="1">
        <f t="array" aca="1" ref="P668" ca="1">(_xlfn.IFS(Q668="couché",0,Q668="debout à 80%",1,Q668="?",1))*(IF(RAND()&lt;0.8,1,0))</f>
        <v>1</v>
      </c>
      <c r="Q668" t="s">
        <v>27</v>
      </c>
      <c r="R668">
        <v>10</v>
      </c>
      <c r="S668">
        <f t="shared" si="104"/>
        <v>1</v>
      </c>
      <c r="T668">
        <f t="shared" si="105"/>
        <v>4</v>
      </c>
      <c r="U668">
        <f t="shared" ca="1" si="106"/>
        <v>0.37778038189995272</v>
      </c>
      <c r="V668">
        <f t="shared" si="107"/>
        <v>50</v>
      </c>
      <c r="W668" t="s">
        <v>28</v>
      </c>
      <c r="X668" t="str">
        <f t="shared" ca="1" si="108"/>
        <v>(667,0,1,3,28,1,4,50)++1`</v>
      </c>
      <c r="Y668" t="str">
        <f t="shared" si="109"/>
        <v>(667,10)++1`</v>
      </c>
    </row>
    <row r="669" spans="1:25" x14ac:dyDescent="0.25">
      <c r="A669">
        <v>668</v>
      </c>
      <c r="B669">
        <v>1948</v>
      </c>
      <c r="C669">
        <f t="shared" si="100"/>
        <v>0</v>
      </c>
      <c r="D669" t="s">
        <v>24</v>
      </c>
      <c r="E669">
        <f t="shared" si="101"/>
        <v>6</v>
      </c>
      <c r="F669" t="s">
        <v>37</v>
      </c>
      <c r="G669" s="13">
        <v>44613</v>
      </c>
      <c r="H669">
        <v>0.54513888888888884</v>
      </c>
      <c r="I669">
        <v>0.56458333333333333</v>
      </c>
      <c r="J669">
        <v>1000168</v>
      </c>
      <c r="K669">
        <v>1894</v>
      </c>
      <c r="L669">
        <f t="shared" si="102"/>
        <v>28</v>
      </c>
      <c r="M669">
        <v>1.9444444444444486E-2</v>
      </c>
      <c r="N669">
        <f t="shared" si="103"/>
        <v>0</v>
      </c>
      <c r="O669" t="s">
        <v>26</v>
      </c>
      <c r="P669" cm="1">
        <f t="array" aca="1" ref="P669" ca="1">(_xlfn.IFS(Q669="couché",0,Q669="debout à 80%",1,Q669="?",1))*(IF(RAND()&lt;0.8,1,0))</f>
        <v>0</v>
      </c>
      <c r="Q669" t="s">
        <v>27</v>
      </c>
      <c r="R669">
        <v>0</v>
      </c>
      <c r="S669">
        <f t="shared" si="104"/>
        <v>0</v>
      </c>
      <c r="T669">
        <f t="shared" si="105"/>
        <v>5</v>
      </c>
      <c r="U669">
        <f t="shared" ca="1" si="106"/>
        <v>0.54514336097773786</v>
      </c>
      <c r="V669">
        <f t="shared" si="107"/>
        <v>41</v>
      </c>
      <c r="W669" t="s">
        <v>28</v>
      </c>
      <c r="X669" t="str">
        <f t="shared" ca="1" si="108"/>
        <v>(668,0,0,6,28,0,5,41)++1`</v>
      </c>
      <c r="Y669" t="str">
        <f t="shared" si="109"/>
        <v>(668,0)++1`</v>
      </c>
    </row>
    <row r="670" spans="1:25" x14ac:dyDescent="0.25">
      <c r="A670">
        <v>669</v>
      </c>
      <c r="B670">
        <v>2018</v>
      </c>
      <c r="C670">
        <f t="shared" si="100"/>
        <v>1</v>
      </c>
      <c r="D670" t="s">
        <v>28</v>
      </c>
      <c r="E670">
        <f t="shared" si="101"/>
        <v>12</v>
      </c>
      <c r="F670" t="s">
        <v>42</v>
      </c>
      <c r="G670" s="13">
        <v>44606</v>
      </c>
      <c r="H670">
        <v>0.34791666666666665</v>
      </c>
      <c r="I670">
        <v>0.36736111111111108</v>
      </c>
      <c r="J670">
        <v>1000164</v>
      </c>
      <c r="K670">
        <v>3692</v>
      </c>
      <c r="L670">
        <f t="shared" si="102"/>
        <v>28</v>
      </c>
      <c r="M670">
        <v>1.9444444444444431E-2</v>
      </c>
      <c r="N670">
        <f t="shared" si="103"/>
        <v>0</v>
      </c>
      <c r="O670" t="s">
        <v>46</v>
      </c>
      <c r="P670" cm="1">
        <f t="array" aca="1" ref="P670" ca="1">(_xlfn.IFS(Q670="couché",0,Q670="debout à 80%",1,Q670="?",1))*(IF(RAND()&lt;0.8,1,0))</f>
        <v>0</v>
      </c>
      <c r="Q670" t="s">
        <v>48</v>
      </c>
      <c r="R670">
        <v>30</v>
      </c>
      <c r="S670">
        <f t="shared" si="104"/>
        <v>0</v>
      </c>
      <c r="T670">
        <f t="shared" si="105"/>
        <v>1</v>
      </c>
      <c r="U670">
        <f t="shared" ca="1" si="106"/>
        <v>0.34792222780820264</v>
      </c>
      <c r="V670">
        <f t="shared" si="107"/>
        <v>76</v>
      </c>
      <c r="W670" t="s">
        <v>28</v>
      </c>
      <c r="X670" t="str">
        <f t="shared" ca="1" si="108"/>
        <v>(669,1,0,12,28,0,1,76)++1`</v>
      </c>
      <c r="Y670" t="str">
        <f t="shared" si="109"/>
        <v>(669,30)++1`</v>
      </c>
    </row>
    <row r="671" spans="1:25" x14ac:dyDescent="0.25">
      <c r="A671">
        <v>670</v>
      </c>
      <c r="B671">
        <v>1943</v>
      </c>
      <c r="C671">
        <f t="shared" si="100"/>
        <v>0</v>
      </c>
      <c r="D671" t="s">
        <v>24</v>
      </c>
      <c r="E671">
        <f t="shared" si="101"/>
        <v>14</v>
      </c>
      <c r="F671" t="s">
        <v>33</v>
      </c>
      <c r="G671" s="13">
        <v>44606</v>
      </c>
      <c r="H671">
        <v>0.66874999999999996</v>
      </c>
      <c r="I671">
        <v>0.68819444444444444</v>
      </c>
      <c r="J671">
        <v>1000162</v>
      </c>
      <c r="K671">
        <v>81</v>
      </c>
      <c r="L671">
        <f t="shared" si="102"/>
        <v>28</v>
      </c>
      <c r="M671">
        <v>1.9444444444444486E-2</v>
      </c>
      <c r="N671">
        <f t="shared" si="103"/>
        <v>1</v>
      </c>
      <c r="O671" t="s">
        <v>32</v>
      </c>
      <c r="P671" cm="1">
        <f t="array" aca="1" ref="P671" ca="1">(_xlfn.IFS(Q671="couché",0,Q671="debout à 80%",1,Q671="?",1))*(IF(RAND()&lt;0.8,1,0))</f>
        <v>0</v>
      </c>
      <c r="Q671" t="s">
        <v>27</v>
      </c>
      <c r="R671">
        <v>45</v>
      </c>
      <c r="S671">
        <f t="shared" si="104"/>
        <v>1</v>
      </c>
      <c r="T671">
        <f t="shared" si="105"/>
        <v>10</v>
      </c>
      <c r="U671">
        <f t="shared" ca="1" si="106"/>
        <v>0.66875718807964479</v>
      </c>
      <c r="V671">
        <f t="shared" si="107"/>
        <v>50</v>
      </c>
      <c r="W671" t="s">
        <v>28</v>
      </c>
      <c r="X671" t="str">
        <f t="shared" ca="1" si="108"/>
        <v>(670,0,0,14,28,1,10,50)++1`</v>
      </c>
      <c r="Y671" t="str">
        <f t="shared" si="109"/>
        <v>(670,45)++1`</v>
      </c>
    </row>
    <row r="672" spans="1:25" x14ac:dyDescent="0.25">
      <c r="A672">
        <v>671</v>
      </c>
      <c r="B672">
        <v>1951</v>
      </c>
      <c r="C672">
        <f t="shared" si="100"/>
        <v>0</v>
      </c>
      <c r="D672" t="s">
        <v>24</v>
      </c>
      <c r="E672">
        <f t="shared" si="101"/>
        <v>9</v>
      </c>
      <c r="F672" t="s">
        <v>40</v>
      </c>
      <c r="G672" s="13">
        <v>44607</v>
      </c>
      <c r="H672">
        <v>0.34513888888888888</v>
      </c>
      <c r="I672">
        <v>0.36458333333333331</v>
      </c>
      <c r="J672">
        <v>1000163</v>
      </c>
      <c r="K672">
        <v>230</v>
      </c>
      <c r="L672">
        <f t="shared" si="102"/>
        <v>28</v>
      </c>
      <c r="M672">
        <v>1.9444444444444431E-2</v>
      </c>
      <c r="N672">
        <f t="shared" si="103"/>
        <v>0</v>
      </c>
      <c r="O672" t="s">
        <v>26</v>
      </c>
      <c r="P672" cm="1">
        <f t="array" aca="1" ref="P672" ca="1">(_xlfn.IFS(Q672="couché",0,Q672="debout à 80%",1,Q672="?",1))*(IF(RAND()&lt;0.8,1,0))</f>
        <v>1</v>
      </c>
      <c r="Q672" t="s">
        <v>27</v>
      </c>
      <c r="R672">
        <v>45</v>
      </c>
      <c r="S672">
        <f t="shared" si="104"/>
        <v>0</v>
      </c>
      <c r="T672">
        <f t="shared" si="105"/>
        <v>1</v>
      </c>
      <c r="U672">
        <f t="shared" ca="1" si="106"/>
        <v>0.34514400131563433</v>
      </c>
      <c r="V672">
        <f t="shared" si="107"/>
        <v>73</v>
      </c>
      <c r="W672" t="s">
        <v>28</v>
      </c>
      <c r="X672" t="str">
        <f t="shared" ca="1" si="108"/>
        <v>(671,0,1,9,28,0,1,73)++1`</v>
      </c>
      <c r="Y672" t="str">
        <f t="shared" si="109"/>
        <v>(671,45)++1`</v>
      </c>
    </row>
    <row r="673" spans="1:25" x14ac:dyDescent="0.25">
      <c r="A673">
        <v>672</v>
      </c>
      <c r="B673">
        <v>1934</v>
      </c>
      <c r="C673">
        <f t="shared" si="100"/>
        <v>0</v>
      </c>
      <c r="D673" t="s">
        <v>24</v>
      </c>
      <c r="E673">
        <f t="shared" si="101"/>
        <v>3</v>
      </c>
      <c r="F673" t="s">
        <v>34</v>
      </c>
      <c r="G673" s="13">
        <v>44643</v>
      </c>
      <c r="H673">
        <v>0.39374999999999999</v>
      </c>
      <c r="I673">
        <v>0.41319444444444442</v>
      </c>
      <c r="J673">
        <v>1000169</v>
      </c>
      <c r="K673">
        <v>2172</v>
      </c>
      <c r="L673">
        <f t="shared" si="102"/>
        <v>28</v>
      </c>
      <c r="M673">
        <v>1.9444444444444431E-2</v>
      </c>
      <c r="N673">
        <f t="shared" si="103"/>
        <v>1</v>
      </c>
      <c r="O673" t="s">
        <v>32</v>
      </c>
      <c r="P673" cm="1">
        <f t="array" aca="1" ref="P673" ca="1">(_xlfn.IFS(Q673="couché",0,Q673="debout à 80%",1,Q673="?",1))*(IF(RAND()&lt;0.8,1,0))</f>
        <v>1</v>
      </c>
      <c r="Q673" t="s">
        <v>27</v>
      </c>
      <c r="R673">
        <v>10</v>
      </c>
      <c r="S673">
        <f t="shared" si="104"/>
        <v>1</v>
      </c>
      <c r="T673">
        <f t="shared" si="105"/>
        <v>4</v>
      </c>
      <c r="U673">
        <f t="shared" ca="1" si="106"/>
        <v>0.39375356539386491</v>
      </c>
      <c r="V673">
        <f t="shared" si="107"/>
        <v>31</v>
      </c>
      <c r="W673" t="s">
        <v>28</v>
      </c>
      <c r="X673" t="str">
        <f t="shared" ca="1" si="108"/>
        <v>(672,0,1,3,28,1,4,31)++1`</v>
      </c>
      <c r="Y673" t="str">
        <f t="shared" si="109"/>
        <v>(672,10)++1`</v>
      </c>
    </row>
    <row r="674" spans="1:25" x14ac:dyDescent="0.25">
      <c r="A674">
        <v>673</v>
      </c>
      <c r="B674">
        <v>2017</v>
      </c>
      <c r="C674">
        <f t="shared" si="100"/>
        <v>1</v>
      </c>
      <c r="D674" t="s">
        <v>28</v>
      </c>
      <c r="E674">
        <f t="shared" si="101"/>
        <v>12</v>
      </c>
      <c r="F674" t="s">
        <v>42</v>
      </c>
      <c r="G674" s="13">
        <v>44620</v>
      </c>
      <c r="H674">
        <v>0.33750000000000002</v>
      </c>
      <c r="I674">
        <v>0.35694444444444445</v>
      </c>
      <c r="J674">
        <v>1000164</v>
      </c>
      <c r="K674">
        <v>3692</v>
      </c>
      <c r="L674">
        <f t="shared" si="102"/>
        <v>28</v>
      </c>
      <c r="M674">
        <v>1.9444444444444431E-2</v>
      </c>
      <c r="N674">
        <f t="shared" si="103"/>
        <v>0</v>
      </c>
      <c r="O674" t="s">
        <v>46</v>
      </c>
      <c r="P674" cm="1">
        <f t="array" aca="1" ref="P674" ca="1">(_xlfn.IFS(Q674="couché",0,Q674="debout à 80%",1,Q674="?",1))*(IF(RAND()&lt;0.8,1,0))</f>
        <v>0</v>
      </c>
      <c r="Q674" t="s">
        <v>48</v>
      </c>
      <c r="R674">
        <v>30</v>
      </c>
      <c r="S674">
        <f t="shared" si="104"/>
        <v>0</v>
      </c>
      <c r="T674">
        <f t="shared" si="105"/>
        <v>1</v>
      </c>
      <c r="U674">
        <f t="shared" ca="1" si="106"/>
        <v>0.33750507443115024</v>
      </c>
      <c r="V674">
        <f t="shared" si="107"/>
        <v>75</v>
      </c>
      <c r="W674" t="s">
        <v>28</v>
      </c>
      <c r="X674" t="str">
        <f t="shared" ca="1" si="108"/>
        <v>(673,1,0,12,28,0,1,75)++1`</v>
      </c>
      <c r="Y674" t="str">
        <f t="shared" si="109"/>
        <v>(673,30)++1`</v>
      </c>
    </row>
    <row r="675" spans="1:25" x14ac:dyDescent="0.25">
      <c r="A675">
        <v>674</v>
      </c>
      <c r="B675">
        <v>1962</v>
      </c>
      <c r="C675">
        <f t="shared" si="100"/>
        <v>0</v>
      </c>
      <c r="D675" t="s">
        <v>24</v>
      </c>
      <c r="E675">
        <f t="shared" si="101"/>
        <v>3</v>
      </c>
      <c r="F675" t="s">
        <v>34</v>
      </c>
      <c r="G675" s="13">
        <v>44648</v>
      </c>
      <c r="H675">
        <v>0.3972222222222222</v>
      </c>
      <c r="I675">
        <v>0.41666666666666663</v>
      </c>
      <c r="J675">
        <v>1000169</v>
      </c>
      <c r="K675">
        <v>2172</v>
      </c>
      <c r="L675">
        <f t="shared" si="102"/>
        <v>28</v>
      </c>
      <c r="M675">
        <v>1.9444444444444431E-2</v>
      </c>
      <c r="N675">
        <f t="shared" si="103"/>
        <v>1</v>
      </c>
      <c r="O675" t="s">
        <v>32</v>
      </c>
      <c r="P675" cm="1">
        <f t="array" aca="1" ref="P675" ca="1">(_xlfn.IFS(Q675="couché",0,Q675="debout à 80%",1,Q675="?",1))*(IF(RAND()&lt;0.8,1,0))</f>
        <v>1</v>
      </c>
      <c r="Q675" t="s">
        <v>27</v>
      </c>
      <c r="R675">
        <v>10</v>
      </c>
      <c r="S675">
        <f t="shared" si="104"/>
        <v>1</v>
      </c>
      <c r="T675">
        <f t="shared" si="105"/>
        <v>5</v>
      </c>
      <c r="U675">
        <f t="shared" ca="1" si="106"/>
        <v>0.39723084920456142</v>
      </c>
      <c r="V675">
        <f t="shared" si="107"/>
        <v>64</v>
      </c>
      <c r="W675" t="s">
        <v>28</v>
      </c>
      <c r="X675" t="str">
        <f t="shared" ca="1" si="108"/>
        <v>(674,0,1,3,28,1,5,64)++1`</v>
      </c>
      <c r="Y675" t="str">
        <f t="shared" si="109"/>
        <v>(674,10)++1`</v>
      </c>
    </row>
    <row r="676" spans="1:25" x14ac:dyDescent="0.25">
      <c r="A676">
        <v>675</v>
      </c>
      <c r="B676">
        <v>1972</v>
      </c>
      <c r="C676">
        <f t="shared" si="100"/>
        <v>0</v>
      </c>
      <c r="D676" t="s">
        <v>24</v>
      </c>
      <c r="E676">
        <f t="shared" si="101"/>
        <v>10</v>
      </c>
      <c r="F676" t="s">
        <v>39</v>
      </c>
      <c r="G676" s="13">
        <v>44608</v>
      </c>
      <c r="H676">
        <v>0.61458333333333326</v>
      </c>
      <c r="I676">
        <v>0.63402777777777775</v>
      </c>
      <c r="J676">
        <v>1000162</v>
      </c>
      <c r="K676">
        <v>109</v>
      </c>
      <c r="L676">
        <f t="shared" si="102"/>
        <v>28</v>
      </c>
      <c r="M676">
        <v>1.9444444444444486E-2</v>
      </c>
      <c r="N676">
        <f t="shared" si="103"/>
        <v>1</v>
      </c>
      <c r="O676" t="s">
        <v>32</v>
      </c>
      <c r="P676" cm="1">
        <f t="array" aca="1" ref="P676" ca="1">(_xlfn.IFS(Q676="couché",0,Q676="debout à 80%",1,Q676="?",1))*(IF(RAND()&lt;0.8,1,0))</f>
        <v>1</v>
      </c>
      <c r="Q676" t="s">
        <v>27</v>
      </c>
      <c r="R676">
        <v>0</v>
      </c>
      <c r="S676">
        <f t="shared" si="104"/>
        <v>1</v>
      </c>
      <c r="T676">
        <f t="shared" si="105"/>
        <v>2</v>
      </c>
      <c r="U676">
        <f t="shared" ca="1" si="106"/>
        <v>0.61458424927434452</v>
      </c>
      <c r="V676">
        <f t="shared" si="107"/>
        <v>78</v>
      </c>
      <c r="W676" t="s">
        <v>28</v>
      </c>
      <c r="X676" t="str">
        <f t="shared" ca="1" si="108"/>
        <v>(675,0,1,10,28,1,2,78)++1`</v>
      </c>
      <c r="Y676" t="str">
        <f t="shared" si="109"/>
        <v>(675,0)++1`</v>
      </c>
    </row>
    <row r="677" spans="1:25" x14ac:dyDescent="0.25">
      <c r="A677">
        <v>676</v>
      </c>
      <c r="B677">
        <v>1961</v>
      </c>
      <c r="C677">
        <f t="shared" si="100"/>
        <v>0</v>
      </c>
      <c r="D677" t="s">
        <v>24</v>
      </c>
      <c r="E677">
        <f t="shared" si="101"/>
        <v>3</v>
      </c>
      <c r="F677" t="s">
        <v>34</v>
      </c>
      <c r="G677" s="13">
        <v>44642</v>
      </c>
      <c r="H677">
        <v>0.37986111111111109</v>
      </c>
      <c r="I677">
        <v>0.39930555555555552</v>
      </c>
      <c r="J677">
        <v>1000169</v>
      </c>
      <c r="K677">
        <v>2172</v>
      </c>
      <c r="L677">
        <f t="shared" si="102"/>
        <v>28</v>
      </c>
      <c r="M677">
        <v>1.9444444444444431E-2</v>
      </c>
      <c r="N677">
        <f t="shared" si="103"/>
        <v>1</v>
      </c>
      <c r="O677" t="s">
        <v>32</v>
      </c>
      <c r="P677" cm="1">
        <f t="array" aca="1" ref="P677" ca="1">(_xlfn.IFS(Q677="couché",0,Q677="debout à 80%",1,Q677="?",1))*(IF(RAND()&lt;0.8,1,0))</f>
        <v>1</v>
      </c>
      <c r="Q677" t="s">
        <v>27</v>
      </c>
      <c r="R677">
        <v>10</v>
      </c>
      <c r="S677">
        <f t="shared" si="104"/>
        <v>1</v>
      </c>
      <c r="T677">
        <f t="shared" si="105"/>
        <v>4</v>
      </c>
      <c r="U677">
        <f t="shared" ca="1" si="106"/>
        <v>0.37986244040286821</v>
      </c>
      <c r="V677">
        <f t="shared" si="107"/>
        <v>40</v>
      </c>
      <c r="W677" t="s">
        <v>28</v>
      </c>
      <c r="X677" t="str">
        <f t="shared" ca="1" si="108"/>
        <v>(676,0,1,3,28,1,4,40)++1`</v>
      </c>
      <c r="Y677" t="str">
        <f t="shared" si="109"/>
        <v>(676,10)++1`</v>
      </c>
    </row>
    <row r="678" spans="1:25" x14ac:dyDescent="0.25">
      <c r="A678">
        <v>677</v>
      </c>
      <c r="B678">
        <v>1951</v>
      </c>
      <c r="C678">
        <f t="shared" si="100"/>
        <v>0</v>
      </c>
      <c r="D678" t="s">
        <v>24</v>
      </c>
      <c r="E678">
        <f t="shared" si="101"/>
        <v>8</v>
      </c>
      <c r="F678" t="s">
        <v>25</v>
      </c>
      <c r="G678" s="13">
        <v>44641</v>
      </c>
      <c r="H678">
        <v>0.60416666666666663</v>
      </c>
      <c r="I678">
        <v>0.62361111111111112</v>
      </c>
      <c r="J678">
        <v>1000168</v>
      </c>
      <c r="K678">
        <v>1894</v>
      </c>
      <c r="L678">
        <f t="shared" si="102"/>
        <v>28</v>
      </c>
      <c r="M678">
        <v>1.9444444444444486E-2</v>
      </c>
      <c r="N678">
        <f t="shared" si="103"/>
        <v>0</v>
      </c>
      <c r="O678" t="s">
        <v>26</v>
      </c>
      <c r="P678" cm="1">
        <f t="array" aca="1" ref="P678" ca="1">(_xlfn.IFS(Q678="couché",0,Q678="debout à 80%",1,Q678="?",1))*(IF(RAND()&lt;0.8,1,0))</f>
        <v>1</v>
      </c>
      <c r="Q678" t="s">
        <v>27</v>
      </c>
      <c r="R678">
        <v>0</v>
      </c>
      <c r="S678">
        <f t="shared" si="104"/>
        <v>0</v>
      </c>
      <c r="T678">
        <f t="shared" si="105"/>
        <v>4</v>
      </c>
      <c r="U678">
        <f t="shared" ca="1" si="106"/>
        <v>0.60417041085952561</v>
      </c>
      <c r="V678">
        <f t="shared" si="107"/>
        <v>40</v>
      </c>
      <c r="W678" t="s">
        <v>28</v>
      </c>
      <c r="X678" t="str">
        <f t="shared" ca="1" si="108"/>
        <v>(677,0,1,8,28,0,4,40)++1`</v>
      </c>
      <c r="Y678" t="str">
        <f t="shared" si="109"/>
        <v>(677,0)++1`</v>
      </c>
    </row>
    <row r="679" spans="1:25" x14ac:dyDescent="0.25">
      <c r="A679">
        <v>678</v>
      </c>
      <c r="B679">
        <v>1949</v>
      </c>
      <c r="C679">
        <f t="shared" si="100"/>
        <v>0</v>
      </c>
      <c r="D679" t="s">
        <v>24</v>
      </c>
      <c r="E679">
        <f t="shared" si="101"/>
        <v>8</v>
      </c>
      <c r="F679" t="s">
        <v>25</v>
      </c>
      <c r="G679" s="13">
        <v>44641</v>
      </c>
      <c r="H679">
        <v>0.62361111111111112</v>
      </c>
      <c r="I679">
        <v>0.64305555555555549</v>
      </c>
      <c r="J679">
        <v>1000168</v>
      </c>
      <c r="K679">
        <v>1894</v>
      </c>
      <c r="L679">
        <f t="shared" si="102"/>
        <v>28</v>
      </c>
      <c r="M679">
        <v>1.9444444444444375E-2</v>
      </c>
      <c r="N679">
        <f t="shared" si="103"/>
        <v>0</v>
      </c>
      <c r="O679" t="s">
        <v>26</v>
      </c>
      <c r="P679" cm="1">
        <f t="array" aca="1" ref="P679" ca="1">(_xlfn.IFS(Q679="couché",0,Q679="debout à 80%",1,Q679="?",1))*(IF(RAND()&lt;0.8,1,0))</f>
        <v>0</v>
      </c>
      <c r="Q679" t="s">
        <v>27</v>
      </c>
      <c r="R679">
        <v>0</v>
      </c>
      <c r="S679">
        <f t="shared" si="104"/>
        <v>0</v>
      </c>
      <c r="T679">
        <f t="shared" si="105"/>
        <v>5</v>
      </c>
      <c r="U679">
        <f t="shared" ca="1" si="106"/>
        <v>0.62361440976194127</v>
      </c>
      <c r="V679">
        <f t="shared" si="107"/>
        <v>85</v>
      </c>
      <c r="W679" t="s">
        <v>28</v>
      </c>
      <c r="X679" t="str">
        <f t="shared" ca="1" si="108"/>
        <v>(678,0,0,8,28,0,5,85)++1`</v>
      </c>
      <c r="Y679" t="str">
        <f t="shared" si="109"/>
        <v>(678,0)++1`</v>
      </c>
    </row>
    <row r="680" spans="1:25" x14ac:dyDescent="0.25">
      <c r="A680">
        <v>679</v>
      </c>
      <c r="B680">
        <v>2005</v>
      </c>
      <c r="C680">
        <f t="shared" si="100"/>
        <v>0</v>
      </c>
      <c r="D680" t="s">
        <v>24</v>
      </c>
      <c r="E680">
        <f t="shared" si="101"/>
        <v>10</v>
      </c>
      <c r="F680" t="s">
        <v>39</v>
      </c>
      <c r="G680" s="13">
        <v>44651</v>
      </c>
      <c r="H680">
        <v>0.46875</v>
      </c>
      <c r="I680">
        <v>0.48819444444444443</v>
      </c>
      <c r="J680">
        <v>1000165</v>
      </c>
      <c r="K680">
        <v>492</v>
      </c>
      <c r="L680">
        <f t="shared" si="102"/>
        <v>28</v>
      </c>
      <c r="M680">
        <v>1.9444444444444431E-2</v>
      </c>
      <c r="N680">
        <f t="shared" si="103"/>
        <v>1</v>
      </c>
      <c r="O680" t="s">
        <v>32</v>
      </c>
      <c r="P680" cm="1">
        <f t="array" aca="1" ref="P680" ca="1">(_xlfn.IFS(Q680="couché",0,Q680="debout à 80%",1,Q680="?",1))*(IF(RAND()&lt;0.8,1,0))</f>
        <v>1</v>
      </c>
      <c r="Q680" t="s">
        <v>27</v>
      </c>
      <c r="R680">
        <v>30</v>
      </c>
      <c r="S680">
        <f t="shared" si="104"/>
        <v>1</v>
      </c>
      <c r="T680">
        <f t="shared" si="105"/>
        <v>5</v>
      </c>
      <c r="U680">
        <f t="shared" ca="1" si="106"/>
        <v>0.46875740412386879</v>
      </c>
      <c r="V680">
        <f t="shared" si="107"/>
        <v>85</v>
      </c>
      <c r="W680" t="s">
        <v>47</v>
      </c>
      <c r="X680" t="str">
        <f t="shared" ca="1" si="108"/>
        <v>(679,0,1,10,28,1,5,85)++1`</v>
      </c>
      <c r="Y680" t="str">
        <f t="shared" si="109"/>
        <v>(679,30)++1`</v>
      </c>
    </row>
    <row r="681" spans="1:25" x14ac:dyDescent="0.25">
      <c r="A681">
        <v>680</v>
      </c>
      <c r="B681">
        <v>1952</v>
      </c>
      <c r="C681">
        <f t="shared" si="100"/>
        <v>0</v>
      </c>
      <c r="D681" t="s">
        <v>24</v>
      </c>
      <c r="E681">
        <f t="shared" si="101"/>
        <v>3</v>
      </c>
      <c r="F681" t="s">
        <v>34</v>
      </c>
      <c r="G681" s="13">
        <v>44651</v>
      </c>
      <c r="H681">
        <v>0.62638888888888888</v>
      </c>
      <c r="I681">
        <v>0.64583333333333326</v>
      </c>
      <c r="J681">
        <v>1000169</v>
      </c>
      <c r="K681">
        <v>6013</v>
      </c>
      <c r="L681">
        <f t="shared" si="102"/>
        <v>28</v>
      </c>
      <c r="M681">
        <v>1.9444444444444375E-2</v>
      </c>
      <c r="N681">
        <f t="shared" si="103"/>
        <v>1</v>
      </c>
      <c r="O681" t="s">
        <v>32</v>
      </c>
      <c r="P681" cm="1">
        <f t="array" aca="1" ref="P681" ca="1">(_xlfn.IFS(Q681="couché",0,Q681="debout à 80%",1,Q681="?",1))*(IF(RAND()&lt;0.8,1,0))</f>
        <v>0</v>
      </c>
      <c r="Q681" t="s">
        <v>27</v>
      </c>
      <c r="R681">
        <v>0</v>
      </c>
      <c r="S681">
        <f t="shared" si="104"/>
        <v>1</v>
      </c>
      <c r="T681">
        <f t="shared" si="105"/>
        <v>19</v>
      </c>
      <c r="U681">
        <f t="shared" ca="1" si="106"/>
        <v>0.62639189246349369</v>
      </c>
      <c r="V681">
        <f t="shared" si="107"/>
        <v>48</v>
      </c>
      <c r="W681" t="s">
        <v>28</v>
      </c>
      <c r="X681" t="str">
        <f t="shared" ca="1" si="108"/>
        <v>(680,0,0,3,28,1,19,48)++1`</v>
      </c>
      <c r="Y681" t="str">
        <f t="shared" si="109"/>
        <v>(680,0)++1`</v>
      </c>
    </row>
    <row r="682" spans="1:25" x14ac:dyDescent="0.25">
      <c r="A682">
        <v>681</v>
      </c>
      <c r="B682">
        <v>1958</v>
      </c>
      <c r="C682">
        <f t="shared" si="100"/>
        <v>0</v>
      </c>
      <c r="D682" t="s">
        <v>24</v>
      </c>
      <c r="E682">
        <f t="shared" si="101"/>
        <v>16</v>
      </c>
      <c r="F682" t="s">
        <v>44</v>
      </c>
      <c r="G682" s="13">
        <v>44649</v>
      </c>
      <c r="H682">
        <v>0.68958333333333333</v>
      </c>
      <c r="I682">
        <v>0.7090277777777777</v>
      </c>
      <c r="J682">
        <v>1000167</v>
      </c>
      <c r="K682">
        <v>5566</v>
      </c>
      <c r="L682">
        <f t="shared" si="102"/>
        <v>28</v>
      </c>
      <c r="M682">
        <v>1.9444444444444375E-2</v>
      </c>
      <c r="N682">
        <f t="shared" si="103"/>
        <v>0</v>
      </c>
      <c r="O682" t="s">
        <v>26</v>
      </c>
      <c r="P682" cm="1">
        <f t="array" aca="1" ref="P682" ca="1">(_xlfn.IFS(Q682="couché",0,Q682="debout à 80%",1,Q682="?",1))*(IF(RAND()&lt;0.8,1,0))</f>
        <v>1</v>
      </c>
      <c r="Q682" t="s">
        <v>27</v>
      </c>
      <c r="R682">
        <v>0</v>
      </c>
      <c r="S682">
        <f t="shared" si="104"/>
        <v>0</v>
      </c>
      <c r="T682">
        <f t="shared" si="105"/>
        <v>6</v>
      </c>
      <c r="U682">
        <f t="shared" ca="1" si="106"/>
        <v>0.68958857281412234</v>
      </c>
      <c r="V682">
        <f t="shared" si="107"/>
        <v>85</v>
      </c>
      <c r="W682" t="s">
        <v>28</v>
      </c>
      <c r="X682" t="str">
        <f t="shared" ca="1" si="108"/>
        <v>(681,0,1,16,28,0,6,85)++1`</v>
      </c>
      <c r="Y682" t="str">
        <f t="shared" si="109"/>
        <v>(681,0)++1`</v>
      </c>
    </row>
    <row r="683" spans="1:25" x14ac:dyDescent="0.25">
      <c r="A683">
        <v>682</v>
      </c>
      <c r="B683">
        <v>1944</v>
      </c>
      <c r="C683">
        <f t="shared" si="100"/>
        <v>0</v>
      </c>
      <c r="D683" t="s">
        <v>24</v>
      </c>
      <c r="E683">
        <f t="shared" si="101"/>
        <v>3</v>
      </c>
      <c r="F683" t="s">
        <v>34</v>
      </c>
      <c r="G683" s="13">
        <v>44651</v>
      </c>
      <c r="H683">
        <v>0.60416666666666663</v>
      </c>
      <c r="I683">
        <v>0.62361111111111112</v>
      </c>
      <c r="J683">
        <v>1000169</v>
      </c>
      <c r="K683">
        <v>6013</v>
      </c>
      <c r="L683">
        <f t="shared" si="102"/>
        <v>28</v>
      </c>
      <c r="M683">
        <v>1.9444444444444486E-2</v>
      </c>
      <c r="N683">
        <f t="shared" si="103"/>
        <v>1</v>
      </c>
      <c r="O683" t="s">
        <v>32</v>
      </c>
      <c r="P683" cm="1">
        <f t="array" aca="1" ref="P683" ca="1">(_xlfn.IFS(Q683="couché",0,Q683="debout à 80%",1,Q683="?",1))*(IF(RAND()&lt;0.8,1,0))</f>
        <v>1</v>
      </c>
      <c r="Q683" t="s">
        <v>27</v>
      </c>
      <c r="R683">
        <v>0</v>
      </c>
      <c r="S683">
        <f t="shared" si="104"/>
        <v>1</v>
      </c>
      <c r="T683">
        <f t="shared" si="105"/>
        <v>18</v>
      </c>
      <c r="U683">
        <f t="shared" ca="1" si="106"/>
        <v>0.60416928356215105</v>
      </c>
      <c r="V683">
        <f t="shared" si="107"/>
        <v>42</v>
      </c>
      <c r="W683" t="s">
        <v>28</v>
      </c>
      <c r="X683" t="str">
        <f t="shared" ca="1" si="108"/>
        <v>(682,0,1,3,28,1,18,42)++1`</v>
      </c>
      <c r="Y683" t="str">
        <f t="shared" si="109"/>
        <v>(682,0)++1`</v>
      </c>
    </row>
    <row r="684" spans="1:25" x14ac:dyDescent="0.25">
      <c r="A684">
        <v>683</v>
      </c>
      <c r="B684">
        <v>1984</v>
      </c>
      <c r="C684">
        <f t="shared" si="100"/>
        <v>0</v>
      </c>
      <c r="D684" t="s">
        <v>24</v>
      </c>
      <c r="E684">
        <f t="shared" si="101"/>
        <v>9</v>
      </c>
      <c r="F684" t="s">
        <v>40</v>
      </c>
      <c r="G684" s="13">
        <v>44608</v>
      </c>
      <c r="H684">
        <v>0.35069444444444442</v>
      </c>
      <c r="I684">
        <v>0.37083333333333329</v>
      </c>
      <c r="J684">
        <v>1000163</v>
      </c>
      <c r="K684">
        <v>248</v>
      </c>
      <c r="L684">
        <f t="shared" si="102"/>
        <v>29</v>
      </c>
      <c r="M684">
        <v>2.0138888888888873E-2</v>
      </c>
      <c r="N684">
        <f t="shared" si="103"/>
        <v>0</v>
      </c>
      <c r="O684" t="s">
        <v>26</v>
      </c>
      <c r="P684" cm="1">
        <f t="array" aca="1" ref="P684" ca="1">(_xlfn.IFS(Q684="couché",0,Q684="debout à 80%",1,Q684="?",1))*(IF(RAND()&lt;0.8,1,0))</f>
        <v>1</v>
      </c>
      <c r="Q684" t="s">
        <v>27</v>
      </c>
      <c r="R684">
        <v>45</v>
      </c>
      <c r="S684">
        <f t="shared" si="104"/>
        <v>0</v>
      </c>
      <c r="T684">
        <f t="shared" si="105"/>
        <v>1</v>
      </c>
      <c r="U684">
        <f t="shared" ca="1" si="106"/>
        <v>0.35070237577781094</v>
      </c>
      <c r="V684">
        <f t="shared" si="107"/>
        <v>88</v>
      </c>
      <c r="W684" t="s">
        <v>28</v>
      </c>
      <c r="X684" t="str">
        <f t="shared" ca="1" si="108"/>
        <v>(683,0,1,9,29,0,1,88)++1`</v>
      </c>
      <c r="Y684" t="str">
        <f t="shared" si="109"/>
        <v>(683,45)++1`</v>
      </c>
    </row>
    <row r="685" spans="1:25" x14ac:dyDescent="0.25">
      <c r="A685">
        <v>684</v>
      </c>
      <c r="B685">
        <v>1952</v>
      </c>
      <c r="C685">
        <f t="shared" si="100"/>
        <v>0</v>
      </c>
      <c r="D685" t="s">
        <v>24</v>
      </c>
      <c r="E685">
        <f t="shared" si="101"/>
        <v>3</v>
      </c>
      <c r="F685" t="s">
        <v>34</v>
      </c>
      <c r="G685" s="13">
        <v>44600</v>
      </c>
      <c r="H685">
        <v>0.56041666666666667</v>
      </c>
      <c r="I685">
        <v>0.58055555555555549</v>
      </c>
      <c r="J685">
        <v>1000169</v>
      </c>
      <c r="K685">
        <v>2172</v>
      </c>
      <c r="L685">
        <f t="shared" si="102"/>
        <v>29</v>
      </c>
      <c r="M685">
        <v>2.0138888888888817E-2</v>
      </c>
      <c r="N685">
        <f t="shared" si="103"/>
        <v>1</v>
      </c>
      <c r="O685" t="s">
        <v>32</v>
      </c>
      <c r="P685" cm="1">
        <f t="array" aca="1" ref="P685" ca="1">(_xlfn.IFS(Q685="couché",0,Q685="debout à 80%",1,Q685="?",1))*(IF(RAND()&lt;0.8,1,0))</f>
        <v>1</v>
      </c>
      <c r="Q685" t="s">
        <v>27</v>
      </c>
      <c r="R685">
        <v>10</v>
      </c>
      <c r="S685">
        <f t="shared" si="104"/>
        <v>1</v>
      </c>
      <c r="T685">
        <f t="shared" si="105"/>
        <v>11</v>
      </c>
      <c r="U685">
        <f t="shared" ca="1" si="106"/>
        <v>0.56041941156069175</v>
      </c>
      <c r="V685">
        <f t="shared" si="107"/>
        <v>55</v>
      </c>
      <c r="W685" t="s">
        <v>28</v>
      </c>
      <c r="X685" t="str">
        <f t="shared" ca="1" si="108"/>
        <v>(684,0,1,3,29,1,11,55)++1`</v>
      </c>
      <c r="Y685" t="str">
        <f t="shared" si="109"/>
        <v>(684,10)++1`</v>
      </c>
    </row>
    <row r="686" spans="1:25" x14ac:dyDescent="0.25">
      <c r="A686">
        <v>685</v>
      </c>
      <c r="B686">
        <v>1974</v>
      </c>
      <c r="C686">
        <f t="shared" si="100"/>
        <v>0</v>
      </c>
      <c r="D686" t="s">
        <v>24</v>
      </c>
      <c r="E686">
        <f t="shared" si="101"/>
        <v>9</v>
      </c>
      <c r="F686" t="s">
        <v>40</v>
      </c>
      <c r="G686" s="13">
        <v>44614</v>
      </c>
      <c r="H686">
        <v>0.38750000000000001</v>
      </c>
      <c r="I686">
        <v>0.40763888888888888</v>
      </c>
      <c r="J686">
        <v>1000163</v>
      </c>
      <c r="K686">
        <v>248</v>
      </c>
      <c r="L686">
        <f t="shared" si="102"/>
        <v>29</v>
      </c>
      <c r="M686">
        <v>2.0138888888888873E-2</v>
      </c>
      <c r="N686">
        <f t="shared" si="103"/>
        <v>0</v>
      </c>
      <c r="O686" t="s">
        <v>26</v>
      </c>
      <c r="P686" cm="1">
        <f t="array" aca="1" ref="P686" ca="1">(_xlfn.IFS(Q686="couché",0,Q686="debout à 80%",1,Q686="?",1))*(IF(RAND()&lt;0.8,1,0))</f>
        <v>1</v>
      </c>
      <c r="Q686" t="s">
        <v>27</v>
      </c>
      <c r="R686">
        <v>45</v>
      </c>
      <c r="S686">
        <f t="shared" si="104"/>
        <v>0</v>
      </c>
      <c r="T686">
        <f t="shared" si="105"/>
        <v>2</v>
      </c>
      <c r="U686">
        <f t="shared" ca="1" si="106"/>
        <v>0.38750088151193862</v>
      </c>
      <c r="V686">
        <f t="shared" si="107"/>
        <v>87</v>
      </c>
      <c r="W686" t="s">
        <v>28</v>
      </c>
      <c r="X686" t="str">
        <f t="shared" ca="1" si="108"/>
        <v>(685,0,1,9,29,0,2,87)++1`</v>
      </c>
      <c r="Y686" t="str">
        <f t="shared" si="109"/>
        <v>(685,45)++1`</v>
      </c>
    </row>
    <row r="687" spans="1:25" x14ac:dyDescent="0.25">
      <c r="A687">
        <v>686</v>
      </c>
      <c r="B687">
        <v>1948</v>
      </c>
      <c r="C687">
        <f t="shared" si="100"/>
        <v>0</v>
      </c>
      <c r="D687" t="s">
        <v>24</v>
      </c>
      <c r="E687">
        <f t="shared" si="101"/>
        <v>3</v>
      </c>
      <c r="F687" t="s">
        <v>34</v>
      </c>
      <c r="G687" s="13">
        <v>44593</v>
      </c>
      <c r="H687">
        <v>0.46111111111111108</v>
      </c>
      <c r="I687">
        <v>0.48124999999999996</v>
      </c>
      <c r="J687">
        <v>1000169</v>
      </c>
      <c r="K687">
        <v>2172</v>
      </c>
      <c r="L687">
        <f t="shared" si="102"/>
        <v>29</v>
      </c>
      <c r="M687">
        <v>2.0138888888888873E-2</v>
      </c>
      <c r="N687">
        <f t="shared" si="103"/>
        <v>1</v>
      </c>
      <c r="O687" t="s">
        <v>32</v>
      </c>
      <c r="P687" cm="1">
        <f t="array" aca="1" ref="P687" ca="1">(_xlfn.IFS(Q687="couché",0,Q687="debout à 80%",1,Q687="?",1))*(IF(RAND()&lt;0.8,1,0))</f>
        <v>1</v>
      </c>
      <c r="Q687" t="s">
        <v>27</v>
      </c>
      <c r="R687">
        <v>10</v>
      </c>
      <c r="S687">
        <f t="shared" si="104"/>
        <v>1</v>
      </c>
      <c r="T687">
        <f t="shared" si="105"/>
        <v>9</v>
      </c>
      <c r="U687">
        <f t="shared" ca="1" si="106"/>
        <v>0.46111839756005613</v>
      </c>
      <c r="V687">
        <f t="shared" si="107"/>
        <v>91</v>
      </c>
      <c r="W687" t="s">
        <v>28</v>
      </c>
      <c r="X687" t="str">
        <f t="shared" ca="1" si="108"/>
        <v>(686,0,1,3,29,1,9,91)++1`</v>
      </c>
      <c r="Y687" t="str">
        <f t="shared" si="109"/>
        <v>(686,10)++1`</v>
      </c>
    </row>
    <row r="688" spans="1:25" x14ac:dyDescent="0.25">
      <c r="A688">
        <v>687</v>
      </c>
      <c r="B688">
        <v>1950</v>
      </c>
      <c r="C688">
        <f t="shared" si="100"/>
        <v>0</v>
      </c>
      <c r="D688" t="s">
        <v>24</v>
      </c>
      <c r="E688">
        <f t="shared" si="101"/>
        <v>3</v>
      </c>
      <c r="F688" t="s">
        <v>34</v>
      </c>
      <c r="G688" s="13">
        <v>44628</v>
      </c>
      <c r="H688">
        <v>0.42708333333333331</v>
      </c>
      <c r="I688">
        <v>0.44722222222222219</v>
      </c>
      <c r="J688">
        <v>1000169</v>
      </c>
      <c r="K688">
        <v>2172</v>
      </c>
      <c r="L688">
        <f t="shared" si="102"/>
        <v>29</v>
      </c>
      <c r="M688">
        <v>2.0138888888888873E-2</v>
      </c>
      <c r="N688">
        <f t="shared" si="103"/>
        <v>1</v>
      </c>
      <c r="O688" t="s">
        <v>32</v>
      </c>
      <c r="P688" cm="1">
        <f t="array" aca="1" ref="P688" ca="1">(_xlfn.IFS(Q688="couché",0,Q688="debout à 80%",1,Q688="?",1))*(IF(RAND()&lt;0.8,1,0))</f>
        <v>1</v>
      </c>
      <c r="Q688" t="s">
        <v>27</v>
      </c>
      <c r="R688">
        <v>10</v>
      </c>
      <c r="S688">
        <f t="shared" si="104"/>
        <v>1</v>
      </c>
      <c r="T688">
        <f t="shared" si="105"/>
        <v>7</v>
      </c>
      <c r="U688">
        <f t="shared" ca="1" si="106"/>
        <v>0.42708383663976152</v>
      </c>
      <c r="V688">
        <f t="shared" si="107"/>
        <v>87</v>
      </c>
      <c r="W688" t="s">
        <v>28</v>
      </c>
      <c r="X688" t="str">
        <f t="shared" ca="1" si="108"/>
        <v>(687,0,1,3,29,1,7,87)++1`</v>
      </c>
      <c r="Y688" t="str">
        <f t="shared" si="109"/>
        <v>(687,10)++1`</v>
      </c>
    </row>
    <row r="689" spans="1:25" x14ac:dyDescent="0.25">
      <c r="A689">
        <v>688</v>
      </c>
      <c r="B689">
        <v>1947</v>
      </c>
      <c r="C689">
        <f t="shared" si="100"/>
        <v>0</v>
      </c>
      <c r="D689" t="s">
        <v>24</v>
      </c>
      <c r="E689">
        <f t="shared" si="101"/>
        <v>4</v>
      </c>
      <c r="F689" t="s">
        <v>31</v>
      </c>
      <c r="G689" s="13">
        <v>44631</v>
      </c>
      <c r="H689">
        <v>0.54513888888888884</v>
      </c>
      <c r="I689">
        <v>0.56527777777777777</v>
      </c>
      <c r="J689">
        <v>1000162</v>
      </c>
      <c r="K689">
        <v>109</v>
      </c>
      <c r="L689">
        <f t="shared" si="102"/>
        <v>29</v>
      </c>
      <c r="M689">
        <v>2.0138888888888928E-2</v>
      </c>
      <c r="N689">
        <f t="shared" si="103"/>
        <v>1</v>
      </c>
      <c r="O689" t="s">
        <v>32</v>
      </c>
      <c r="P689" cm="1">
        <f t="array" aca="1" ref="P689" ca="1">(_xlfn.IFS(Q689="couché",0,Q689="debout à 80%",1,Q689="?",1))*(IF(RAND()&lt;0.8,1,0))</f>
        <v>0</v>
      </c>
      <c r="Q689" t="s">
        <v>27</v>
      </c>
      <c r="R689">
        <v>0</v>
      </c>
      <c r="S689">
        <f t="shared" si="104"/>
        <v>1</v>
      </c>
      <c r="T689">
        <f t="shared" si="105"/>
        <v>7</v>
      </c>
      <c r="U689">
        <f t="shared" ca="1" si="106"/>
        <v>0.54514187754869958</v>
      </c>
      <c r="V689">
        <f t="shared" si="107"/>
        <v>75</v>
      </c>
      <c r="W689" t="s">
        <v>28</v>
      </c>
      <c r="X689" t="str">
        <f t="shared" ca="1" si="108"/>
        <v>(688,0,0,4,29,1,7,75)++1`</v>
      </c>
      <c r="Y689" t="str">
        <f t="shared" si="109"/>
        <v>(688,0)++1`</v>
      </c>
    </row>
    <row r="690" spans="1:25" x14ac:dyDescent="0.25">
      <c r="A690">
        <v>689</v>
      </c>
      <c r="B690">
        <v>1937</v>
      </c>
      <c r="C690">
        <f t="shared" si="100"/>
        <v>0</v>
      </c>
      <c r="D690" t="s">
        <v>24</v>
      </c>
      <c r="E690">
        <f t="shared" si="101"/>
        <v>4</v>
      </c>
      <c r="F690" t="s">
        <v>31</v>
      </c>
      <c r="G690" s="13">
        <v>44610</v>
      </c>
      <c r="H690">
        <v>0.4145833333333333</v>
      </c>
      <c r="I690">
        <v>0.43472222222222223</v>
      </c>
      <c r="J690">
        <v>1000162</v>
      </c>
      <c r="K690">
        <v>81</v>
      </c>
      <c r="L690">
        <f t="shared" si="102"/>
        <v>29</v>
      </c>
      <c r="M690">
        <v>2.0138888888888928E-2</v>
      </c>
      <c r="N690">
        <f t="shared" si="103"/>
        <v>1</v>
      </c>
      <c r="O690" t="s">
        <v>32</v>
      </c>
      <c r="P690" cm="1">
        <f t="array" aca="1" ref="P690" ca="1">(_xlfn.IFS(Q690="couché",0,Q690="debout à 80%",1,Q690="?",1))*(IF(RAND()&lt;0.8,1,0))</f>
        <v>1</v>
      </c>
      <c r="Q690" t="s">
        <v>27</v>
      </c>
      <c r="R690">
        <v>45</v>
      </c>
      <c r="S690">
        <f t="shared" si="104"/>
        <v>1</v>
      </c>
      <c r="T690">
        <f t="shared" si="105"/>
        <v>3</v>
      </c>
      <c r="U690">
        <f t="shared" ca="1" si="106"/>
        <v>0.41458907104943943</v>
      </c>
      <c r="V690">
        <f t="shared" si="107"/>
        <v>46</v>
      </c>
      <c r="W690" t="s">
        <v>28</v>
      </c>
      <c r="X690" t="str">
        <f t="shared" ca="1" si="108"/>
        <v>(689,0,1,4,29,1,3,46)++1`</v>
      </c>
      <c r="Y690" t="str">
        <f t="shared" si="109"/>
        <v>(689,45)++1`</v>
      </c>
    </row>
    <row r="691" spans="1:25" x14ac:dyDescent="0.25">
      <c r="A691">
        <v>690</v>
      </c>
      <c r="B691">
        <v>2008</v>
      </c>
      <c r="C691">
        <f t="shared" si="100"/>
        <v>1</v>
      </c>
      <c r="D691" t="s">
        <v>28</v>
      </c>
      <c r="E691">
        <f t="shared" si="101"/>
        <v>11</v>
      </c>
      <c r="F691" t="s">
        <v>41</v>
      </c>
      <c r="G691" s="13">
        <v>44617</v>
      </c>
      <c r="H691">
        <v>0.35972222222222222</v>
      </c>
      <c r="I691">
        <v>0.37986111111111109</v>
      </c>
      <c r="J691">
        <v>1000165</v>
      </c>
      <c r="K691">
        <v>493</v>
      </c>
      <c r="L691">
        <f t="shared" si="102"/>
        <v>29</v>
      </c>
      <c r="M691">
        <v>2.0138888888888873E-2</v>
      </c>
      <c r="N691">
        <f t="shared" si="103"/>
        <v>0</v>
      </c>
      <c r="O691" t="s">
        <v>46</v>
      </c>
      <c r="P691" cm="1">
        <f t="array" aca="1" ref="P691" ca="1">(_xlfn.IFS(Q691="couché",0,Q691="debout à 80%",1,Q691="?",1))*(IF(RAND()&lt;0.8,1,0))</f>
        <v>0</v>
      </c>
      <c r="Q691" t="s">
        <v>48</v>
      </c>
      <c r="R691">
        <v>30</v>
      </c>
      <c r="S691">
        <f t="shared" si="104"/>
        <v>0</v>
      </c>
      <c r="T691">
        <f t="shared" si="105"/>
        <v>2</v>
      </c>
      <c r="U691">
        <f t="shared" ca="1" si="106"/>
        <v>0.35973216572860833</v>
      </c>
      <c r="V691">
        <f t="shared" si="107"/>
        <v>76</v>
      </c>
      <c r="W691" t="s">
        <v>28</v>
      </c>
      <c r="X691" t="str">
        <f t="shared" ca="1" si="108"/>
        <v>(690,1,0,11,29,0,2,76)++1`</v>
      </c>
      <c r="Y691" t="str">
        <f t="shared" si="109"/>
        <v>(690,30)++1`</v>
      </c>
    </row>
    <row r="692" spans="1:25" x14ac:dyDescent="0.25">
      <c r="A692">
        <v>691</v>
      </c>
      <c r="B692">
        <v>1951</v>
      </c>
      <c r="C692">
        <f t="shared" si="100"/>
        <v>0</v>
      </c>
      <c r="D692" t="s">
        <v>24</v>
      </c>
      <c r="E692">
        <f t="shared" si="101"/>
        <v>3</v>
      </c>
      <c r="F692" t="s">
        <v>34</v>
      </c>
      <c r="G692" s="13">
        <v>44606</v>
      </c>
      <c r="H692">
        <v>0.32777777777777778</v>
      </c>
      <c r="I692">
        <v>0.34791666666666665</v>
      </c>
      <c r="J692">
        <v>1000169</v>
      </c>
      <c r="K692">
        <v>2172</v>
      </c>
      <c r="L692">
        <f t="shared" si="102"/>
        <v>29</v>
      </c>
      <c r="M692">
        <v>2.0138888888888873E-2</v>
      </c>
      <c r="N692">
        <f t="shared" si="103"/>
        <v>1</v>
      </c>
      <c r="O692" t="s">
        <v>32</v>
      </c>
      <c r="P692" cm="1">
        <f t="array" aca="1" ref="P692" ca="1">(_xlfn.IFS(Q692="couché",0,Q692="debout à 80%",1,Q692="?",1))*(IF(RAND()&lt;0.8,1,0))</f>
        <v>1</v>
      </c>
      <c r="Q692" t="s">
        <v>27</v>
      </c>
      <c r="R692">
        <v>10</v>
      </c>
      <c r="S692">
        <f t="shared" si="104"/>
        <v>0</v>
      </c>
      <c r="T692">
        <f t="shared" si="105"/>
        <v>1</v>
      </c>
      <c r="U692">
        <f t="shared" ca="1" si="106"/>
        <v>0.32778268912950848</v>
      </c>
      <c r="V692">
        <f t="shared" si="107"/>
        <v>59</v>
      </c>
      <c r="W692" t="s">
        <v>28</v>
      </c>
      <c r="X692" t="str">
        <f t="shared" ca="1" si="108"/>
        <v>(691,0,1,3,29,0,1,59)++1`</v>
      </c>
      <c r="Y692" t="str">
        <f t="shared" si="109"/>
        <v>(691,10)++1`</v>
      </c>
    </row>
    <row r="693" spans="1:25" x14ac:dyDescent="0.25">
      <c r="A693">
        <v>692</v>
      </c>
      <c r="B693">
        <v>1994</v>
      </c>
      <c r="C693">
        <f t="shared" si="100"/>
        <v>0</v>
      </c>
      <c r="D693" t="s">
        <v>24</v>
      </c>
      <c r="E693">
        <f t="shared" si="101"/>
        <v>11</v>
      </c>
      <c r="F693" t="s">
        <v>41</v>
      </c>
      <c r="G693" s="13">
        <v>44624</v>
      </c>
      <c r="H693">
        <v>0.4770833333333333</v>
      </c>
      <c r="I693">
        <v>0.49722222222222218</v>
      </c>
      <c r="J693">
        <v>1000165</v>
      </c>
      <c r="K693">
        <v>493</v>
      </c>
      <c r="L693">
        <f t="shared" si="102"/>
        <v>29</v>
      </c>
      <c r="M693">
        <v>2.0138888888888873E-2</v>
      </c>
      <c r="N693">
        <f t="shared" si="103"/>
        <v>1</v>
      </c>
      <c r="O693" t="s">
        <v>32</v>
      </c>
      <c r="P693" cm="1">
        <f t="array" aca="1" ref="P693" ca="1">(_xlfn.IFS(Q693="couché",0,Q693="debout à 80%",1,Q693="?",1))*(IF(RAND()&lt;0.8,1,0))</f>
        <v>1</v>
      </c>
      <c r="Q693" t="s">
        <v>27</v>
      </c>
      <c r="R693">
        <v>30</v>
      </c>
      <c r="S693">
        <f t="shared" si="104"/>
        <v>1</v>
      </c>
      <c r="T693">
        <f t="shared" si="105"/>
        <v>6</v>
      </c>
      <c r="U693">
        <f t="shared" ca="1" si="106"/>
        <v>0.47708546223342807</v>
      </c>
      <c r="V693">
        <f t="shared" si="107"/>
        <v>59</v>
      </c>
      <c r="W693" t="s">
        <v>28</v>
      </c>
      <c r="X693" t="str">
        <f t="shared" ca="1" si="108"/>
        <v>(692,0,1,11,29,1,6,59)++1`</v>
      </c>
      <c r="Y693" t="str">
        <f t="shared" si="109"/>
        <v>(692,30)++1`</v>
      </c>
    </row>
    <row r="694" spans="1:25" x14ac:dyDescent="0.25">
      <c r="A694">
        <v>693</v>
      </c>
      <c r="B694">
        <v>2016</v>
      </c>
      <c r="C694">
        <f t="shared" si="100"/>
        <v>1</v>
      </c>
      <c r="D694" t="s">
        <v>28</v>
      </c>
      <c r="E694">
        <f t="shared" si="101"/>
        <v>12</v>
      </c>
      <c r="F694" t="s">
        <v>42</v>
      </c>
      <c r="G694" s="13">
        <v>44595</v>
      </c>
      <c r="H694">
        <v>0.36805555555555552</v>
      </c>
      <c r="I694">
        <v>0.38819444444444445</v>
      </c>
      <c r="J694">
        <v>1000164</v>
      </c>
      <c r="K694">
        <v>3334</v>
      </c>
      <c r="L694">
        <f t="shared" si="102"/>
        <v>29</v>
      </c>
      <c r="M694">
        <v>2.0138888888888928E-2</v>
      </c>
      <c r="N694">
        <f t="shared" si="103"/>
        <v>0</v>
      </c>
      <c r="O694" t="s">
        <v>46</v>
      </c>
      <c r="P694" cm="1">
        <f t="array" aca="1" ref="P694" ca="1">(_xlfn.IFS(Q694="couché",0,Q694="debout à 80%",1,Q694="?",1))*(IF(RAND()&lt;0.8,1,0))</f>
        <v>0</v>
      </c>
      <c r="Q694" t="s">
        <v>48</v>
      </c>
      <c r="R694">
        <v>30</v>
      </c>
      <c r="S694">
        <f t="shared" si="104"/>
        <v>0</v>
      </c>
      <c r="T694">
        <f t="shared" si="105"/>
        <v>2</v>
      </c>
      <c r="U694">
        <f t="shared" ca="1" si="106"/>
        <v>0.36806198742474888</v>
      </c>
      <c r="V694">
        <f t="shared" si="107"/>
        <v>58</v>
      </c>
      <c r="W694" t="s">
        <v>28</v>
      </c>
      <c r="X694" t="str">
        <f t="shared" ca="1" si="108"/>
        <v>(693,1,0,12,29,0,2,58)++1`</v>
      </c>
      <c r="Y694" t="str">
        <f t="shared" si="109"/>
        <v>(693,30)++1`</v>
      </c>
    </row>
    <row r="695" spans="1:25" x14ac:dyDescent="0.25">
      <c r="A695">
        <v>694</v>
      </c>
      <c r="B695">
        <v>1965</v>
      </c>
      <c r="C695">
        <f t="shared" si="100"/>
        <v>0</v>
      </c>
      <c r="D695" t="s">
        <v>24</v>
      </c>
      <c r="E695">
        <f t="shared" si="101"/>
        <v>13</v>
      </c>
      <c r="F695" t="s">
        <v>43</v>
      </c>
      <c r="G695" s="13">
        <v>44593</v>
      </c>
      <c r="H695">
        <v>0.69861111111111107</v>
      </c>
      <c r="I695">
        <v>0.71875</v>
      </c>
      <c r="J695">
        <v>1000167</v>
      </c>
      <c r="K695">
        <v>5566</v>
      </c>
      <c r="L695">
        <f t="shared" si="102"/>
        <v>29</v>
      </c>
      <c r="M695">
        <v>2.0138888888888928E-2</v>
      </c>
      <c r="N695">
        <f t="shared" si="103"/>
        <v>0</v>
      </c>
      <c r="O695" t="s">
        <v>26</v>
      </c>
      <c r="P695" cm="1">
        <f t="array" aca="1" ref="P695" ca="1">(_xlfn.IFS(Q695="couché",0,Q695="debout à 80%",1,Q695="?",1))*(IF(RAND()&lt;0.8,1,0))</f>
        <v>0</v>
      </c>
      <c r="Q695" t="s">
        <v>27</v>
      </c>
      <c r="R695">
        <v>0</v>
      </c>
      <c r="S695">
        <f t="shared" si="104"/>
        <v>0</v>
      </c>
      <c r="T695">
        <f t="shared" si="105"/>
        <v>4</v>
      </c>
      <c r="U695">
        <f t="shared" ca="1" si="106"/>
        <v>0.69861997795128428</v>
      </c>
      <c r="V695">
        <f t="shared" si="107"/>
        <v>53</v>
      </c>
      <c r="W695" t="s">
        <v>28</v>
      </c>
      <c r="X695" t="str">
        <f t="shared" ca="1" si="108"/>
        <v>(694,0,0,13,29,0,4,53)++1`</v>
      </c>
      <c r="Y695" t="str">
        <f t="shared" si="109"/>
        <v>(694,0)++1`</v>
      </c>
    </row>
    <row r="696" spans="1:25" x14ac:dyDescent="0.25">
      <c r="A696">
        <v>695</v>
      </c>
      <c r="B696">
        <v>2019</v>
      </c>
      <c r="C696">
        <f t="shared" si="100"/>
        <v>1</v>
      </c>
      <c r="D696" t="s">
        <v>28</v>
      </c>
      <c r="E696">
        <f t="shared" si="101"/>
        <v>12</v>
      </c>
      <c r="F696" t="s">
        <v>42</v>
      </c>
      <c r="G696" s="13">
        <v>44600</v>
      </c>
      <c r="H696">
        <v>0.40208333333333329</v>
      </c>
      <c r="I696">
        <v>0.42222222222222222</v>
      </c>
      <c r="J696">
        <v>1000164</v>
      </c>
      <c r="K696">
        <v>3692</v>
      </c>
      <c r="L696">
        <f t="shared" si="102"/>
        <v>29</v>
      </c>
      <c r="M696">
        <v>2.0138888888888928E-2</v>
      </c>
      <c r="N696">
        <f t="shared" si="103"/>
        <v>0</v>
      </c>
      <c r="O696" t="s">
        <v>46</v>
      </c>
      <c r="P696" cm="1">
        <f t="array" aca="1" ref="P696" ca="1">(_xlfn.IFS(Q696="couché",0,Q696="debout à 80%",1,Q696="?",1))*(IF(RAND()&lt;0.8,1,0))</f>
        <v>0</v>
      </c>
      <c r="Q696" t="s">
        <v>48</v>
      </c>
      <c r="R696">
        <v>30</v>
      </c>
      <c r="S696">
        <f t="shared" si="104"/>
        <v>0</v>
      </c>
      <c r="T696">
        <f t="shared" si="105"/>
        <v>3</v>
      </c>
      <c r="U696">
        <f t="shared" ca="1" si="106"/>
        <v>0.40208851347476743</v>
      </c>
      <c r="V696">
        <f t="shared" si="107"/>
        <v>50</v>
      </c>
      <c r="W696" t="s">
        <v>28</v>
      </c>
      <c r="X696" t="str">
        <f t="shared" ca="1" si="108"/>
        <v>(695,1,0,12,29,0,3,50)++1`</v>
      </c>
      <c r="Y696" t="str">
        <f t="shared" si="109"/>
        <v>(695,30)++1`</v>
      </c>
    </row>
    <row r="697" spans="1:25" x14ac:dyDescent="0.25">
      <c r="A697">
        <v>696</v>
      </c>
      <c r="B697">
        <v>1957</v>
      </c>
      <c r="C697">
        <f t="shared" si="100"/>
        <v>0</v>
      </c>
      <c r="D697" t="s">
        <v>24</v>
      </c>
      <c r="E697">
        <f t="shared" si="101"/>
        <v>9</v>
      </c>
      <c r="F697" t="s">
        <v>40</v>
      </c>
      <c r="G697" s="13">
        <v>44613</v>
      </c>
      <c r="H697">
        <v>0.47083333333333333</v>
      </c>
      <c r="I697">
        <v>0.4909722222222222</v>
      </c>
      <c r="J697">
        <v>1000163</v>
      </c>
      <c r="K697">
        <v>4824</v>
      </c>
      <c r="L697">
        <f t="shared" si="102"/>
        <v>29</v>
      </c>
      <c r="M697">
        <v>2.0138888888888873E-2</v>
      </c>
      <c r="N697">
        <f t="shared" si="103"/>
        <v>0</v>
      </c>
      <c r="O697" t="s">
        <v>26</v>
      </c>
      <c r="P697" cm="1">
        <f t="array" aca="1" ref="P697" ca="1">(_xlfn.IFS(Q697="couché",0,Q697="debout à 80%",1,Q697="?",1))*(IF(RAND()&lt;0.8,1,0))</f>
        <v>0</v>
      </c>
      <c r="Q697" t="s">
        <v>27</v>
      </c>
      <c r="R697">
        <v>45</v>
      </c>
      <c r="S697">
        <f t="shared" si="104"/>
        <v>0</v>
      </c>
      <c r="T697">
        <f t="shared" si="105"/>
        <v>3</v>
      </c>
      <c r="U697">
        <f t="shared" ca="1" si="106"/>
        <v>0.4708407968454637</v>
      </c>
      <c r="V697">
        <f t="shared" si="107"/>
        <v>52</v>
      </c>
      <c r="W697" t="s">
        <v>28</v>
      </c>
      <c r="X697" t="str">
        <f t="shared" ca="1" si="108"/>
        <v>(696,0,0,9,29,0,3,52)++1`</v>
      </c>
      <c r="Y697" t="str">
        <f t="shared" si="109"/>
        <v>(696,45)++1`</v>
      </c>
    </row>
    <row r="698" spans="1:25" x14ac:dyDescent="0.25">
      <c r="A698">
        <v>697</v>
      </c>
      <c r="B698">
        <v>1999</v>
      </c>
      <c r="C698">
        <f t="shared" si="100"/>
        <v>0</v>
      </c>
      <c r="D698" t="s">
        <v>24</v>
      </c>
      <c r="E698">
        <f t="shared" si="101"/>
        <v>12</v>
      </c>
      <c r="F698" t="s">
        <v>42</v>
      </c>
      <c r="G698" s="13">
        <v>44631</v>
      </c>
      <c r="H698">
        <v>0.55972222222222223</v>
      </c>
      <c r="I698">
        <v>0.57986111111111105</v>
      </c>
      <c r="J698">
        <v>1000544</v>
      </c>
      <c r="K698">
        <v>4412</v>
      </c>
      <c r="L698">
        <f t="shared" si="102"/>
        <v>29</v>
      </c>
      <c r="M698">
        <v>2.0138888888888817E-2</v>
      </c>
      <c r="N698">
        <f t="shared" si="103"/>
        <v>0</v>
      </c>
      <c r="O698" t="s">
        <v>26</v>
      </c>
      <c r="P698" cm="1">
        <f t="array" aca="1" ref="P698" ca="1">(_xlfn.IFS(Q698="couché",0,Q698="debout à 80%",1,Q698="?",1))*(IF(RAND()&lt;0.8,1,0))</f>
        <v>1</v>
      </c>
      <c r="Q698" t="s">
        <v>27</v>
      </c>
      <c r="R698">
        <v>45</v>
      </c>
      <c r="S698">
        <f t="shared" si="104"/>
        <v>1</v>
      </c>
      <c r="T698">
        <f t="shared" si="105"/>
        <v>7</v>
      </c>
      <c r="U698">
        <f t="shared" ca="1" si="106"/>
        <v>0.55972381187072473</v>
      </c>
      <c r="V698">
        <f t="shared" si="107"/>
        <v>53</v>
      </c>
      <c r="W698" t="s">
        <v>47</v>
      </c>
      <c r="X698" t="str">
        <f t="shared" ca="1" si="108"/>
        <v>(697,0,1,12,29,1,7,53)++1`</v>
      </c>
      <c r="Y698" t="str">
        <f t="shared" si="109"/>
        <v>(697,45)++1`</v>
      </c>
    </row>
    <row r="699" spans="1:25" x14ac:dyDescent="0.25">
      <c r="A699">
        <v>698</v>
      </c>
      <c r="B699">
        <v>2009</v>
      </c>
      <c r="C699">
        <f t="shared" si="100"/>
        <v>1</v>
      </c>
      <c r="D699" t="s">
        <v>28</v>
      </c>
      <c r="E699">
        <f t="shared" si="101"/>
        <v>1</v>
      </c>
      <c r="F699" t="s">
        <v>30</v>
      </c>
      <c r="G699" s="13">
        <v>44616</v>
      </c>
      <c r="H699">
        <v>0.54097222222222219</v>
      </c>
      <c r="I699">
        <v>0.56111111111111112</v>
      </c>
      <c r="J699">
        <v>31</v>
      </c>
      <c r="K699">
        <v>5272</v>
      </c>
      <c r="L699">
        <f t="shared" si="102"/>
        <v>29</v>
      </c>
      <c r="M699">
        <v>2.0138888888888928E-2</v>
      </c>
      <c r="N699">
        <f t="shared" si="103"/>
        <v>0</v>
      </c>
      <c r="O699" t="s">
        <v>46</v>
      </c>
      <c r="P699" cm="1">
        <f t="array" aca="1" ref="P699" ca="1">(_xlfn.IFS(Q699="couché",0,Q699="debout à 80%",1,Q699="?",1))*(IF(RAND()&lt;0.8,1,0))</f>
        <v>0</v>
      </c>
      <c r="Q699" t="s">
        <v>48</v>
      </c>
      <c r="R699">
        <v>30</v>
      </c>
      <c r="S699">
        <f t="shared" si="104"/>
        <v>0</v>
      </c>
      <c r="T699">
        <f t="shared" si="105"/>
        <v>3</v>
      </c>
      <c r="U699">
        <f t="shared" ca="1" si="106"/>
        <v>0.54097803920474141</v>
      </c>
      <c r="V699">
        <f t="shared" si="107"/>
        <v>91</v>
      </c>
      <c r="W699" t="s">
        <v>28</v>
      </c>
      <c r="X699" t="str">
        <f t="shared" ca="1" si="108"/>
        <v>(698,1,0,1,29,0,3,91)++1`</v>
      </c>
      <c r="Y699" t="str">
        <f t="shared" si="109"/>
        <v>(698,30)++1`</v>
      </c>
    </row>
    <row r="700" spans="1:25" x14ac:dyDescent="0.25">
      <c r="A700">
        <v>699</v>
      </c>
      <c r="B700">
        <v>2005</v>
      </c>
      <c r="C700">
        <f t="shared" si="100"/>
        <v>0</v>
      </c>
      <c r="D700" t="s">
        <v>24</v>
      </c>
      <c r="E700">
        <f t="shared" si="101"/>
        <v>10</v>
      </c>
      <c r="F700" t="s">
        <v>39</v>
      </c>
      <c r="G700" s="13">
        <v>44628</v>
      </c>
      <c r="H700">
        <v>0.45347222222222222</v>
      </c>
      <c r="I700">
        <v>0.47361111111111109</v>
      </c>
      <c r="J700">
        <v>1000165</v>
      </c>
      <c r="K700">
        <v>493</v>
      </c>
      <c r="L700">
        <f t="shared" si="102"/>
        <v>29</v>
      </c>
      <c r="M700">
        <v>2.0138888888888873E-2</v>
      </c>
      <c r="N700">
        <f t="shared" si="103"/>
        <v>1</v>
      </c>
      <c r="O700" t="s">
        <v>32</v>
      </c>
      <c r="P700" cm="1">
        <f t="array" aca="1" ref="P700" ca="1">(_xlfn.IFS(Q700="couché",0,Q700="debout à 80%",1,Q700="?",1))*(IF(RAND()&lt;0.8,1,0))</f>
        <v>1</v>
      </c>
      <c r="Q700" t="s">
        <v>27</v>
      </c>
      <c r="R700">
        <v>30</v>
      </c>
      <c r="S700">
        <f t="shared" si="104"/>
        <v>1</v>
      </c>
      <c r="T700">
        <f t="shared" si="105"/>
        <v>5</v>
      </c>
      <c r="U700">
        <f t="shared" ca="1" si="106"/>
        <v>0.45347905945770478</v>
      </c>
      <c r="V700">
        <f t="shared" si="107"/>
        <v>74</v>
      </c>
      <c r="W700" t="s">
        <v>28</v>
      </c>
      <c r="X700" t="str">
        <f t="shared" ca="1" si="108"/>
        <v>(699,0,1,10,29,1,5,74)++1`</v>
      </c>
      <c r="Y700" t="str">
        <f t="shared" si="109"/>
        <v>(699,30)++1`</v>
      </c>
    </row>
    <row r="701" spans="1:25" x14ac:dyDescent="0.25">
      <c r="A701">
        <v>700</v>
      </c>
      <c r="B701">
        <v>1985</v>
      </c>
      <c r="C701">
        <f t="shared" si="100"/>
        <v>0</v>
      </c>
      <c r="D701" t="s">
        <v>24</v>
      </c>
      <c r="E701">
        <f t="shared" si="101"/>
        <v>4</v>
      </c>
      <c r="F701" t="s">
        <v>31</v>
      </c>
      <c r="G701" s="13">
        <v>44636</v>
      </c>
      <c r="H701">
        <v>0.36319444444444443</v>
      </c>
      <c r="I701">
        <v>0.3833333333333333</v>
      </c>
      <c r="J701">
        <v>1000170</v>
      </c>
      <c r="K701">
        <v>2055</v>
      </c>
      <c r="L701">
        <f t="shared" si="102"/>
        <v>29</v>
      </c>
      <c r="M701">
        <v>2.0138888888888873E-2</v>
      </c>
      <c r="N701">
        <f t="shared" si="103"/>
        <v>1</v>
      </c>
      <c r="O701" t="s">
        <v>32</v>
      </c>
      <c r="P701" cm="1">
        <f t="array" aca="1" ref="P701" ca="1">(_xlfn.IFS(Q701="couché",0,Q701="debout à 80%",1,Q701="?",1))*(IF(RAND()&lt;0.8,1,0))</f>
        <v>1</v>
      </c>
      <c r="Q701" t="s">
        <v>27</v>
      </c>
      <c r="R701">
        <v>30</v>
      </c>
      <c r="S701">
        <f t="shared" si="104"/>
        <v>0</v>
      </c>
      <c r="T701">
        <f t="shared" si="105"/>
        <v>1</v>
      </c>
      <c r="U701">
        <f t="shared" ca="1" si="106"/>
        <v>0.36319630601905634</v>
      </c>
      <c r="V701">
        <f t="shared" si="107"/>
        <v>55</v>
      </c>
      <c r="W701" t="s">
        <v>28</v>
      </c>
      <c r="X701" t="str">
        <f t="shared" ca="1" si="108"/>
        <v>(700,0,1,4,29,0,1,55)++1`</v>
      </c>
      <c r="Y701" t="str">
        <f t="shared" si="109"/>
        <v>(700,30)++1`</v>
      </c>
    </row>
    <row r="702" spans="1:25" x14ac:dyDescent="0.25">
      <c r="A702">
        <v>701</v>
      </c>
      <c r="B702">
        <v>2021</v>
      </c>
      <c r="C702">
        <f t="shared" si="100"/>
        <v>1</v>
      </c>
      <c r="D702" t="s">
        <v>28</v>
      </c>
      <c r="E702">
        <f t="shared" si="101"/>
        <v>12</v>
      </c>
      <c r="F702" t="s">
        <v>42</v>
      </c>
      <c r="G702" s="13">
        <v>44614</v>
      </c>
      <c r="H702">
        <v>0.35</v>
      </c>
      <c r="I702">
        <v>0.37013888888888885</v>
      </c>
      <c r="J702">
        <v>1000164</v>
      </c>
      <c r="K702">
        <v>3692</v>
      </c>
      <c r="L702">
        <f t="shared" si="102"/>
        <v>29</v>
      </c>
      <c r="M702">
        <v>2.0138888888888873E-2</v>
      </c>
      <c r="N702">
        <f t="shared" si="103"/>
        <v>0</v>
      </c>
      <c r="O702" t="s">
        <v>46</v>
      </c>
      <c r="P702" cm="1">
        <f t="array" aca="1" ref="P702" ca="1">(_xlfn.IFS(Q702="couché",0,Q702="debout à 80%",1,Q702="?",1))*(IF(RAND()&lt;0.8,1,0))</f>
        <v>0</v>
      </c>
      <c r="Q702" t="s">
        <v>48</v>
      </c>
      <c r="R702">
        <v>30</v>
      </c>
      <c r="S702">
        <f t="shared" si="104"/>
        <v>0</v>
      </c>
      <c r="T702">
        <f t="shared" si="105"/>
        <v>2</v>
      </c>
      <c r="U702">
        <f t="shared" ca="1" si="106"/>
        <v>0.35000922307341292</v>
      </c>
      <c r="V702">
        <f t="shared" si="107"/>
        <v>66</v>
      </c>
      <c r="W702" t="s">
        <v>28</v>
      </c>
      <c r="X702" t="str">
        <f t="shared" ca="1" si="108"/>
        <v>(701,1,0,12,29,0,2,66)++1`</v>
      </c>
      <c r="Y702" t="str">
        <f t="shared" si="109"/>
        <v>(701,30)++1`</v>
      </c>
    </row>
    <row r="703" spans="1:25" x14ac:dyDescent="0.25">
      <c r="A703">
        <v>702</v>
      </c>
      <c r="B703">
        <v>1962</v>
      </c>
      <c r="C703">
        <f t="shared" si="100"/>
        <v>0</v>
      </c>
      <c r="D703" t="s">
        <v>24</v>
      </c>
      <c r="E703">
        <f t="shared" si="101"/>
        <v>4</v>
      </c>
      <c r="F703" t="s">
        <v>31</v>
      </c>
      <c r="G703" s="13">
        <v>44603</v>
      </c>
      <c r="H703">
        <v>0.3263888888888889</v>
      </c>
      <c r="I703">
        <v>0.34652777777777777</v>
      </c>
      <c r="J703">
        <v>1000162</v>
      </c>
      <c r="K703">
        <v>109</v>
      </c>
      <c r="L703">
        <f t="shared" si="102"/>
        <v>29</v>
      </c>
      <c r="M703">
        <v>2.0138888888888873E-2</v>
      </c>
      <c r="N703">
        <f t="shared" si="103"/>
        <v>1</v>
      </c>
      <c r="O703" t="s">
        <v>32</v>
      </c>
      <c r="P703" cm="1">
        <f t="array" aca="1" ref="P703" ca="1">(_xlfn.IFS(Q703="couché",0,Q703="debout à 80%",1,Q703="?",1))*(IF(RAND()&lt;0.8,1,0))</f>
        <v>0</v>
      </c>
      <c r="Q703" t="s">
        <v>27</v>
      </c>
      <c r="R703">
        <v>0</v>
      </c>
      <c r="S703">
        <f t="shared" si="104"/>
        <v>0</v>
      </c>
      <c r="T703">
        <f t="shared" si="105"/>
        <v>1</v>
      </c>
      <c r="U703">
        <f t="shared" ca="1" si="106"/>
        <v>0.32639126702154037</v>
      </c>
      <c r="V703">
        <f t="shared" si="107"/>
        <v>59</v>
      </c>
      <c r="W703" t="s">
        <v>28</v>
      </c>
      <c r="X703" t="str">
        <f t="shared" ca="1" si="108"/>
        <v>(702,0,0,4,29,0,1,59)++1`</v>
      </c>
      <c r="Y703" t="str">
        <f t="shared" si="109"/>
        <v>(702,0)++1`</v>
      </c>
    </row>
    <row r="704" spans="1:25" x14ac:dyDescent="0.25">
      <c r="A704">
        <v>703</v>
      </c>
      <c r="B704">
        <v>1949</v>
      </c>
      <c r="C704">
        <f t="shared" si="100"/>
        <v>0</v>
      </c>
      <c r="D704" t="s">
        <v>24</v>
      </c>
      <c r="E704">
        <f t="shared" si="101"/>
        <v>3</v>
      </c>
      <c r="F704" t="s">
        <v>34</v>
      </c>
      <c r="G704" s="13">
        <v>44624</v>
      </c>
      <c r="H704">
        <v>0.38819444444444445</v>
      </c>
      <c r="I704">
        <v>0.40833333333333333</v>
      </c>
      <c r="J704">
        <v>1000169</v>
      </c>
      <c r="K704">
        <v>2172</v>
      </c>
      <c r="L704">
        <f t="shared" si="102"/>
        <v>29</v>
      </c>
      <c r="M704">
        <v>2.0138888888888873E-2</v>
      </c>
      <c r="N704">
        <f t="shared" si="103"/>
        <v>1</v>
      </c>
      <c r="O704" t="s">
        <v>32</v>
      </c>
      <c r="P704" cm="1">
        <f t="array" aca="1" ref="P704" ca="1">(_xlfn.IFS(Q704="couché",0,Q704="debout à 80%",1,Q704="?",1))*(IF(RAND()&lt;0.8,1,0))</f>
        <v>1</v>
      </c>
      <c r="Q704" t="s">
        <v>27</v>
      </c>
      <c r="R704">
        <v>10</v>
      </c>
      <c r="S704">
        <f t="shared" si="104"/>
        <v>1</v>
      </c>
      <c r="T704">
        <f t="shared" si="105"/>
        <v>2</v>
      </c>
      <c r="U704">
        <f t="shared" ca="1" si="106"/>
        <v>0.38819482805145827</v>
      </c>
      <c r="V704">
        <f t="shared" si="107"/>
        <v>65</v>
      </c>
      <c r="W704" t="s">
        <v>28</v>
      </c>
      <c r="X704" t="str">
        <f t="shared" ca="1" si="108"/>
        <v>(703,0,1,3,29,1,2,65)++1`</v>
      </c>
      <c r="Y704" t="str">
        <f t="shared" si="109"/>
        <v>(703,10)++1`</v>
      </c>
    </row>
    <row r="705" spans="1:25" x14ac:dyDescent="0.25">
      <c r="A705">
        <v>704</v>
      </c>
      <c r="B705">
        <v>2004</v>
      </c>
      <c r="C705">
        <f t="shared" si="100"/>
        <v>0</v>
      </c>
      <c r="D705" t="s">
        <v>24</v>
      </c>
      <c r="E705">
        <f t="shared" si="101"/>
        <v>11</v>
      </c>
      <c r="F705" t="s">
        <v>41</v>
      </c>
      <c r="G705" s="13">
        <v>44638</v>
      </c>
      <c r="H705">
        <v>0.44791666666666663</v>
      </c>
      <c r="I705">
        <v>0.46805555555555556</v>
      </c>
      <c r="J705">
        <v>1000165</v>
      </c>
      <c r="K705">
        <v>492</v>
      </c>
      <c r="L705">
        <f t="shared" si="102"/>
        <v>29</v>
      </c>
      <c r="M705">
        <v>2.0138888888888928E-2</v>
      </c>
      <c r="N705">
        <f t="shared" si="103"/>
        <v>1</v>
      </c>
      <c r="O705" t="s">
        <v>32</v>
      </c>
      <c r="P705" cm="1">
        <f t="array" aca="1" ref="P705" ca="1">(_xlfn.IFS(Q705="couché",0,Q705="debout à 80%",1,Q705="?",1))*(IF(RAND()&lt;0.8,1,0))</f>
        <v>1</v>
      </c>
      <c r="Q705" t="s">
        <v>27</v>
      </c>
      <c r="R705">
        <v>30</v>
      </c>
      <c r="S705">
        <f t="shared" si="104"/>
        <v>1</v>
      </c>
      <c r="T705">
        <f t="shared" si="105"/>
        <v>6</v>
      </c>
      <c r="U705">
        <f t="shared" ca="1" si="106"/>
        <v>0.44792389678935007</v>
      </c>
      <c r="V705">
        <f t="shared" si="107"/>
        <v>38</v>
      </c>
      <c r="W705" t="s">
        <v>28</v>
      </c>
      <c r="X705" t="str">
        <f t="shared" ca="1" si="108"/>
        <v>(704,0,1,11,29,1,6,38)++1`</v>
      </c>
      <c r="Y705" t="str">
        <f t="shared" si="109"/>
        <v>(704,30)++1`</v>
      </c>
    </row>
    <row r="706" spans="1:25" x14ac:dyDescent="0.25">
      <c r="A706">
        <v>705</v>
      </c>
      <c r="B706">
        <v>1996</v>
      </c>
      <c r="C706">
        <f t="shared" ref="C706:C769" si="110">IF(D706="oui", 1, IF(D706="non", 0, " "))</f>
        <v>0</v>
      </c>
      <c r="D706" t="s">
        <v>24</v>
      </c>
      <c r="E706">
        <f t="shared" ref="E706:E769" si="111">_xlfn.XLOOKUP(F706,Z$3:Z$19,AA$3:AA$19)</f>
        <v>9</v>
      </c>
      <c r="F706" t="s">
        <v>40</v>
      </c>
      <c r="G706" s="13">
        <v>44610</v>
      </c>
      <c r="H706">
        <v>0.61458333333333326</v>
      </c>
      <c r="I706">
        <v>0.63472222222222219</v>
      </c>
      <c r="J706">
        <v>1000163</v>
      </c>
      <c r="K706">
        <v>221</v>
      </c>
      <c r="L706">
        <f t="shared" ref="L706:L769" si="112">ROUND(M706*86400,0)/60</f>
        <v>29</v>
      </c>
      <c r="M706">
        <v>2.0138888888888928E-2</v>
      </c>
      <c r="N706">
        <f t="shared" ref="N706:N769" si="113">_xlfn.XLOOKUP(O706,Z$22:Z$24,AA$22:AA$24)</f>
        <v>0</v>
      </c>
      <c r="O706" t="s">
        <v>26</v>
      </c>
      <c r="P706" cm="1">
        <f t="array" aca="1" ref="P706" ca="1">(_xlfn.IFS(Q706="couché",0,Q706="debout à 80%",1,Q706="?",1))*(IF(RAND()&lt;0.8,1,0))</f>
        <v>1</v>
      </c>
      <c r="Q706" t="s">
        <v>27</v>
      </c>
      <c r="R706">
        <v>45</v>
      </c>
      <c r="S706">
        <f t="shared" ref="S706:S769" si="114">SUMIFS(N:N,F:F,F706,G:G,G706,T:T,T706-1)*IF(C706=1,0,1)</f>
        <v>0</v>
      </c>
      <c r="T706">
        <f t="shared" ref="T706:T769" si="115">COUNTIFS(F:F,F706,G:G,G706,H:H,_xlfn.CONCAT("&lt;=",H706))</f>
        <v>6</v>
      </c>
      <c r="U706">
        <f t="shared" ref="U706:U769" ca="1" si="116">H706+(RAND()/100000)</f>
        <v>0.61459014853654947</v>
      </c>
      <c r="V706">
        <f t="shared" ref="V706:V769" si="117">COUNTIFS(G:G,G707,N:N,_xlfn.CONCAT("&lt;=",N707))</f>
        <v>46</v>
      </c>
      <c r="W706" t="s">
        <v>28</v>
      </c>
      <c r="X706" t="str">
        <f t="shared" ref="X706:X769" ca="1" si="118">_xlfn.CONCAT("(",A706,",",C706,",",P706,",",E706,",",L706,",",S706,",",T706,",",V706,")++1`")</f>
        <v>(705,0,1,9,29,0,6,46)++1`</v>
      </c>
      <c r="Y706" t="str">
        <f t="shared" ref="Y706:Y769" si="119">_xlfn.CONCAT("(",A706,",",R706,")++1`")</f>
        <v>(705,45)++1`</v>
      </c>
    </row>
    <row r="707" spans="1:25" x14ac:dyDescent="0.25">
      <c r="A707">
        <v>706</v>
      </c>
      <c r="B707">
        <v>1946</v>
      </c>
      <c r="C707">
        <f t="shared" si="110"/>
        <v>0</v>
      </c>
      <c r="D707" t="s">
        <v>24</v>
      </c>
      <c r="E707">
        <f t="shared" si="111"/>
        <v>1</v>
      </c>
      <c r="F707" t="s">
        <v>30</v>
      </c>
      <c r="G707" s="13">
        <v>44617</v>
      </c>
      <c r="H707">
        <v>0.60416666666666663</v>
      </c>
      <c r="I707">
        <v>0.62430555555555556</v>
      </c>
      <c r="J707">
        <v>1000162</v>
      </c>
      <c r="K707">
        <v>113</v>
      </c>
      <c r="L707">
        <f t="shared" si="112"/>
        <v>29</v>
      </c>
      <c r="M707">
        <v>2.0138888888888928E-2</v>
      </c>
      <c r="N707">
        <f t="shared" si="113"/>
        <v>0</v>
      </c>
      <c r="O707" t="s">
        <v>26</v>
      </c>
      <c r="P707" cm="1">
        <f t="array" aca="1" ref="P707" ca="1">(_xlfn.IFS(Q707="couché",0,Q707="debout à 80%",1,Q707="?",1))*(IF(RAND()&lt;0.8,1,0))</f>
        <v>1</v>
      </c>
      <c r="Q707" t="s">
        <v>27</v>
      </c>
      <c r="R707">
        <v>45</v>
      </c>
      <c r="S707">
        <f t="shared" si="114"/>
        <v>0</v>
      </c>
      <c r="T707">
        <f t="shared" si="115"/>
        <v>1</v>
      </c>
      <c r="U707">
        <f t="shared" ca="1" si="116"/>
        <v>0.604172592542917</v>
      </c>
      <c r="V707">
        <f t="shared" si="117"/>
        <v>59</v>
      </c>
      <c r="W707" t="s">
        <v>28</v>
      </c>
      <c r="X707" t="str">
        <f t="shared" ca="1" si="118"/>
        <v>(706,0,1,1,29,0,1,59)++1`</v>
      </c>
      <c r="Y707" t="str">
        <f t="shared" si="119"/>
        <v>(706,45)++1`</v>
      </c>
    </row>
    <row r="708" spans="1:25" x14ac:dyDescent="0.25">
      <c r="A708">
        <v>707</v>
      </c>
      <c r="B708">
        <v>1944</v>
      </c>
      <c r="C708">
        <f t="shared" si="110"/>
        <v>0</v>
      </c>
      <c r="D708" t="s">
        <v>24</v>
      </c>
      <c r="E708">
        <f t="shared" si="111"/>
        <v>4</v>
      </c>
      <c r="F708" t="s">
        <v>31</v>
      </c>
      <c r="G708" s="13">
        <v>44622</v>
      </c>
      <c r="H708">
        <v>0.34583333333333333</v>
      </c>
      <c r="I708">
        <v>0.3659722222222222</v>
      </c>
      <c r="J708">
        <v>1000170</v>
      </c>
      <c r="K708">
        <v>1893</v>
      </c>
      <c r="L708">
        <f t="shared" si="112"/>
        <v>29</v>
      </c>
      <c r="M708">
        <v>2.0138888888888873E-2</v>
      </c>
      <c r="N708">
        <f t="shared" si="113"/>
        <v>1</v>
      </c>
      <c r="O708" t="s">
        <v>32</v>
      </c>
      <c r="P708" cm="1">
        <f t="array" aca="1" ref="P708" ca="1">(_xlfn.IFS(Q708="couché",0,Q708="debout à 80%",1,Q708="?",1))*(IF(RAND()&lt;0.8,1,0))</f>
        <v>1</v>
      </c>
      <c r="Q708" t="s">
        <v>27</v>
      </c>
      <c r="R708">
        <v>20</v>
      </c>
      <c r="S708">
        <f t="shared" si="114"/>
        <v>0</v>
      </c>
      <c r="T708">
        <f t="shared" si="115"/>
        <v>1</v>
      </c>
      <c r="U708">
        <f t="shared" ca="1" si="116"/>
        <v>0.34583570163906707</v>
      </c>
      <c r="V708">
        <f t="shared" si="117"/>
        <v>74</v>
      </c>
      <c r="W708" t="s">
        <v>28</v>
      </c>
      <c r="X708" t="str">
        <f t="shared" ca="1" si="118"/>
        <v>(707,0,1,4,29,0,1,74)++1`</v>
      </c>
      <c r="Y708" t="str">
        <f t="shared" si="119"/>
        <v>(707,20)++1`</v>
      </c>
    </row>
    <row r="709" spans="1:25" x14ac:dyDescent="0.25">
      <c r="A709">
        <v>708</v>
      </c>
      <c r="B709">
        <v>2004</v>
      </c>
      <c r="C709">
        <f t="shared" si="110"/>
        <v>0</v>
      </c>
      <c r="D709" t="s">
        <v>24</v>
      </c>
      <c r="E709">
        <f t="shared" si="111"/>
        <v>10</v>
      </c>
      <c r="F709" t="s">
        <v>39</v>
      </c>
      <c r="G709" s="13">
        <v>44649</v>
      </c>
      <c r="H709">
        <v>0.40416666666666667</v>
      </c>
      <c r="I709">
        <v>0.42430555555555555</v>
      </c>
      <c r="J709">
        <v>1000165</v>
      </c>
      <c r="K709">
        <v>493</v>
      </c>
      <c r="L709">
        <f t="shared" si="112"/>
        <v>29</v>
      </c>
      <c r="M709">
        <v>2.0138888888888873E-2</v>
      </c>
      <c r="N709">
        <f t="shared" si="113"/>
        <v>1</v>
      </c>
      <c r="O709" t="s">
        <v>32</v>
      </c>
      <c r="P709" cm="1">
        <f t="array" aca="1" ref="P709" ca="1">(_xlfn.IFS(Q709="couché",0,Q709="debout à 80%",1,Q709="?",1))*(IF(RAND()&lt;0.8,1,0))</f>
        <v>1</v>
      </c>
      <c r="Q709" t="s">
        <v>27</v>
      </c>
      <c r="R709">
        <v>30</v>
      </c>
      <c r="S709">
        <f t="shared" si="114"/>
        <v>1</v>
      </c>
      <c r="T709">
        <f t="shared" si="115"/>
        <v>3</v>
      </c>
      <c r="U709">
        <f t="shared" ca="1" si="116"/>
        <v>0.40417490932913314</v>
      </c>
      <c r="V709">
        <f t="shared" si="117"/>
        <v>57</v>
      </c>
      <c r="W709" t="s">
        <v>28</v>
      </c>
      <c r="X709" t="str">
        <f t="shared" ca="1" si="118"/>
        <v>(708,0,1,10,29,1,3,57)++1`</v>
      </c>
      <c r="Y709" t="str">
        <f t="shared" si="119"/>
        <v>(708,30)++1`</v>
      </c>
    </row>
    <row r="710" spans="1:25" x14ac:dyDescent="0.25">
      <c r="A710">
        <v>709</v>
      </c>
      <c r="B710">
        <v>1959</v>
      </c>
      <c r="C710">
        <f t="shared" si="110"/>
        <v>0</v>
      </c>
      <c r="D710" t="s">
        <v>24</v>
      </c>
      <c r="E710">
        <f t="shared" si="111"/>
        <v>8</v>
      </c>
      <c r="F710" t="s">
        <v>25</v>
      </c>
      <c r="G710" s="13">
        <v>44635</v>
      </c>
      <c r="H710">
        <v>0.64722222222222214</v>
      </c>
      <c r="I710">
        <v>0.66736111111111107</v>
      </c>
      <c r="J710">
        <v>1000168</v>
      </c>
      <c r="K710">
        <v>1899</v>
      </c>
      <c r="L710">
        <f t="shared" si="112"/>
        <v>29</v>
      </c>
      <c r="M710">
        <v>2.0138888888888928E-2</v>
      </c>
      <c r="N710">
        <f t="shared" si="113"/>
        <v>0</v>
      </c>
      <c r="O710" t="s">
        <v>26</v>
      </c>
      <c r="P710" cm="1">
        <f t="array" aca="1" ref="P710" ca="1">(_xlfn.IFS(Q710="couché",0,Q710="debout à 80%",1,Q710="?",1))*(IF(RAND()&lt;0.8,1,0))</f>
        <v>1</v>
      </c>
      <c r="Q710" t="s">
        <v>27</v>
      </c>
      <c r="R710">
        <v>0</v>
      </c>
      <c r="S710">
        <f t="shared" si="114"/>
        <v>0</v>
      </c>
      <c r="T710">
        <f t="shared" si="115"/>
        <v>11</v>
      </c>
      <c r="U710">
        <f t="shared" ca="1" si="116"/>
        <v>0.64722372520612936</v>
      </c>
      <c r="V710">
        <f t="shared" si="117"/>
        <v>6</v>
      </c>
      <c r="W710" t="s">
        <v>28</v>
      </c>
      <c r="X710" t="str">
        <f t="shared" ca="1" si="118"/>
        <v>(709,0,1,8,29,0,11,6)++1`</v>
      </c>
      <c r="Y710" t="str">
        <f t="shared" si="119"/>
        <v>(709,0)++1`</v>
      </c>
    </row>
    <row r="711" spans="1:25" x14ac:dyDescent="0.25">
      <c r="A711">
        <v>710</v>
      </c>
      <c r="B711">
        <v>1958</v>
      </c>
      <c r="C711">
        <f t="shared" si="110"/>
        <v>0</v>
      </c>
      <c r="D711" t="s">
        <v>24</v>
      </c>
      <c r="E711">
        <f t="shared" si="111"/>
        <v>9</v>
      </c>
      <c r="F711" t="s">
        <v>40</v>
      </c>
      <c r="G711" s="13">
        <v>44618</v>
      </c>
      <c r="H711">
        <v>0.77430555555555547</v>
      </c>
      <c r="I711">
        <v>0.7944444444444444</v>
      </c>
      <c r="J711">
        <v>1000163</v>
      </c>
      <c r="K711">
        <v>4824</v>
      </c>
      <c r="L711">
        <f t="shared" si="112"/>
        <v>29</v>
      </c>
      <c r="M711">
        <v>2.0138888888888928E-2</v>
      </c>
      <c r="N711">
        <f t="shared" si="113"/>
        <v>0</v>
      </c>
      <c r="O711" t="s">
        <v>26</v>
      </c>
      <c r="P711" cm="1">
        <f t="array" aca="1" ref="P711" ca="1">(_xlfn.IFS(Q711="couché",0,Q711="debout à 80%",1,Q711="?",1))*(IF(RAND()&lt;0.8,1,0))</f>
        <v>1</v>
      </c>
      <c r="Q711" t="s">
        <v>27</v>
      </c>
      <c r="R711">
        <v>45</v>
      </c>
      <c r="S711">
        <f t="shared" si="114"/>
        <v>0</v>
      </c>
      <c r="T711">
        <f t="shared" si="115"/>
        <v>3</v>
      </c>
      <c r="U711">
        <f t="shared" ca="1" si="116"/>
        <v>0.77431111280256903</v>
      </c>
      <c r="V711">
        <f t="shared" si="117"/>
        <v>38</v>
      </c>
      <c r="W711" t="s">
        <v>28</v>
      </c>
      <c r="X711" t="str">
        <f t="shared" ca="1" si="118"/>
        <v>(710,0,1,9,29,0,3,38)++1`</v>
      </c>
      <c r="Y711" t="str">
        <f t="shared" si="119"/>
        <v>(710,45)++1`</v>
      </c>
    </row>
    <row r="712" spans="1:25" x14ac:dyDescent="0.25">
      <c r="A712">
        <v>711</v>
      </c>
      <c r="B712">
        <v>2018</v>
      </c>
      <c r="C712">
        <f t="shared" si="110"/>
        <v>1</v>
      </c>
      <c r="D712" t="s">
        <v>28</v>
      </c>
      <c r="E712">
        <f t="shared" si="111"/>
        <v>11</v>
      </c>
      <c r="F712" t="s">
        <v>41</v>
      </c>
      <c r="G712" s="13">
        <v>44650</v>
      </c>
      <c r="H712">
        <v>0.4284722222222222</v>
      </c>
      <c r="I712">
        <v>0.44861111111111107</v>
      </c>
      <c r="J712">
        <v>1000164</v>
      </c>
      <c r="K712">
        <v>3693</v>
      </c>
      <c r="L712">
        <f t="shared" si="112"/>
        <v>29</v>
      </c>
      <c r="M712">
        <v>2.0138888888888873E-2</v>
      </c>
      <c r="N712">
        <f t="shared" si="113"/>
        <v>0</v>
      </c>
      <c r="O712" t="s">
        <v>46</v>
      </c>
      <c r="P712" cm="1">
        <f t="array" aca="1" ref="P712" ca="1">(_xlfn.IFS(Q712="couché",0,Q712="debout à 80%",1,Q712="?",1))*(IF(RAND()&lt;0.8,1,0))</f>
        <v>0</v>
      </c>
      <c r="Q712" t="s">
        <v>48</v>
      </c>
      <c r="R712">
        <v>30</v>
      </c>
      <c r="S712">
        <f t="shared" si="114"/>
        <v>0</v>
      </c>
      <c r="T712">
        <f t="shared" si="115"/>
        <v>3</v>
      </c>
      <c r="U712">
        <f t="shared" ca="1" si="116"/>
        <v>0.42847699254683147</v>
      </c>
      <c r="V712">
        <f t="shared" si="117"/>
        <v>87</v>
      </c>
      <c r="W712" t="s">
        <v>28</v>
      </c>
      <c r="X712" t="str">
        <f t="shared" ca="1" si="118"/>
        <v>(711,1,0,11,29,0,3,87)++1`</v>
      </c>
      <c r="Y712" t="str">
        <f t="shared" si="119"/>
        <v>(711,30)++1`</v>
      </c>
    </row>
    <row r="713" spans="1:25" x14ac:dyDescent="0.25">
      <c r="A713">
        <v>712</v>
      </c>
      <c r="B713">
        <v>1956</v>
      </c>
      <c r="C713">
        <f t="shared" si="110"/>
        <v>0</v>
      </c>
      <c r="D713" t="s">
        <v>24</v>
      </c>
      <c r="E713">
        <f t="shared" si="111"/>
        <v>11</v>
      </c>
      <c r="F713" t="s">
        <v>41</v>
      </c>
      <c r="G713" s="13">
        <v>44635</v>
      </c>
      <c r="H713">
        <v>0.35416666666666663</v>
      </c>
      <c r="I713">
        <v>0.37430555555555556</v>
      </c>
      <c r="J713">
        <v>1000164</v>
      </c>
      <c r="K713">
        <v>337</v>
      </c>
      <c r="L713">
        <f t="shared" si="112"/>
        <v>29</v>
      </c>
      <c r="M713">
        <v>2.0138888888888928E-2</v>
      </c>
      <c r="N713">
        <f t="shared" si="113"/>
        <v>1</v>
      </c>
      <c r="O713" t="s">
        <v>32</v>
      </c>
      <c r="P713" cm="1">
        <f t="array" aca="1" ref="P713" ca="1">(_xlfn.IFS(Q713="couché",0,Q713="debout à 80%",1,Q713="?",1))*(IF(RAND()&lt;0.8,1,0))</f>
        <v>1</v>
      </c>
      <c r="Q713" t="s">
        <v>27</v>
      </c>
      <c r="R713">
        <v>30</v>
      </c>
      <c r="S713">
        <f t="shared" si="114"/>
        <v>0</v>
      </c>
      <c r="T713">
        <f t="shared" si="115"/>
        <v>1</v>
      </c>
      <c r="U713">
        <f t="shared" ca="1" si="116"/>
        <v>0.35417277778157386</v>
      </c>
      <c r="V713">
        <f t="shared" si="117"/>
        <v>55</v>
      </c>
      <c r="W713" t="s">
        <v>28</v>
      </c>
      <c r="X713" t="str">
        <f t="shared" ca="1" si="118"/>
        <v>(712,0,1,11,29,0,1,55)++1`</v>
      </c>
      <c r="Y713" t="str">
        <f t="shared" si="119"/>
        <v>(712,30)++1`</v>
      </c>
    </row>
    <row r="714" spans="1:25" x14ac:dyDescent="0.25">
      <c r="A714">
        <v>713</v>
      </c>
      <c r="B714">
        <v>1994</v>
      </c>
      <c r="C714">
        <f t="shared" si="110"/>
        <v>0</v>
      </c>
      <c r="D714" t="s">
        <v>24</v>
      </c>
      <c r="E714">
        <f t="shared" si="111"/>
        <v>16</v>
      </c>
      <c r="F714" t="s">
        <v>44</v>
      </c>
      <c r="G714" s="13">
        <v>44628</v>
      </c>
      <c r="H714">
        <v>0.86111111111111105</v>
      </c>
      <c r="I714">
        <v>0.88124999999999998</v>
      </c>
      <c r="J714">
        <v>1000162</v>
      </c>
      <c r="K714">
        <v>1212</v>
      </c>
      <c r="L714">
        <f t="shared" si="112"/>
        <v>29</v>
      </c>
      <c r="M714">
        <v>2.0138888888888928E-2</v>
      </c>
      <c r="N714">
        <f t="shared" si="113"/>
        <v>0</v>
      </c>
      <c r="O714" t="s">
        <v>26</v>
      </c>
      <c r="P714" cm="1">
        <f t="array" aca="1" ref="P714" ca="1">(_xlfn.IFS(Q714="couché",0,Q714="debout à 80%",1,Q714="?",1))*(IF(RAND()&lt;0.8,1,0))</f>
        <v>1</v>
      </c>
      <c r="Q714" t="s">
        <v>27</v>
      </c>
      <c r="R714">
        <v>45</v>
      </c>
      <c r="S714">
        <f t="shared" si="114"/>
        <v>0</v>
      </c>
      <c r="T714">
        <f t="shared" si="115"/>
        <v>5</v>
      </c>
      <c r="U714">
        <f t="shared" ca="1" si="116"/>
        <v>0.8611143703529649</v>
      </c>
      <c r="V714">
        <f t="shared" si="117"/>
        <v>74</v>
      </c>
      <c r="W714" t="s">
        <v>28</v>
      </c>
      <c r="X714" t="str">
        <f t="shared" ca="1" si="118"/>
        <v>(713,0,1,16,29,0,5,74)++1`</v>
      </c>
      <c r="Y714" t="str">
        <f t="shared" si="119"/>
        <v>(713,45)++1`</v>
      </c>
    </row>
    <row r="715" spans="1:25" x14ac:dyDescent="0.25">
      <c r="A715">
        <v>714</v>
      </c>
      <c r="B715">
        <v>1978</v>
      </c>
      <c r="C715">
        <f t="shared" si="110"/>
        <v>0</v>
      </c>
      <c r="D715" t="s">
        <v>24</v>
      </c>
      <c r="E715">
        <f t="shared" si="111"/>
        <v>4</v>
      </c>
      <c r="F715" t="s">
        <v>31</v>
      </c>
      <c r="G715" s="13">
        <v>44649</v>
      </c>
      <c r="H715">
        <v>0.44374999999999998</v>
      </c>
      <c r="I715">
        <v>0.46388888888888885</v>
      </c>
      <c r="J715">
        <v>1000170</v>
      </c>
      <c r="K715">
        <v>2066</v>
      </c>
      <c r="L715">
        <f t="shared" si="112"/>
        <v>29</v>
      </c>
      <c r="M715">
        <v>2.0138888888888873E-2</v>
      </c>
      <c r="N715">
        <f t="shared" si="113"/>
        <v>1</v>
      </c>
      <c r="O715" t="s">
        <v>32</v>
      </c>
      <c r="P715" cm="1">
        <f t="array" aca="1" ref="P715" ca="1">(_xlfn.IFS(Q715="couché",0,Q715="debout à 80%",1,Q715="?",1))*(IF(RAND()&lt;0.8,1,0))</f>
        <v>1</v>
      </c>
      <c r="Q715" t="s">
        <v>27</v>
      </c>
      <c r="R715">
        <v>20</v>
      </c>
      <c r="S715">
        <f t="shared" si="114"/>
        <v>1</v>
      </c>
      <c r="T715">
        <f t="shared" si="115"/>
        <v>3</v>
      </c>
      <c r="U715">
        <f t="shared" ca="1" si="116"/>
        <v>0.44375105014227184</v>
      </c>
      <c r="V715">
        <f t="shared" si="117"/>
        <v>47</v>
      </c>
      <c r="W715" t="s">
        <v>28</v>
      </c>
      <c r="X715" t="str">
        <f t="shared" ca="1" si="118"/>
        <v>(714,0,1,4,29,1,3,47)++1`</v>
      </c>
      <c r="Y715" t="str">
        <f t="shared" si="119"/>
        <v>(714,20)++1`</v>
      </c>
    </row>
    <row r="716" spans="1:25" x14ac:dyDescent="0.25">
      <c r="A716">
        <v>715</v>
      </c>
      <c r="B716">
        <v>1934</v>
      </c>
      <c r="C716">
        <f t="shared" si="110"/>
        <v>0</v>
      </c>
      <c r="D716" t="s">
        <v>24</v>
      </c>
      <c r="E716">
        <f t="shared" si="111"/>
        <v>15</v>
      </c>
      <c r="F716" t="s">
        <v>35</v>
      </c>
      <c r="G716" s="13">
        <v>44636</v>
      </c>
      <c r="H716">
        <v>0.49722222222222218</v>
      </c>
      <c r="I716">
        <v>0.51736111111111105</v>
      </c>
      <c r="J716">
        <v>1000171</v>
      </c>
      <c r="K716">
        <v>5972</v>
      </c>
      <c r="L716">
        <f t="shared" si="112"/>
        <v>29</v>
      </c>
      <c r="M716">
        <v>2.0138888888888873E-2</v>
      </c>
      <c r="N716">
        <f t="shared" si="113"/>
        <v>0</v>
      </c>
      <c r="O716" t="s">
        <v>26</v>
      </c>
      <c r="P716" cm="1">
        <f t="array" aca="1" ref="P716" ca="1">(_xlfn.IFS(Q716="couché",0,Q716="debout à 80%",1,Q716="?",1))*(IF(RAND()&lt;0.8,1,0))</f>
        <v>0</v>
      </c>
      <c r="Q716" t="s">
        <v>27</v>
      </c>
      <c r="R716">
        <v>0</v>
      </c>
      <c r="S716">
        <f t="shared" si="114"/>
        <v>0</v>
      </c>
      <c r="T716">
        <f t="shared" si="115"/>
        <v>3</v>
      </c>
      <c r="U716">
        <f t="shared" ca="1" si="116"/>
        <v>0.49722984542739784</v>
      </c>
      <c r="V716">
        <f t="shared" si="117"/>
        <v>32</v>
      </c>
      <c r="W716" t="s">
        <v>28</v>
      </c>
      <c r="X716" t="str">
        <f t="shared" ca="1" si="118"/>
        <v>(715,0,0,15,29,0,3,32)++1`</v>
      </c>
      <c r="Y716" t="str">
        <f t="shared" si="119"/>
        <v>(715,0)++1`</v>
      </c>
    </row>
    <row r="717" spans="1:25" x14ac:dyDescent="0.25">
      <c r="A717">
        <v>716</v>
      </c>
      <c r="B717">
        <v>2001</v>
      </c>
      <c r="C717">
        <f t="shared" si="110"/>
        <v>0</v>
      </c>
      <c r="D717" t="s">
        <v>24</v>
      </c>
      <c r="E717">
        <f t="shared" si="111"/>
        <v>4</v>
      </c>
      <c r="F717" t="s">
        <v>31</v>
      </c>
      <c r="G717" s="13">
        <v>44638</v>
      </c>
      <c r="H717">
        <v>0.37916666666666665</v>
      </c>
      <c r="I717">
        <v>0.39930555555555552</v>
      </c>
      <c r="J717">
        <v>1000162</v>
      </c>
      <c r="K717">
        <v>6752</v>
      </c>
      <c r="L717">
        <f t="shared" si="112"/>
        <v>29</v>
      </c>
      <c r="M717">
        <v>2.0138888888888873E-2</v>
      </c>
      <c r="N717">
        <f t="shared" si="113"/>
        <v>0</v>
      </c>
      <c r="O717" t="s">
        <v>26</v>
      </c>
      <c r="P717" cm="1">
        <f t="array" aca="1" ref="P717" ca="1">(_xlfn.IFS(Q717="couché",0,Q717="debout à 80%",1,Q717="?",1))*(IF(RAND()&lt;0.8,1,0))</f>
        <v>1</v>
      </c>
      <c r="Q717" t="s">
        <v>27</v>
      </c>
      <c r="R717">
        <v>45</v>
      </c>
      <c r="S717">
        <f t="shared" si="114"/>
        <v>1</v>
      </c>
      <c r="T717">
        <f t="shared" si="115"/>
        <v>2</v>
      </c>
      <c r="U717">
        <f t="shared" ca="1" si="116"/>
        <v>0.37917070019759991</v>
      </c>
      <c r="V717">
        <f t="shared" si="117"/>
        <v>40</v>
      </c>
      <c r="W717" t="s">
        <v>28</v>
      </c>
      <c r="X717" t="str">
        <f t="shared" ca="1" si="118"/>
        <v>(716,0,1,4,29,1,2,40)++1`</v>
      </c>
      <c r="Y717" t="str">
        <f t="shared" si="119"/>
        <v>(716,45)++1`</v>
      </c>
    </row>
    <row r="718" spans="1:25" x14ac:dyDescent="0.25">
      <c r="A718">
        <v>717</v>
      </c>
      <c r="B718">
        <v>1942</v>
      </c>
      <c r="C718">
        <f t="shared" si="110"/>
        <v>0</v>
      </c>
      <c r="D718" t="s">
        <v>24</v>
      </c>
      <c r="E718">
        <f t="shared" si="111"/>
        <v>8</v>
      </c>
      <c r="F718" t="s">
        <v>25</v>
      </c>
      <c r="G718" s="13">
        <v>44641</v>
      </c>
      <c r="H718">
        <v>0.58055555555555549</v>
      </c>
      <c r="I718">
        <v>0.60069444444444442</v>
      </c>
      <c r="J718">
        <v>1000168</v>
      </c>
      <c r="K718">
        <v>1894</v>
      </c>
      <c r="L718">
        <f t="shared" si="112"/>
        <v>29</v>
      </c>
      <c r="M718">
        <v>2.0138888888888928E-2</v>
      </c>
      <c r="N718">
        <f t="shared" si="113"/>
        <v>0</v>
      </c>
      <c r="O718" t="s">
        <v>26</v>
      </c>
      <c r="P718" cm="1">
        <f t="array" aca="1" ref="P718" ca="1">(_xlfn.IFS(Q718="couché",0,Q718="debout à 80%",1,Q718="?",1))*(IF(RAND()&lt;0.8,1,0))</f>
        <v>1</v>
      </c>
      <c r="Q718" t="s">
        <v>27</v>
      </c>
      <c r="R718">
        <v>0</v>
      </c>
      <c r="S718">
        <f t="shared" si="114"/>
        <v>0</v>
      </c>
      <c r="T718">
        <f t="shared" si="115"/>
        <v>3</v>
      </c>
      <c r="U718">
        <f t="shared" ca="1" si="116"/>
        <v>0.58055598789940921</v>
      </c>
      <c r="V718">
        <f t="shared" si="117"/>
        <v>38</v>
      </c>
      <c r="W718" t="s">
        <v>28</v>
      </c>
      <c r="X718" t="str">
        <f t="shared" ca="1" si="118"/>
        <v>(717,0,1,8,29,0,3,38)++1`</v>
      </c>
      <c r="Y718" t="str">
        <f t="shared" si="119"/>
        <v>(717,0)++1`</v>
      </c>
    </row>
    <row r="719" spans="1:25" x14ac:dyDescent="0.25">
      <c r="A719">
        <v>718</v>
      </c>
      <c r="B719">
        <v>2021</v>
      </c>
      <c r="C719">
        <f t="shared" si="110"/>
        <v>1</v>
      </c>
      <c r="D719" t="s">
        <v>28</v>
      </c>
      <c r="E719">
        <f t="shared" si="111"/>
        <v>10</v>
      </c>
      <c r="F719" t="s">
        <v>39</v>
      </c>
      <c r="G719" s="13">
        <v>44650</v>
      </c>
      <c r="H719">
        <v>0.33680555555555552</v>
      </c>
      <c r="I719">
        <v>0.35694444444444445</v>
      </c>
      <c r="J719">
        <v>1000164</v>
      </c>
      <c r="K719">
        <v>3692</v>
      </c>
      <c r="L719">
        <f t="shared" si="112"/>
        <v>29</v>
      </c>
      <c r="M719">
        <v>2.0138888888888928E-2</v>
      </c>
      <c r="N719">
        <f t="shared" si="113"/>
        <v>0</v>
      </c>
      <c r="O719" t="s">
        <v>46</v>
      </c>
      <c r="P719" cm="1">
        <f t="array" aca="1" ref="P719" ca="1">(_xlfn.IFS(Q719="couché",0,Q719="debout à 80%",1,Q719="?",1))*(IF(RAND()&lt;0.8,1,0))</f>
        <v>0</v>
      </c>
      <c r="Q719" t="s">
        <v>48</v>
      </c>
      <c r="R719">
        <v>30</v>
      </c>
      <c r="S719">
        <f t="shared" si="114"/>
        <v>0</v>
      </c>
      <c r="T719">
        <f t="shared" si="115"/>
        <v>1</v>
      </c>
      <c r="U719">
        <f t="shared" ca="1" si="116"/>
        <v>0.33680594218260224</v>
      </c>
      <c r="V719">
        <f t="shared" si="117"/>
        <v>84</v>
      </c>
      <c r="W719" t="s">
        <v>28</v>
      </c>
      <c r="X719" t="str">
        <f t="shared" ca="1" si="118"/>
        <v>(718,1,0,10,29,0,1,84)++1`</v>
      </c>
      <c r="Y719" t="str">
        <f t="shared" si="119"/>
        <v>(718,30)++1`</v>
      </c>
    </row>
    <row r="720" spans="1:25" x14ac:dyDescent="0.25">
      <c r="A720">
        <v>719</v>
      </c>
      <c r="B720">
        <v>1952</v>
      </c>
      <c r="C720">
        <f t="shared" si="110"/>
        <v>0</v>
      </c>
      <c r="D720" t="s">
        <v>24</v>
      </c>
      <c r="E720">
        <f t="shared" si="111"/>
        <v>14</v>
      </c>
      <c r="F720" t="s">
        <v>33</v>
      </c>
      <c r="G720" s="13">
        <v>44644</v>
      </c>
      <c r="H720">
        <v>0.49375000000000002</v>
      </c>
      <c r="I720">
        <v>0.51388888888888884</v>
      </c>
      <c r="J720">
        <v>1000162</v>
      </c>
      <c r="K720">
        <v>130</v>
      </c>
      <c r="L720">
        <f t="shared" si="112"/>
        <v>29</v>
      </c>
      <c r="M720">
        <v>2.0138888888888817E-2</v>
      </c>
      <c r="N720">
        <f t="shared" si="113"/>
        <v>1</v>
      </c>
      <c r="O720" t="s">
        <v>32</v>
      </c>
      <c r="P720" cm="1">
        <f t="array" aca="1" ref="P720" ca="1">(_xlfn.IFS(Q720="couché",0,Q720="debout à 80%",1,Q720="?",1))*(IF(RAND()&lt;0.8,1,0))</f>
        <v>1</v>
      </c>
      <c r="Q720" t="s">
        <v>27</v>
      </c>
      <c r="R720">
        <v>45</v>
      </c>
      <c r="S720">
        <f t="shared" si="114"/>
        <v>1</v>
      </c>
      <c r="T720">
        <f t="shared" si="115"/>
        <v>5</v>
      </c>
      <c r="U720">
        <f t="shared" ca="1" si="116"/>
        <v>0.49375822972956296</v>
      </c>
      <c r="V720">
        <f t="shared" si="117"/>
        <v>84</v>
      </c>
      <c r="W720" t="s">
        <v>28</v>
      </c>
      <c r="X720" t="str">
        <f t="shared" ca="1" si="118"/>
        <v>(719,0,1,14,29,1,5,84)++1`</v>
      </c>
      <c r="Y720" t="str">
        <f t="shared" si="119"/>
        <v>(719,45)++1`</v>
      </c>
    </row>
    <row r="721" spans="1:25" x14ac:dyDescent="0.25">
      <c r="A721">
        <v>720</v>
      </c>
      <c r="B721">
        <v>1944</v>
      </c>
      <c r="C721">
        <f t="shared" si="110"/>
        <v>0</v>
      </c>
      <c r="D721" t="s">
        <v>24</v>
      </c>
      <c r="E721">
        <f t="shared" si="111"/>
        <v>14</v>
      </c>
      <c r="F721" t="s">
        <v>33</v>
      </c>
      <c r="G721" s="13">
        <v>44644</v>
      </c>
      <c r="H721">
        <v>0.5215277777777777</v>
      </c>
      <c r="I721">
        <v>0.54166666666666663</v>
      </c>
      <c r="J721">
        <v>1000162</v>
      </c>
      <c r="K721">
        <v>130</v>
      </c>
      <c r="L721">
        <f t="shared" si="112"/>
        <v>29</v>
      </c>
      <c r="M721">
        <v>2.0138888888888928E-2</v>
      </c>
      <c r="N721">
        <f t="shared" si="113"/>
        <v>1</v>
      </c>
      <c r="O721" t="s">
        <v>32</v>
      </c>
      <c r="P721" cm="1">
        <f t="array" aca="1" ref="P721" ca="1">(_xlfn.IFS(Q721="couché",0,Q721="debout à 80%",1,Q721="?",1))*(IF(RAND()&lt;0.8,1,0))</f>
        <v>1</v>
      </c>
      <c r="Q721" t="s">
        <v>27</v>
      </c>
      <c r="R721">
        <v>45</v>
      </c>
      <c r="S721">
        <f t="shared" si="114"/>
        <v>1</v>
      </c>
      <c r="T721">
        <f t="shared" si="115"/>
        <v>6</v>
      </c>
      <c r="U721">
        <f t="shared" ca="1" si="116"/>
        <v>0.52153422720638964</v>
      </c>
      <c r="V721">
        <f t="shared" si="117"/>
        <v>72</v>
      </c>
      <c r="W721" t="s">
        <v>28</v>
      </c>
      <c r="X721" t="str">
        <f t="shared" ca="1" si="118"/>
        <v>(720,0,1,14,29,1,6,72)++1`</v>
      </c>
      <c r="Y721" t="str">
        <f t="shared" si="119"/>
        <v>(720,45)++1`</v>
      </c>
    </row>
    <row r="722" spans="1:25" x14ac:dyDescent="0.25">
      <c r="A722">
        <v>721</v>
      </c>
      <c r="B722">
        <v>2000</v>
      </c>
      <c r="C722">
        <f t="shared" si="110"/>
        <v>0</v>
      </c>
      <c r="D722" t="s">
        <v>24</v>
      </c>
      <c r="E722">
        <f t="shared" si="111"/>
        <v>11</v>
      </c>
      <c r="F722" t="s">
        <v>41</v>
      </c>
      <c r="G722" s="13">
        <v>44645</v>
      </c>
      <c r="H722">
        <v>0.43541666666666667</v>
      </c>
      <c r="I722">
        <v>0.45555555555555555</v>
      </c>
      <c r="J722">
        <v>1000165</v>
      </c>
      <c r="K722">
        <v>492</v>
      </c>
      <c r="L722">
        <f t="shared" si="112"/>
        <v>29</v>
      </c>
      <c r="M722">
        <v>2.0138888888888873E-2</v>
      </c>
      <c r="N722">
        <f t="shared" si="113"/>
        <v>1</v>
      </c>
      <c r="O722" t="s">
        <v>32</v>
      </c>
      <c r="P722" cm="1">
        <f t="array" aca="1" ref="P722" ca="1">(_xlfn.IFS(Q722="couché",0,Q722="debout à 80%",1,Q722="?",1))*(IF(RAND()&lt;0.8,1,0))</f>
        <v>1</v>
      </c>
      <c r="Q722" t="s">
        <v>27</v>
      </c>
      <c r="R722">
        <v>30</v>
      </c>
      <c r="S722">
        <f t="shared" si="114"/>
        <v>1</v>
      </c>
      <c r="T722">
        <f t="shared" si="115"/>
        <v>4</v>
      </c>
      <c r="U722">
        <f t="shared" ca="1" si="116"/>
        <v>0.4354230448030274</v>
      </c>
      <c r="V722">
        <f t="shared" si="117"/>
        <v>75</v>
      </c>
      <c r="W722" t="s">
        <v>28</v>
      </c>
      <c r="X722" t="str">
        <f t="shared" ca="1" si="118"/>
        <v>(721,0,1,11,29,1,4,75)++1`</v>
      </c>
      <c r="Y722" t="str">
        <f t="shared" si="119"/>
        <v>(721,30)++1`</v>
      </c>
    </row>
    <row r="723" spans="1:25" x14ac:dyDescent="0.25">
      <c r="A723">
        <v>722</v>
      </c>
      <c r="B723">
        <v>1969</v>
      </c>
      <c r="C723">
        <f t="shared" si="110"/>
        <v>0</v>
      </c>
      <c r="D723" t="s">
        <v>24</v>
      </c>
      <c r="E723">
        <f t="shared" si="111"/>
        <v>7</v>
      </c>
      <c r="F723" t="s">
        <v>38</v>
      </c>
      <c r="G723" s="13">
        <v>44648</v>
      </c>
      <c r="H723">
        <v>0.3923611111111111</v>
      </c>
      <c r="I723">
        <v>0.41249999999999998</v>
      </c>
      <c r="J723">
        <v>1000162</v>
      </c>
      <c r="K723">
        <v>130</v>
      </c>
      <c r="L723">
        <f t="shared" si="112"/>
        <v>29</v>
      </c>
      <c r="M723">
        <v>2.0138888888888873E-2</v>
      </c>
      <c r="N723">
        <f t="shared" si="113"/>
        <v>1</v>
      </c>
      <c r="O723" t="s">
        <v>32</v>
      </c>
      <c r="P723" cm="1">
        <f t="array" aca="1" ref="P723" ca="1">(_xlfn.IFS(Q723="couché",0,Q723="debout à 80%",1,Q723="?",1))*(IF(RAND()&lt;0.8,1,0))</f>
        <v>1</v>
      </c>
      <c r="Q723" t="s">
        <v>27</v>
      </c>
      <c r="R723">
        <v>45</v>
      </c>
      <c r="S723">
        <f t="shared" si="114"/>
        <v>1</v>
      </c>
      <c r="T723">
        <f t="shared" si="115"/>
        <v>3</v>
      </c>
      <c r="U723">
        <f t="shared" ca="1" si="116"/>
        <v>0.39236500841224886</v>
      </c>
      <c r="V723">
        <f t="shared" si="117"/>
        <v>55</v>
      </c>
      <c r="W723" t="s">
        <v>28</v>
      </c>
      <c r="X723" t="str">
        <f t="shared" ca="1" si="118"/>
        <v>(722,0,1,7,29,1,3,55)++1`</v>
      </c>
      <c r="Y723" t="str">
        <f t="shared" si="119"/>
        <v>(722,45)++1`</v>
      </c>
    </row>
    <row r="724" spans="1:25" x14ac:dyDescent="0.25">
      <c r="A724">
        <v>723</v>
      </c>
      <c r="B724">
        <v>1960</v>
      </c>
      <c r="C724">
        <f t="shared" si="110"/>
        <v>0</v>
      </c>
      <c r="D724" t="s">
        <v>24</v>
      </c>
      <c r="E724">
        <f t="shared" si="111"/>
        <v>2</v>
      </c>
      <c r="F724" t="s">
        <v>29</v>
      </c>
      <c r="G724" s="13">
        <v>44650</v>
      </c>
      <c r="H724">
        <v>0.38055555555555554</v>
      </c>
      <c r="I724">
        <v>0.40069444444444441</v>
      </c>
      <c r="J724">
        <v>1000170</v>
      </c>
      <c r="K724">
        <v>2055</v>
      </c>
      <c r="L724">
        <f t="shared" si="112"/>
        <v>29</v>
      </c>
      <c r="M724">
        <v>2.0138888888888873E-2</v>
      </c>
      <c r="N724">
        <f t="shared" si="113"/>
        <v>1</v>
      </c>
      <c r="O724" t="s">
        <v>32</v>
      </c>
      <c r="P724" cm="1">
        <f t="array" aca="1" ref="P724" ca="1">(_xlfn.IFS(Q724="couché",0,Q724="debout à 80%",1,Q724="?",1))*(IF(RAND()&lt;0.8,1,0))</f>
        <v>0</v>
      </c>
      <c r="Q724" t="s">
        <v>27</v>
      </c>
      <c r="R724">
        <v>30</v>
      </c>
      <c r="S724">
        <f t="shared" si="114"/>
        <v>1</v>
      </c>
      <c r="T724">
        <f t="shared" si="115"/>
        <v>2</v>
      </c>
      <c r="U724">
        <f t="shared" ca="1" si="116"/>
        <v>0.38056210760065412</v>
      </c>
      <c r="V724">
        <f t="shared" si="117"/>
        <v>48</v>
      </c>
      <c r="W724" t="s">
        <v>47</v>
      </c>
      <c r="X724" t="str">
        <f t="shared" ca="1" si="118"/>
        <v>(723,0,0,2,29,1,2,48)++1`</v>
      </c>
      <c r="Y724" t="str">
        <f t="shared" si="119"/>
        <v>(723,30)++1`</v>
      </c>
    </row>
    <row r="725" spans="1:25" x14ac:dyDescent="0.25">
      <c r="A725">
        <v>724</v>
      </c>
      <c r="B725">
        <v>1987</v>
      </c>
      <c r="C725">
        <f t="shared" si="110"/>
        <v>0</v>
      </c>
      <c r="D725" t="s">
        <v>24</v>
      </c>
      <c r="E725">
        <f t="shared" si="111"/>
        <v>8</v>
      </c>
      <c r="F725" t="s">
        <v>25</v>
      </c>
      <c r="G725" s="13">
        <v>44649</v>
      </c>
      <c r="H725">
        <v>0.57291666666666663</v>
      </c>
      <c r="I725">
        <v>0.59305555555555556</v>
      </c>
      <c r="J725">
        <v>1000168</v>
      </c>
      <c r="K725">
        <v>9268</v>
      </c>
      <c r="L725">
        <f t="shared" si="112"/>
        <v>29</v>
      </c>
      <c r="M725">
        <v>2.0138888888888928E-2</v>
      </c>
      <c r="N725">
        <f t="shared" si="113"/>
        <v>0</v>
      </c>
      <c r="O725" t="s">
        <v>26</v>
      </c>
      <c r="P725" cm="1">
        <f t="array" aca="1" ref="P725" ca="1">(_xlfn.IFS(Q725="couché",0,Q725="debout à 80%",1,Q725="?",1))*(IF(RAND()&lt;0.8,1,0))</f>
        <v>1</v>
      </c>
      <c r="Q725" t="s">
        <v>27</v>
      </c>
      <c r="R725">
        <v>0</v>
      </c>
      <c r="S725">
        <f t="shared" si="114"/>
        <v>0</v>
      </c>
      <c r="T725">
        <f t="shared" si="115"/>
        <v>7</v>
      </c>
      <c r="U725">
        <f t="shared" ca="1" si="116"/>
        <v>0.57292224227712429</v>
      </c>
      <c r="V725">
        <f t="shared" si="117"/>
        <v>89</v>
      </c>
      <c r="W725" t="s">
        <v>28</v>
      </c>
      <c r="X725" t="str">
        <f t="shared" ca="1" si="118"/>
        <v>(724,0,1,8,29,0,7,89)++1`</v>
      </c>
      <c r="Y725" t="str">
        <f t="shared" si="119"/>
        <v>(724,0)++1`</v>
      </c>
    </row>
    <row r="726" spans="1:25" x14ac:dyDescent="0.25">
      <c r="A726">
        <v>725</v>
      </c>
      <c r="B726">
        <v>1983</v>
      </c>
      <c r="C726">
        <f t="shared" si="110"/>
        <v>0</v>
      </c>
      <c r="D726" t="s">
        <v>24</v>
      </c>
      <c r="E726">
        <f t="shared" si="111"/>
        <v>7</v>
      </c>
      <c r="F726" t="s">
        <v>38</v>
      </c>
      <c r="G726" s="13">
        <v>44595</v>
      </c>
      <c r="H726">
        <v>0.37361111111111112</v>
      </c>
      <c r="I726">
        <v>0.39444444444444443</v>
      </c>
      <c r="J726">
        <v>1000162</v>
      </c>
      <c r="K726">
        <v>130</v>
      </c>
      <c r="L726">
        <f t="shared" si="112"/>
        <v>30</v>
      </c>
      <c r="M726">
        <v>2.0833333333333315E-2</v>
      </c>
      <c r="N726">
        <f t="shared" si="113"/>
        <v>1</v>
      </c>
      <c r="O726" t="s">
        <v>32</v>
      </c>
      <c r="P726" cm="1">
        <f t="array" aca="1" ref="P726" ca="1">(_xlfn.IFS(Q726="couché",0,Q726="debout à 80%",1,Q726="?",1))*(IF(RAND()&lt;0.8,1,0))</f>
        <v>1</v>
      </c>
      <c r="Q726" t="s">
        <v>27</v>
      </c>
      <c r="R726">
        <v>45</v>
      </c>
      <c r="S726">
        <f t="shared" si="114"/>
        <v>0</v>
      </c>
      <c r="T726">
        <f t="shared" si="115"/>
        <v>2</v>
      </c>
      <c r="U726">
        <f t="shared" ca="1" si="116"/>
        <v>0.3736200480021224</v>
      </c>
      <c r="V726">
        <f t="shared" si="117"/>
        <v>60</v>
      </c>
      <c r="W726" t="s">
        <v>28</v>
      </c>
      <c r="X726" t="str">
        <f t="shared" ca="1" si="118"/>
        <v>(725,0,1,7,30,0,2,60)++1`</v>
      </c>
      <c r="Y726" t="str">
        <f t="shared" si="119"/>
        <v>(725,45)++1`</v>
      </c>
    </row>
    <row r="727" spans="1:25" x14ac:dyDescent="0.25">
      <c r="A727">
        <v>726</v>
      </c>
      <c r="B727">
        <v>1945</v>
      </c>
      <c r="C727">
        <f t="shared" si="110"/>
        <v>0</v>
      </c>
      <c r="D727" t="s">
        <v>24</v>
      </c>
      <c r="E727">
        <f t="shared" si="111"/>
        <v>3</v>
      </c>
      <c r="F727" t="s">
        <v>34</v>
      </c>
      <c r="G727" s="13">
        <v>44615</v>
      </c>
      <c r="H727">
        <v>0.34236111111111112</v>
      </c>
      <c r="I727">
        <v>0.36319444444444443</v>
      </c>
      <c r="J727">
        <v>1000169</v>
      </c>
      <c r="K727">
        <v>2172</v>
      </c>
      <c r="L727">
        <f t="shared" si="112"/>
        <v>30</v>
      </c>
      <c r="M727">
        <v>2.0833333333333315E-2</v>
      </c>
      <c r="N727">
        <f t="shared" si="113"/>
        <v>1</v>
      </c>
      <c r="O727" t="s">
        <v>32</v>
      </c>
      <c r="P727" cm="1">
        <f t="array" aca="1" ref="P727" ca="1">(_xlfn.IFS(Q727="couché",0,Q727="debout à 80%",1,Q727="?",1))*(IF(RAND()&lt;0.8,1,0))</f>
        <v>1</v>
      </c>
      <c r="Q727" t="s">
        <v>27</v>
      </c>
      <c r="R727">
        <v>10</v>
      </c>
      <c r="S727">
        <f t="shared" si="114"/>
        <v>0</v>
      </c>
      <c r="T727">
        <f t="shared" si="115"/>
        <v>1</v>
      </c>
      <c r="U727">
        <f t="shared" ca="1" si="116"/>
        <v>0.34236943576793116</v>
      </c>
      <c r="V727">
        <f t="shared" si="117"/>
        <v>57</v>
      </c>
      <c r="W727" t="s">
        <v>28</v>
      </c>
      <c r="X727" t="str">
        <f t="shared" ca="1" si="118"/>
        <v>(726,0,1,3,30,0,1,57)++1`</v>
      </c>
      <c r="Y727" t="str">
        <f t="shared" si="119"/>
        <v>(726,10)++1`</v>
      </c>
    </row>
    <row r="728" spans="1:25" x14ac:dyDescent="0.25">
      <c r="A728">
        <v>727</v>
      </c>
      <c r="B728">
        <v>2020</v>
      </c>
      <c r="C728">
        <f t="shared" si="110"/>
        <v>1</v>
      </c>
      <c r="D728" t="s">
        <v>28</v>
      </c>
      <c r="E728">
        <f t="shared" si="111"/>
        <v>11</v>
      </c>
      <c r="F728" t="s">
        <v>41</v>
      </c>
      <c r="G728" s="13">
        <v>44602</v>
      </c>
      <c r="H728">
        <v>0.37777777777777777</v>
      </c>
      <c r="I728">
        <v>0.39861111111111108</v>
      </c>
      <c r="J728">
        <v>1000164</v>
      </c>
      <c r="K728">
        <v>4533</v>
      </c>
      <c r="L728">
        <f t="shared" si="112"/>
        <v>30</v>
      </c>
      <c r="M728">
        <v>2.0833333333333315E-2</v>
      </c>
      <c r="N728">
        <f t="shared" si="113"/>
        <v>0</v>
      </c>
      <c r="O728" t="s">
        <v>46</v>
      </c>
      <c r="P728" cm="1">
        <f t="array" aca="1" ref="P728" ca="1">(_xlfn.IFS(Q728="couché",0,Q728="debout à 80%",1,Q728="?",1))*(IF(RAND()&lt;0.8,1,0))</f>
        <v>0</v>
      </c>
      <c r="Q728" t="s">
        <v>48</v>
      </c>
      <c r="R728">
        <v>30</v>
      </c>
      <c r="S728">
        <f t="shared" si="114"/>
        <v>0</v>
      </c>
      <c r="T728">
        <f t="shared" si="115"/>
        <v>4</v>
      </c>
      <c r="U728">
        <f t="shared" ca="1" si="116"/>
        <v>0.37778073964822917</v>
      </c>
      <c r="V728">
        <f t="shared" si="117"/>
        <v>86</v>
      </c>
      <c r="W728" t="s">
        <v>28</v>
      </c>
      <c r="X728" t="str">
        <f t="shared" ca="1" si="118"/>
        <v>(727,1,0,11,30,0,4,86)++1`</v>
      </c>
      <c r="Y728" t="str">
        <f t="shared" si="119"/>
        <v>(727,30)++1`</v>
      </c>
    </row>
    <row r="729" spans="1:25" x14ac:dyDescent="0.25">
      <c r="A729">
        <v>728</v>
      </c>
      <c r="B729">
        <v>1973</v>
      </c>
      <c r="C729">
        <f t="shared" si="110"/>
        <v>0</v>
      </c>
      <c r="D729" t="s">
        <v>24</v>
      </c>
      <c r="E729">
        <f t="shared" si="111"/>
        <v>4</v>
      </c>
      <c r="F729" t="s">
        <v>31</v>
      </c>
      <c r="G729" s="13">
        <v>44602</v>
      </c>
      <c r="H729">
        <v>0.38124999999999998</v>
      </c>
      <c r="I729">
        <v>0.40208333333333329</v>
      </c>
      <c r="J729">
        <v>1000170</v>
      </c>
      <c r="K729">
        <v>2055</v>
      </c>
      <c r="L729">
        <f t="shared" si="112"/>
        <v>30</v>
      </c>
      <c r="M729">
        <v>2.0833333333333315E-2</v>
      </c>
      <c r="N729">
        <f t="shared" si="113"/>
        <v>1</v>
      </c>
      <c r="O729" t="s">
        <v>32</v>
      </c>
      <c r="P729" cm="1">
        <f t="array" aca="1" ref="P729" ca="1">(_xlfn.IFS(Q729="couché",0,Q729="debout à 80%",1,Q729="?",1))*(IF(RAND()&lt;0.8,1,0))</f>
        <v>1</v>
      </c>
      <c r="Q729" t="s">
        <v>27</v>
      </c>
      <c r="R729">
        <v>30</v>
      </c>
      <c r="S729">
        <f t="shared" si="114"/>
        <v>1</v>
      </c>
      <c r="T729">
        <f t="shared" si="115"/>
        <v>2</v>
      </c>
      <c r="U729">
        <f t="shared" ca="1" si="116"/>
        <v>0.38125887114409857</v>
      </c>
      <c r="V729">
        <f t="shared" si="117"/>
        <v>56</v>
      </c>
      <c r="W729" t="s">
        <v>28</v>
      </c>
      <c r="X729" t="str">
        <f t="shared" ca="1" si="118"/>
        <v>(728,0,1,4,30,1,2,56)++1`</v>
      </c>
      <c r="Y729" t="str">
        <f t="shared" si="119"/>
        <v>(728,30)++1`</v>
      </c>
    </row>
    <row r="730" spans="1:25" x14ac:dyDescent="0.25">
      <c r="A730">
        <v>729</v>
      </c>
      <c r="B730">
        <v>2019</v>
      </c>
      <c r="C730">
        <f t="shared" si="110"/>
        <v>1</v>
      </c>
      <c r="D730" t="s">
        <v>28</v>
      </c>
      <c r="E730">
        <f t="shared" si="111"/>
        <v>11</v>
      </c>
      <c r="F730" t="s">
        <v>41</v>
      </c>
      <c r="G730" s="13">
        <v>44609</v>
      </c>
      <c r="H730">
        <v>0.40069444444444441</v>
      </c>
      <c r="I730">
        <v>0.42152777777777778</v>
      </c>
      <c r="J730">
        <v>1000164</v>
      </c>
      <c r="K730">
        <v>4533</v>
      </c>
      <c r="L730">
        <f t="shared" si="112"/>
        <v>30</v>
      </c>
      <c r="M730">
        <v>2.083333333333337E-2</v>
      </c>
      <c r="N730">
        <f t="shared" si="113"/>
        <v>0</v>
      </c>
      <c r="O730" t="s">
        <v>46</v>
      </c>
      <c r="P730" cm="1">
        <f t="array" aca="1" ref="P730" ca="1">(_xlfn.IFS(Q730="couché",0,Q730="debout à 80%",1,Q730="?",1))*(IF(RAND()&lt;0.8,1,0))</f>
        <v>0</v>
      </c>
      <c r="Q730" t="s">
        <v>48</v>
      </c>
      <c r="R730">
        <v>30</v>
      </c>
      <c r="S730">
        <f t="shared" si="114"/>
        <v>0</v>
      </c>
      <c r="T730">
        <f t="shared" si="115"/>
        <v>4</v>
      </c>
      <c r="U730">
        <f t="shared" ca="1" si="116"/>
        <v>0.40070063847082149</v>
      </c>
      <c r="V730">
        <f t="shared" si="117"/>
        <v>68</v>
      </c>
      <c r="W730" t="s">
        <v>28</v>
      </c>
      <c r="X730" t="str">
        <f t="shared" ca="1" si="118"/>
        <v>(729,1,0,11,30,0,4,68)++1`</v>
      </c>
      <c r="Y730" t="str">
        <f t="shared" si="119"/>
        <v>(729,30)++1`</v>
      </c>
    </row>
    <row r="731" spans="1:25" x14ac:dyDescent="0.25">
      <c r="A731">
        <v>730</v>
      </c>
      <c r="B731">
        <v>1966</v>
      </c>
      <c r="C731">
        <f t="shared" si="110"/>
        <v>0</v>
      </c>
      <c r="D731" t="s">
        <v>24</v>
      </c>
      <c r="E731">
        <f t="shared" si="111"/>
        <v>3</v>
      </c>
      <c r="F731" t="s">
        <v>34</v>
      </c>
      <c r="G731" s="13">
        <v>44629</v>
      </c>
      <c r="H731">
        <v>0.48055555555555551</v>
      </c>
      <c r="I731">
        <v>0.50138888888888888</v>
      </c>
      <c r="J731">
        <v>1000169</v>
      </c>
      <c r="K731">
        <v>2177</v>
      </c>
      <c r="L731">
        <f t="shared" si="112"/>
        <v>30</v>
      </c>
      <c r="M731">
        <v>2.083333333333337E-2</v>
      </c>
      <c r="N731">
        <f t="shared" si="113"/>
        <v>1</v>
      </c>
      <c r="O731" t="s">
        <v>32</v>
      </c>
      <c r="P731" cm="1">
        <f t="array" aca="1" ref="P731" ca="1">(_xlfn.IFS(Q731="couché",0,Q731="debout à 80%",1,Q731="?",1))*(IF(RAND()&lt;0.8,1,0))</f>
        <v>1</v>
      </c>
      <c r="Q731" t="s">
        <v>27</v>
      </c>
      <c r="R731">
        <v>0</v>
      </c>
      <c r="S731">
        <f t="shared" si="114"/>
        <v>1</v>
      </c>
      <c r="T731">
        <f t="shared" si="115"/>
        <v>8</v>
      </c>
      <c r="U731">
        <f t="shared" ca="1" si="116"/>
        <v>0.48055606296336606</v>
      </c>
      <c r="V731">
        <f t="shared" si="117"/>
        <v>50</v>
      </c>
      <c r="W731" t="s">
        <v>28</v>
      </c>
      <c r="X731" t="str">
        <f t="shared" ca="1" si="118"/>
        <v>(730,0,1,3,30,1,8,50)++1`</v>
      </c>
      <c r="Y731" t="str">
        <f t="shared" si="119"/>
        <v>(730,0)++1`</v>
      </c>
    </row>
    <row r="732" spans="1:25" x14ac:dyDescent="0.25">
      <c r="A732">
        <v>731</v>
      </c>
      <c r="B732">
        <v>1961</v>
      </c>
      <c r="C732">
        <f t="shared" si="110"/>
        <v>0</v>
      </c>
      <c r="D732" t="s">
        <v>24</v>
      </c>
      <c r="E732">
        <f t="shared" si="111"/>
        <v>6</v>
      </c>
      <c r="F732" t="s">
        <v>37</v>
      </c>
      <c r="G732" s="13">
        <v>44613</v>
      </c>
      <c r="H732">
        <v>0.6381944444444444</v>
      </c>
      <c r="I732">
        <v>0.65902777777777777</v>
      </c>
      <c r="J732">
        <v>1000168</v>
      </c>
      <c r="K732">
        <v>1899</v>
      </c>
      <c r="L732">
        <f t="shared" si="112"/>
        <v>30</v>
      </c>
      <c r="M732">
        <v>2.083333333333337E-2</v>
      </c>
      <c r="N732">
        <f t="shared" si="113"/>
        <v>0</v>
      </c>
      <c r="O732" t="s">
        <v>26</v>
      </c>
      <c r="P732" cm="1">
        <f t="array" aca="1" ref="P732" ca="1">(_xlfn.IFS(Q732="couché",0,Q732="debout à 80%",1,Q732="?",1))*(IF(RAND()&lt;0.8,1,0))</f>
        <v>0</v>
      </c>
      <c r="Q732" t="s">
        <v>27</v>
      </c>
      <c r="R732">
        <v>0</v>
      </c>
      <c r="S732">
        <f t="shared" si="114"/>
        <v>0</v>
      </c>
      <c r="T732">
        <f t="shared" si="115"/>
        <v>10</v>
      </c>
      <c r="U732">
        <f t="shared" ca="1" si="116"/>
        <v>0.63819803004743836</v>
      </c>
      <c r="V732">
        <f t="shared" si="117"/>
        <v>59</v>
      </c>
      <c r="W732" t="s">
        <v>28</v>
      </c>
      <c r="X732" t="str">
        <f t="shared" ca="1" si="118"/>
        <v>(731,0,0,6,30,0,10,59)++1`</v>
      </c>
      <c r="Y732" t="str">
        <f t="shared" si="119"/>
        <v>(731,0)++1`</v>
      </c>
    </row>
    <row r="733" spans="1:25" x14ac:dyDescent="0.25">
      <c r="A733">
        <v>732</v>
      </c>
      <c r="B733">
        <v>1958</v>
      </c>
      <c r="C733">
        <f t="shared" si="110"/>
        <v>0</v>
      </c>
      <c r="D733" t="s">
        <v>24</v>
      </c>
      <c r="E733">
        <f t="shared" si="111"/>
        <v>3</v>
      </c>
      <c r="F733" t="s">
        <v>34</v>
      </c>
      <c r="G733" s="13">
        <v>44622</v>
      </c>
      <c r="H733">
        <v>0.4826388888888889</v>
      </c>
      <c r="I733">
        <v>0.50347222222222221</v>
      </c>
      <c r="J733">
        <v>1000169</v>
      </c>
      <c r="K733">
        <v>2177</v>
      </c>
      <c r="L733">
        <f t="shared" si="112"/>
        <v>30</v>
      </c>
      <c r="M733">
        <v>2.0833333333333315E-2</v>
      </c>
      <c r="N733">
        <f t="shared" si="113"/>
        <v>1</v>
      </c>
      <c r="O733" t="s">
        <v>32</v>
      </c>
      <c r="P733" cm="1">
        <f t="array" aca="1" ref="P733" ca="1">(_xlfn.IFS(Q733="couché",0,Q733="debout à 80%",1,Q733="?",1))*(IF(RAND()&lt;0.8,1,0))</f>
        <v>1</v>
      </c>
      <c r="Q733" t="s">
        <v>27</v>
      </c>
      <c r="R733">
        <v>0</v>
      </c>
      <c r="S733">
        <f t="shared" si="114"/>
        <v>1</v>
      </c>
      <c r="T733">
        <f t="shared" si="115"/>
        <v>8</v>
      </c>
      <c r="U733">
        <f t="shared" ca="1" si="116"/>
        <v>0.48264367049337598</v>
      </c>
      <c r="V733">
        <f t="shared" si="117"/>
        <v>64</v>
      </c>
      <c r="W733" t="s">
        <v>28</v>
      </c>
      <c r="X733" t="str">
        <f t="shared" ca="1" si="118"/>
        <v>(732,0,1,3,30,1,8,64)++1`</v>
      </c>
      <c r="Y733" t="str">
        <f t="shared" si="119"/>
        <v>(732,0)++1`</v>
      </c>
    </row>
    <row r="734" spans="1:25" x14ac:dyDescent="0.25">
      <c r="A734">
        <v>733</v>
      </c>
      <c r="B734">
        <v>1932</v>
      </c>
      <c r="C734">
        <f t="shared" si="110"/>
        <v>0</v>
      </c>
      <c r="D734" t="s">
        <v>24</v>
      </c>
      <c r="E734">
        <f t="shared" si="111"/>
        <v>4</v>
      </c>
      <c r="F734" t="s">
        <v>31</v>
      </c>
      <c r="G734" s="13">
        <v>44608</v>
      </c>
      <c r="H734">
        <v>0.4</v>
      </c>
      <c r="I734">
        <v>0.42083333333333334</v>
      </c>
      <c r="J734">
        <v>1000170</v>
      </c>
      <c r="K734">
        <v>2067</v>
      </c>
      <c r="L734">
        <f t="shared" si="112"/>
        <v>30</v>
      </c>
      <c r="M734">
        <v>2.0833333333333315E-2</v>
      </c>
      <c r="N734">
        <f t="shared" si="113"/>
        <v>1</v>
      </c>
      <c r="O734" t="s">
        <v>32</v>
      </c>
      <c r="P734" cm="1">
        <f t="array" aca="1" ref="P734" ca="1">(_xlfn.IFS(Q734="couché",0,Q734="debout à 80%",1,Q734="?",1))*(IF(RAND()&lt;0.8,1,0))</f>
        <v>0</v>
      </c>
      <c r="Q734" t="s">
        <v>27</v>
      </c>
      <c r="R734">
        <v>30</v>
      </c>
      <c r="S734">
        <f t="shared" si="114"/>
        <v>1</v>
      </c>
      <c r="T734">
        <f t="shared" si="115"/>
        <v>2</v>
      </c>
      <c r="U734">
        <f t="shared" ca="1" si="116"/>
        <v>0.40000395907434411</v>
      </c>
      <c r="V734">
        <f t="shared" si="117"/>
        <v>69</v>
      </c>
      <c r="W734" t="s">
        <v>28</v>
      </c>
      <c r="X734" t="str">
        <f t="shared" ca="1" si="118"/>
        <v>(733,0,0,4,30,1,2,69)++1`</v>
      </c>
      <c r="Y734" t="str">
        <f t="shared" si="119"/>
        <v>(733,30)++1`</v>
      </c>
    </row>
    <row r="735" spans="1:25" x14ac:dyDescent="0.25">
      <c r="A735">
        <v>734</v>
      </c>
      <c r="B735">
        <v>1960</v>
      </c>
      <c r="C735">
        <f t="shared" si="110"/>
        <v>0</v>
      </c>
      <c r="D735" t="s">
        <v>24</v>
      </c>
      <c r="E735">
        <f t="shared" si="111"/>
        <v>14</v>
      </c>
      <c r="F735" t="s">
        <v>33</v>
      </c>
      <c r="G735" s="13">
        <v>44596</v>
      </c>
      <c r="H735">
        <v>0.60624999999999996</v>
      </c>
      <c r="I735">
        <v>0.62708333333333333</v>
      </c>
      <c r="J735">
        <v>1000162</v>
      </c>
      <c r="K735">
        <v>9331</v>
      </c>
      <c r="L735">
        <f t="shared" si="112"/>
        <v>30</v>
      </c>
      <c r="M735">
        <v>2.083333333333337E-2</v>
      </c>
      <c r="N735">
        <f t="shared" si="113"/>
        <v>1</v>
      </c>
      <c r="O735" t="s">
        <v>32</v>
      </c>
      <c r="P735" cm="1">
        <f t="array" aca="1" ref="P735" ca="1">(_xlfn.IFS(Q735="couché",0,Q735="debout à 80%",1,Q735="?",1))*(IF(RAND()&lt;0.8,1,0))</f>
        <v>1</v>
      </c>
      <c r="Q735" t="s">
        <v>27</v>
      </c>
      <c r="R735">
        <v>45</v>
      </c>
      <c r="S735">
        <f t="shared" si="114"/>
        <v>1</v>
      </c>
      <c r="T735">
        <f t="shared" si="115"/>
        <v>4</v>
      </c>
      <c r="U735">
        <f t="shared" ca="1" si="116"/>
        <v>0.60625306908412757</v>
      </c>
      <c r="V735">
        <f t="shared" si="117"/>
        <v>91</v>
      </c>
      <c r="W735" t="s">
        <v>28</v>
      </c>
      <c r="X735" t="str">
        <f t="shared" ca="1" si="118"/>
        <v>(734,0,1,14,30,1,4,91)++1`</v>
      </c>
      <c r="Y735" t="str">
        <f t="shared" si="119"/>
        <v>(734,45)++1`</v>
      </c>
    </row>
    <row r="736" spans="1:25" x14ac:dyDescent="0.25">
      <c r="A736">
        <v>735</v>
      </c>
      <c r="B736">
        <v>1945</v>
      </c>
      <c r="C736">
        <f t="shared" si="110"/>
        <v>0</v>
      </c>
      <c r="D736" t="s">
        <v>24</v>
      </c>
      <c r="E736">
        <f t="shared" si="111"/>
        <v>3</v>
      </c>
      <c r="F736" t="s">
        <v>34</v>
      </c>
      <c r="G736" s="13">
        <v>44628</v>
      </c>
      <c r="H736">
        <v>0.39374999999999999</v>
      </c>
      <c r="I736">
        <v>0.4145833333333333</v>
      </c>
      <c r="J736">
        <v>1000169</v>
      </c>
      <c r="K736">
        <v>2172</v>
      </c>
      <c r="L736">
        <f t="shared" si="112"/>
        <v>30</v>
      </c>
      <c r="M736">
        <v>2.0833333333333315E-2</v>
      </c>
      <c r="N736">
        <f t="shared" si="113"/>
        <v>1</v>
      </c>
      <c r="O736" t="s">
        <v>32</v>
      </c>
      <c r="P736" cm="1">
        <f t="array" aca="1" ref="P736" ca="1">(_xlfn.IFS(Q736="couché",0,Q736="debout à 80%",1,Q736="?",1))*(IF(RAND()&lt;0.8,1,0))</f>
        <v>1</v>
      </c>
      <c r="Q736" t="s">
        <v>27</v>
      </c>
      <c r="R736">
        <v>10</v>
      </c>
      <c r="S736">
        <f t="shared" si="114"/>
        <v>1</v>
      </c>
      <c r="T736">
        <f t="shared" si="115"/>
        <v>5</v>
      </c>
      <c r="U736">
        <f t="shared" ca="1" si="116"/>
        <v>0.39375981832211521</v>
      </c>
      <c r="V736">
        <f t="shared" si="117"/>
        <v>55</v>
      </c>
      <c r="W736" t="s">
        <v>28</v>
      </c>
      <c r="X736" t="str">
        <f t="shared" ca="1" si="118"/>
        <v>(735,0,1,3,30,1,5,55)++1`</v>
      </c>
      <c r="Y736" t="str">
        <f t="shared" si="119"/>
        <v>(735,10)++1`</v>
      </c>
    </row>
    <row r="737" spans="1:25" x14ac:dyDescent="0.25">
      <c r="A737">
        <v>736</v>
      </c>
      <c r="B737">
        <v>1991</v>
      </c>
      <c r="C737">
        <f t="shared" si="110"/>
        <v>0</v>
      </c>
      <c r="D737" t="s">
        <v>24</v>
      </c>
      <c r="E737">
        <f t="shared" si="111"/>
        <v>9</v>
      </c>
      <c r="F737" t="s">
        <v>40</v>
      </c>
      <c r="G737" s="13">
        <v>44614</v>
      </c>
      <c r="H737">
        <v>0.41388888888888886</v>
      </c>
      <c r="I737">
        <v>0.43472222222222223</v>
      </c>
      <c r="J737">
        <v>1000163</v>
      </c>
      <c r="K737">
        <v>248</v>
      </c>
      <c r="L737">
        <f t="shared" si="112"/>
        <v>30</v>
      </c>
      <c r="M737">
        <v>2.083333333333337E-2</v>
      </c>
      <c r="N737">
        <f t="shared" si="113"/>
        <v>0</v>
      </c>
      <c r="O737" t="s">
        <v>26</v>
      </c>
      <c r="P737" cm="1">
        <f t="array" aca="1" ref="P737" ca="1">(_xlfn.IFS(Q737="couché",0,Q737="debout à 80%",1,Q737="?",1))*(IF(RAND()&lt;0.8,1,0))</f>
        <v>1</v>
      </c>
      <c r="Q737" t="s">
        <v>27</v>
      </c>
      <c r="R737">
        <v>45</v>
      </c>
      <c r="S737">
        <f t="shared" si="114"/>
        <v>0</v>
      </c>
      <c r="T737">
        <f t="shared" si="115"/>
        <v>3</v>
      </c>
      <c r="U737">
        <f t="shared" ca="1" si="116"/>
        <v>0.41389465614815041</v>
      </c>
      <c r="V737">
        <f t="shared" si="117"/>
        <v>61</v>
      </c>
      <c r="W737" t="s">
        <v>28</v>
      </c>
      <c r="X737" t="str">
        <f t="shared" ca="1" si="118"/>
        <v>(736,0,1,9,30,0,3,61)++1`</v>
      </c>
      <c r="Y737" t="str">
        <f t="shared" si="119"/>
        <v>(736,45)++1`</v>
      </c>
    </row>
    <row r="738" spans="1:25" x14ac:dyDescent="0.25">
      <c r="A738">
        <v>737</v>
      </c>
      <c r="B738">
        <v>2020</v>
      </c>
      <c r="C738">
        <f t="shared" si="110"/>
        <v>1</v>
      </c>
      <c r="D738" t="s">
        <v>28</v>
      </c>
      <c r="E738">
        <f t="shared" si="111"/>
        <v>11</v>
      </c>
      <c r="F738" t="s">
        <v>41</v>
      </c>
      <c r="G738" s="13">
        <v>44630</v>
      </c>
      <c r="H738">
        <v>0.40972222222222221</v>
      </c>
      <c r="I738">
        <v>0.43055555555555552</v>
      </c>
      <c r="J738">
        <v>1000164</v>
      </c>
      <c r="K738">
        <v>4533</v>
      </c>
      <c r="L738">
        <f t="shared" si="112"/>
        <v>30</v>
      </c>
      <c r="M738">
        <v>2.0833333333333315E-2</v>
      </c>
      <c r="N738">
        <f t="shared" si="113"/>
        <v>0</v>
      </c>
      <c r="O738" t="s">
        <v>46</v>
      </c>
      <c r="P738" cm="1">
        <f t="array" aca="1" ref="P738" ca="1">(_xlfn.IFS(Q738="couché",0,Q738="debout à 80%",1,Q738="?",1))*(IF(RAND()&lt;0.8,1,0))</f>
        <v>0</v>
      </c>
      <c r="Q738" t="s">
        <v>48</v>
      </c>
      <c r="R738">
        <v>30</v>
      </c>
      <c r="S738">
        <f t="shared" si="114"/>
        <v>0</v>
      </c>
      <c r="T738">
        <f t="shared" si="115"/>
        <v>5</v>
      </c>
      <c r="U738">
        <f t="shared" ca="1" si="116"/>
        <v>0.40972513852062847</v>
      </c>
      <c r="V738">
        <f t="shared" si="117"/>
        <v>59</v>
      </c>
      <c r="W738" t="s">
        <v>28</v>
      </c>
      <c r="X738" t="str">
        <f t="shared" ca="1" si="118"/>
        <v>(737,1,0,11,30,0,5,59)++1`</v>
      </c>
      <c r="Y738" t="str">
        <f t="shared" si="119"/>
        <v>(737,30)++1`</v>
      </c>
    </row>
    <row r="739" spans="1:25" x14ac:dyDescent="0.25">
      <c r="A739">
        <v>738</v>
      </c>
      <c r="B739">
        <v>1970</v>
      </c>
      <c r="C739">
        <f t="shared" si="110"/>
        <v>0</v>
      </c>
      <c r="D739" t="s">
        <v>24</v>
      </c>
      <c r="E739">
        <f t="shared" si="111"/>
        <v>10</v>
      </c>
      <c r="F739" t="s">
        <v>39</v>
      </c>
      <c r="G739" s="13">
        <v>44622</v>
      </c>
      <c r="H739">
        <v>0.36527777777777776</v>
      </c>
      <c r="I739">
        <v>0.38611111111111107</v>
      </c>
      <c r="J739">
        <v>1000170</v>
      </c>
      <c r="K739">
        <v>2066</v>
      </c>
      <c r="L739">
        <f t="shared" si="112"/>
        <v>30</v>
      </c>
      <c r="M739">
        <v>2.0833333333333315E-2</v>
      </c>
      <c r="N739">
        <f t="shared" si="113"/>
        <v>1</v>
      </c>
      <c r="O739" t="s">
        <v>32</v>
      </c>
      <c r="P739" cm="1">
        <f t="array" aca="1" ref="P739" ca="1">(_xlfn.IFS(Q739="couché",0,Q739="debout à 80%",1,Q739="?",1))*(IF(RAND()&lt;0.8,1,0))</f>
        <v>1</v>
      </c>
      <c r="Q739" t="s">
        <v>27</v>
      </c>
      <c r="R739">
        <v>20</v>
      </c>
      <c r="S739">
        <f t="shared" si="114"/>
        <v>0</v>
      </c>
      <c r="T739">
        <f t="shared" si="115"/>
        <v>1</v>
      </c>
      <c r="U739">
        <f t="shared" ca="1" si="116"/>
        <v>0.36527828991847916</v>
      </c>
      <c r="V739">
        <f t="shared" si="117"/>
        <v>53</v>
      </c>
      <c r="W739" t="s">
        <v>28</v>
      </c>
      <c r="X739" t="str">
        <f t="shared" ca="1" si="118"/>
        <v>(738,0,1,10,30,0,1,53)++1`</v>
      </c>
      <c r="Y739" t="str">
        <f t="shared" si="119"/>
        <v>(738,20)++1`</v>
      </c>
    </row>
    <row r="740" spans="1:25" x14ac:dyDescent="0.25">
      <c r="A740">
        <v>739</v>
      </c>
      <c r="B740">
        <v>2010</v>
      </c>
      <c r="C740">
        <f t="shared" si="110"/>
        <v>1</v>
      </c>
      <c r="D740" t="s">
        <v>28</v>
      </c>
      <c r="E740">
        <f t="shared" si="111"/>
        <v>1</v>
      </c>
      <c r="F740" t="s">
        <v>30</v>
      </c>
      <c r="G740" s="13">
        <v>44616</v>
      </c>
      <c r="H740">
        <v>0.50694444444444442</v>
      </c>
      <c r="I740">
        <v>0.52777777777777779</v>
      </c>
      <c r="J740">
        <v>31</v>
      </c>
      <c r="K740">
        <v>5272</v>
      </c>
      <c r="L740">
        <f t="shared" si="112"/>
        <v>30</v>
      </c>
      <c r="M740">
        <v>2.083333333333337E-2</v>
      </c>
      <c r="N740">
        <f t="shared" si="113"/>
        <v>0</v>
      </c>
      <c r="O740" t="s">
        <v>46</v>
      </c>
      <c r="P740" cm="1">
        <f t="array" aca="1" ref="P740" ca="1">(_xlfn.IFS(Q740="couché",0,Q740="debout à 80%",1,Q740="?",1))*(IF(RAND()&lt;0.8,1,0))</f>
        <v>0</v>
      </c>
      <c r="Q740" t="s">
        <v>48</v>
      </c>
      <c r="R740">
        <v>30</v>
      </c>
      <c r="S740">
        <f t="shared" si="114"/>
        <v>0</v>
      </c>
      <c r="T740">
        <f t="shared" si="115"/>
        <v>2</v>
      </c>
      <c r="U740">
        <f t="shared" ca="1" si="116"/>
        <v>0.50694656711866359</v>
      </c>
      <c r="V740">
        <f t="shared" si="117"/>
        <v>66</v>
      </c>
      <c r="W740" t="s">
        <v>28</v>
      </c>
      <c r="X740" t="str">
        <f t="shared" ca="1" si="118"/>
        <v>(739,1,0,1,30,0,2,66)++1`</v>
      </c>
      <c r="Y740" t="str">
        <f t="shared" si="119"/>
        <v>(739,30)++1`</v>
      </c>
    </row>
    <row r="741" spans="1:25" x14ac:dyDescent="0.25">
      <c r="A741">
        <v>740</v>
      </c>
      <c r="B741">
        <v>1997</v>
      </c>
      <c r="C741">
        <f t="shared" si="110"/>
        <v>0</v>
      </c>
      <c r="D741" t="s">
        <v>24</v>
      </c>
      <c r="E741">
        <f t="shared" si="111"/>
        <v>4</v>
      </c>
      <c r="F741" t="s">
        <v>31</v>
      </c>
      <c r="G741" s="13">
        <v>44623</v>
      </c>
      <c r="H741">
        <v>0.41388888888888886</v>
      </c>
      <c r="I741">
        <v>0.43472222222222223</v>
      </c>
      <c r="J741">
        <v>1000170</v>
      </c>
      <c r="K741">
        <v>3778</v>
      </c>
      <c r="L741">
        <f t="shared" si="112"/>
        <v>30</v>
      </c>
      <c r="M741">
        <v>2.083333333333337E-2</v>
      </c>
      <c r="N741">
        <f t="shared" si="113"/>
        <v>1</v>
      </c>
      <c r="O741" t="s">
        <v>32</v>
      </c>
      <c r="P741" cm="1">
        <f t="array" aca="1" ref="P741" ca="1">(_xlfn.IFS(Q741="couché",0,Q741="debout à 80%",1,Q741="?",1))*(IF(RAND()&lt;0.8,1,0))</f>
        <v>1</v>
      </c>
      <c r="Q741" t="s">
        <v>27</v>
      </c>
      <c r="R741">
        <v>20</v>
      </c>
      <c r="S741">
        <f t="shared" si="114"/>
        <v>0</v>
      </c>
      <c r="T741">
        <f t="shared" si="115"/>
        <v>2</v>
      </c>
      <c r="U741">
        <f t="shared" ca="1" si="116"/>
        <v>0.41389490259252482</v>
      </c>
      <c r="V741">
        <f t="shared" si="117"/>
        <v>91</v>
      </c>
      <c r="W741" t="s">
        <v>28</v>
      </c>
      <c r="X741" t="str">
        <f t="shared" ca="1" si="118"/>
        <v>(740,0,1,4,30,0,2,91)++1`</v>
      </c>
      <c r="Y741" t="str">
        <f t="shared" si="119"/>
        <v>(740,20)++1`</v>
      </c>
    </row>
    <row r="742" spans="1:25" x14ac:dyDescent="0.25">
      <c r="A742">
        <v>741</v>
      </c>
      <c r="B742">
        <v>2003</v>
      </c>
      <c r="C742">
        <f t="shared" si="110"/>
        <v>0</v>
      </c>
      <c r="D742" t="s">
        <v>24</v>
      </c>
      <c r="E742">
        <f t="shared" si="111"/>
        <v>10</v>
      </c>
      <c r="F742" t="s">
        <v>39</v>
      </c>
      <c r="G742" s="13">
        <v>44628</v>
      </c>
      <c r="H742">
        <v>0.51041666666666663</v>
      </c>
      <c r="I742">
        <v>0.53125</v>
      </c>
      <c r="J742">
        <v>1000165</v>
      </c>
      <c r="K742">
        <v>493</v>
      </c>
      <c r="L742">
        <f t="shared" si="112"/>
        <v>30</v>
      </c>
      <c r="M742">
        <v>2.083333333333337E-2</v>
      </c>
      <c r="N742">
        <f t="shared" si="113"/>
        <v>1</v>
      </c>
      <c r="O742" t="s">
        <v>32</v>
      </c>
      <c r="P742" cm="1">
        <f t="array" aca="1" ref="P742" ca="1">(_xlfn.IFS(Q742="couché",0,Q742="debout à 80%",1,Q742="?",1))*(IF(RAND()&lt;0.8,1,0))</f>
        <v>1</v>
      </c>
      <c r="Q742" t="s">
        <v>27</v>
      </c>
      <c r="R742">
        <v>30</v>
      </c>
      <c r="S742">
        <f t="shared" si="114"/>
        <v>1</v>
      </c>
      <c r="T742">
        <f t="shared" si="115"/>
        <v>7</v>
      </c>
      <c r="U742">
        <f t="shared" ca="1" si="116"/>
        <v>0.51042377205273337</v>
      </c>
      <c r="V742">
        <f t="shared" si="117"/>
        <v>55</v>
      </c>
      <c r="W742" t="s">
        <v>28</v>
      </c>
      <c r="X742" t="str">
        <f t="shared" ca="1" si="118"/>
        <v>(741,0,1,10,30,1,7,55)++1`</v>
      </c>
      <c r="Y742" t="str">
        <f t="shared" si="119"/>
        <v>(741,30)++1`</v>
      </c>
    </row>
    <row r="743" spans="1:25" x14ac:dyDescent="0.25">
      <c r="A743">
        <v>742</v>
      </c>
      <c r="B743">
        <v>2021</v>
      </c>
      <c r="C743">
        <f t="shared" si="110"/>
        <v>1</v>
      </c>
      <c r="D743" t="s">
        <v>28</v>
      </c>
      <c r="E743">
        <f t="shared" si="111"/>
        <v>12</v>
      </c>
      <c r="F743" t="s">
        <v>42</v>
      </c>
      <c r="G743" s="13">
        <v>44628</v>
      </c>
      <c r="H743">
        <v>0.33750000000000002</v>
      </c>
      <c r="I743">
        <v>0.35833333333333334</v>
      </c>
      <c r="J743">
        <v>1000164</v>
      </c>
      <c r="K743">
        <v>3692</v>
      </c>
      <c r="L743">
        <f t="shared" si="112"/>
        <v>30</v>
      </c>
      <c r="M743">
        <v>2.0833333333333315E-2</v>
      </c>
      <c r="N743">
        <f t="shared" si="113"/>
        <v>0</v>
      </c>
      <c r="O743" t="s">
        <v>46</v>
      </c>
      <c r="P743" cm="1">
        <f t="array" aca="1" ref="P743" ca="1">(_xlfn.IFS(Q743="couché",0,Q743="debout à 80%",1,Q743="?",1))*(IF(RAND()&lt;0.8,1,0))</f>
        <v>0</v>
      </c>
      <c r="Q743" t="s">
        <v>48</v>
      </c>
      <c r="R743">
        <v>30</v>
      </c>
      <c r="S743">
        <f t="shared" si="114"/>
        <v>0</v>
      </c>
      <c r="T743">
        <f t="shared" si="115"/>
        <v>1</v>
      </c>
      <c r="U743">
        <f t="shared" ca="1" si="116"/>
        <v>0.337508945971769</v>
      </c>
      <c r="V743">
        <f t="shared" si="117"/>
        <v>77</v>
      </c>
      <c r="W743" t="s">
        <v>28</v>
      </c>
      <c r="X743" t="str">
        <f t="shared" ca="1" si="118"/>
        <v>(742,1,0,12,30,0,1,77)++1`</v>
      </c>
      <c r="Y743" t="str">
        <f t="shared" si="119"/>
        <v>(742,30)++1`</v>
      </c>
    </row>
    <row r="744" spans="1:25" x14ac:dyDescent="0.25">
      <c r="A744">
        <v>743</v>
      </c>
      <c r="B744">
        <v>1948</v>
      </c>
      <c r="C744">
        <f t="shared" si="110"/>
        <v>0</v>
      </c>
      <c r="D744" t="s">
        <v>24</v>
      </c>
      <c r="E744">
        <f t="shared" si="111"/>
        <v>7</v>
      </c>
      <c r="F744" t="s">
        <v>38</v>
      </c>
      <c r="G744" s="13">
        <v>44613</v>
      </c>
      <c r="H744">
        <v>0.52361111111111114</v>
      </c>
      <c r="I744">
        <v>0.5444444444444444</v>
      </c>
      <c r="J744">
        <v>1000162</v>
      </c>
      <c r="K744">
        <v>130</v>
      </c>
      <c r="L744">
        <f t="shared" si="112"/>
        <v>30</v>
      </c>
      <c r="M744">
        <v>2.0833333333333259E-2</v>
      </c>
      <c r="N744">
        <f t="shared" si="113"/>
        <v>1</v>
      </c>
      <c r="O744" t="s">
        <v>32</v>
      </c>
      <c r="P744" cm="1">
        <f t="array" aca="1" ref="P744" ca="1">(_xlfn.IFS(Q744="couché",0,Q744="debout à 80%",1,Q744="?",1))*(IF(RAND()&lt;0.8,1,0))</f>
        <v>1</v>
      </c>
      <c r="Q744" t="s">
        <v>27</v>
      </c>
      <c r="R744">
        <v>45</v>
      </c>
      <c r="S744">
        <f t="shared" si="114"/>
        <v>1</v>
      </c>
      <c r="T744">
        <f t="shared" si="115"/>
        <v>4</v>
      </c>
      <c r="U744">
        <f t="shared" ca="1" si="116"/>
        <v>0.52362011293763999</v>
      </c>
      <c r="V744">
        <f t="shared" si="117"/>
        <v>48</v>
      </c>
      <c r="W744" t="s">
        <v>28</v>
      </c>
      <c r="X744" t="str">
        <f t="shared" ca="1" si="118"/>
        <v>(743,0,1,7,30,1,4,48)++1`</v>
      </c>
      <c r="Y744" t="str">
        <f t="shared" si="119"/>
        <v>(743,45)++1`</v>
      </c>
    </row>
    <row r="745" spans="1:25" x14ac:dyDescent="0.25">
      <c r="A745">
        <v>744</v>
      </c>
      <c r="B745">
        <v>1988</v>
      </c>
      <c r="C745">
        <f t="shared" si="110"/>
        <v>0</v>
      </c>
      <c r="D745" t="s">
        <v>24</v>
      </c>
      <c r="E745">
        <f t="shared" si="111"/>
        <v>3</v>
      </c>
      <c r="F745" t="s">
        <v>34</v>
      </c>
      <c r="G745" s="13">
        <v>44620</v>
      </c>
      <c r="H745">
        <v>0.37569444444444444</v>
      </c>
      <c r="I745">
        <v>0.39652777777777776</v>
      </c>
      <c r="J745">
        <v>1000169</v>
      </c>
      <c r="K745">
        <v>2172</v>
      </c>
      <c r="L745">
        <f t="shared" si="112"/>
        <v>30</v>
      </c>
      <c r="M745">
        <v>2.0833333333333315E-2</v>
      </c>
      <c r="N745">
        <f t="shared" si="113"/>
        <v>1</v>
      </c>
      <c r="O745" t="s">
        <v>32</v>
      </c>
      <c r="P745" cm="1">
        <f t="array" aca="1" ref="P745" ca="1">(_xlfn.IFS(Q745="couché",0,Q745="debout à 80%",1,Q745="?",1))*(IF(RAND()&lt;0.8,1,0))</f>
        <v>1</v>
      </c>
      <c r="Q745" t="s">
        <v>27</v>
      </c>
      <c r="R745">
        <v>10</v>
      </c>
      <c r="S745">
        <f t="shared" si="114"/>
        <v>1</v>
      </c>
      <c r="T745">
        <f t="shared" si="115"/>
        <v>4</v>
      </c>
      <c r="U745">
        <f t="shared" ca="1" si="116"/>
        <v>0.37569521894298646</v>
      </c>
      <c r="V745">
        <f t="shared" si="117"/>
        <v>50</v>
      </c>
      <c r="W745" t="s">
        <v>28</v>
      </c>
      <c r="X745" t="str">
        <f t="shared" ca="1" si="118"/>
        <v>(744,0,1,3,30,1,4,50)++1`</v>
      </c>
      <c r="Y745" t="str">
        <f t="shared" si="119"/>
        <v>(744,10)++1`</v>
      </c>
    </row>
    <row r="746" spans="1:25" x14ac:dyDescent="0.25">
      <c r="A746">
        <v>745</v>
      </c>
      <c r="B746">
        <v>1963</v>
      </c>
      <c r="C746">
        <f t="shared" si="110"/>
        <v>0</v>
      </c>
      <c r="D746" t="s">
        <v>24</v>
      </c>
      <c r="E746">
        <f t="shared" si="111"/>
        <v>6</v>
      </c>
      <c r="F746" t="s">
        <v>37</v>
      </c>
      <c r="G746" s="13">
        <v>44613</v>
      </c>
      <c r="H746">
        <v>0.49513888888888885</v>
      </c>
      <c r="I746">
        <v>0.51597222222222217</v>
      </c>
      <c r="J746">
        <v>1000168</v>
      </c>
      <c r="K746">
        <v>1894</v>
      </c>
      <c r="L746">
        <f t="shared" si="112"/>
        <v>30</v>
      </c>
      <c r="M746">
        <v>2.0833333333333315E-2</v>
      </c>
      <c r="N746">
        <f t="shared" si="113"/>
        <v>0</v>
      </c>
      <c r="O746" t="s">
        <v>26</v>
      </c>
      <c r="P746" cm="1">
        <f t="array" aca="1" ref="P746" ca="1">(_xlfn.IFS(Q746="couché",0,Q746="debout à 80%",1,Q746="?",1))*(IF(RAND()&lt;0.8,1,0))</f>
        <v>1</v>
      </c>
      <c r="Q746" t="s">
        <v>27</v>
      </c>
      <c r="R746">
        <v>0</v>
      </c>
      <c r="S746">
        <f t="shared" si="114"/>
        <v>0</v>
      </c>
      <c r="T746">
        <f t="shared" si="115"/>
        <v>3</v>
      </c>
      <c r="U746">
        <f t="shared" ca="1" si="116"/>
        <v>0.49514172451227612</v>
      </c>
      <c r="V746">
        <f t="shared" si="117"/>
        <v>38</v>
      </c>
      <c r="W746" t="s">
        <v>28</v>
      </c>
      <c r="X746" t="str">
        <f t="shared" ca="1" si="118"/>
        <v>(745,0,1,6,30,0,3,38)++1`</v>
      </c>
      <c r="Y746" t="str">
        <f t="shared" si="119"/>
        <v>(745,0)++1`</v>
      </c>
    </row>
    <row r="747" spans="1:25" x14ac:dyDescent="0.25">
      <c r="A747">
        <v>746</v>
      </c>
      <c r="B747">
        <v>1966</v>
      </c>
      <c r="C747">
        <f t="shared" si="110"/>
        <v>0</v>
      </c>
      <c r="D747" t="s">
        <v>24</v>
      </c>
      <c r="E747">
        <f t="shared" si="111"/>
        <v>6</v>
      </c>
      <c r="F747" t="s">
        <v>37</v>
      </c>
      <c r="G747" s="13">
        <v>44610</v>
      </c>
      <c r="H747">
        <v>0.77083333333333326</v>
      </c>
      <c r="I747">
        <v>0.79166666666666663</v>
      </c>
      <c r="J747">
        <v>1000166</v>
      </c>
      <c r="K747">
        <v>1314</v>
      </c>
      <c r="L747">
        <f t="shared" si="112"/>
        <v>30</v>
      </c>
      <c r="M747">
        <v>2.083333333333337E-2</v>
      </c>
      <c r="N747">
        <f t="shared" si="113"/>
        <v>0</v>
      </c>
      <c r="O747" t="s">
        <v>26</v>
      </c>
      <c r="P747" cm="1">
        <f t="array" aca="1" ref="P747" ca="1">(_xlfn.IFS(Q747="couché",0,Q747="debout à 80%",1,Q747="?",1))*(IF(RAND()&lt;0.8,1,0))</f>
        <v>0</v>
      </c>
      <c r="Q747" t="s">
        <v>48</v>
      </c>
      <c r="R747">
        <v>0</v>
      </c>
      <c r="S747">
        <f t="shared" si="114"/>
        <v>0</v>
      </c>
      <c r="T747">
        <f t="shared" si="115"/>
        <v>4</v>
      </c>
      <c r="U747">
        <f t="shared" ca="1" si="116"/>
        <v>0.77083726566535138</v>
      </c>
      <c r="V747">
        <f t="shared" si="117"/>
        <v>52</v>
      </c>
      <c r="W747" t="s">
        <v>28</v>
      </c>
      <c r="X747" t="str">
        <f t="shared" ca="1" si="118"/>
        <v>(746,0,0,6,30,0,4,52)++1`</v>
      </c>
      <c r="Y747" t="str">
        <f t="shared" si="119"/>
        <v>(746,0)++1`</v>
      </c>
    </row>
    <row r="748" spans="1:25" x14ac:dyDescent="0.25">
      <c r="A748">
        <v>747</v>
      </c>
      <c r="B748">
        <v>2006</v>
      </c>
      <c r="C748">
        <f t="shared" si="110"/>
        <v>0</v>
      </c>
      <c r="D748" t="s">
        <v>24</v>
      </c>
      <c r="E748">
        <f t="shared" si="111"/>
        <v>1</v>
      </c>
      <c r="F748" t="s">
        <v>30</v>
      </c>
      <c r="G748" s="13">
        <v>44637</v>
      </c>
      <c r="H748">
        <v>0.375</v>
      </c>
      <c r="I748">
        <v>0.39583333333333331</v>
      </c>
      <c r="J748">
        <v>1000162</v>
      </c>
      <c r="K748">
        <v>113</v>
      </c>
      <c r="L748">
        <f t="shared" si="112"/>
        <v>30</v>
      </c>
      <c r="M748">
        <v>2.0833333333333315E-2</v>
      </c>
      <c r="N748">
        <f t="shared" si="113"/>
        <v>0</v>
      </c>
      <c r="O748" t="s">
        <v>26</v>
      </c>
      <c r="P748" cm="1">
        <f t="array" aca="1" ref="P748" ca="1">(_xlfn.IFS(Q748="couché",0,Q748="debout à 80%",1,Q748="?",1))*(IF(RAND()&lt;0.8,1,0))</f>
        <v>1</v>
      </c>
      <c r="Q748" t="s">
        <v>27</v>
      </c>
      <c r="R748">
        <v>45</v>
      </c>
      <c r="S748">
        <f t="shared" si="114"/>
        <v>0</v>
      </c>
      <c r="T748">
        <f t="shared" si="115"/>
        <v>1</v>
      </c>
      <c r="U748">
        <f t="shared" ca="1" si="116"/>
        <v>0.37500509355246614</v>
      </c>
      <c r="V748">
        <f t="shared" si="117"/>
        <v>73</v>
      </c>
      <c r="W748" t="s">
        <v>47</v>
      </c>
      <c r="X748" t="str">
        <f t="shared" ca="1" si="118"/>
        <v>(747,0,1,1,30,0,1,73)++1`</v>
      </c>
      <c r="Y748" t="str">
        <f t="shared" si="119"/>
        <v>(747,45)++1`</v>
      </c>
    </row>
    <row r="749" spans="1:25" x14ac:dyDescent="0.25">
      <c r="A749">
        <v>748</v>
      </c>
      <c r="B749">
        <v>1939</v>
      </c>
      <c r="C749">
        <f t="shared" si="110"/>
        <v>0</v>
      </c>
      <c r="D749" t="s">
        <v>24</v>
      </c>
      <c r="E749">
        <f t="shared" si="111"/>
        <v>3</v>
      </c>
      <c r="F749" t="s">
        <v>34</v>
      </c>
      <c r="G749" s="13">
        <v>44643</v>
      </c>
      <c r="H749">
        <v>0.45277777777777778</v>
      </c>
      <c r="I749">
        <v>0.47361111111111109</v>
      </c>
      <c r="J749">
        <v>1000169</v>
      </c>
      <c r="K749">
        <v>6013</v>
      </c>
      <c r="L749">
        <f t="shared" si="112"/>
        <v>30</v>
      </c>
      <c r="M749">
        <v>2.0833333333333315E-2</v>
      </c>
      <c r="N749">
        <f t="shared" si="113"/>
        <v>1</v>
      </c>
      <c r="O749" t="s">
        <v>32</v>
      </c>
      <c r="P749" cm="1">
        <f t="array" aca="1" ref="P749" ca="1">(_xlfn.IFS(Q749="couché",0,Q749="debout à 80%",1,Q749="?",1))*(IF(RAND()&lt;0.8,1,0))</f>
        <v>1</v>
      </c>
      <c r="Q749" t="s">
        <v>27</v>
      </c>
      <c r="R749">
        <v>0</v>
      </c>
      <c r="S749">
        <f t="shared" si="114"/>
        <v>1</v>
      </c>
      <c r="T749">
        <f t="shared" si="115"/>
        <v>7</v>
      </c>
      <c r="U749">
        <f t="shared" ca="1" si="116"/>
        <v>0.45278581359275666</v>
      </c>
      <c r="V749">
        <f t="shared" si="117"/>
        <v>38</v>
      </c>
      <c r="W749" t="s">
        <v>28</v>
      </c>
      <c r="X749" t="str">
        <f t="shared" ca="1" si="118"/>
        <v>(748,0,1,3,30,1,7,38)++1`</v>
      </c>
      <c r="Y749" t="str">
        <f t="shared" si="119"/>
        <v>(748,0)++1`</v>
      </c>
    </row>
    <row r="750" spans="1:25" x14ac:dyDescent="0.25">
      <c r="A750">
        <v>749</v>
      </c>
      <c r="B750">
        <v>2017</v>
      </c>
      <c r="C750">
        <f t="shared" si="110"/>
        <v>1</v>
      </c>
      <c r="D750" t="s">
        <v>28</v>
      </c>
      <c r="E750">
        <f t="shared" si="111"/>
        <v>11</v>
      </c>
      <c r="F750" t="s">
        <v>41</v>
      </c>
      <c r="G750" s="13">
        <v>44650</v>
      </c>
      <c r="H750">
        <v>0.40486111111111112</v>
      </c>
      <c r="I750">
        <v>0.42569444444444443</v>
      </c>
      <c r="J750">
        <v>1000164</v>
      </c>
      <c r="K750">
        <v>3693</v>
      </c>
      <c r="L750">
        <f t="shared" si="112"/>
        <v>30</v>
      </c>
      <c r="M750">
        <v>2.0833333333333315E-2</v>
      </c>
      <c r="N750">
        <f t="shared" si="113"/>
        <v>0</v>
      </c>
      <c r="O750" t="s">
        <v>46</v>
      </c>
      <c r="P750" cm="1">
        <f t="array" aca="1" ref="P750" ca="1">(_xlfn.IFS(Q750="couché",0,Q750="debout à 80%",1,Q750="?",1))*(IF(RAND()&lt;0.8,1,0))</f>
        <v>0</v>
      </c>
      <c r="Q750" t="s">
        <v>48</v>
      </c>
      <c r="R750">
        <v>30</v>
      </c>
      <c r="S750">
        <f t="shared" si="114"/>
        <v>0</v>
      </c>
      <c r="T750">
        <f t="shared" si="115"/>
        <v>2</v>
      </c>
      <c r="U750">
        <f t="shared" ca="1" si="116"/>
        <v>0.40487019828981136</v>
      </c>
      <c r="V750">
        <f t="shared" si="117"/>
        <v>85</v>
      </c>
      <c r="W750" t="s">
        <v>28</v>
      </c>
      <c r="X750" t="str">
        <f t="shared" ca="1" si="118"/>
        <v>(749,1,0,11,30,0,2,85)++1`</v>
      </c>
      <c r="Y750" t="str">
        <f t="shared" si="119"/>
        <v>(749,30)++1`</v>
      </c>
    </row>
    <row r="751" spans="1:25" x14ac:dyDescent="0.25">
      <c r="A751">
        <v>750</v>
      </c>
      <c r="B751">
        <v>2006</v>
      </c>
      <c r="C751">
        <f t="shared" si="110"/>
        <v>0</v>
      </c>
      <c r="D751" t="s">
        <v>24</v>
      </c>
      <c r="E751">
        <f t="shared" si="111"/>
        <v>10</v>
      </c>
      <c r="F751" t="s">
        <v>39</v>
      </c>
      <c r="G751" s="13">
        <v>44651</v>
      </c>
      <c r="H751">
        <v>0.44444444444444442</v>
      </c>
      <c r="I751">
        <v>0.46527777777777773</v>
      </c>
      <c r="J751">
        <v>1000165</v>
      </c>
      <c r="K751">
        <v>493</v>
      </c>
      <c r="L751">
        <f t="shared" si="112"/>
        <v>30</v>
      </c>
      <c r="M751">
        <v>2.0833333333333315E-2</v>
      </c>
      <c r="N751">
        <f t="shared" si="113"/>
        <v>1</v>
      </c>
      <c r="O751" t="s">
        <v>32</v>
      </c>
      <c r="P751" cm="1">
        <f t="array" aca="1" ref="P751" ca="1">(_xlfn.IFS(Q751="couché",0,Q751="debout à 80%",1,Q751="?",1))*(IF(RAND()&lt;0.8,1,0))</f>
        <v>0</v>
      </c>
      <c r="Q751" t="s">
        <v>27</v>
      </c>
      <c r="R751">
        <v>30</v>
      </c>
      <c r="S751">
        <f t="shared" si="114"/>
        <v>1</v>
      </c>
      <c r="T751">
        <f t="shared" si="115"/>
        <v>4</v>
      </c>
      <c r="U751">
        <f t="shared" ca="1" si="116"/>
        <v>0.44445255014096724</v>
      </c>
      <c r="V751">
        <f t="shared" si="117"/>
        <v>74</v>
      </c>
      <c r="W751" t="s">
        <v>47</v>
      </c>
      <c r="X751" t="str">
        <f t="shared" ca="1" si="118"/>
        <v>(750,0,0,10,30,1,4,74)++1`</v>
      </c>
      <c r="Y751" t="str">
        <f t="shared" si="119"/>
        <v>(750,30)++1`</v>
      </c>
    </row>
    <row r="752" spans="1:25" x14ac:dyDescent="0.25">
      <c r="A752">
        <v>751</v>
      </c>
      <c r="B752">
        <v>1962</v>
      </c>
      <c r="C752">
        <f t="shared" si="110"/>
        <v>0</v>
      </c>
      <c r="D752" t="s">
        <v>24</v>
      </c>
      <c r="E752">
        <f t="shared" si="111"/>
        <v>10</v>
      </c>
      <c r="F752" t="s">
        <v>39</v>
      </c>
      <c r="G752" s="13">
        <v>44636</v>
      </c>
      <c r="H752">
        <v>0.56111111111111112</v>
      </c>
      <c r="I752">
        <v>0.58194444444444438</v>
      </c>
      <c r="J752">
        <v>1000162</v>
      </c>
      <c r="K752">
        <v>109</v>
      </c>
      <c r="L752">
        <f t="shared" si="112"/>
        <v>30</v>
      </c>
      <c r="M752">
        <v>2.0833333333333259E-2</v>
      </c>
      <c r="N752">
        <f t="shared" si="113"/>
        <v>1</v>
      </c>
      <c r="O752" t="s">
        <v>32</v>
      </c>
      <c r="P752" cm="1">
        <f t="array" aca="1" ref="P752" ca="1">(_xlfn.IFS(Q752="couché",0,Q752="debout à 80%",1,Q752="?",1))*(IF(RAND()&lt;0.8,1,0))</f>
        <v>1</v>
      </c>
      <c r="Q752" t="s">
        <v>27</v>
      </c>
      <c r="R752">
        <v>0</v>
      </c>
      <c r="S752">
        <f t="shared" si="114"/>
        <v>0</v>
      </c>
      <c r="T752">
        <f t="shared" si="115"/>
        <v>9</v>
      </c>
      <c r="U752">
        <f t="shared" ca="1" si="116"/>
        <v>0.56111593123878134</v>
      </c>
      <c r="V752">
        <f t="shared" si="117"/>
        <v>84</v>
      </c>
      <c r="W752" t="s">
        <v>28</v>
      </c>
      <c r="X752" t="str">
        <f t="shared" ca="1" si="118"/>
        <v>(751,0,1,10,30,0,9,84)++1`</v>
      </c>
      <c r="Y752" t="str">
        <f t="shared" si="119"/>
        <v>(751,0)++1`</v>
      </c>
    </row>
    <row r="753" spans="1:25" x14ac:dyDescent="0.25">
      <c r="A753">
        <v>752</v>
      </c>
      <c r="B753">
        <v>1985</v>
      </c>
      <c r="C753">
        <f t="shared" si="110"/>
        <v>0</v>
      </c>
      <c r="D753" t="s">
        <v>24</v>
      </c>
      <c r="E753">
        <f t="shared" si="111"/>
        <v>4</v>
      </c>
      <c r="F753" t="s">
        <v>31</v>
      </c>
      <c r="G753" s="13">
        <v>44644</v>
      </c>
      <c r="H753">
        <v>0.66666666666666663</v>
      </c>
      <c r="I753">
        <v>0.6875</v>
      </c>
      <c r="J753">
        <v>1000170</v>
      </c>
      <c r="K753">
        <v>2066</v>
      </c>
      <c r="L753">
        <f t="shared" si="112"/>
        <v>30</v>
      </c>
      <c r="M753">
        <v>2.083333333333337E-2</v>
      </c>
      <c r="N753">
        <f t="shared" si="113"/>
        <v>1</v>
      </c>
      <c r="O753" t="s">
        <v>32</v>
      </c>
      <c r="P753" cm="1">
        <f t="array" aca="1" ref="P753" ca="1">(_xlfn.IFS(Q753="couché",0,Q753="debout à 80%",1,Q753="?",1))*(IF(RAND()&lt;0.8,1,0))</f>
        <v>1</v>
      </c>
      <c r="Q753" t="s">
        <v>27</v>
      </c>
      <c r="R753">
        <v>20</v>
      </c>
      <c r="S753">
        <f t="shared" si="114"/>
        <v>0</v>
      </c>
      <c r="T753">
        <f t="shared" si="115"/>
        <v>7</v>
      </c>
      <c r="U753">
        <f t="shared" ca="1" si="116"/>
        <v>0.66667309645890771</v>
      </c>
      <c r="V753">
        <f t="shared" si="117"/>
        <v>85</v>
      </c>
      <c r="W753" t="s">
        <v>28</v>
      </c>
      <c r="X753" t="str">
        <f t="shared" ca="1" si="118"/>
        <v>(752,0,1,4,30,0,7,85)++1`</v>
      </c>
      <c r="Y753" t="str">
        <f t="shared" si="119"/>
        <v>(752,20)++1`</v>
      </c>
    </row>
    <row r="754" spans="1:25" x14ac:dyDescent="0.25">
      <c r="A754">
        <v>753</v>
      </c>
      <c r="B754">
        <v>1940</v>
      </c>
      <c r="C754">
        <f t="shared" si="110"/>
        <v>0</v>
      </c>
      <c r="D754" t="s">
        <v>24</v>
      </c>
      <c r="E754">
        <f t="shared" si="111"/>
        <v>3</v>
      </c>
      <c r="F754" t="s">
        <v>34</v>
      </c>
      <c r="G754" s="13">
        <v>44651</v>
      </c>
      <c r="H754">
        <v>0.56527777777777777</v>
      </c>
      <c r="I754">
        <v>0.58611111111111114</v>
      </c>
      <c r="J754">
        <v>1000169</v>
      </c>
      <c r="K754">
        <v>6013</v>
      </c>
      <c r="L754">
        <f t="shared" si="112"/>
        <v>30</v>
      </c>
      <c r="M754">
        <v>2.083333333333337E-2</v>
      </c>
      <c r="N754">
        <f t="shared" si="113"/>
        <v>1</v>
      </c>
      <c r="O754" t="s">
        <v>32</v>
      </c>
      <c r="P754" cm="1">
        <f t="array" aca="1" ref="P754" ca="1">(_xlfn.IFS(Q754="couché",0,Q754="debout à 80%",1,Q754="?",1))*(IF(RAND()&lt;0.8,1,0))</f>
        <v>0</v>
      </c>
      <c r="Q754" t="s">
        <v>27</v>
      </c>
      <c r="R754">
        <v>0</v>
      </c>
      <c r="S754">
        <f t="shared" si="114"/>
        <v>1</v>
      </c>
      <c r="T754">
        <f t="shared" si="115"/>
        <v>16</v>
      </c>
      <c r="U754">
        <f t="shared" ca="1" si="116"/>
        <v>0.56527802800483939</v>
      </c>
      <c r="V754">
        <f t="shared" si="117"/>
        <v>59</v>
      </c>
      <c r="W754" t="s">
        <v>28</v>
      </c>
      <c r="X754" t="str">
        <f t="shared" ca="1" si="118"/>
        <v>(753,0,0,3,30,1,16,59)++1`</v>
      </c>
      <c r="Y754" t="str">
        <f t="shared" si="119"/>
        <v>(753,0)++1`</v>
      </c>
    </row>
    <row r="755" spans="1:25" x14ac:dyDescent="0.25">
      <c r="A755">
        <v>754</v>
      </c>
      <c r="B755">
        <v>2005</v>
      </c>
      <c r="C755">
        <f t="shared" si="110"/>
        <v>0</v>
      </c>
      <c r="D755" t="s">
        <v>24</v>
      </c>
      <c r="E755">
        <f t="shared" si="111"/>
        <v>12</v>
      </c>
      <c r="F755" t="s">
        <v>42</v>
      </c>
      <c r="G755" s="13">
        <v>44622</v>
      </c>
      <c r="H755">
        <v>0.33680555555555552</v>
      </c>
      <c r="I755">
        <v>0.35833333333333334</v>
      </c>
      <c r="J755">
        <v>1000165</v>
      </c>
      <c r="K755">
        <v>493</v>
      </c>
      <c r="L755">
        <f t="shared" si="112"/>
        <v>31</v>
      </c>
      <c r="M755">
        <v>2.1527777777777812E-2</v>
      </c>
      <c r="N755">
        <f t="shared" si="113"/>
        <v>1</v>
      </c>
      <c r="O755" t="s">
        <v>32</v>
      </c>
      <c r="P755" cm="1">
        <f t="array" aca="1" ref="P755" ca="1">(_xlfn.IFS(Q755="couché",0,Q755="debout à 80%",1,Q755="?",1))*(IF(RAND()&lt;0.8,1,0))</f>
        <v>0</v>
      </c>
      <c r="Q755" t="s">
        <v>27</v>
      </c>
      <c r="R755">
        <v>30</v>
      </c>
      <c r="S755">
        <f t="shared" si="114"/>
        <v>0</v>
      </c>
      <c r="T755">
        <f t="shared" si="115"/>
        <v>1</v>
      </c>
      <c r="U755">
        <f t="shared" ca="1" si="116"/>
        <v>0.33681036355541921</v>
      </c>
      <c r="V755">
        <f t="shared" si="117"/>
        <v>69</v>
      </c>
      <c r="W755" t="s">
        <v>28</v>
      </c>
      <c r="X755" t="str">
        <f t="shared" ca="1" si="118"/>
        <v>(754,0,0,12,31,0,1,69)++1`</v>
      </c>
      <c r="Y755" t="str">
        <f t="shared" si="119"/>
        <v>(754,30)++1`</v>
      </c>
    </row>
    <row r="756" spans="1:25" x14ac:dyDescent="0.25">
      <c r="A756">
        <v>755</v>
      </c>
      <c r="B756">
        <v>2004</v>
      </c>
      <c r="C756">
        <f t="shared" si="110"/>
        <v>0</v>
      </c>
      <c r="D756" t="s">
        <v>24</v>
      </c>
      <c r="E756">
        <f t="shared" si="111"/>
        <v>11</v>
      </c>
      <c r="F756" t="s">
        <v>41</v>
      </c>
      <c r="G756" s="13">
        <v>44596</v>
      </c>
      <c r="H756">
        <v>0.47083333333333333</v>
      </c>
      <c r="I756">
        <v>0.49236111111111108</v>
      </c>
      <c r="J756">
        <v>1000165</v>
      </c>
      <c r="K756">
        <v>493</v>
      </c>
      <c r="L756">
        <f t="shared" si="112"/>
        <v>31</v>
      </c>
      <c r="M756">
        <v>2.1527777777777757E-2</v>
      </c>
      <c r="N756">
        <f t="shared" si="113"/>
        <v>1</v>
      </c>
      <c r="O756" t="s">
        <v>32</v>
      </c>
      <c r="P756" cm="1">
        <f t="array" aca="1" ref="P756" ca="1">(_xlfn.IFS(Q756="couché",0,Q756="debout à 80%",1,Q756="?",1))*(IF(RAND()&lt;0.8,1,0))</f>
        <v>1</v>
      </c>
      <c r="Q756" t="s">
        <v>27</v>
      </c>
      <c r="R756">
        <v>30</v>
      </c>
      <c r="S756">
        <f t="shared" si="114"/>
        <v>1</v>
      </c>
      <c r="T756">
        <f t="shared" si="115"/>
        <v>5</v>
      </c>
      <c r="U756">
        <f t="shared" ca="1" si="116"/>
        <v>0.47084061685617296</v>
      </c>
      <c r="V756">
        <f t="shared" si="117"/>
        <v>68</v>
      </c>
      <c r="W756" t="s">
        <v>28</v>
      </c>
      <c r="X756" t="str">
        <f t="shared" ca="1" si="118"/>
        <v>(755,0,1,11,31,1,5,68)++1`</v>
      </c>
      <c r="Y756" t="str">
        <f t="shared" si="119"/>
        <v>(755,30)++1`</v>
      </c>
    </row>
    <row r="757" spans="1:25" x14ac:dyDescent="0.25">
      <c r="A757">
        <v>756</v>
      </c>
      <c r="B757">
        <v>1967</v>
      </c>
      <c r="C757">
        <f t="shared" si="110"/>
        <v>0</v>
      </c>
      <c r="D757" t="s">
        <v>24</v>
      </c>
      <c r="E757">
        <f t="shared" si="111"/>
        <v>10</v>
      </c>
      <c r="F757" t="s">
        <v>39</v>
      </c>
      <c r="G757" s="13">
        <v>44594</v>
      </c>
      <c r="H757">
        <v>0.60763888888888884</v>
      </c>
      <c r="I757">
        <v>0.62916666666666665</v>
      </c>
      <c r="J757">
        <v>1000162</v>
      </c>
      <c r="K757">
        <v>81</v>
      </c>
      <c r="L757">
        <f t="shared" si="112"/>
        <v>31</v>
      </c>
      <c r="M757">
        <v>2.1527777777777812E-2</v>
      </c>
      <c r="N757">
        <f t="shared" si="113"/>
        <v>1</v>
      </c>
      <c r="O757" t="s">
        <v>32</v>
      </c>
      <c r="P757" cm="1">
        <f t="array" aca="1" ref="P757" ca="1">(_xlfn.IFS(Q757="couché",0,Q757="debout à 80%",1,Q757="?",1))*(IF(RAND()&lt;0.8,1,0))</f>
        <v>1</v>
      </c>
      <c r="Q757" t="s">
        <v>27</v>
      </c>
      <c r="R757">
        <v>45</v>
      </c>
      <c r="S757">
        <f t="shared" si="114"/>
        <v>1</v>
      </c>
      <c r="T757">
        <f t="shared" si="115"/>
        <v>3</v>
      </c>
      <c r="U757">
        <f t="shared" ca="1" si="116"/>
        <v>0.60764374452938452</v>
      </c>
      <c r="V757">
        <f t="shared" si="117"/>
        <v>46</v>
      </c>
      <c r="W757" t="s">
        <v>28</v>
      </c>
      <c r="X757" t="str">
        <f t="shared" ca="1" si="118"/>
        <v>(756,0,1,10,31,1,3,46)++1`</v>
      </c>
      <c r="Y757" t="str">
        <f t="shared" si="119"/>
        <v>(756,45)++1`</v>
      </c>
    </row>
    <row r="758" spans="1:25" x14ac:dyDescent="0.25">
      <c r="A758">
        <v>757</v>
      </c>
      <c r="B758">
        <v>2008</v>
      </c>
      <c r="C758">
        <f t="shared" si="110"/>
        <v>1</v>
      </c>
      <c r="D758" t="s">
        <v>28</v>
      </c>
      <c r="E758">
        <f t="shared" si="111"/>
        <v>11</v>
      </c>
      <c r="F758" t="s">
        <v>41</v>
      </c>
      <c r="G758" s="13">
        <v>44617</v>
      </c>
      <c r="H758">
        <v>0.38472222222222219</v>
      </c>
      <c r="I758">
        <v>0.40625</v>
      </c>
      <c r="J758">
        <v>1000165</v>
      </c>
      <c r="K758">
        <v>493</v>
      </c>
      <c r="L758">
        <f t="shared" si="112"/>
        <v>31</v>
      </c>
      <c r="M758">
        <v>2.1527777777777812E-2</v>
      </c>
      <c r="N758">
        <f t="shared" si="113"/>
        <v>0</v>
      </c>
      <c r="O758" t="s">
        <v>46</v>
      </c>
      <c r="P758" cm="1">
        <f t="array" aca="1" ref="P758" ca="1">(_xlfn.IFS(Q758="couché",0,Q758="debout à 80%",1,Q758="?",1))*(IF(RAND()&lt;0.8,1,0))</f>
        <v>0</v>
      </c>
      <c r="Q758" t="s">
        <v>48</v>
      </c>
      <c r="R758">
        <v>30</v>
      </c>
      <c r="S758">
        <f t="shared" si="114"/>
        <v>0</v>
      </c>
      <c r="T758">
        <f t="shared" si="115"/>
        <v>3</v>
      </c>
      <c r="U758">
        <f t="shared" ca="1" si="116"/>
        <v>0.38472259148510551</v>
      </c>
      <c r="V758">
        <f t="shared" si="117"/>
        <v>73</v>
      </c>
      <c r="W758" t="s">
        <v>28</v>
      </c>
      <c r="X758" t="str">
        <f t="shared" ca="1" si="118"/>
        <v>(757,1,0,11,31,0,3,73)++1`</v>
      </c>
      <c r="Y758" t="str">
        <f t="shared" si="119"/>
        <v>(757,30)++1`</v>
      </c>
    </row>
    <row r="759" spans="1:25" x14ac:dyDescent="0.25">
      <c r="A759">
        <v>758</v>
      </c>
      <c r="B759">
        <v>1953</v>
      </c>
      <c r="C759">
        <f t="shared" si="110"/>
        <v>0</v>
      </c>
      <c r="D759" t="s">
        <v>24</v>
      </c>
      <c r="E759">
        <f t="shared" si="111"/>
        <v>3</v>
      </c>
      <c r="F759" t="s">
        <v>34</v>
      </c>
      <c r="G759" s="13">
        <v>44599</v>
      </c>
      <c r="H759">
        <v>0.46597222222222218</v>
      </c>
      <c r="I759">
        <v>0.48749999999999999</v>
      </c>
      <c r="J759">
        <v>1000169</v>
      </c>
      <c r="K759">
        <v>2172</v>
      </c>
      <c r="L759">
        <f t="shared" si="112"/>
        <v>31</v>
      </c>
      <c r="M759">
        <v>2.1527777777777812E-2</v>
      </c>
      <c r="N759">
        <f t="shared" si="113"/>
        <v>1</v>
      </c>
      <c r="O759" t="s">
        <v>32</v>
      </c>
      <c r="P759" cm="1">
        <f t="array" aca="1" ref="P759" ca="1">(_xlfn.IFS(Q759="couché",0,Q759="debout à 80%",1,Q759="?",1))*(IF(RAND()&lt;0.8,1,0))</f>
        <v>1</v>
      </c>
      <c r="Q759" t="s">
        <v>27</v>
      </c>
      <c r="R759">
        <v>10</v>
      </c>
      <c r="S759">
        <f t="shared" si="114"/>
        <v>0</v>
      </c>
      <c r="T759">
        <f t="shared" si="115"/>
        <v>10</v>
      </c>
      <c r="U759">
        <f t="shared" ca="1" si="116"/>
        <v>0.46598177890494347</v>
      </c>
      <c r="V759">
        <f t="shared" si="117"/>
        <v>92</v>
      </c>
      <c r="W759" t="s">
        <v>28</v>
      </c>
      <c r="X759" t="str">
        <f t="shared" ca="1" si="118"/>
        <v>(758,0,1,3,31,0,10,92)++1`</v>
      </c>
      <c r="Y759" t="str">
        <f t="shared" si="119"/>
        <v>(758,10)++1`</v>
      </c>
    </row>
    <row r="760" spans="1:25" x14ac:dyDescent="0.25">
      <c r="A760">
        <v>759</v>
      </c>
      <c r="B760">
        <v>1995</v>
      </c>
      <c r="C760">
        <f t="shared" si="110"/>
        <v>0</v>
      </c>
      <c r="D760" t="s">
        <v>24</v>
      </c>
      <c r="E760">
        <f t="shared" si="111"/>
        <v>10</v>
      </c>
      <c r="F760" t="s">
        <v>39</v>
      </c>
      <c r="G760" s="13">
        <v>44614</v>
      </c>
      <c r="H760">
        <v>0.48749999999999999</v>
      </c>
      <c r="I760">
        <v>0.50902777777777775</v>
      </c>
      <c r="J760">
        <v>1000165</v>
      </c>
      <c r="K760">
        <v>492</v>
      </c>
      <c r="L760">
        <f t="shared" si="112"/>
        <v>31</v>
      </c>
      <c r="M760">
        <v>2.1527777777777757E-2</v>
      </c>
      <c r="N760">
        <f t="shared" si="113"/>
        <v>1</v>
      </c>
      <c r="O760" t="s">
        <v>32</v>
      </c>
      <c r="P760" cm="1">
        <f t="array" aca="1" ref="P760" ca="1">(_xlfn.IFS(Q760="couché",0,Q760="debout à 80%",1,Q760="?",1))*(IF(RAND()&lt;0.8,1,0))</f>
        <v>1</v>
      </c>
      <c r="Q760" t="s">
        <v>27</v>
      </c>
      <c r="R760">
        <v>30</v>
      </c>
      <c r="S760">
        <f t="shared" si="114"/>
        <v>1</v>
      </c>
      <c r="T760">
        <f t="shared" si="115"/>
        <v>5</v>
      </c>
      <c r="U760">
        <f t="shared" ca="1" si="116"/>
        <v>0.48750978499391168</v>
      </c>
      <c r="V760">
        <f t="shared" si="117"/>
        <v>58</v>
      </c>
      <c r="W760" t="s">
        <v>28</v>
      </c>
      <c r="X760" t="str">
        <f t="shared" ca="1" si="118"/>
        <v>(759,0,1,10,31,1,5,58)++1`</v>
      </c>
      <c r="Y760" t="str">
        <f t="shared" si="119"/>
        <v>(759,30)++1`</v>
      </c>
    </row>
    <row r="761" spans="1:25" x14ac:dyDescent="0.25">
      <c r="A761">
        <v>760</v>
      </c>
      <c r="B761">
        <v>1968</v>
      </c>
      <c r="C761">
        <f t="shared" si="110"/>
        <v>0</v>
      </c>
      <c r="D761" t="s">
        <v>24</v>
      </c>
      <c r="E761">
        <f t="shared" si="111"/>
        <v>2</v>
      </c>
      <c r="F761" t="s">
        <v>29</v>
      </c>
      <c r="G761" s="13">
        <v>44593</v>
      </c>
      <c r="H761">
        <v>0.75486111111111109</v>
      </c>
      <c r="I761">
        <v>0.77638888888888891</v>
      </c>
      <c r="J761">
        <v>1000166</v>
      </c>
      <c r="K761">
        <v>434</v>
      </c>
      <c r="L761">
        <f t="shared" si="112"/>
        <v>31</v>
      </c>
      <c r="M761">
        <v>2.1527777777777812E-2</v>
      </c>
      <c r="N761">
        <f t="shared" si="113"/>
        <v>0</v>
      </c>
      <c r="O761" t="s">
        <v>26</v>
      </c>
      <c r="P761" cm="1">
        <f t="array" aca="1" ref="P761" ca="1">(_xlfn.IFS(Q761="couché",0,Q761="debout à 80%",1,Q761="?",1))*(IF(RAND()&lt;0.8,1,0))</f>
        <v>1</v>
      </c>
      <c r="Q761" t="s">
        <v>27</v>
      </c>
      <c r="R761">
        <v>45</v>
      </c>
      <c r="S761">
        <f t="shared" si="114"/>
        <v>0</v>
      </c>
      <c r="T761">
        <f t="shared" si="115"/>
        <v>5</v>
      </c>
      <c r="U761">
        <f t="shared" ca="1" si="116"/>
        <v>0.75486992802073993</v>
      </c>
      <c r="V761">
        <f t="shared" si="117"/>
        <v>32</v>
      </c>
      <c r="W761" t="s">
        <v>28</v>
      </c>
      <c r="X761" t="str">
        <f t="shared" ca="1" si="118"/>
        <v>(760,0,1,2,31,0,5,32)++1`</v>
      </c>
      <c r="Y761" t="str">
        <f t="shared" si="119"/>
        <v>(760,45)++1`</v>
      </c>
    </row>
    <row r="762" spans="1:25" x14ac:dyDescent="0.25">
      <c r="A762">
        <v>761</v>
      </c>
      <c r="B762">
        <v>1980</v>
      </c>
      <c r="C762">
        <f t="shared" si="110"/>
        <v>0</v>
      </c>
      <c r="D762" t="s">
        <v>24</v>
      </c>
      <c r="E762">
        <f t="shared" si="111"/>
        <v>5</v>
      </c>
      <c r="F762" t="s">
        <v>36</v>
      </c>
      <c r="G762" s="13">
        <v>44638</v>
      </c>
      <c r="H762">
        <v>0.49444444444444441</v>
      </c>
      <c r="I762">
        <v>0.51597222222222217</v>
      </c>
      <c r="J762">
        <v>1000162</v>
      </c>
      <c r="K762">
        <v>4592</v>
      </c>
      <c r="L762">
        <f t="shared" si="112"/>
        <v>31</v>
      </c>
      <c r="M762">
        <v>2.1527777777777757E-2</v>
      </c>
      <c r="N762">
        <f t="shared" si="113"/>
        <v>0</v>
      </c>
      <c r="O762" t="s">
        <v>26</v>
      </c>
      <c r="P762" cm="1">
        <f t="array" aca="1" ref="P762" ca="1">(_xlfn.IFS(Q762="couché",0,Q762="debout à 80%",1,Q762="?",1))*(IF(RAND()&lt;0.8,1,0))</f>
        <v>1</v>
      </c>
      <c r="Q762" t="s">
        <v>27</v>
      </c>
      <c r="R762">
        <v>45</v>
      </c>
      <c r="S762">
        <f t="shared" si="114"/>
        <v>0</v>
      </c>
      <c r="T762">
        <f t="shared" si="115"/>
        <v>3</v>
      </c>
      <c r="U762">
        <f t="shared" ca="1" si="116"/>
        <v>0.49445029787408246</v>
      </c>
      <c r="V762">
        <f t="shared" si="117"/>
        <v>47</v>
      </c>
      <c r="W762" t="s">
        <v>28</v>
      </c>
      <c r="X762" t="str">
        <f t="shared" ca="1" si="118"/>
        <v>(761,0,1,5,31,0,3,47)++1`</v>
      </c>
      <c r="Y762" t="str">
        <f t="shared" si="119"/>
        <v>(761,45)++1`</v>
      </c>
    </row>
    <row r="763" spans="1:25" x14ac:dyDescent="0.25">
      <c r="A763">
        <v>762</v>
      </c>
      <c r="B763">
        <v>1985</v>
      </c>
      <c r="C763">
        <f t="shared" si="110"/>
        <v>0</v>
      </c>
      <c r="D763" t="s">
        <v>24</v>
      </c>
      <c r="E763">
        <f t="shared" si="111"/>
        <v>9</v>
      </c>
      <c r="F763" t="s">
        <v>40</v>
      </c>
      <c r="G763" s="13">
        <v>44636</v>
      </c>
      <c r="H763">
        <v>0.3923611111111111</v>
      </c>
      <c r="I763">
        <v>0.41388888888888886</v>
      </c>
      <c r="J763">
        <v>1000163</v>
      </c>
      <c r="K763">
        <v>248</v>
      </c>
      <c r="L763">
        <f t="shared" si="112"/>
        <v>31</v>
      </c>
      <c r="M763">
        <v>2.1527777777777757E-2</v>
      </c>
      <c r="N763">
        <f t="shared" si="113"/>
        <v>0</v>
      </c>
      <c r="O763" t="s">
        <v>26</v>
      </c>
      <c r="P763" cm="1">
        <f t="array" aca="1" ref="P763" ca="1">(_xlfn.IFS(Q763="couché",0,Q763="debout à 80%",1,Q763="?",1))*(IF(RAND()&lt;0.8,1,0))</f>
        <v>1</v>
      </c>
      <c r="Q763" t="s">
        <v>27</v>
      </c>
      <c r="R763">
        <v>45</v>
      </c>
      <c r="S763">
        <f t="shared" si="114"/>
        <v>0</v>
      </c>
      <c r="T763">
        <f t="shared" si="115"/>
        <v>2</v>
      </c>
      <c r="U763">
        <f t="shared" ca="1" si="116"/>
        <v>0.39236897852195202</v>
      </c>
      <c r="V763">
        <f t="shared" si="117"/>
        <v>38</v>
      </c>
      <c r="W763" t="s">
        <v>28</v>
      </c>
      <c r="X763" t="str">
        <f t="shared" ca="1" si="118"/>
        <v>(762,0,1,9,31,0,2,38)++1`</v>
      </c>
      <c r="Y763" t="str">
        <f t="shared" si="119"/>
        <v>(762,45)++1`</v>
      </c>
    </row>
    <row r="764" spans="1:25" x14ac:dyDescent="0.25">
      <c r="A764">
        <v>763</v>
      </c>
      <c r="B764">
        <v>2013</v>
      </c>
      <c r="C764">
        <f t="shared" si="110"/>
        <v>1</v>
      </c>
      <c r="D764" t="s">
        <v>28</v>
      </c>
      <c r="E764">
        <f t="shared" si="111"/>
        <v>11</v>
      </c>
      <c r="F764" t="s">
        <v>41</v>
      </c>
      <c r="G764" s="13">
        <v>44650</v>
      </c>
      <c r="H764">
        <v>0.45347222222222222</v>
      </c>
      <c r="I764">
        <v>0.47499999999999998</v>
      </c>
      <c r="J764">
        <v>1000164</v>
      </c>
      <c r="K764">
        <v>3693</v>
      </c>
      <c r="L764">
        <f t="shared" si="112"/>
        <v>31</v>
      </c>
      <c r="M764">
        <v>2.1527777777777757E-2</v>
      </c>
      <c r="N764">
        <f t="shared" si="113"/>
        <v>0</v>
      </c>
      <c r="O764" t="s">
        <v>46</v>
      </c>
      <c r="P764" cm="1">
        <f t="array" aca="1" ref="P764" ca="1">(_xlfn.IFS(Q764="couché",0,Q764="debout à 80%",1,Q764="?",1))*(IF(RAND()&lt;0.8,1,0))</f>
        <v>0</v>
      </c>
      <c r="Q764" t="s">
        <v>48</v>
      </c>
      <c r="R764">
        <v>30</v>
      </c>
      <c r="S764">
        <f t="shared" si="114"/>
        <v>0</v>
      </c>
      <c r="T764">
        <f t="shared" si="115"/>
        <v>4</v>
      </c>
      <c r="U764">
        <f t="shared" ca="1" si="116"/>
        <v>0.45347841833522268</v>
      </c>
      <c r="V764">
        <f t="shared" si="117"/>
        <v>42</v>
      </c>
      <c r="W764" t="s">
        <v>28</v>
      </c>
      <c r="X764" t="str">
        <f t="shared" ca="1" si="118"/>
        <v>(763,1,0,11,31,0,4,42)++1`</v>
      </c>
      <c r="Y764" t="str">
        <f t="shared" si="119"/>
        <v>(763,30)++1`</v>
      </c>
    </row>
    <row r="765" spans="1:25" x14ac:dyDescent="0.25">
      <c r="A765">
        <v>764</v>
      </c>
      <c r="B765">
        <v>1973</v>
      </c>
      <c r="C765">
        <f t="shared" si="110"/>
        <v>0</v>
      </c>
      <c r="D765" t="s">
        <v>24</v>
      </c>
      <c r="E765">
        <f t="shared" si="111"/>
        <v>15</v>
      </c>
      <c r="F765" t="s">
        <v>35</v>
      </c>
      <c r="G765" s="13">
        <v>44608</v>
      </c>
      <c r="H765">
        <v>0.6069444444444444</v>
      </c>
      <c r="I765">
        <v>0.62847222222222221</v>
      </c>
      <c r="J765">
        <v>1000171</v>
      </c>
      <c r="K765">
        <v>3594</v>
      </c>
      <c r="L765">
        <f t="shared" si="112"/>
        <v>31</v>
      </c>
      <c r="M765">
        <v>2.1527777777777812E-2</v>
      </c>
      <c r="N765">
        <f t="shared" si="113"/>
        <v>0</v>
      </c>
      <c r="O765" t="s">
        <v>26</v>
      </c>
      <c r="P765" cm="1">
        <f t="array" aca="1" ref="P765" ca="1">(_xlfn.IFS(Q765="couché",0,Q765="debout à 80%",1,Q765="?",1))*(IF(RAND()&lt;0.8,1,0))</f>
        <v>1</v>
      </c>
      <c r="Q765" t="s">
        <v>27</v>
      </c>
      <c r="R765">
        <v>45</v>
      </c>
      <c r="S765">
        <f t="shared" si="114"/>
        <v>0</v>
      </c>
      <c r="T765">
        <f t="shared" si="115"/>
        <v>5</v>
      </c>
      <c r="U765">
        <f t="shared" ca="1" si="116"/>
        <v>0.60694844597399999</v>
      </c>
      <c r="V765">
        <f t="shared" si="117"/>
        <v>55</v>
      </c>
      <c r="W765" t="s">
        <v>28</v>
      </c>
      <c r="X765" t="str">
        <f t="shared" ca="1" si="118"/>
        <v>(764,0,1,15,31,0,5,55)++1`</v>
      </c>
      <c r="Y765" t="str">
        <f t="shared" si="119"/>
        <v>(764,45)++1`</v>
      </c>
    </row>
    <row r="766" spans="1:25" x14ac:dyDescent="0.25">
      <c r="A766">
        <v>765</v>
      </c>
      <c r="B766">
        <v>1965</v>
      </c>
      <c r="C766">
        <f t="shared" si="110"/>
        <v>0</v>
      </c>
      <c r="D766" t="s">
        <v>24</v>
      </c>
      <c r="E766">
        <f t="shared" si="111"/>
        <v>3</v>
      </c>
      <c r="F766" t="s">
        <v>34</v>
      </c>
      <c r="G766" s="13">
        <v>44650</v>
      </c>
      <c r="H766">
        <v>0.48680555555555555</v>
      </c>
      <c r="I766">
        <v>0.5083333333333333</v>
      </c>
      <c r="J766">
        <v>1000169</v>
      </c>
      <c r="K766">
        <v>2177</v>
      </c>
      <c r="L766">
        <f t="shared" si="112"/>
        <v>31</v>
      </c>
      <c r="M766">
        <v>2.1527777777777757E-2</v>
      </c>
      <c r="N766">
        <f t="shared" si="113"/>
        <v>1</v>
      </c>
      <c r="O766" t="s">
        <v>32</v>
      </c>
      <c r="P766" cm="1">
        <f t="array" aca="1" ref="P766" ca="1">(_xlfn.IFS(Q766="couché",0,Q766="debout à 80%",1,Q766="?",1))*(IF(RAND()&lt;0.8,1,0))</f>
        <v>0</v>
      </c>
      <c r="Q766" t="s">
        <v>27</v>
      </c>
      <c r="R766">
        <v>0</v>
      </c>
      <c r="S766">
        <f t="shared" si="114"/>
        <v>1</v>
      </c>
      <c r="T766">
        <f t="shared" si="115"/>
        <v>8</v>
      </c>
      <c r="U766">
        <f t="shared" ca="1" si="116"/>
        <v>0.48680809417447657</v>
      </c>
      <c r="V766">
        <f t="shared" si="117"/>
        <v>54</v>
      </c>
      <c r="W766" t="s">
        <v>28</v>
      </c>
      <c r="X766" t="str">
        <f t="shared" ca="1" si="118"/>
        <v>(765,0,0,3,31,1,8,54)++1`</v>
      </c>
      <c r="Y766" t="str">
        <f t="shared" si="119"/>
        <v>(765,0)++1`</v>
      </c>
    </row>
    <row r="767" spans="1:25" x14ac:dyDescent="0.25">
      <c r="A767">
        <v>766</v>
      </c>
      <c r="B767">
        <v>2019</v>
      </c>
      <c r="C767">
        <f t="shared" si="110"/>
        <v>1</v>
      </c>
      <c r="D767" t="s">
        <v>28</v>
      </c>
      <c r="E767">
        <f t="shared" si="111"/>
        <v>10</v>
      </c>
      <c r="F767" t="s">
        <v>39</v>
      </c>
      <c r="G767" s="13">
        <v>44643</v>
      </c>
      <c r="H767">
        <v>0.39583333333333331</v>
      </c>
      <c r="I767">
        <v>0.41736111111111107</v>
      </c>
      <c r="J767">
        <v>1000164</v>
      </c>
      <c r="K767">
        <v>3693</v>
      </c>
      <c r="L767">
        <f t="shared" si="112"/>
        <v>31</v>
      </c>
      <c r="M767">
        <v>2.1527777777777757E-2</v>
      </c>
      <c r="N767">
        <f t="shared" si="113"/>
        <v>0</v>
      </c>
      <c r="O767" t="s">
        <v>46</v>
      </c>
      <c r="P767" cm="1">
        <f t="array" aca="1" ref="P767" ca="1">(_xlfn.IFS(Q767="couché",0,Q767="debout à 80%",1,Q767="?",1))*(IF(RAND()&lt;0.8,1,0))</f>
        <v>0</v>
      </c>
      <c r="Q767" t="s">
        <v>48</v>
      </c>
      <c r="R767">
        <v>30</v>
      </c>
      <c r="S767">
        <f t="shared" si="114"/>
        <v>0</v>
      </c>
      <c r="T767">
        <f t="shared" si="115"/>
        <v>5</v>
      </c>
      <c r="U767">
        <f t="shared" ca="1" si="116"/>
        <v>0.39584126568778766</v>
      </c>
      <c r="V767">
        <f t="shared" si="117"/>
        <v>52</v>
      </c>
      <c r="W767" t="s">
        <v>28</v>
      </c>
      <c r="X767" t="str">
        <f t="shared" ca="1" si="118"/>
        <v>(766,1,0,10,31,0,5,52)++1`</v>
      </c>
      <c r="Y767" t="str">
        <f t="shared" si="119"/>
        <v>(766,30)++1`</v>
      </c>
    </row>
    <row r="768" spans="1:25" x14ac:dyDescent="0.25">
      <c r="A768">
        <v>767</v>
      </c>
      <c r="B768">
        <v>1965</v>
      </c>
      <c r="C768">
        <f t="shared" si="110"/>
        <v>0</v>
      </c>
      <c r="D768" t="s">
        <v>24</v>
      </c>
      <c r="E768">
        <f t="shared" si="111"/>
        <v>13</v>
      </c>
      <c r="F768" t="s">
        <v>43</v>
      </c>
      <c r="G768" s="13">
        <v>44631</v>
      </c>
      <c r="H768">
        <v>0.69236111111111109</v>
      </c>
      <c r="I768">
        <v>0.71388888888888891</v>
      </c>
      <c r="J768">
        <v>1000167</v>
      </c>
      <c r="K768">
        <v>6132</v>
      </c>
      <c r="L768">
        <f t="shared" si="112"/>
        <v>31</v>
      </c>
      <c r="M768">
        <v>2.1527777777777812E-2</v>
      </c>
      <c r="N768">
        <f t="shared" si="113"/>
        <v>0</v>
      </c>
      <c r="O768" t="s">
        <v>26</v>
      </c>
      <c r="P768" cm="1">
        <f t="array" aca="1" ref="P768" ca="1">(_xlfn.IFS(Q768="couché",0,Q768="debout à 80%",1,Q768="?",1))*(IF(RAND()&lt;0.8,1,0))</f>
        <v>1</v>
      </c>
      <c r="Q768" t="s">
        <v>27</v>
      </c>
      <c r="R768">
        <v>0</v>
      </c>
      <c r="S768">
        <f t="shared" si="114"/>
        <v>0</v>
      </c>
      <c r="T768">
        <f t="shared" si="115"/>
        <v>3</v>
      </c>
      <c r="U768">
        <f t="shared" ca="1" si="116"/>
        <v>0.6923709770406119</v>
      </c>
      <c r="V768">
        <f t="shared" si="117"/>
        <v>53</v>
      </c>
      <c r="W768" t="s">
        <v>28</v>
      </c>
      <c r="X768" t="str">
        <f t="shared" ca="1" si="118"/>
        <v>(767,0,1,13,31,0,3,53)++1`</v>
      </c>
      <c r="Y768" t="str">
        <f t="shared" si="119"/>
        <v>(767,0)++1`</v>
      </c>
    </row>
    <row r="769" spans="1:25" x14ac:dyDescent="0.25">
      <c r="A769">
        <v>768</v>
      </c>
      <c r="B769">
        <v>2001</v>
      </c>
      <c r="C769">
        <f t="shared" si="110"/>
        <v>0</v>
      </c>
      <c r="D769" t="s">
        <v>24</v>
      </c>
      <c r="E769">
        <f t="shared" si="111"/>
        <v>14</v>
      </c>
      <c r="F769" t="s">
        <v>33</v>
      </c>
      <c r="G769" s="13">
        <v>44642</v>
      </c>
      <c r="H769">
        <v>0.72569444444444442</v>
      </c>
      <c r="I769">
        <v>0.74722222222222223</v>
      </c>
      <c r="J769">
        <v>1000162</v>
      </c>
      <c r="K769">
        <v>113</v>
      </c>
      <c r="L769">
        <f t="shared" si="112"/>
        <v>31</v>
      </c>
      <c r="M769">
        <v>2.1527777777777812E-2</v>
      </c>
      <c r="N769">
        <f t="shared" si="113"/>
        <v>0</v>
      </c>
      <c r="O769" t="s">
        <v>26</v>
      </c>
      <c r="P769" cm="1">
        <f t="array" aca="1" ref="P769" ca="1">(_xlfn.IFS(Q769="couché",0,Q769="debout à 80%",1,Q769="?",1))*(IF(RAND()&lt;0.8,1,0))</f>
        <v>1</v>
      </c>
      <c r="Q769" t="s">
        <v>27</v>
      </c>
      <c r="R769">
        <v>45</v>
      </c>
      <c r="S769">
        <f t="shared" si="114"/>
        <v>1</v>
      </c>
      <c r="T769">
        <f t="shared" si="115"/>
        <v>5</v>
      </c>
      <c r="U769">
        <f t="shared" ca="1" si="116"/>
        <v>0.72569738291872332</v>
      </c>
      <c r="V769">
        <f t="shared" si="117"/>
        <v>52</v>
      </c>
      <c r="W769" t="s">
        <v>28</v>
      </c>
      <c r="X769" t="str">
        <f t="shared" ca="1" si="118"/>
        <v>(768,0,1,14,31,1,5,52)++1`</v>
      </c>
      <c r="Y769" t="str">
        <f t="shared" si="119"/>
        <v>(768,45)++1`</v>
      </c>
    </row>
    <row r="770" spans="1:25" x14ac:dyDescent="0.25">
      <c r="A770">
        <v>769</v>
      </c>
      <c r="B770">
        <v>2018</v>
      </c>
      <c r="C770">
        <f t="shared" ref="C770:C833" si="120">IF(D770="oui", 1, IF(D770="non", 0, " "))</f>
        <v>1</v>
      </c>
      <c r="D770" t="s">
        <v>28</v>
      </c>
      <c r="E770">
        <f t="shared" ref="E770:E833" si="121">_xlfn.XLOOKUP(F770,Z$3:Z$19,AA$3:AA$19)</f>
        <v>12</v>
      </c>
      <c r="F770" t="s">
        <v>42</v>
      </c>
      <c r="G770" s="13">
        <v>44631</v>
      </c>
      <c r="H770">
        <v>0.40625</v>
      </c>
      <c r="I770">
        <v>0.42777777777777776</v>
      </c>
      <c r="J770">
        <v>1000164</v>
      </c>
      <c r="K770">
        <v>4533</v>
      </c>
      <c r="L770">
        <f t="shared" ref="L770:L833" si="122">ROUND(M770*86400,0)/60</f>
        <v>31</v>
      </c>
      <c r="M770">
        <v>2.1527777777777757E-2</v>
      </c>
      <c r="N770">
        <f t="shared" ref="N770:N833" si="123">_xlfn.XLOOKUP(O770,Z$22:Z$24,AA$22:AA$24)</f>
        <v>0</v>
      </c>
      <c r="O770" t="s">
        <v>46</v>
      </c>
      <c r="P770" cm="1">
        <f t="array" aca="1" ref="P770" ca="1">(_xlfn.IFS(Q770="couché",0,Q770="debout à 80%",1,Q770="?",1))*(IF(RAND()&lt;0.8,1,0))</f>
        <v>0</v>
      </c>
      <c r="Q770" t="s">
        <v>48</v>
      </c>
      <c r="R770">
        <v>30</v>
      </c>
      <c r="S770">
        <f t="shared" ref="S770:S833" si="124">SUMIFS(N:N,F:F,F770,G:G,G770,T:T,T770-1)*IF(C770=1,0,1)</f>
        <v>0</v>
      </c>
      <c r="T770">
        <f t="shared" ref="T770:T833" si="125">COUNTIFS(F:F,F770,G:G,G770,H:H,_xlfn.CONCAT("&lt;=",H770))</f>
        <v>3</v>
      </c>
      <c r="U770">
        <f t="shared" ref="U770:U833" ca="1" si="126">H770+(RAND()/100000)</f>
        <v>0.40625692720117934</v>
      </c>
      <c r="V770">
        <f t="shared" ref="V770:V833" si="127">COUNTIFS(G:G,G771,N:N,_xlfn.CONCAT("&lt;=",N771))</f>
        <v>53</v>
      </c>
      <c r="W770" t="s">
        <v>28</v>
      </c>
      <c r="X770" t="str">
        <f t="shared" ref="X770:X833" ca="1" si="128">_xlfn.CONCAT("(",A770,",",C770,",",P770,",",E770,",",L770,",",S770,",",T770,",",V770,")++1`")</f>
        <v>(769,1,0,12,31,0,3,53)++1`</v>
      </c>
      <c r="Y770" t="str">
        <f t="shared" ref="Y770:Y833" si="129">_xlfn.CONCAT("(",A770,",",R770,")++1`")</f>
        <v>(769,30)++1`</v>
      </c>
    </row>
    <row r="771" spans="1:25" x14ac:dyDescent="0.25">
      <c r="A771">
        <v>770</v>
      </c>
      <c r="B771">
        <v>1980</v>
      </c>
      <c r="C771">
        <f t="shared" si="120"/>
        <v>0</v>
      </c>
      <c r="D771" t="s">
        <v>24</v>
      </c>
      <c r="E771">
        <f t="shared" si="121"/>
        <v>9</v>
      </c>
      <c r="F771" t="s">
        <v>40</v>
      </c>
      <c r="G771" s="13">
        <v>44642</v>
      </c>
      <c r="H771">
        <v>0.38819444444444445</v>
      </c>
      <c r="I771">
        <v>0.40972222222222221</v>
      </c>
      <c r="J771">
        <v>1000163</v>
      </c>
      <c r="K771">
        <v>248</v>
      </c>
      <c r="L771">
        <f t="shared" si="122"/>
        <v>31</v>
      </c>
      <c r="M771">
        <v>2.1527777777777757E-2</v>
      </c>
      <c r="N771">
        <f t="shared" si="123"/>
        <v>0</v>
      </c>
      <c r="O771" t="s">
        <v>26</v>
      </c>
      <c r="P771" cm="1">
        <f t="array" aca="1" ref="P771" ca="1">(_xlfn.IFS(Q771="couché",0,Q771="debout à 80%",1,Q771="?",1))*(IF(RAND()&lt;0.8,1,0))</f>
        <v>0</v>
      </c>
      <c r="Q771" t="s">
        <v>27</v>
      </c>
      <c r="R771">
        <v>45</v>
      </c>
      <c r="S771">
        <f t="shared" si="124"/>
        <v>0</v>
      </c>
      <c r="T771">
        <f t="shared" si="125"/>
        <v>2</v>
      </c>
      <c r="U771">
        <f t="shared" ca="1" si="126"/>
        <v>0.38819532771426779</v>
      </c>
      <c r="V771">
        <f t="shared" si="127"/>
        <v>47</v>
      </c>
      <c r="W771" t="s">
        <v>28</v>
      </c>
      <c r="X771" t="str">
        <f t="shared" ca="1" si="128"/>
        <v>(770,0,0,9,31,0,2,47)++1`</v>
      </c>
      <c r="Y771" t="str">
        <f t="shared" si="129"/>
        <v>(770,45)++1`</v>
      </c>
    </row>
    <row r="772" spans="1:25" x14ac:dyDescent="0.25">
      <c r="A772">
        <v>771</v>
      </c>
      <c r="B772">
        <v>2020</v>
      </c>
      <c r="C772">
        <f t="shared" si="120"/>
        <v>1</v>
      </c>
      <c r="D772" t="s">
        <v>28</v>
      </c>
      <c r="E772">
        <f t="shared" si="121"/>
        <v>10</v>
      </c>
      <c r="F772" t="s">
        <v>39</v>
      </c>
      <c r="G772" s="13">
        <v>44636</v>
      </c>
      <c r="H772">
        <v>0.37708333333333333</v>
      </c>
      <c r="I772">
        <v>0.39861111111111108</v>
      </c>
      <c r="J772">
        <v>1000164</v>
      </c>
      <c r="K772">
        <v>3693</v>
      </c>
      <c r="L772">
        <f t="shared" si="122"/>
        <v>31</v>
      </c>
      <c r="M772">
        <v>2.1527777777777757E-2</v>
      </c>
      <c r="N772">
        <f t="shared" si="123"/>
        <v>0</v>
      </c>
      <c r="O772" t="s">
        <v>46</v>
      </c>
      <c r="P772" cm="1">
        <f t="array" aca="1" ref="P772" ca="1">(_xlfn.IFS(Q772="couché",0,Q772="debout à 80%",1,Q772="?",1))*(IF(RAND()&lt;0.8,1,0))</f>
        <v>0</v>
      </c>
      <c r="Q772" t="s">
        <v>48</v>
      </c>
      <c r="R772">
        <v>30</v>
      </c>
      <c r="S772">
        <f t="shared" si="124"/>
        <v>0</v>
      </c>
      <c r="T772">
        <f t="shared" si="125"/>
        <v>3</v>
      </c>
      <c r="U772">
        <f t="shared" ca="1" si="126"/>
        <v>0.37709188338012339</v>
      </c>
      <c r="V772">
        <f t="shared" si="127"/>
        <v>44</v>
      </c>
      <c r="W772" t="s">
        <v>28</v>
      </c>
      <c r="X772" t="str">
        <f t="shared" ca="1" si="128"/>
        <v>(771,1,0,10,31,0,3,44)++1`</v>
      </c>
      <c r="Y772" t="str">
        <f t="shared" si="129"/>
        <v>(771,30)++1`</v>
      </c>
    </row>
    <row r="773" spans="1:25" x14ac:dyDescent="0.25">
      <c r="A773">
        <v>772</v>
      </c>
      <c r="B773">
        <v>1941</v>
      </c>
      <c r="C773">
        <f t="shared" si="120"/>
        <v>0</v>
      </c>
      <c r="D773" t="s">
        <v>24</v>
      </c>
      <c r="E773">
        <f t="shared" si="121"/>
        <v>9</v>
      </c>
      <c r="F773" t="s">
        <v>40</v>
      </c>
      <c r="G773" s="13">
        <v>44629</v>
      </c>
      <c r="H773">
        <v>0.44374999999999998</v>
      </c>
      <c r="I773">
        <v>0.46527777777777773</v>
      </c>
      <c r="J773">
        <v>1000163</v>
      </c>
      <c r="K773">
        <v>237</v>
      </c>
      <c r="L773">
        <f t="shared" si="122"/>
        <v>31</v>
      </c>
      <c r="M773">
        <v>2.1527777777777757E-2</v>
      </c>
      <c r="N773">
        <f t="shared" si="123"/>
        <v>0</v>
      </c>
      <c r="O773" t="s">
        <v>26</v>
      </c>
      <c r="P773" cm="1">
        <f t="array" aca="1" ref="P773" ca="1">(_xlfn.IFS(Q773="couché",0,Q773="debout à 80%",1,Q773="?",1))*(IF(RAND()&lt;0.8,1,0))</f>
        <v>1</v>
      </c>
      <c r="Q773" t="s">
        <v>27</v>
      </c>
      <c r="R773">
        <v>45</v>
      </c>
      <c r="S773">
        <f t="shared" si="124"/>
        <v>0</v>
      </c>
      <c r="T773">
        <f t="shared" si="125"/>
        <v>3</v>
      </c>
      <c r="U773">
        <f t="shared" ca="1" si="126"/>
        <v>0.44375080044229998</v>
      </c>
      <c r="V773">
        <f t="shared" si="127"/>
        <v>73</v>
      </c>
      <c r="W773" t="s">
        <v>28</v>
      </c>
      <c r="X773" t="str">
        <f t="shared" ca="1" si="128"/>
        <v>(772,0,1,9,31,0,3,73)++1`</v>
      </c>
      <c r="Y773" t="str">
        <f t="shared" si="129"/>
        <v>(772,45)++1`</v>
      </c>
    </row>
    <row r="774" spans="1:25" x14ac:dyDescent="0.25">
      <c r="A774">
        <v>773</v>
      </c>
      <c r="B774">
        <v>1957</v>
      </c>
      <c r="C774">
        <f t="shared" si="120"/>
        <v>0</v>
      </c>
      <c r="D774" t="s">
        <v>24</v>
      </c>
      <c r="E774">
        <f t="shared" si="121"/>
        <v>10</v>
      </c>
      <c r="F774" t="s">
        <v>39</v>
      </c>
      <c r="G774" s="13">
        <v>44643</v>
      </c>
      <c r="H774">
        <v>0.66249999999999998</v>
      </c>
      <c r="I774">
        <v>0.68402777777777779</v>
      </c>
      <c r="J774">
        <v>1000162</v>
      </c>
      <c r="K774">
        <v>109</v>
      </c>
      <c r="L774">
        <f t="shared" si="122"/>
        <v>31</v>
      </c>
      <c r="M774">
        <v>2.1527777777777812E-2</v>
      </c>
      <c r="N774">
        <f t="shared" si="123"/>
        <v>1</v>
      </c>
      <c r="O774" t="s">
        <v>32</v>
      </c>
      <c r="P774" cm="1">
        <f t="array" aca="1" ref="P774" ca="1">(_xlfn.IFS(Q774="couché",0,Q774="debout à 80%",1,Q774="?",1))*(IF(RAND()&lt;0.8,1,0))</f>
        <v>1</v>
      </c>
      <c r="Q774" t="s">
        <v>27</v>
      </c>
      <c r="R774">
        <v>0</v>
      </c>
      <c r="S774">
        <f t="shared" si="124"/>
        <v>1</v>
      </c>
      <c r="T774">
        <f t="shared" si="125"/>
        <v>12</v>
      </c>
      <c r="U774">
        <f t="shared" ca="1" si="126"/>
        <v>0.66250503305070452</v>
      </c>
      <c r="V774">
        <f t="shared" si="127"/>
        <v>48</v>
      </c>
      <c r="W774" t="s">
        <v>28</v>
      </c>
      <c r="X774" t="str">
        <f t="shared" ca="1" si="128"/>
        <v>(773,0,1,10,31,1,12,48)++1`</v>
      </c>
      <c r="Y774" t="str">
        <f t="shared" si="129"/>
        <v>(773,0)++1`</v>
      </c>
    </row>
    <row r="775" spans="1:25" x14ac:dyDescent="0.25">
      <c r="A775">
        <v>774</v>
      </c>
      <c r="B775">
        <v>1940</v>
      </c>
      <c r="C775">
        <f t="shared" si="120"/>
        <v>0</v>
      </c>
      <c r="D775" t="s">
        <v>24</v>
      </c>
      <c r="E775">
        <f t="shared" si="121"/>
        <v>8</v>
      </c>
      <c r="F775" t="s">
        <v>25</v>
      </c>
      <c r="G775" s="13">
        <v>44649</v>
      </c>
      <c r="H775">
        <v>0.51458333333333328</v>
      </c>
      <c r="I775">
        <v>0.53611111111111109</v>
      </c>
      <c r="J775">
        <v>1000168</v>
      </c>
      <c r="K775">
        <v>1899</v>
      </c>
      <c r="L775">
        <f t="shared" si="122"/>
        <v>31</v>
      </c>
      <c r="M775">
        <v>2.1527777777777812E-2</v>
      </c>
      <c r="N775">
        <f t="shared" si="123"/>
        <v>0</v>
      </c>
      <c r="O775" t="s">
        <v>26</v>
      </c>
      <c r="P775" cm="1">
        <f t="array" aca="1" ref="P775" ca="1">(_xlfn.IFS(Q775="couché",0,Q775="debout à 80%",1,Q775="?",1))*(IF(RAND()&lt;0.8,1,0))</f>
        <v>1</v>
      </c>
      <c r="Q775" t="s">
        <v>27</v>
      </c>
      <c r="R775">
        <v>0</v>
      </c>
      <c r="S775">
        <f t="shared" si="124"/>
        <v>0</v>
      </c>
      <c r="T775">
        <f t="shared" si="125"/>
        <v>4</v>
      </c>
      <c r="U775">
        <f t="shared" ca="1" si="126"/>
        <v>0.51458981284917615</v>
      </c>
      <c r="V775">
        <f t="shared" si="127"/>
        <v>68</v>
      </c>
      <c r="W775" t="s">
        <v>28</v>
      </c>
      <c r="X775" t="str">
        <f t="shared" ca="1" si="128"/>
        <v>(774,0,1,8,31,0,4,68)++1`</v>
      </c>
      <c r="Y775" t="str">
        <f t="shared" si="129"/>
        <v>(774,0)++1`</v>
      </c>
    </row>
    <row r="776" spans="1:25" x14ac:dyDescent="0.25">
      <c r="A776">
        <v>775</v>
      </c>
      <c r="B776">
        <v>1940</v>
      </c>
      <c r="C776">
        <f t="shared" si="120"/>
        <v>0</v>
      </c>
      <c r="D776" t="s">
        <v>24</v>
      </c>
      <c r="E776">
        <f t="shared" si="121"/>
        <v>3</v>
      </c>
      <c r="F776" t="s">
        <v>34</v>
      </c>
      <c r="G776" s="13">
        <v>44594</v>
      </c>
      <c r="H776">
        <v>0.44722222222222219</v>
      </c>
      <c r="I776">
        <v>0.46944444444444444</v>
      </c>
      <c r="J776">
        <v>1000169</v>
      </c>
      <c r="K776">
        <v>2172</v>
      </c>
      <c r="L776">
        <f t="shared" si="122"/>
        <v>32</v>
      </c>
      <c r="M776">
        <v>2.2222222222222254E-2</v>
      </c>
      <c r="N776">
        <f t="shared" si="123"/>
        <v>1</v>
      </c>
      <c r="O776" t="s">
        <v>32</v>
      </c>
      <c r="P776" cm="1">
        <f t="array" aca="1" ref="P776" ca="1">(_xlfn.IFS(Q776="couché",0,Q776="debout à 80%",1,Q776="?",1))*(IF(RAND()&lt;0.8,1,0))</f>
        <v>1</v>
      </c>
      <c r="Q776" t="s">
        <v>27</v>
      </c>
      <c r="R776">
        <v>10</v>
      </c>
      <c r="S776">
        <f t="shared" si="124"/>
        <v>1</v>
      </c>
      <c r="T776">
        <f t="shared" si="125"/>
        <v>6</v>
      </c>
      <c r="U776">
        <f t="shared" ca="1" si="126"/>
        <v>0.44722668868151555</v>
      </c>
      <c r="V776">
        <f t="shared" si="127"/>
        <v>88</v>
      </c>
      <c r="W776" t="s">
        <v>28</v>
      </c>
      <c r="X776" t="str">
        <f t="shared" ca="1" si="128"/>
        <v>(775,0,1,3,32,1,6,88)++1`</v>
      </c>
      <c r="Y776" t="str">
        <f t="shared" si="129"/>
        <v>(775,10)++1`</v>
      </c>
    </row>
    <row r="777" spans="1:25" x14ac:dyDescent="0.25">
      <c r="A777">
        <v>776</v>
      </c>
      <c r="B777">
        <v>2003</v>
      </c>
      <c r="C777">
        <f t="shared" si="120"/>
        <v>0</v>
      </c>
      <c r="D777" t="s">
        <v>24</v>
      </c>
      <c r="E777">
        <f t="shared" si="121"/>
        <v>10</v>
      </c>
      <c r="F777" t="s">
        <v>39</v>
      </c>
      <c r="G777" s="13">
        <v>44600</v>
      </c>
      <c r="H777">
        <v>0.40833333333333333</v>
      </c>
      <c r="I777">
        <v>0.43055555555555552</v>
      </c>
      <c r="J777">
        <v>1000165</v>
      </c>
      <c r="K777">
        <v>493</v>
      </c>
      <c r="L777">
        <f t="shared" si="122"/>
        <v>32</v>
      </c>
      <c r="M777">
        <v>2.2222222222222199E-2</v>
      </c>
      <c r="N777">
        <f t="shared" si="123"/>
        <v>1</v>
      </c>
      <c r="O777" t="s">
        <v>32</v>
      </c>
      <c r="P777" cm="1">
        <f t="array" aca="1" ref="P777" ca="1">(_xlfn.IFS(Q777="couché",0,Q777="debout à 80%",1,Q777="?",1))*(IF(RAND()&lt;0.8,1,0))</f>
        <v>1</v>
      </c>
      <c r="Q777" t="s">
        <v>27</v>
      </c>
      <c r="R777">
        <v>30</v>
      </c>
      <c r="S777">
        <f t="shared" si="124"/>
        <v>1</v>
      </c>
      <c r="T777">
        <f t="shared" si="125"/>
        <v>3</v>
      </c>
      <c r="U777">
        <f t="shared" ca="1" si="126"/>
        <v>0.4083377214430175</v>
      </c>
      <c r="V777">
        <f t="shared" si="127"/>
        <v>56</v>
      </c>
      <c r="W777" t="s">
        <v>28</v>
      </c>
      <c r="X777" t="str">
        <f t="shared" ca="1" si="128"/>
        <v>(776,0,1,10,32,1,3,56)++1`</v>
      </c>
      <c r="Y777" t="str">
        <f t="shared" si="129"/>
        <v>(776,30)++1`</v>
      </c>
    </row>
    <row r="778" spans="1:25" x14ac:dyDescent="0.25">
      <c r="A778">
        <v>777</v>
      </c>
      <c r="B778">
        <v>2020</v>
      </c>
      <c r="C778">
        <f t="shared" si="120"/>
        <v>1</v>
      </c>
      <c r="D778" t="s">
        <v>28</v>
      </c>
      <c r="E778">
        <f t="shared" si="121"/>
        <v>11</v>
      </c>
      <c r="F778" t="s">
        <v>41</v>
      </c>
      <c r="G778" s="13">
        <v>44609</v>
      </c>
      <c r="H778">
        <v>0.37569444444444444</v>
      </c>
      <c r="I778">
        <v>0.39791666666666664</v>
      </c>
      <c r="J778">
        <v>1000164</v>
      </c>
      <c r="K778">
        <v>4533</v>
      </c>
      <c r="L778">
        <f t="shared" si="122"/>
        <v>32</v>
      </c>
      <c r="M778">
        <v>2.2222222222222199E-2</v>
      </c>
      <c r="N778">
        <f t="shared" si="123"/>
        <v>0</v>
      </c>
      <c r="O778" t="s">
        <v>46</v>
      </c>
      <c r="P778" cm="1">
        <f t="array" aca="1" ref="P778" ca="1">(_xlfn.IFS(Q778="couché",0,Q778="debout à 80%",1,Q778="?",1))*(IF(RAND()&lt;0.8,1,0))</f>
        <v>0</v>
      </c>
      <c r="Q778" t="s">
        <v>48</v>
      </c>
      <c r="R778">
        <v>30</v>
      </c>
      <c r="S778">
        <f t="shared" si="124"/>
        <v>0</v>
      </c>
      <c r="T778">
        <f t="shared" si="125"/>
        <v>3</v>
      </c>
      <c r="U778">
        <f t="shared" ca="1" si="126"/>
        <v>0.37569883362634671</v>
      </c>
      <c r="V778">
        <f t="shared" si="127"/>
        <v>29</v>
      </c>
      <c r="W778" t="s">
        <v>28</v>
      </c>
      <c r="X778" t="str">
        <f t="shared" ca="1" si="128"/>
        <v>(777,1,0,11,32,0,3,29)++1`</v>
      </c>
      <c r="Y778" t="str">
        <f t="shared" si="129"/>
        <v>(777,30)++1`</v>
      </c>
    </row>
    <row r="779" spans="1:25" x14ac:dyDescent="0.25">
      <c r="A779">
        <v>778</v>
      </c>
      <c r="B779">
        <v>2020</v>
      </c>
      <c r="C779">
        <f t="shared" si="120"/>
        <v>1</v>
      </c>
      <c r="D779" t="s">
        <v>28</v>
      </c>
      <c r="E779">
        <f t="shared" si="121"/>
        <v>12</v>
      </c>
      <c r="F779" t="s">
        <v>42</v>
      </c>
      <c r="G779" s="13">
        <v>44603</v>
      </c>
      <c r="H779">
        <v>0.34652777777777777</v>
      </c>
      <c r="I779">
        <v>0.36875000000000002</v>
      </c>
      <c r="J779">
        <v>1000164</v>
      </c>
      <c r="K779">
        <v>7588</v>
      </c>
      <c r="L779">
        <f t="shared" si="122"/>
        <v>32</v>
      </c>
      <c r="M779">
        <v>2.2222222222222254E-2</v>
      </c>
      <c r="N779">
        <f t="shared" si="123"/>
        <v>0</v>
      </c>
      <c r="O779" t="s">
        <v>46</v>
      </c>
      <c r="P779" cm="1">
        <f t="array" aca="1" ref="P779" ca="1">(_xlfn.IFS(Q779="couché",0,Q779="debout à 80%",1,Q779="?",1))*(IF(RAND()&lt;0.8,1,0))</f>
        <v>0</v>
      </c>
      <c r="Q779" t="s">
        <v>48</v>
      </c>
      <c r="R779">
        <v>30</v>
      </c>
      <c r="S779">
        <f t="shared" si="124"/>
        <v>0</v>
      </c>
      <c r="T779">
        <f t="shared" si="125"/>
        <v>1</v>
      </c>
      <c r="U779">
        <f t="shared" ca="1" si="126"/>
        <v>0.34653398602303281</v>
      </c>
      <c r="V779">
        <f t="shared" si="127"/>
        <v>59</v>
      </c>
      <c r="W779" t="s">
        <v>28</v>
      </c>
      <c r="X779" t="str">
        <f t="shared" ca="1" si="128"/>
        <v>(778,1,0,12,32,0,1,59)++1`</v>
      </c>
      <c r="Y779" t="str">
        <f t="shared" si="129"/>
        <v>(778,30)++1`</v>
      </c>
    </row>
    <row r="780" spans="1:25" x14ac:dyDescent="0.25">
      <c r="A780">
        <v>779</v>
      </c>
      <c r="B780">
        <v>1958</v>
      </c>
      <c r="C780">
        <f t="shared" si="120"/>
        <v>0</v>
      </c>
      <c r="D780" t="s">
        <v>24</v>
      </c>
      <c r="E780">
        <f t="shared" si="121"/>
        <v>2</v>
      </c>
      <c r="F780" t="s">
        <v>29</v>
      </c>
      <c r="G780" s="13">
        <v>44595</v>
      </c>
      <c r="H780">
        <v>0.56874999999999998</v>
      </c>
      <c r="I780">
        <v>0.59097222222222223</v>
      </c>
      <c r="J780">
        <v>1000166</v>
      </c>
      <c r="K780">
        <v>3494</v>
      </c>
      <c r="L780">
        <f t="shared" si="122"/>
        <v>32</v>
      </c>
      <c r="M780">
        <v>2.2222222222222254E-2</v>
      </c>
      <c r="N780">
        <f t="shared" si="123"/>
        <v>0</v>
      </c>
      <c r="O780" t="s">
        <v>26</v>
      </c>
      <c r="P780" cm="1">
        <f t="array" aca="1" ref="P780" ca="1">(_xlfn.IFS(Q780="couché",0,Q780="debout à 80%",1,Q780="?",1))*(IF(RAND()&lt;0.8,1,0))</f>
        <v>1</v>
      </c>
      <c r="Q780" t="s">
        <v>27</v>
      </c>
      <c r="R780">
        <v>0</v>
      </c>
      <c r="S780">
        <f t="shared" si="124"/>
        <v>0</v>
      </c>
      <c r="T780">
        <f t="shared" si="125"/>
        <v>3</v>
      </c>
      <c r="U780">
        <f t="shared" ca="1" si="126"/>
        <v>0.5687536558593681</v>
      </c>
      <c r="V780">
        <f t="shared" si="127"/>
        <v>41</v>
      </c>
      <c r="W780" t="s">
        <v>28</v>
      </c>
      <c r="X780" t="str">
        <f t="shared" ca="1" si="128"/>
        <v>(779,0,1,2,32,0,3,41)++1`</v>
      </c>
      <c r="Y780" t="str">
        <f t="shared" si="129"/>
        <v>(779,0)++1`</v>
      </c>
    </row>
    <row r="781" spans="1:25" x14ac:dyDescent="0.25">
      <c r="A781">
        <v>780</v>
      </c>
      <c r="B781">
        <v>1986</v>
      </c>
      <c r="C781">
        <f t="shared" si="120"/>
        <v>0</v>
      </c>
      <c r="D781" t="s">
        <v>24</v>
      </c>
      <c r="E781">
        <f t="shared" si="121"/>
        <v>14</v>
      </c>
      <c r="F781" t="s">
        <v>33</v>
      </c>
      <c r="G781" s="13">
        <v>44606</v>
      </c>
      <c r="H781">
        <v>0.56527777777777777</v>
      </c>
      <c r="I781">
        <v>0.58750000000000002</v>
      </c>
      <c r="J781">
        <v>1000162</v>
      </c>
      <c r="K781">
        <v>3537</v>
      </c>
      <c r="L781">
        <f t="shared" si="122"/>
        <v>32</v>
      </c>
      <c r="M781">
        <v>2.2222222222222254E-2</v>
      </c>
      <c r="N781">
        <f t="shared" si="123"/>
        <v>0</v>
      </c>
      <c r="O781" t="s">
        <v>26</v>
      </c>
      <c r="P781" cm="1">
        <f t="array" aca="1" ref="P781" ca="1">(_xlfn.IFS(Q781="couché",0,Q781="debout à 80%",1,Q781="?",1))*(IF(RAND()&lt;0.8,1,0))</f>
        <v>1</v>
      </c>
      <c r="Q781" t="s">
        <v>27</v>
      </c>
      <c r="R781">
        <v>0</v>
      </c>
      <c r="S781">
        <f t="shared" si="124"/>
        <v>1</v>
      </c>
      <c r="T781">
        <f t="shared" si="125"/>
        <v>7</v>
      </c>
      <c r="U781">
        <f t="shared" ca="1" si="126"/>
        <v>0.56528772617485634</v>
      </c>
      <c r="V781">
        <f t="shared" si="127"/>
        <v>45</v>
      </c>
      <c r="W781" t="s">
        <v>28</v>
      </c>
      <c r="X781" t="str">
        <f t="shared" ca="1" si="128"/>
        <v>(780,0,1,14,32,1,7,45)++1`</v>
      </c>
      <c r="Y781" t="str">
        <f t="shared" si="129"/>
        <v>(780,0)++1`</v>
      </c>
    </row>
    <row r="782" spans="1:25" x14ac:dyDescent="0.25">
      <c r="A782">
        <v>781</v>
      </c>
      <c r="B782">
        <v>1933</v>
      </c>
      <c r="C782">
        <f t="shared" si="120"/>
        <v>0</v>
      </c>
      <c r="D782" t="s">
        <v>24</v>
      </c>
      <c r="E782">
        <f t="shared" si="121"/>
        <v>8</v>
      </c>
      <c r="F782" t="s">
        <v>25</v>
      </c>
      <c r="G782" s="13">
        <v>44594</v>
      </c>
      <c r="H782">
        <v>0.64930555555555558</v>
      </c>
      <c r="I782">
        <v>0.67152777777777772</v>
      </c>
      <c r="J782">
        <v>1000171</v>
      </c>
      <c r="K782">
        <v>5972</v>
      </c>
      <c r="L782">
        <f t="shared" si="122"/>
        <v>32</v>
      </c>
      <c r="M782">
        <v>2.2222222222222143E-2</v>
      </c>
      <c r="N782">
        <f t="shared" si="123"/>
        <v>0</v>
      </c>
      <c r="O782" t="s">
        <v>26</v>
      </c>
      <c r="P782" cm="1">
        <f t="array" aca="1" ref="P782" ca="1">(_xlfn.IFS(Q782="couché",0,Q782="debout à 80%",1,Q782="?",1))*(IF(RAND()&lt;0.8,1,0))</f>
        <v>1</v>
      </c>
      <c r="Q782" t="s">
        <v>27</v>
      </c>
      <c r="R782">
        <v>0</v>
      </c>
      <c r="S782">
        <f t="shared" si="124"/>
        <v>0</v>
      </c>
      <c r="T782">
        <f t="shared" si="125"/>
        <v>5</v>
      </c>
      <c r="U782">
        <f t="shared" ca="1" si="126"/>
        <v>0.64930662505986514</v>
      </c>
      <c r="V782">
        <f t="shared" si="127"/>
        <v>55</v>
      </c>
      <c r="W782" t="s">
        <v>28</v>
      </c>
      <c r="X782" t="str">
        <f t="shared" ca="1" si="128"/>
        <v>(781,0,1,8,32,0,5,55)++1`</v>
      </c>
      <c r="Y782" t="str">
        <f t="shared" si="129"/>
        <v>(781,0)++1`</v>
      </c>
    </row>
    <row r="783" spans="1:25" x14ac:dyDescent="0.25">
      <c r="A783">
        <v>782</v>
      </c>
      <c r="B783">
        <v>2007</v>
      </c>
      <c r="C783">
        <f t="shared" si="120"/>
        <v>1</v>
      </c>
      <c r="D783" t="s">
        <v>28</v>
      </c>
      <c r="E783">
        <f t="shared" si="121"/>
        <v>10</v>
      </c>
      <c r="F783" t="s">
        <v>39</v>
      </c>
      <c r="G783" s="13">
        <v>44628</v>
      </c>
      <c r="H783">
        <v>0.38055555555555554</v>
      </c>
      <c r="I783">
        <v>0.40277777777777773</v>
      </c>
      <c r="J783">
        <v>1000165</v>
      </c>
      <c r="K783">
        <v>493</v>
      </c>
      <c r="L783">
        <f t="shared" si="122"/>
        <v>32</v>
      </c>
      <c r="M783">
        <v>2.2222222222222199E-2</v>
      </c>
      <c r="N783">
        <f t="shared" si="123"/>
        <v>0</v>
      </c>
      <c r="O783" t="s">
        <v>46</v>
      </c>
      <c r="P783" cm="1">
        <f t="array" aca="1" ref="P783" ca="1">(_xlfn.IFS(Q783="couché",0,Q783="debout à 80%",1,Q783="?",1))*(IF(RAND()&lt;0.8,1,0))</f>
        <v>0</v>
      </c>
      <c r="Q783" t="s">
        <v>48</v>
      </c>
      <c r="R783">
        <v>30</v>
      </c>
      <c r="S783">
        <f t="shared" si="124"/>
        <v>0</v>
      </c>
      <c r="T783">
        <f t="shared" si="125"/>
        <v>2</v>
      </c>
      <c r="U783">
        <f t="shared" ca="1" si="126"/>
        <v>0.38055998665701529</v>
      </c>
      <c r="V783">
        <f t="shared" si="127"/>
        <v>39</v>
      </c>
      <c r="W783" t="s">
        <v>28</v>
      </c>
      <c r="X783" t="str">
        <f t="shared" ca="1" si="128"/>
        <v>(782,1,0,10,32,0,2,39)++1`</v>
      </c>
      <c r="Y783" t="str">
        <f t="shared" si="129"/>
        <v>(782,30)++1`</v>
      </c>
    </row>
    <row r="784" spans="1:25" x14ac:dyDescent="0.25">
      <c r="A784">
        <v>783</v>
      </c>
      <c r="B784">
        <v>2019</v>
      </c>
      <c r="C784">
        <f t="shared" si="120"/>
        <v>1</v>
      </c>
      <c r="D784" t="s">
        <v>28</v>
      </c>
      <c r="E784">
        <f t="shared" si="121"/>
        <v>11</v>
      </c>
      <c r="F784" t="s">
        <v>41</v>
      </c>
      <c r="G784" s="13">
        <v>44622</v>
      </c>
      <c r="H784">
        <v>0.33680555555555552</v>
      </c>
      <c r="I784">
        <v>0.35902777777777778</v>
      </c>
      <c r="J784">
        <v>1000164</v>
      </c>
      <c r="K784">
        <v>3693</v>
      </c>
      <c r="L784">
        <f t="shared" si="122"/>
        <v>32</v>
      </c>
      <c r="M784">
        <v>2.2222222222222254E-2</v>
      </c>
      <c r="N784">
        <f t="shared" si="123"/>
        <v>0</v>
      </c>
      <c r="O784" t="s">
        <v>46</v>
      </c>
      <c r="P784" cm="1">
        <f t="array" aca="1" ref="P784" ca="1">(_xlfn.IFS(Q784="couché",0,Q784="debout à 80%",1,Q784="?",1))*(IF(RAND()&lt;0.8,1,0))</f>
        <v>0</v>
      </c>
      <c r="Q784" t="s">
        <v>48</v>
      </c>
      <c r="R784">
        <v>30</v>
      </c>
      <c r="S784">
        <f t="shared" si="124"/>
        <v>0</v>
      </c>
      <c r="T784">
        <f t="shared" si="125"/>
        <v>1</v>
      </c>
      <c r="U784">
        <f t="shared" ca="1" si="126"/>
        <v>0.33681248860918583</v>
      </c>
      <c r="V784">
        <f t="shared" si="127"/>
        <v>87</v>
      </c>
      <c r="W784" t="s">
        <v>28</v>
      </c>
      <c r="X784" t="str">
        <f t="shared" ca="1" si="128"/>
        <v>(783,1,0,11,32,0,1,87)++1`</v>
      </c>
      <c r="Y784" t="str">
        <f t="shared" si="129"/>
        <v>(783,30)++1`</v>
      </c>
    </row>
    <row r="785" spans="1:25" x14ac:dyDescent="0.25">
      <c r="A785">
        <v>784</v>
      </c>
      <c r="B785">
        <v>2003</v>
      </c>
      <c r="C785">
        <f t="shared" si="120"/>
        <v>0</v>
      </c>
      <c r="D785" t="s">
        <v>24</v>
      </c>
      <c r="E785">
        <f t="shared" si="121"/>
        <v>10</v>
      </c>
      <c r="F785" t="s">
        <v>39</v>
      </c>
      <c r="G785" s="13">
        <v>44593</v>
      </c>
      <c r="H785">
        <v>0.37291666666666667</v>
      </c>
      <c r="I785">
        <v>0.39513888888888887</v>
      </c>
      <c r="J785">
        <v>1000165</v>
      </c>
      <c r="K785">
        <v>493</v>
      </c>
      <c r="L785">
        <f t="shared" si="122"/>
        <v>32</v>
      </c>
      <c r="M785">
        <v>2.2222222222222199E-2</v>
      </c>
      <c r="N785">
        <f t="shared" si="123"/>
        <v>1</v>
      </c>
      <c r="O785" t="s">
        <v>32</v>
      </c>
      <c r="P785" cm="1">
        <f t="array" aca="1" ref="P785" ca="1">(_xlfn.IFS(Q785="couché",0,Q785="debout à 80%",1,Q785="?",1))*(IF(RAND()&lt;0.8,1,0))</f>
        <v>1</v>
      </c>
      <c r="Q785" t="s">
        <v>27</v>
      </c>
      <c r="R785">
        <v>30</v>
      </c>
      <c r="S785">
        <f t="shared" si="124"/>
        <v>1</v>
      </c>
      <c r="T785">
        <f t="shared" si="125"/>
        <v>2</v>
      </c>
      <c r="U785">
        <f t="shared" ca="1" si="126"/>
        <v>0.37292451683424988</v>
      </c>
      <c r="V785">
        <f t="shared" si="127"/>
        <v>52</v>
      </c>
      <c r="W785" t="s">
        <v>28</v>
      </c>
      <c r="X785" t="str">
        <f t="shared" ca="1" si="128"/>
        <v>(784,0,1,10,32,1,2,52)++1`</v>
      </c>
      <c r="Y785" t="str">
        <f t="shared" si="129"/>
        <v>(784,30)++1`</v>
      </c>
    </row>
    <row r="786" spans="1:25" x14ac:dyDescent="0.25">
      <c r="A786">
        <v>785</v>
      </c>
      <c r="B786">
        <v>2008</v>
      </c>
      <c r="C786">
        <f t="shared" si="120"/>
        <v>1</v>
      </c>
      <c r="D786" t="s">
        <v>28</v>
      </c>
      <c r="E786">
        <f t="shared" si="121"/>
        <v>11</v>
      </c>
      <c r="F786" t="s">
        <v>41</v>
      </c>
      <c r="G786" s="13">
        <v>44644</v>
      </c>
      <c r="H786">
        <v>0.44722222222222219</v>
      </c>
      <c r="I786">
        <v>0.46944444444444444</v>
      </c>
      <c r="J786">
        <v>1000164</v>
      </c>
      <c r="K786">
        <v>3334</v>
      </c>
      <c r="L786">
        <f t="shared" si="122"/>
        <v>32</v>
      </c>
      <c r="M786">
        <v>2.2222222222222254E-2</v>
      </c>
      <c r="N786">
        <f t="shared" si="123"/>
        <v>0</v>
      </c>
      <c r="O786" t="s">
        <v>46</v>
      </c>
      <c r="P786" cm="1">
        <f t="array" aca="1" ref="P786" ca="1">(_xlfn.IFS(Q786="couché",0,Q786="debout à 80%",1,Q786="?",1))*(IF(RAND()&lt;0.8,1,0))</f>
        <v>0</v>
      </c>
      <c r="Q786" t="s">
        <v>48</v>
      </c>
      <c r="R786">
        <v>30</v>
      </c>
      <c r="S786">
        <f t="shared" si="124"/>
        <v>0</v>
      </c>
      <c r="T786">
        <f t="shared" si="125"/>
        <v>3</v>
      </c>
      <c r="U786">
        <f t="shared" ca="1" si="126"/>
        <v>0.44722738109441951</v>
      </c>
      <c r="V786">
        <f t="shared" si="127"/>
        <v>55</v>
      </c>
      <c r="W786" t="s">
        <v>28</v>
      </c>
      <c r="X786" t="str">
        <f t="shared" ca="1" si="128"/>
        <v>(785,1,0,11,32,0,3,55)++1`</v>
      </c>
      <c r="Y786" t="str">
        <f t="shared" si="129"/>
        <v>(785,30)++1`</v>
      </c>
    </row>
    <row r="787" spans="1:25" x14ac:dyDescent="0.25">
      <c r="A787">
        <v>786</v>
      </c>
      <c r="B787">
        <v>1978</v>
      </c>
      <c r="C787">
        <f t="shared" si="120"/>
        <v>0</v>
      </c>
      <c r="D787" t="s">
        <v>24</v>
      </c>
      <c r="E787">
        <f t="shared" si="121"/>
        <v>9</v>
      </c>
      <c r="F787" t="s">
        <v>40</v>
      </c>
      <c r="G787" s="13">
        <v>44614</v>
      </c>
      <c r="H787">
        <v>0.44305555555555554</v>
      </c>
      <c r="I787">
        <v>0.46527777777777773</v>
      </c>
      <c r="J787">
        <v>1000163</v>
      </c>
      <c r="K787">
        <v>248</v>
      </c>
      <c r="L787">
        <f t="shared" si="122"/>
        <v>32</v>
      </c>
      <c r="M787">
        <v>2.2222222222222199E-2</v>
      </c>
      <c r="N787">
        <f t="shared" si="123"/>
        <v>0</v>
      </c>
      <c r="O787" t="s">
        <v>26</v>
      </c>
      <c r="P787" cm="1">
        <f t="array" aca="1" ref="P787" ca="1">(_xlfn.IFS(Q787="couché",0,Q787="debout à 80%",1,Q787="?",1))*(IF(RAND()&lt;0.8,1,0))</f>
        <v>0</v>
      </c>
      <c r="Q787" t="s">
        <v>27</v>
      </c>
      <c r="R787">
        <v>45</v>
      </c>
      <c r="S787">
        <f t="shared" si="124"/>
        <v>0</v>
      </c>
      <c r="T787">
        <f t="shared" si="125"/>
        <v>4</v>
      </c>
      <c r="U787">
        <f t="shared" ca="1" si="126"/>
        <v>0.44306177038814121</v>
      </c>
      <c r="V787">
        <f t="shared" si="127"/>
        <v>35</v>
      </c>
      <c r="W787" t="s">
        <v>28</v>
      </c>
      <c r="X787" t="str">
        <f t="shared" ca="1" si="128"/>
        <v>(786,0,0,9,32,0,4,35)++1`</v>
      </c>
      <c r="Y787" t="str">
        <f t="shared" si="129"/>
        <v>(786,45)++1`</v>
      </c>
    </row>
    <row r="788" spans="1:25" x14ac:dyDescent="0.25">
      <c r="A788">
        <v>787</v>
      </c>
      <c r="B788">
        <v>1971</v>
      </c>
      <c r="C788">
        <f t="shared" si="120"/>
        <v>0</v>
      </c>
      <c r="D788" t="s">
        <v>24</v>
      </c>
      <c r="E788">
        <f t="shared" si="121"/>
        <v>11</v>
      </c>
      <c r="F788" t="s">
        <v>41</v>
      </c>
      <c r="G788" s="13">
        <v>44596</v>
      </c>
      <c r="H788">
        <v>0.70208333333333328</v>
      </c>
      <c r="I788">
        <v>0.72430555555555554</v>
      </c>
      <c r="J788">
        <v>1000167</v>
      </c>
      <c r="K788">
        <v>6132</v>
      </c>
      <c r="L788">
        <f t="shared" si="122"/>
        <v>32</v>
      </c>
      <c r="M788">
        <v>2.2222222222222254E-2</v>
      </c>
      <c r="N788">
        <f t="shared" si="123"/>
        <v>0</v>
      </c>
      <c r="O788" t="s">
        <v>26</v>
      </c>
      <c r="P788" cm="1">
        <f t="array" aca="1" ref="P788" ca="1">(_xlfn.IFS(Q788="couché",0,Q788="debout à 80%",1,Q788="?",1))*(IF(RAND()&lt;0.8,1,0))</f>
        <v>0</v>
      </c>
      <c r="Q788" t="s">
        <v>48</v>
      </c>
      <c r="R788">
        <v>0</v>
      </c>
      <c r="S788">
        <f t="shared" si="124"/>
        <v>1</v>
      </c>
      <c r="T788">
        <f t="shared" si="125"/>
        <v>10</v>
      </c>
      <c r="U788">
        <f t="shared" ca="1" si="126"/>
        <v>0.70209094652077464</v>
      </c>
      <c r="V788">
        <f t="shared" si="127"/>
        <v>60</v>
      </c>
      <c r="W788" t="s">
        <v>28</v>
      </c>
      <c r="X788" t="str">
        <f t="shared" ca="1" si="128"/>
        <v>(787,0,0,11,32,1,10,60)++1`</v>
      </c>
      <c r="Y788" t="str">
        <f t="shared" si="129"/>
        <v>(787,0)++1`</v>
      </c>
    </row>
    <row r="789" spans="1:25" x14ac:dyDescent="0.25">
      <c r="A789">
        <v>788</v>
      </c>
      <c r="B789">
        <v>1932</v>
      </c>
      <c r="C789">
        <f t="shared" si="120"/>
        <v>0</v>
      </c>
      <c r="D789" t="s">
        <v>24</v>
      </c>
      <c r="E789">
        <f t="shared" si="121"/>
        <v>10</v>
      </c>
      <c r="F789" t="s">
        <v>39</v>
      </c>
      <c r="G789" s="13">
        <v>44601</v>
      </c>
      <c r="H789">
        <v>0.61249999999999993</v>
      </c>
      <c r="I789">
        <v>0.63472222222222219</v>
      </c>
      <c r="J789">
        <v>1000162</v>
      </c>
      <c r="K789">
        <v>81</v>
      </c>
      <c r="L789">
        <f t="shared" si="122"/>
        <v>32</v>
      </c>
      <c r="M789">
        <v>2.2222222222222254E-2</v>
      </c>
      <c r="N789">
        <f t="shared" si="123"/>
        <v>1</v>
      </c>
      <c r="O789" t="s">
        <v>32</v>
      </c>
      <c r="P789" cm="1">
        <f t="array" aca="1" ref="P789" ca="1">(_xlfn.IFS(Q789="couché",0,Q789="debout à 80%",1,Q789="?",1))*(IF(RAND()&lt;0.8,1,0))</f>
        <v>1</v>
      </c>
      <c r="Q789" t="s">
        <v>27</v>
      </c>
      <c r="R789">
        <v>45</v>
      </c>
      <c r="S789">
        <f t="shared" si="124"/>
        <v>1</v>
      </c>
      <c r="T789">
        <f t="shared" si="125"/>
        <v>2</v>
      </c>
      <c r="U789">
        <f t="shared" ca="1" si="126"/>
        <v>0.61250760909502255</v>
      </c>
      <c r="V789">
        <f t="shared" si="127"/>
        <v>89</v>
      </c>
      <c r="W789" t="s">
        <v>28</v>
      </c>
      <c r="X789" t="str">
        <f t="shared" ca="1" si="128"/>
        <v>(788,0,1,10,32,1,2,89)++1`</v>
      </c>
      <c r="Y789" t="str">
        <f t="shared" si="129"/>
        <v>(788,45)++1`</v>
      </c>
    </row>
    <row r="790" spans="1:25" x14ac:dyDescent="0.25">
      <c r="A790">
        <v>789</v>
      </c>
      <c r="B790">
        <v>1969</v>
      </c>
      <c r="C790">
        <f t="shared" si="120"/>
        <v>0</v>
      </c>
      <c r="D790" t="s">
        <v>24</v>
      </c>
      <c r="E790">
        <f t="shared" si="121"/>
        <v>14</v>
      </c>
      <c r="F790" t="s">
        <v>33</v>
      </c>
      <c r="G790" s="13">
        <v>44616</v>
      </c>
      <c r="H790">
        <v>0.33611111111111108</v>
      </c>
      <c r="I790">
        <v>0.35833333333333334</v>
      </c>
      <c r="J790">
        <v>1000162</v>
      </c>
      <c r="K790">
        <v>130</v>
      </c>
      <c r="L790">
        <f t="shared" si="122"/>
        <v>32</v>
      </c>
      <c r="M790">
        <v>2.2222222222222254E-2</v>
      </c>
      <c r="N790">
        <f t="shared" si="123"/>
        <v>1</v>
      </c>
      <c r="O790" t="s">
        <v>32</v>
      </c>
      <c r="P790" cm="1">
        <f t="array" aca="1" ref="P790" ca="1">(_xlfn.IFS(Q790="couché",0,Q790="debout à 80%",1,Q790="?",1))*(IF(RAND()&lt;0.8,1,0))</f>
        <v>1</v>
      </c>
      <c r="Q790" t="s">
        <v>27</v>
      </c>
      <c r="R790">
        <v>45</v>
      </c>
      <c r="S790">
        <f t="shared" si="124"/>
        <v>0</v>
      </c>
      <c r="T790">
        <f t="shared" si="125"/>
        <v>1</v>
      </c>
      <c r="U790">
        <f t="shared" ca="1" si="126"/>
        <v>0.33611334270015336</v>
      </c>
      <c r="V790">
        <f t="shared" si="127"/>
        <v>47</v>
      </c>
      <c r="W790" t="s">
        <v>28</v>
      </c>
      <c r="X790" t="str">
        <f t="shared" ca="1" si="128"/>
        <v>(789,0,1,14,32,0,1,47)++1`</v>
      </c>
      <c r="Y790" t="str">
        <f t="shared" si="129"/>
        <v>(789,45)++1`</v>
      </c>
    </row>
    <row r="791" spans="1:25" x14ac:dyDescent="0.25">
      <c r="A791">
        <v>790</v>
      </c>
      <c r="B791">
        <v>2019</v>
      </c>
      <c r="C791">
        <f t="shared" si="120"/>
        <v>1</v>
      </c>
      <c r="D791" t="s">
        <v>28</v>
      </c>
      <c r="E791">
        <f t="shared" si="121"/>
        <v>10</v>
      </c>
      <c r="F791" t="s">
        <v>39</v>
      </c>
      <c r="G791" s="13">
        <v>44636</v>
      </c>
      <c r="H791">
        <v>0.43819444444444444</v>
      </c>
      <c r="I791">
        <v>0.46041666666666664</v>
      </c>
      <c r="J791">
        <v>1000164</v>
      </c>
      <c r="K791">
        <v>3693</v>
      </c>
      <c r="L791">
        <f t="shared" si="122"/>
        <v>32</v>
      </c>
      <c r="M791">
        <v>2.2222222222222199E-2</v>
      </c>
      <c r="N791">
        <f t="shared" si="123"/>
        <v>0</v>
      </c>
      <c r="O791" t="s">
        <v>46</v>
      </c>
      <c r="P791" cm="1">
        <f t="array" aca="1" ref="P791" ca="1">(_xlfn.IFS(Q791="couché",0,Q791="debout à 80%",1,Q791="?",1))*(IF(RAND()&lt;0.8,1,0))</f>
        <v>0</v>
      </c>
      <c r="Q791" t="s">
        <v>48</v>
      </c>
      <c r="R791">
        <v>30</v>
      </c>
      <c r="S791">
        <f t="shared" si="124"/>
        <v>0</v>
      </c>
      <c r="T791">
        <f t="shared" si="125"/>
        <v>6</v>
      </c>
      <c r="U791">
        <f t="shared" ca="1" si="126"/>
        <v>0.43819834558134863</v>
      </c>
      <c r="V791">
        <f t="shared" si="127"/>
        <v>67</v>
      </c>
      <c r="W791" t="s">
        <v>28</v>
      </c>
      <c r="X791" t="str">
        <f t="shared" ca="1" si="128"/>
        <v>(790,1,0,10,32,0,6,67)++1`</v>
      </c>
      <c r="Y791" t="str">
        <f t="shared" si="129"/>
        <v>(790,30)++1`</v>
      </c>
    </row>
    <row r="792" spans="1:25" x14ac:dyDescent="0.25">
      <c r="A792">
        <v>791</v>
      </c>
      <c r="B792">
        <v>1985</v>
      </c>
      <c r="C792">
        <f t="shared" si="120"/>
        <v>0</v>
      </c>
      <c r="D792" t="s">
        <v>24</v>
      </c>
      <c r="E792">
        <f t="shared" si="121"/>
        <v>3</v>
      </c>
      <c r="F792" t="s">
        <v>34</v>
      </c>
      <c r="G792" s="13">
        <v>44627</v>
      </c>
      <c r="H792">
        <v>0.55694444444444446</v>
      </c>
      <c r="I792">
        <v>0.57916666666666661</v>
      </c>
      <c r="J792">
        <v>1000169</v>
      </c>
      <c r="K792">
        <v>2554</v>
      </c>
      <c r="L792">
        <f t="shared" si="122"/>
        <v>32</v>
      </c>
      <c r="M792">
        <v>2.2222222222222143E-2</v>
      </c>
      <c r="N792">
        <f t="shared" si="123"/>
        <v>1</v>
      </c>
      <c r="O792" t="s">
        <v>32</v>
      </c>
      <c r="P792" cm="1">
        <f t="array" aca="1" ref="P792" ca="1">(_xlfn.IFS(Q792="couché",0,Q792="debout à 80%",1,Q792="?",1))*(IF(RAND()&lt;0.8,1,0))</f>
        <v>1</v>
      </c>
      <c r="Q792" t="s">
        <v>27</v>
      </c>
      <c r="R792">
        <v>0</v>
      </c>
      <c r="S792">
        <f t="shared" si="124"/>
        <v>1</v>
      </c>
      <c r="T792">
        <f t="shared" si="125"/>
        <v>10</v>
      </c>
      <c r="U792">
        <f t="shared" ca="1" si="126"/>
        <v>0.55695429904987703</v>
      </c>
      <c r="V792">
        <f t="shared" si="127"/>
        <v>75</v>
      </c>
      <c r="W792" t="s">
        <v>28</v>
      </c>
      <c r="X792" t="str">
        <f t="shared" ca="1" si="128"/>
        <v>(791,0,1,3,32,1,10,75)++1`</v>
      </c>
      <c r="Y792" t="str">
        <f t="shared" si="129"/>
        <v>(791,0)++1`</v>
      </c>
    </row>
    <row r="793" spans="1:25" x14ac:dyDescent="0.25">
      <c r="A793">
        <v>792</v>
      </c>
      <c r="B793">
        <v>1939</v>
      </c>
      <c r="C793">
        <f t="shared" si="120"/>
        <v>0</v>
      </c>
      <c r="D793" t="s">
        <v>24</v>
      </c>
      <c r="E793">
        <f t="shared" si="121"/>
        <v>4</v>
      </c>
      <c r="F793" t="s">
        <v>31</v>
      </c>
      <c r="G793" s="13">
        <v>44610</v>
      </c>
      <c r="H793">
        <v>0.44444444444444442</v>
      </c>
      <c r="I793">
        <v>0.46666666666666667</v>
      </c>
      <c r="J793">
        <v>1000162</v>
      </c>
      <c r="K793">
        <v>81</v>
      </c>
      <c r="L793">
        <f t="shared" si="122"/>
        <v>32</v>
      </c>
      <c r="M793">
        <v>2.2222222222222254E-2</v>
      </c>
      <c r="N793">
        <f t="shared" si="123"/>
        <v>1</v>
      </c>
      <c r="O793" t="s">
        <v>32</v>
      </c>
      <c r="P793" cm="1">
        <f t="array" aca="1" ref="P793" ca="1">(_xlfn.IFS(Q793="couché",0,Q793="debout à 80%",1,Q793="?",1))*(IF(RAND()&lt;0.8,1,0))</f>
        <v>1</v>
      </c>
      <c r="Q793" t="s">
        <v>27</v>
      </c>
      <c r="R793">
        <v>45</v>
      </c>
      <c r="S793">
        <f t="shared" si="124"/>
        <v>1</v>
      </c>
      <c r="T793">
        <f t="shared" si="125"/>
        <v>4</v>
      </c>
      <c r="U793">
        <f t="shared" ca="1" si="126"/>
        <v>0.44444446559211159</v>
      </c>
      <c r="V793">
        <f t="shared" si="127"/>
        <v>92</v>
      </c>
      <c r="W793" t="s">
        <v>28</v>
      </c>
      <c r="X793" t="str">
        <f t="shared" ca="1" si="128"/>
        <v>(792,0,1,4,32,1,4,92)++1`</v>
      </c>
      <c r="Y793" t="str">
        <f t="shared" si="129"/>
        <v>(792,45)++1`</v>
      </c>
    </row>
    <row r="794" spans="1:25" x14ac:dyDescent="0.25">
      <c r="A794">
        <v>793</v>
      </c>
      <c r="B794">
        <v>1934</v>
      </c>
      <c r="C794">
        <f t="shared" si="120"/>
        <v>0</v>
      </c>
      <c r="D794" t="s">
        <v>24</v>
      </c>
      <c r="E794">
        <f t="shared" si="121"/>
        <v>3</v>
      </c>
      <c r="F794" t="s">
        <v>34</v>
      </c>
      <c r="G794" s="13">
        <v>44614</v>
      </c>
      <c r="H794">
        <v>0.58611111111111114</v>
      </c>
      <c r="I794">
        <v>0.60833333333333328</v>
      </c>
      <c r="J794">
        <v>1000169</v>
      </c>
      <c r="K794">
        <v>2172</v>
      </c>
      <c r="L794">
        <f t="shared" si="122"/>
        <v>32</v>
      </c>
      <c r="M794">
        <v>2.2222222222222143E-2</v>
      </c>
      <c r="N794">
        <f t="shared" si="123"/>
        <v>1</v>
      </c>
      <c r="O794" t="s">
        <v>32</v>
      </c>
      <c r="P794" cm="1">
        <f t="array" aca="1" ref="P794" ca="1">(_xlfn.IFS(Q794="couché",0,Q794="debout à 80%",1,Q794="?",1))*(IF(RAND()&lt;0.8,1,0))</f>
        <v>1</v>
      </c>
      <c r="Q794" t="s">
        <v>27</v>
      </c>
      <c r="R794">
        <v>10</v>
      </c>
      <c r="S794">
        <f t="shared" si="124"/>
        <v>1</v>
      </c>
      <c r="T794">
        <f t="shared" si="125"/>
        <v>13</v>
      </c>
      <c r="U794">
        <f t="shared" ca="1" si="126"/>
        <v>0.58611680110195719</v>
      </c>
      <c r="V794">
        <f t="shared" si="127"/>
        <v>59</v>
      </c>
      <c r="W794" t="s">
        <v>28</v>
      </c>
      <c r="X794" t="str">
        <f t="shared" ca="1" si="128"/>
        <v>(793,0,1,3,32,1,13,59)++1`</v>
      </c>
      <c r="Y794" t="str">
        <f t="shared" si="129"/>
        <v>(793,10)++1`</v>
      </c>
    </row>
    <row r="795" spans="1:25" x14ac:dyDescent="0.25">
      <c r="A795">
        <v>794</v>
      </c>
      <c r="B795">
        <v>2003</v>
      </c>
      <c r="C795">
        <f t="shared" si="120"/>
        <v>0</v>
      </c>
      <c r="D795" t="s">
        <v>24</v>
      </c>
      <c r="E795">
        <f t="shared" si="121"/>
        <v>11</v>
      </c>
      <c r="F795" t="s">
        <v>41</v>
      </c>
      <c r="G795" s="13">
        <v>44624</v>
      </c>
      <c r="H795">
        <v>0.41736111111111107</v>
      </c>
      <c r="I795">
        <v>0.43958333333333333</v>
      </c>
      <c r="J795">
        <v>1000165</v>
      </c>
      <c r="K795">
        <v>493</v>
      </c>
      <c r="L795">
        <f t="shared" si="122"/>
        <v>32</v>
      </c>
      <c r="M795">
        <v>2.2222222222222254E-2</v>
      </c>
      <c r="N795">
        <f t="shared" si="123"/>
        <v>1</v>
      </c>
      <c r="O795" t="s">
        <v>32</v>
      </c>
      <c r="P795" cm="1">
        <f t="array" aca="1" ref="P795" ca="1">(_xlfn.IFS(Q795="couché",0,Q795="debout à 80%",1,Q795="?",1))*(IF(RAND()&lt;0.8,1,0))</f>
        <v>1</v>
      </c>
      <c r="Q795" t="s">
        <v>27</v>
      </c>
      <c r="R795">
        <v>30</v>
      </c>
      <c r="S795">
        <f t="shared" si="124"/>
        <v>1</v>
      </c>
      <c r="T795">
        <f t="shared" si="125"/>
        <v>4</v>
      </c>
      <c r="U795">
        <f t="shared" ca="1" si="126"/>
        <v>0.41737097236769966</v>
      </c>
      <c r="V795">
        <f t="shared" si="127"/>
        <v>35</v>
      </c>
      <c r="W795" t="s">
        <v>28</v>
      </c>
      <c r="X795" t="str">
        <f t="shared" ca="1" si="128"/>
        <v>(794,0,1,11,32,1,4,35)++1`</v>
      </c>
      <c r="Y795" t="str">
        <f t="shared" si="129"/>
        <v>(794,30)++1`</v>
      </c>
    </row>
    <row r="796" spans="1:25" x14ac:dyDescent="0.25">
      <c r="A796">
        <v>795</v>
      </c>
      <c r="B796">
        <v>1946</v>
      </c>
      <c r="C796">
        <f t="shared" si="120"/>
        <v>0</v>
      </c>
      <c r="D796" t="s">
        <v>24</v>
      </c>
      <c r="E796">
        <f t="shared" si="121"/>
        <v>9</v>
      </c>
      <c r="F796" t="s">
        <v>40</v>
      </c>
      <c r="G796" s="13">
        <v>44621</v>
      </c>
      <c r="H796">
        <v>0.80069444444444438</v>
      </c>
      <c r="I796">
        <v>0.82291666666666663</v>
      </c>
      <c r="J796">
        <v>1000163</v>
      </c>
      <c r="K796">
        <v>226</v>
      </c>
      <c r="L796">
        <f t="shared" si="122"/>
        <v>32</v>
      </c>
      <c r="M796">
        <v>2.2222222222222254E-2</v>
      </c>
      <c r="N796">
        <f t="shared" si="123"/>
        <v>0</v>
      </c>
      <c r="O796" t="s">
        <v>26</v>
      </c>
      <c r="P796" cm="1">
        <f t="array" aca="1" ref="P796" ca="1">(_xlfn.IFS(Q796="couché",0,Q796="debout à 80%",1,Q796="?",1))*(IF(RAND()&lt;0.8,1,0))</f>
        <v>1</v>
      </c>
      <c r="Q796" t="s">
        <v>27</v>
      </c>
      <c r="R796">
        <v>45</v>
      </c>
      <c r="S796">
        <f t="shared" si="124"/>
        <v>0</v>
      </c>
      <c r="T796">
        <f t="shared" si="125"/>
        <v>7</v>
      </c>
      <c r="U796">
        <f t="shared" ca="1" si="126"/>
        <v>0.80070238788551673</v>
      </c>
      <c r="V796">
        <f t="shared" si="127"/>
        <v>87</v>
      </c>
      <c r="W796" t="s">
        <v>28</v>
      </c>
      <c r="X796" t="str">
        <f t="shared" ca="1" si="128"/>
        <v>(795,0,1,9,32,0,7,87)++1`</v>
      </c>
      <c r="Y796" t="str">
        <f t="shared" si="129"/>
        <v>(795,45)++1`</v>
      </c>
    </row>
    <row r="797" spans="1:25" x14ac:dyDescent="0.25">
      <c r="A797">
        <v>796</v>
      </c>
      <c r="B797">
        <v>2006</v>
      </c>
      <c r="C797">
        <f t="shared" si="120"/>
        <v>0</v>
      </c>
      <c r="D797" t="s">
        <v>24</v>
      </c>
      <c r="E797">
        <f t="shared" si="121"/>
        <v>10</v>
      </c>
      <c r="F797" t="s">
        <v>39</v>
      </c>
      <c r="G797" s="13">
        <v>44635</v>
      </c>
      <c r="H797">
        <v>0.36527777777777776</v>
      </c>
      <c r="I797">
        <v>0.38750000000000001</v>
      </c>
      <c r="J797">
        <v>1000165</v>
      </c>
      <c r="K797">
        <v>493</v>
      </c>
      <c r="L797">
        <f t="shared" si="122"/>
        <v>32</v>
      </c>
      <c r="M797">
        <v>2.2222222222222254E-2</v>
      </c>
      <c r="N797">
        <f t="shared" si="123"/>
        <v>1</v>
      </c>
      <c r="O797" t="s">
        <v>32</v>
      </c>
      <c r="P797" cm="1">
        <f t="array" aca="1" ref="P797" ca="1">(_xlfn.IFS(Q797="couché",0,Q797="debout à 80%",1,Q797="?",1))*(IF(RAND()&lt;0.8,1,0))</f>
        <v>1</v>
      </c>
      <c r="Q797" t="s">
        <v>27</v>
      </c>
      <c r="R797">
        <v>30</v>
      </c>
      <c r="S797">
        <f t="shared" si="124"/>
        <v>0</v>
      </c>
      <c r="T797">
        <f t="shared" si="125"/>
        <v>2</v>
      </c>
      <c r="U797">
        <f t="shared" ca="1" si="126"/>
        <v>0.36528631520121241</v>
      </c>
      <c r="V797">
        <f t="shared" si="127"/>
        <v>72</v>
      </c>
      <c r="W797" t="s">
        <v>28</v>
      </c>
      <c r="X797" t="str">
        <f t="shared" ca="1" si="128"/>
        <v>(796,0,1,10,32,0,2,72)++1`</v>
      </c>
      <c r="Y797" t="str">
        <f t="shared" si="129"/>
        <v>(796,30)++1`</v>
      </c>
    </row>
    <row r="798" spans="1:25" x14ac:dyDescent="0.25">
      <c r="A798">
        <v>797</v>
      </c>
      <c r="B798">
        <v>1963</v>
      </c>
      <c r="C798">
        <f t="shared" si="120"/>
        <v>0</v>
      </c>
      <c r="D798" t="s">
        <v>24</v>
      </c>
      <c r="E798">
        <f t="shared" si="121"/>
        <v>5</v>
      </c>
      <c r="F798" t="s">
        <v>36</v>
      </c>
      <c r="G798" s="13">
        <v>44645</v>
      </c>
      <c r="H798">
        <v>0.60763888888888884</v>
      </c>
      <c r="I798">
        <v>0.62986111111111109</v>
      </c>
      <c r="J798">
        <v>1000162</v>
      </c>
      <c r="K798">
        <v>81</v>
      </c>
      <c r="L798">
        <f t="shared" si="122"/>
        <v>32</v>
      </c>
      <c r="M798">
        <v>2.2222222222222254E-2</v>
      </c>
      <c r="N798">
        <f t="shared" si="123"/>
        <v>1</v>
      </c>
      <c r="O798" t="s">
        <v>32</v>
      </c>
      <c r="P798" cm="1">
        <f t="array" aca="1" ref="P798" ca="1">(_xlfn.IFS(Q798="couché",0,Q798="debout à 80%",1,Q798="?",1))*(IF(RAND()&lt;0.8,1,0))</f>
        <v>1</v>
      </c>
      <c r="Q798" t="s">
        <v>27</v>
      </c>
      <c r="R798">
        <v>45</v>
      </c>
      <c r="S798">
        <f t="shared" si="124"/>
        <v>0</v>
      </c>
      <c r="T798">
        <f t="shared" si="125"/>
        <v>5</v>
      </c>
      <c r="U798">
        <f t="shared" ca="1" si="126"/>
        <v>0.60764382661163741</v>
      </c>
      <c r="V798">
        <f t="shared" si="127"/>
        <v>48</v>
      </c>
      <c r="W798" t="s">
        <v>28</v>
      </c>
      <c r="X798" t="str">
        <f t="shared" ca="1" si="128"/>
        <v>(797,0,1,5,32,0,5,48)++1`</v>
      </c>
      <c r="Y798" t="str">
        <f t="shared" si="129"/>
        <v>(797,45)++1`</v>
      </c>
    </row>
    <row r="799" spans="1:25" x14ac:dyDescent="0.25">
      <c r="A799">
        <v>798</v>
      </c>
      <c r="B799">
        <v>1960</v>
      </c>
      <c r="C799">
        <f t="shared" si="120"/>
        <v>0</v>
      </c>
      <c r="D799" t="s">
        <v>24</v>
      </c>
      <c r="E799">
        <f t="shared" si="121"/>
        <v>8</v>
      </c>
      <c r="F799" t="s">
        <v>25</v>
      </c>
      <c r="G799" s="13">
        <v>44649</v>
      </c>
      <c r="H799">
        <v>0.59305555555555556</v>
      </c>
      <c r="I799">
        <v>0.6152777777777777</v>
      </c>
      <c r="J799">
        <v>1000168</v>
      </c>
      <c r="K799">
        <v>1900</v>
      </c>
      <c r="L799">
        <f t="shared" si="122"/>
        <v>32</v>
      </c>
      <c r="M799">
        <v>2.2222222222222143E-2</v>
      </c>
      <c r="N799">
        <f t="shared" si="123"/>
        <v>0</v>
      </c>
      <c r="O799" t="s">
        <v>26</v>
      </c>
      <c r="P799" cm="1">
        <f t="array" aca="1" ref="P799" ca="1">(_xlfn.IFS(Q799="couché",0,Q799="debout à 80%",1,Q799="?",1))*(IF(RAND()&lt;0.8,1,0))</f>
        <v>0</v>
      </c>
      <c r="Q799" t="s">
        <v>27</v>
      </c>
      <c r="R799">
        <v>0</v>
      </c>
      <c r="S799">
        <f t="shared" si="124"/>
        <v>0</v>
      </c>
      <c r="T799">
        <f t="shared" si="125"/>
        <v>8</v>
      </c>
      <c r="U799">
        <f t="shared" ca="1" si="126"/>
        <v>0.59305832528278246</v>
      </c>
      <c r="V799">
        <f t="shared" si="127"/>
        <v>78</v>
      </c>
      <c r="W799" t="s">
        <v>28</v>
      </c>
      <c r="X799" t="str">
        <f t="shared" ca="1" si="128"/>
        <v>(798,0,0,8,32,0,8,78)++1`</v>
      </c>
      <c r="Y799" t="str">
        <f t="shared" si="129"/>
        <v>(798,0)++1`</v>
      </c>
    </row>
    <row r="800" spans="1:25" x14ac:dyDescent="0.25">
      <c r="A800">
        <v>799</v>
      </c>
      <c r="B800">
        <v>1975</v>
      </c>
      <c r="C800">
        <f t="shared" si="120"/>
        <v>0</v>
      </c>
      <c r="D800" t="s">
        <v>24</v>
      </c>
      <c r="E800">
        <f t="shared" si="121"/>
        <v>9</v>
      </c>
      <c r="F800" t="s">
        <v>40</v>
      </c>
      <c r="G800" s="13">
        <v>44642</v>
      </c>
      <c r="H800">
        <v>0.63472222222222219</v>
      </c>
      <c r="I800">
        <v>0.65694444444444444</v>
      </c>
      <c r="J800">
        <v>1000170</v>
      </c>
      <c r="K800">
        <v>5112</v>
      </c>
      <c r="L800">
        <f t="shared" si="122"/>
        <v>32</v>
      </c>
      <c r="M800">
        <v>2.2222222222222254E-2</v>
      </c>
      <c r="N800">
        <f t="shared" si="123"/>
        <v>1</v>
      </c>
      <c r="O800" t="s">
        <v>32</v>
      </c>
      <c r="P800" cm="1">
        <f t="array" aca="1" ref="P800" ca="1">(_xlfn.IFS(Q800="couché",0,Q800="debout à 80%",1,Q800="?",1))*(IF(RAND()&lt;0.8,1,0))</f>
        <v>0</v>
      </c>
      <c r="Q800" t="s">
        <v>48</v>
      </c>
      <c r="R800">
        <v>20</v>
      </c>
      <c r="S800">
        <f t="shared" si="124"/>
        <v>0</v>
      </c>
      <c r="T800">
        <f t="shared" si="125"/>
        <v>7</v>
      </c>
      <c r="U800">
        <f t="shared" ca="1" si="126"/>
        <v>0.63473181861262074</v>
      </c>
      <c r="V800">
        <f t="shared" si="127"/>
        <v>75</v>
      </c>
      <c r="W800" t="s">
        <v>28</v>
      </c>
      <c r="X800" t="str">
        <f t="shared" ca="1" si="128"/>
        <v>(799,0,0,9,32,0,7,75)++1`</v>
      </c>
      <c r="Y800" t="str">
        <f t="shared" si="129"/>
        <v>(799,20)++1`</v>
      </c>
    </row>
    <row r="801" spans="1:25" x14ac:dyDescent="0.25">
      <c r="A801">
        <v>800</v>
      </c>
      <c r="B801">
        <v>1986</v>
      </c>
      <c r="C801">
        <f t="shared" si="120"/>
        <v>0</v>
      </c>
      <c r="D801" t="s">
        <v>24</v>
      </c>
      <c r="E801">
        <f t="shared" si="121"/>
        <v>7</v>
      </c>
      <c r="F801" t="s">
        <v>38</v>
      </c>
      <c r="G801" s="13">
        <v>44648</v>
      </c>
      <c r="H801">
        <v>0.41944444444444445</v>
      </c>
      <c r="I801">
        <v>0.44166666666666665</v>
      </c>
      <c r="J801">
        <v>1000162</v>
      </c>
      <c r="K801">
        <v>130</v>
      </c>
      <c r="L801">
        <f t="shared" si="122"/>
        <v>32</v>
      </c>
      <c r="M801">
        <v>2.2222222222222199E-2</v>
      </c>
      <c r="N801">
        <f t="shared" si="123"/>
        <v>1</v>
      </c>
      <c r="O801" t="s">
        <v>32</v>
      </c>
      <c r="P801" cm="1">
        <f t="array" aca="1" ref="P801" ca="1">(_xlfn.IFS(Q801="couché",0,Q801="debout à 80%",1,Q801="?",1))*(IF(RAND()&lt;0.8,1,0))</f>
        <v>1</v>
      </c>
      <c r="Q801" t="s">
        <v>27</v>
      </c>
      <c r="R801">
        <v>45</v>
      </c>
      <c r="S801">
        <f t="shared" si="124"/>
        <v>1</v>
      </c>
      <c r="T801">
        <f t="shared" si="125"/>
        <v>4</v>
      </c>
      <c r="U801">
        <f t="shared" ca="1" si="126"/>
        <v>0.41945069134132201</v>
      </c>
      <c r="V801">
        <f t="shared" si="127"/>
        <v>85</v>
      </c>
      <c r="W801" t="s">
        <v>28</v>
      </c>
      <c r="X801" t="str">
        <f t="shared" ca="1" si="128"/>
        <v>(800,0,1,7,32,1,4,85)++1`</v>
      </c>
      <c r="Y801" t="str">
        <f t="shared" si="129"/>
        <v>(800,45)++1`</v>
      </c>
    </row>
    <row r="802" spans="1:25" x14ac:dyDescent="0.25">
      <c r="A802">
        <v>801</v>
      </c>
      <c r="B802">
        <v>2005</v>
      </c>
      <c r="C802">
        <f t="shared" si="120"/>
        <v>0</v>
      </c>
      <c r="D802" t="s">
        <v>24</v>
      </c>
      <c r="E802">
        <f t="shared" si="121"/>
        <v>12</v>
      </c>
      <c r="F802" t="s">
        <v>42</v>
      </c>
      <c r="G802" s="13">
        <v>44651</v>
      </c>
      <c r="H802">
        <v>0.47986111111111107</v>
      </c>
      <c r="I802">
        <v>0.50208333333333333</v>
      </c>
      <c r="J802">
        <v>1000164</v>
      </c>
      <c r="K802">
        <v>336</v>
      </c>
      <c r="L802">
        <f t="shared" si="122"/>
        <v>32</v>
      </c>
      <c r="M802">
        <v>2.2222222222222254E-2</v>
      </c>
      <c r="N802">
        <f t="shared" si="123"/>
        <v>1</v>
      </c>
      <c r="O802" t="s">
        <v>32</v>
      </c>
      <c r="P802" cm="1">
        <f t="array" aca="1" ref="P802" ca="1">(_xlfn.IFS(Q802="couché",0,Q802="debout à 80%",1,Q802="?",1))*(IF(RAND()&lt;0.8,1,0))</f>
        <v>1</v>
      </c>
      <c r="Q802" t="s">
        <v>27</v>
      </c>
      <c r="R802">
        <v>30</v>
      </c>
      <c r="S802">
        <f t="shared" si="124"/>
        <v>0</v>
      </c>
      <c r="T802">
        <f t="shared" si="125"/>
        <v>2</v>
      </c>
      <c r="U802">
        <f t="shared" ca="1" si="126"/>
        <v>0.47986258845370461</v>
      </c>
      <c r="V802">
        <f t="shared" si="127"/>
        <v>49</v>
      </c>
      <c r="W802" t="s">
        <v>28</v>
      </c>
      <c r="X802" t="str">
        <f t="shared" ca="1" si="128"/>
        <v>(801,0,1,12,32,0,2,49)++1`</v>
      </c>
      <c r="Y802" t="str">
        <f t="shared" si="129"/>
        <v>(801,30)++1`</v>
      </c>
    </row>
    <row r="803" spans="1:25" x14ac:dyDescent="0.25">
      <c r="A803">
        <v>802</v>
      </c>
      <c r="B803">
        <v>1959</v>
      </c>
      <c r="C803">
        <f t="shared" si="120"/>
        <v>0</v>
      </c>
      <c r="D803" t="s">
        <v>24</v>
      </c>
      <c r="E803">
        <f t="shared" si="121"/>
        <v>2</v>
      </c>
      <c r="F803" t="s">
        <v>29</v>
      </c>
      <c r="G803" s="13">
        <v>44599</v>
      </c>
      <c r="H803">
        <v>0.38750000000000001</v>
      </c>
      <c r="I803">
        <v>0.41041666666666665</v>
      </c>
      <c r="J803">
        <v>1000166</v>
      </c>
      <c r="K803">
        <v>832</v>
      </c>
      <c r="L803">
        <f t="shared" si="122"/>
        <v>33</v>
      </c>
      <c r="M803">
        <v>2.2916666666666641E-2</v>
      </c>
      <c r="N803">
        <f t="shared" si="123"/>
        <v>0</v>
      </c>
      <c r="O803" t="s">
        <v>26</v>
      </c>
      <c r="P803" cm="1">
        <f t="array" aca="1" ref="P803" ca="1">(_xlfn.IFS(Q803="couché",0,Q803="debout à 80%",1,Q803="?",1))*(IF(RAND()&lt;0.8,1,0))</f>
        <v>1</v>
      </c>
      <c r="Q803" t="s">
        <v>27</v>
      </c>
      <c r="R803">
        <v>45</v>
      </c>
      <c r="S803">
        <f t="shared" si="124"/>
        <v>0</v>
      </c>
      <c r="T803">
        <f t="shared" si="125"/>
        <v>2</v>
      </c>
      <c r="U803">
        <f t="shared" ca="1" si="126"/>
        <v>0.38750187245453743</v>
      </c>
      <c r="V803">
        <f t="shared" si="127"/>
        <v>66</v>
      </c>
      <c r="W803" t="s">
        <v>28</v>
      </c>
      <c r="X803" t="str">
        <f t="shared" ca="1" si="128"/>
        <v>(802,0,1,2,33,0,2,66)++1`</v>
      </c>
      <c r="Y803" t="str">
        <f t="shared" si="129"/>
        <v>(802,45)++1`</v>
      </c>
    </row>
    <row r="804" spans="1:25" x14ac:dyDescent="0.25">
      <c r="A804">
        <v>803</v>
      </c>
      <c r="B804">
        <v>1967</v>
      </c>
      <c r="C804">
        <f t="shared" si="120"/>
        <v>0</v>
      </c>
      <c r="D804" t="s">
        <v>24</v>
      </c>
      <c r="E804">
        <f t="shared" si="121"/>
        <v>4</v>
      </c>
      <c r="F804" t="s">
        <v>31</v>
      </c>
      <c r="G804" s="13">
        <v>44603</v>
      </c>
      <c r="H804">
        <v>0.54652777777777772</v>
      </c>
      <c r="I804">
        <v>0.56944444444444442</v>
      </c>
      <c r="J804">
        <v>1000162</v>
      </c>
      <c r="K804">
        <v>81</v>
      </c>
      <c r="L804">
        <f t="shared" si="122"/>
        <v>33</v>
      </c>
      <c r="M804">
        <v>2.2916666666666696E-2</v>
      </c>
      <c r="N804">
        <f t="shared" si="123"/>
        <v>1</v>
      </c>
      <c r="O804" t="s">
        <v>32</v>
      </c>
      <c r="P804" cm="1">
        <f t="array" aca="1" ref="P804" ca="1">(_xlfn.IFS(Q804="couché",0,Q804="debout à 80%",1,Q804="?",1))*(IF(RAND()&lt;0.8,1,0))</f>
        <v>1</v>
      </c>
      <c r="Q804" t="s">
        <v>27</v>
      </c>
      <c r="R804">
        <v>45</v>
      </c>
      <c r="S804">
        <f t="shared" si="124"/>
        <v>1</v>
      </c>
      <c r="T804">
        <f t="shared" si="125"/>
        <v>7</v>
      </c>
      <c r="U804">
        <f t="shared" ca="1" si="126"/>
        <v>0.54653167193334351</v>
      </c>
      <c r="V804">
        <f t="shared" si="127"/>
        <v>46</v>
      </c>
      <c r="W804" t="s">
        <v>28</v>
      </c>
      <c r="X804" t="str">
        <f t="shared" ca="1" si="128"/>
        <v>(803,0,1,4,33,1,7,46)++1`</v>
      </c>
      <c r="Y804" t="str">
        <f t="shared" si="129"/>
        <v>(803,45)++1`</v>
      </c>
    </row>
    <row r="805" spans="1:25" x14ac:dyDescent="0.25">
      <c r="A805">
        <v>804</v>
      </c>
      <c r="B805">
        <v>2007</v>
      </c>
      <c r="C805">
        <f t="shared" si="120"/>
        <v>1</v>
      </c>
      <c r="D805" t="s">
        <v>28</v>
      </c>
      <c r="E805">
        <f t="shared" si="121"/>
        <v>11</v>
      </c>
      <c r="F805" t="s">
        <v>41</v>
      </c>
      <c r="G805" s="13">
        <v>44617</v>
      </c>
      <c r="H805">
        <v>0.44027777777777777</v>
      </c>
      <c r="I805">
        <v>0.46319444444444441</v>
      </c>
      <c r="J805">
        <v>1000165</v>
      </c>
      <c r="K805">
        <v>493</v>
      </c>
      <c r="L805">
        <f t="shared" si="122"/>
        <v>33</v>
      </c>
      <c r="M805">
        <v>2.2916666666666641E-2</v>
      </c>
      <c r="N805">
        <f t="shared" si="123"/>
        <v>0</v>
      </c>
      <c r="O805" t="s">
        <v>46</v>
      </c>
      <c r="P805" cm="1">
        <f t="array" aca="1" ref="P805" ca="1">(_xlfn.IFS(Q805="couché",0,Q805="debout à 80%",1,Q805="?",1))*(IF(RAND()&lt;0.8,1,0))</f>
        <v>0</v>
      </c>
      <c r="Q805" t="s">
        <v>48</v>
      </c>
      <c r="R805">
        <v>30</v>
      </c>
      <c r="S805">
        <f t="shared" si="124"/>
        <v>0</v>
      </c>
      <c r="T805">
        <f t="shared" si="125"/>
        <v>5</v>
      </c>
      <c r="U805">
        <f t="shared" ca="1" si="126"/>
        <v>0.44028086919113441</v>
      </c>
      <c r="V805">
        <f t="shared" si="127"/>
        <v>69</v>
      </c>
      <c r="W805" t="s">
        <v>28</v>
      </c>
      <c r="X805" t="str">
        <f t="shared" ca="1" si="128"/>
        <v>(804,1,0,11,33,0,5,69)++1`</v>
      </c>
      <c r="Y805" t="str">
        <f t="shared" si="129"/>
        <v>(804,30)++1`</v>
      </c>
    </row>
    <row r="806" spans="1:25" x14ac:dyDescent="0.25">
      <c r="A806">
        <v>805</v>
      </c>
      <c r="B806">
        <v>2002</v>
      </c>
      <c r="C806">
        <f t="shared" si="120"/>
        <v>0</v>
      </c>
      <c r="D806" t="s">
        <v>24</v>
      </c>
      <c r="E806">
        <f t="shared" si="121"/>
        <v>11</v>
      </c>
      <c r="F806" t="s">
        <v>41</v>
      </c>
      <c r="G806" s="13">
        <v>44596</v>
      </c>
      <c r="H806">
        <v>0.41597222222222219</v>
      </c>
      <c r="I806">
        <v>0.43888888888888888</v>
      </c>
      <c r="J806">
        <v>1000165</v>
      </c>
      <c r="K806">
        <v>493</v>
      </c>
      <c r="L806">
        <f t="shared" si="122"/>
        <v>33</v>
      </c>
      <c r="M806">
        <v>2.2916666666666696E-2</v>
      </c>
      <c r="N806">
        <f t="shared" si="123"/>
        <v>1</v>
      </c>
      <c r="O806" t="s">
        <v>32</v>
      </c>
      <c r="P806" cm="1">
        <f t="array" aca="1" ref="P806" ca="1">(_xlfn.IFS(Q806="couché",0,Q806="debout à 80%",1,Q806="?",1))*(IF(RAND()&lt;0.8,1,0))</f>
        <v>1</v>
      </c>
      <c r="Q806" t="s">
        <v>27</v>
      </c>
      <c r="R806">
        <v>30</v>
      </c>
      <c r="S806">
        <f t="shared" si="124"/>
        <v>1</v>
      </c>
      <c r="T806">
        <f t="shared" si="125"/>
        <v>3</v>
      </c>
      <c r="U806">
        <f t="shared" ca="1" si="126"/>
        <v>0.41598131023682711</v>
      </c>
      <c r="V806">
        <f t="shared" si="127"/>
        <v>65</v>
      </c>
      <c r="W806" t="s">
        <v>28</v>
      </c>
      <c r="X806" t="str">
        <f t="shared" ca="1" si="128"/>
        <v>(805,0,1,11,33,1,3,65)++1`</v>
      </c>
      <c r="Y806" t="str">
        <f t="shared" si="129"/>
        <v>(805,30)++1`</v>
      </c>
    </row>
    <row r="807" spans="1:25" x14ac:dyDescent="0.25">
      <c r="A807">
        <v>806</v>
      </c>
      <c r="B807">
        <v>2003</v>
      </c>
      <c r="C807">
        <f t="shared" si="120"/>
        <v>0</v>
      </c>
      <c r="D807" t="s">
        <v>24</v>
      </c>
      <c r="E807">
        <f t="shared" si="121"/>
        <v>11</v>
      </c>
      <c r="F807" t="s">
        <v>41</v>
      </c>
      <c r="G807" s="13">
        <v>44638</v>
      </c>
      <c r="H807">
        <v>0.36041666666666666</v>
      </c>
      <c r="I807">
        <v>0.3833333333333333</v>
      </c>
      <c r="J807">
        <v>1000165</v>
      </c>
      <c r="K807">
        <v>493</v>
      </c>
      <c r="L807">
        <f t="shared" si="122"/>
        <v>33</v>
      </c>
      <c r="M807">
        <v>2.2916666666666641E-2</v>
      </c>
      <c r="N807">
        <f t="shared" si="123"/>
        <v>1</v>
      </c>
      <c r="O807" t="s">
        <v>32</v>
      </c>
      <c r="P807" cm="1">
        <f t="array" aca="1" ref="P807" ca="1">(_xlfn.IFS(Q807="couché",0,Q807="debout à 80%",1,Q807="?",1))*(IF(RAND()&lt;0.8,1,0))</f>
        <v>0</v>
      </c>
      <c r="Q807" t="s">
        <v>27</v>
      </c>
      <c r="R807">
        <v>30</v>
      </c>
      <c r="S807">
        <f t="shared" si="124"/>
        <v>1</v>
      </c>
      <c r="T807">
        <f t="shared" si="125"/>
        <v>2</v>
      </c>
      <c r="U807">
        <f t="shared" ca="1" si="126"/>
        <v>0.36042211866708063</v>
      </c>
      <c r="V807">
        <f t="shared" si="127"/>
        <v>48</v>
      </c>
      <c r="W807" t="s">
        <v>28</v>
      </c>
      <c r="X807" t="str">
        <f t="shared" ca="1" si="128"/>
        <v>(806,0,0,11,33,1,2,48)++1`</v>
      </c>
      <c r="Y807" t="str">
        <f t="shared" si="129"/>
        <v>(806,30)++1`</v>
      </c>
    </row>
    <row r="808" spans="1:25" x14ac:dyDescent="0.25">
      <c r="A808">
        <v>807</v>
      </c>
      <c r="B808">
        <v>1945</v>
      </c>
      <c r="C808">
        <f t="shared" si="120"/>
        <v>0</v>
      </c>
      <c r="D808" t="s">
        <v>24</v>
      </c>
      <c r="E808">
        <f t="shared" si="121"/>
        <v>3</v>
      </c>
      <c r="F808" t="s">
        <v>34</v>
      </c>
      <c r="G808" s="13">
        <v>44620</v>
      </c>
      <c r="H808">
        <v>0.47569444444444442</v>
      </c>
      <c r="I808">
        <v>0.49861111111111112</v>
      </c>
      <c r="J808">
        <v>1000169</v>
      </c>
      <c r="K808">
        <v>2172</v>
      </c>
      <c r="L808">
        <f t="shared" si="122"/>
        <v>33</v>
      </c>
      <c r="M808">
        <v>2.2916666666666696E-2</v>
      </c>
      <c r="N808">
        <f t="shared" si="123"/>
        <v>1</v>
      </c>
      <c r="O808" t="s">
        <v>32</v>
      </c>
      <c r="P808" cm="1">
        <f t="array" aca="1" ref="P808" ca="1">(_xlfn.IFS(Q808="couché",0,Q808="debout à 80%",1,Q808="?",1))*(IF(RAND()&lt;0.8,1,0))</f>
        <v>1</v>
      </c>
      <c r="Q808" t="s">
        <v>27</v>
      </c>
      <c r="R808">
        <v>10</v>
      </c>
      <c r="S808">
        <f t="shared" si="124"/>
        <v>1</v>
      </c>
      <c r="T808">
        <f t="shared" si="125"/>
        <v>11</v>
      </c>
      <c r="U808">
        <f t="shared" ca="1" si="126"/>
        <v>0.47569476217985596</v>
      </c>
      <c r="V808">
        <f t="shared" si="127"/>
        <v>68</v>
      </c>
      <c r="W808" t="s">
        <v>28</v>
      </c>
      <c r="X808" t="str">
        <f t="shared" ca="1" si="128"/>
        <v>(807,0,1,3,33,1,11,68)++1`</v>
      </c>
      <c r="Y808" t="str">
        <f t="shared" si="129"/>
        <v>(807,10)++1`</v>
      </c>
    </row>
    <row r="809" spans="1:25" x14ac:dyDescent="0.25">
      <c r="A809">
        <v>808</v>
      </c>
      <c r="B809">
        <v>1966</v>
      </c>
      <c r="C809">
        <f t="shared" si="120"/>
        <v>0</v>
      </c>
      <c r="D809" t="s">
        <v>24</v>
      </c>
      <c r="E809">
        <f t="shared" si="121"/>
        <v>4</v>
      </c>
      <c r="F809" t="s">
        <v>31</v>
      </c>
      <c r="G809" s="13">
        <v>44594</v>
      </c>
      <c r="H809">
        <v>0.48333333333333334</v>
      </c>
      <c r="I809">
        <v>0.50624999999999998</v>
      </c>
      <c r="J809">
        <v>1000170</v>
      </c>
      <c r="K809">
        <v>2055</v>
      </c>
      <c r="L809">
        <f t="shared" si="122"/>
        <v>33</v>
      </c>
      <c r="M809">
        <v>2.2916666666666641E-2</v>
      </c>
      <c r="N809">
        <f t="shared" si="123"/>
        <v>1</v>
      </c>
      <c r="O809" t="s">
        <v>32</v>
      </c>
      <c r="P809" cm="1">
        <f t="array" aca="1" ref="P809" ca="1">(_xlfn.IFS(Q809="couché",0,Q809="debout à 80%",1,Q809="?",1))*(IF(RAND()&lt;0.8,1,0))</f>
        <v>1</v>
      </c>
      <c r="Q809" t="s">
        <v>27</v>
      </c>
      <c r="R809">
        <v>30</v>
      </c>
      <c r="S809">
        <f t="shared" si="124"/>
        <v>1</v>
      </c>
      <c r="T809">
        <f t="shared" si="125"/>
        <v>4</v>
      </c>
      <c r="U809">
        <f t="shared" ca="1" si="126"/>
        <v>0.48334323656182832</v>
      </c>
      <c r="V809">
        <f t="shared" si="127"/>
        <v>57</v>
      </c>
      <c r="W809" t="s">
        <v>28</v>
      </c>
      <c r="X809" t="str">
        <f t="shared" ca="1" si="128"/>
        <v>(808,0,1,4,33,1,4,57)++1`</v>
      </c>
      <c r="Y809" t="str">
        <f t="shared" si="129"/>
        <v>(808,30)++1`</v>
      </c>
    </row>
    <row r="810" spans="1:25" x14ac:dyDescent="0.25">
      <c r="A810">
        <v>809</v>
      </c>
      <c r="B810">
        <v>2018</v>
      </c>
      <c r="C810">
        <f t="shared" si="120"/>
        <v>1</v>
      </c>
      <c r="D810" t="s">
        <v>28</v>
      </c>
      <c r="E810">
        <f t="shared" si="121"/>
        <v>11</v>
      </c>
      <c r="F810" t="s">
        <v>41</v>
      </c>
      <c r="G810" s="13">
        <v>44602</v>
      </c>
      <c r="H810">
        <v>0.45416666666666666</v>
      </c>
      <c r="I810">
        <v>0.4770833333333333</v>
      </c>
      <c r="J810">
        <v>1000164</v>
      </c>
      <c r="K810">
        <v>3334</v>
      </c>
      <c r="L810">
        <f t="shared" si="122"/>
        <v>33</v>
      </c>
      <c r="M810">
        <v>2.2916666666666641E-2</v>
      </c>
      <c r="N810">
        <f t="shared" si="123"/>
        <v>0</v>
      </c>
      <c r="O810" t="s">
        <v>46</v>
      </c>
      <c r="P810" cm="1">
        <f t="array" aca="1" ref="P810" ca="1">(_xlfn.IFS(Q810="couché",0,Q810="debout à 80%",1,Q810="?",1))*(IF(RAND()&lt;0.8,1,0))</f>
        <v>0</v>
      </c>
      <c r="Q810" t="s">
        <v>48</v>
      </c>
      <c r="R810">
        <v>30</v>
      </c>
      <c r="S810">
        <f t="shared" si="124"/>
        <v>0</v>
      </c>
      <c r="T810">
        <f t="shared" si="125"/>
        <v>7</v>
      </c>
      <c r="U810">
        <f t="shared" ca="1" si="126"/>
        <v>0.454170415677073</v>
      </c>
      <c r="V810">
        <f t="shared" si="127"/>
        <v>92</v>
      </c>
      <c r="W810" t="s">
        <v>28</v>
      </c>
      <c r="X810" t="str">
        <f t="shared" ca="1" si="128"/>
        <v>(809,1,0,11,33,0,7,92)++1`</v>
      </c>
      <c r="Y810" t="str">
        <f t="shared" si="129"/>
        <v>(809,30)++1`</v>
      </c>
    </row>
    <row r="811" spans="1:25" x14ac:dyDescent="0.25">
      <c r="A811">
        <v>810</v>
      </c>
      <c r="B811">
        <v>1948</v>
      </c>
      <c r="C811">
        <f t="shared" si="120"/>
        <v>0</v>
      </c>
      <c r="D811" t="s">
        <v>24</v>
      </c>
      <c r="E811">
        <f t="shared" si="121"/>
        <v>3</v>
      </c>
      <c r="F811" t="s">
        <v>34</v>
      </c>
      <c r="G811" s="13">
        <v>44614</v>
      </c>
      <c r="H811">
        <v>0.54027777777777775</v>
      </c>
      <c r="I811">
        <v>0.56319444444444444</v>
      </c>
      <c r="J811">
        <v>1000169</v>
      </c>
      <c r="K811">
        <v>2172</v>
      </c>
      <c r="L811">
        <f t="shared" si="122"/>
        <v>33</v>
      </c>
      <c r="M811">
        <v>2.2916666666666696E-2</v>
      </c>
      <c r="N811">
        <f t="shared" si="123"/>
        <v>1</v>
      </c>
      <c r="O811" t="s">
        <v>32</v>
      </c>
      <c r="P811" cm="1">
        <f t="array" aca="1" ref="P811" ca="1">(_xlfn.IFS(Q811="couché",0,Q811="debout à 80%",1,Q811="?",1))*(IF(RAND()&lt;0.8,1,0))</f>
        <v>1</v>
      </c>
      <c r="Q811" t="s">
        <v>27</v>
      </c>
      <c r="R811">
        <v>10</v>
      </c>
      <c r="S811">
        <f t="shared" si="124"/>
        <v>1</v>
      </c>
      <c r="T811">
        <f t="shared" si="125"/>
        <v>11</v>
      </c>
      <c r="U811">
        <f t="shared" ca="1" si="126"/>
        <v>0.54028270812352031</v>
      </c>
      <c r="V811">
        <f t="shared" si="127"/>
        <v>88</v>
      </c>
      <c r="W811" t="s">
        <v>28</v>
      </c>
      <c r="X811" t="str">
        <f t="shared" ca="1" si="128"/>
        <v>(810,0,1,3,33,1,11,88)++1`</v>
      </c>
      <c r="Y811" t="str">
        <f t="shared" si="129"/>
        <v>(810,10)++1`</v>
      </c>
    </row>
    <row r="812" spans="1:25" x14ac:dyDescent="0.25">
      <c r="A812">
        <v>811</v>
      </c>
      <c r="B812">
        <v>1961</v>
      </c>
      <c r="C812">
        <f t="shared" si="120"/>
        <v>0</v>
      </c>
      <c r="D812" t="s">
        <v>24</v>
      </c>
      <c r="E812">
        <f t="shared" si="121"/>
        <v>4</v>
      </c>
      <c r="F812" t="s">
        <v>31</v>
      </c>
      <c r="G812" s="13">
        <v>44600</v>
      </c>
      <c r="H812">
        <v>0.34097222222222223</v>
      </c>
      <c r="I812">
        <v>0.36388888888888887</v>
      </c>
      <c r="J812">
        <v>1000170</v>
      </c>
      <c r="K812">
        <v>2055</v>
      </c>
      <c r="L812">
        <f t="shared" si="122"/>
        <v>33</v>
      </c>
      <c r="M812">
        <v>2.2916666666666641E-2</v>
      </c>
      <c r="N812">
        <f t="shared" si="123"/>
        <v>1</v>
      </c>
      <c r="O812" t="s">
        <v>32</v>
      </c>
      <c r="P812" cm="1">
        <f t="array" aca="1" ref="P812" ca="1">(_xlfn.IFS(Q812="couché",0,Q812="debout à 80%",1,Q812="?",1))*(IF(RAND()&lt;0.8,1,0))</f>
        <v>0</v>
      </c>
      <c r="Q812" t="s">
        <v>27</v>
      </c>
      <c r="R812">
        <v>30</v>
      </c>
      <c r="S812">
        <f t="shared" si="124"/>
        <v>0</v>
      </c>
      <c r="T812">
        <f t="shared" si="125"/>
        <v>1</v>
      </c>
      <c r="U812">
        <f t="shared" ca="1" si="126"/>
        <v>0.34097728181993964</v>
      </c>
      <c r="V812">
        <f t="shared" si="127"/>
        <v>87</v>
      </c>
      <c r="W812" t="s">
        <v>28</v>
      </c>
      <c r="X812" t="str">
        <f t="shared" ca="1" si="128"/>
        <v>(811,0,0,4,33,0,1,87)++1`</v>
      </c>
      <c r="Y812" t="str">
        <f t="shared" si="129"/>
        <v>(811,30)++1`</v>
      </c>
    </row>
    <row r="813" spans="1:25" x14ac:dyDescent="0.25">
      <c r="A813">
        <v>812</v>
      </c>
      <c r="B813">
        <v>2004</v>
      </c>
      <c r="C813">
        <f t="shared" si="120"/>
        <v>0</v>
      </c>
      <c r="D813" t="s">
        <v>24</v>
      </c>
      <c r="E813">
        <f t="shared" si="121"/>
        <v>10</v>
      </c>
      <c r="F813" t="s">
        <v>39</v>
      </c>
      <c r="G813" s="13">
        <v>44593</v>
      </c>
      <c r="H813">
        <v>0.34375</v>
      </c>
      <c r="I813">
        <v>0.36666666666666664</v>
      </c>
      <c r="J813">
        <v>1000165</v>
      </c>
      <c r="K813">
        <v>493</v>
      </c>
      <c r="L813">
        <f t="shared" si="122"/>
        <v>33</v>
      </c>
      <c r="M813">
        <v>2.2916666666666641E-2</v>
      </c>
      <c r="N813">
        <f t="shared" si="123"/>
        <v>1</v>
      </c>
      <c r="O813" t="s">
        <v>32</v>
      </c>
      <c r="P813" cm="1">
        <f t="array" aca="1" ref="P813" ca="1">(_xlfn.IFS(Q813="couché",0,Q813="debout à 80%",1,Q813="?",1))*(IF(RAND()&lt;0.8,1,0))</f>
        <v>1</v>
      </c>
      <c r="Q813" t="s">
        <v>27</v>
      </c>
      <c r="R813">
        <v>30</v>
      </c>
      <c r="S813">
        <f t="shared" si="124"/>
        <v>0</v>
      </c>
      <c r="T813">
        <f t="shared" si="125"/>
        <v>1</v>
      </c>
      <c r="U813">
        <f t="shared" ca="1" si="126"/>
        <v>0.34375456059838222</v>
      </c>
      <c r="V813">
        <f t="shared" si="127"/>
        <v>69</v>
      </c>
      <c r="W813" t="s">
        <v>28</v>
      </c>
      <c r="X813" t="str">
        <f t="shared" ca="1" si="128"/>
        <v>(812,0,1,10,33,0,1,69)++1`</v>
      </c>
      <c r="Y813" t="str">
        <f t="shared" si="129"/>
        <v>(812,30)++1`</v>
      </c>
    </row>
    <row r="814" spans="1:25" x14ac:dyDescent="0.25">
      <c r="A814">
        <v>813</v>
      </c>
      <c r="B814">
        <v>2005</v>
      </c>
      <c r="C814">
        <f t="shared" si="120"/>
        <v>0</v>
      </c>
      <c r="D814" t="s">
        <v>24</v>
      </c>
      <c r="E814">
        <f t="shared" si="121"/>
        <v>11</v>
      </c>
      <c r="F814" t="s">
        <v>41</v>
      </c>
      <c r="G814" s="13">
        <v>44596</v>
      </c>
      <c r="H814">
        <v>0.44305555555555554</v>
      </c>
      <c r="I814">
        <v>0.46597222222222218</v>
      </c>
      <c r="J814">
        <v>1000165</v>
      </c>
      <c r="K814">
        <v>493</v>
      </c>
      <c r="L814">
        <f t="shared" si="122"/>
        <v>33</v>
      </c>
      <c r="M814">
        <v>2.2916666666666641E-2</v>
      </c>
      <c r="N814">
        <f t="shared" si="123"/>
        <v>1</v>
      </c>
      <c r="O814" t="s">
        <v>32</v>
      </c>
      <c r="P814" cm="1">
        <f t="array" aca="1" ref="P814" ca="1">(_xlfn.IFS(Q814="couché",0,Q814="debout à 80%",1,Q814="?",1))*(IF(RAND()&lt;0.8,1,0))</f>
        <v>1</v>
      </c>
      <c r="Q814" t="s">
        <v>27</v>
      </c>
      <c r="R814">
        <v>30</v>
      </c>
      <c r="S814">
        <f t="shared" si="124"/>
        <v>1</v>
      </c>
      <c r="T814">
        <f t="shared" si="125"/>
        <v>4</v>
      </c>
      <c r="U814">
        <f t="shared" ca="1" si="126"/>
        <v>0.4430585924182498</v>
      </c>
      <c r="V814">
        <f t="shared" si="127"/>
        <v>57</v>
      </c>
      <c r="W814" t="s">
        <v>28</v>
      </c>
      <c r="X814" t="str">
        <f t="shared" ca="1" si="128"/>
        <v>(813,0,1,11,33,1,4,57)++1`</v>
      </c>
      <c r="Y814" t="str">
        <f t="shared" si="129"/>
        <v>(813,30)++1`</v>
      </c>
    </row>
    <row r="815" spans="1:25" x14ac:dyDescent="0.25">
      <c r="A815">
        <v>814</v>
      </c>
      <c r="B815">
        <v>1990</v>
      </c>
      <c r="C815">
        <f t="shared" si="120"/>
        <v>0</v>
      </c>
      <c r="D815" t="s">
        <v>24</v>
      </c>
      <c r="E815">
        <f t="shared" si="121"/>
        <v>17</v>
      </c>
      <c r="F815" t="s">
        <v>45</v>
      </c>
      <c r="G815" s="13">
        <v>44602</v>
      </c>
      <c r="H815">
        <v>0.42916666666666664</v>
      </c>
      <c r="I815">
        <v>0.45208333333333334</v>
      </c>
      <c r="J815">
        <v>1000162</v>
      </c>
      <c r="K815">
        <v>4592</v>
      </c>
      <c r="L815">
        <f t="shared" si="122"/>
        <v>33</v>
      </c>
      <c r="M815">
        <v>2.2916666666666696E-2</v>
      </c>
      <c r="N815">
        <f t="shared" si="123"/>
        <v>0</v>
      </c>
      <c r="O815" t="s">
        <v>26</v>
      </c>
      <c r="P815" cm="1">
        <f t="array" aca="1" ref="P815" ca="1">(_xlfn.IFS(Q815="couché",0,Q815="debout à 80%",1,Q815="?",1))*(IF(RAND()&lt;0.8,1,0))</f>
        <v>1</v>
      </c>
      <c r="Q815" t="s">
        <v>27</v>
      </c>
      <c r="R815">
        <v>45</v>
      </c>
      <c r="S815">
        <f t="shared" si="124"/>
        <v>0</v>
      </c>
      <c r="T815">
        <f t="shared" si="125"/>
        <v>3</v>
      </c>
      <c r="U815">
        <f t="shared" ca="1" si="126"/>
        <v>0.42917565497044508</v>
      </c>
      <c r="V815">
        <f t="shared" si="127"/>
        <v>74</v>
      </c>
      <c r="W815" t="s">
        <v>28</v>
      </c>
      <c r="X815" t="str">
        <f t="shared" ca="1" si="128"/>
        <v>(814,0,1,17,33,0,3,74)++1`</v>
      </c>
      <c r="Y815" t="str">
        <f t="shared" si="129"/>
        <v>(814,45)++1`</v>
      </c>
    </row>
    <row r="816" spans="1:25" x14ac:dyDescent="0.25">
      <c r="A816">
        <v>815</v>
      </c>
      <c r="B816">
        <v>1947</v>
      </c>
      <c r="C816">
        <f t="shared" si="120"/>
        <v>0</v>
      </c>
      <c r="D816" t="s">
        <v>24</v>
      </c>
      <c r="E816">
        <f t="shared" si="121"/>
        <v>3</v>
      </c>
      <c r="F816" t="s">
        <v>34</v>
      </c>
      <c r="G816" s="13">
        <v>44636</v>
      </c>
      <c r="H816">
        <v>0.46111111111111108</v>
      </c>
      <c r="I816">
        <v>0.48402777777777778</v>
      </c>
      <c r="J816">
        <v>1000169</v>
      </c>
      <c r="K816">
        <v>2177</v>
      </c>
      <c r="L816">
        <f t="shared" si="122"/>
        <v>33</v>
      </c>
      <c r="M816">
        <v>2.2916666666666696E-2</v>
      </c>
      <c r="N816">
        <f t="shared" si="123"/>
        <v>1</v>
      </c>
      <c r="O816" t="s">
        <v>32</v>
      </c>
      <c r="P816" cm="1">
        <f t="array" aca="1" ref="P816" ca="1">(_xlfn.IFS(Q816="couché",0,Q816="debout à 80%",1,Q816="?",1))*(IF(RAND()&lt;0.8,1,0))</f>
        <v>1</v>
      </c>
      <c r="Q816" t="s">
        <v>27</v>
      </c>
      <c r="R816">
        <v>0</v>
      </c>
      <c r="S816">
        <f t="shared" si="124"/>
        <v>1</v>
      </c>
      <c r="T816">
        <f t="shared" si="125"/>
        <v>8</v>
      </c>
      <c r="U816">
        <f t="shared" ca="1" si="126"/>
        <v>0.46111672312828794</v>
      </c>
      <c r="V816">
        <f t="shared" si="127"/>
        <v>88</v>
      </c>
      <c r="W816" t="s">
        <v>28</v>
      </c>
      <c r="X816" t="str">
        <f t="shared" ca="1" si="128"/>
        <v>(815,0,1,3,33,1,8,88)++1`</v>
      </c>
      <c r="Y816" t="str">
        <f t="shared" si="129"/>
        <v>(815,0)++1`</v>
      </c>
    </row>
    <row r="817" spans="1:25" x14ac:dyDescent="0.25">
      <c r="A817">
        <v>816</v>
      </c>
      <c r="B817">
        <v>1971</v>
      </c>
      <c r="C817">
        <f t="shared" si="120"/>
        <v>0</v>
      </c>
      <c r="D817" t="s">
        <v>24</v>
      </c>
      <c r="E817">
        <f t="shared" si="121"/>
        <v>10</v>
      </c>
      <c r="F817" t="s">
        <v>39</v>
      </c>
      <c r="G817" s="13">
        <v>44600</v>
      </c>
      <c r="H817">
        <v>0.50277777777777777</v>
      </c>
      <c r="I817">
        <v>0.52569444444444446</v>
      </c>
      <c r="J817">
        <v>1000165</v>
      </c>
      <c r="K817">
        <v>471</v>
      </c>
      <c r="L817">
        <f t="shared" si="122"/>
        <v>33</v>
      </c>
      <c r="M817">
        <v>2.2916666666666696E-2</v>
      </c>
      <c r="N817">
        <f t="shared" si="123"/>
        <v>1</v>
      </c>
      <c r="O817" t="s">
        <v>32</v>
      </c>
      <c r="P817" cm="1">
        <f t="array" aca="1" ref="P817" ca="1">(_xlfn.IFS(Q817="couché",0,Q817="debout à 80%",1,Q817="?",1))*(IF(RAND()&lt;0.8,1,0))</f>
        <v>1</v>
      </c>
      <c r="Q817" t="s">
        <v>27</v>
      </c>
      <c r="R817">
        <v>30</v>
      </c>
      <c r="S817">
        <f t="shared" si="124"/>
        <v>1</v>
      </c>
      <c r="T817">
        <f t="shared" si="125"/>
        <v>6</v>
      </c>
      <c r="U817">
        <f t="shared" ca="1" si="126"/>
        <v>0.50278147835309117</v>
      </c>
      <c r="V817">
        <f t="shared" si="127"/>
        <v>66</v>
      </c>
      <c r="W817" t="s">
        <v>28</v>
      </c>
      <c r="X817" t="str">
        <f t="shared" ca="1" si="128"/>
        <v>(816,0,1,10,33,1,6,66)++1`</v>
      </c>
      <c r="Y817" t="str">
        <f t="shared" si="129"/>
        <v>(816,30)++1`</v>
      </c>
    </row>
    <row r="818" spans="1:25" x14ac:dyDescent="0.25">
      <c r="A818">
        <v>817</v>
      </c>
      <c r="B818">
        <v>2002</v>
      </c>
      <c r="C818">
        <f t="shared" si="120"/>
        <v>0</v>
      </c>
      <c r="D818" t="s">
        <v>24</v>
      </c>
      <c r="E818">
        <f t="shared" si="121"/>
        <v>11</v>
      </c>
      <c r="F818" t="s">
        <v>41</v>
      </c>
      <c r="G818" s="13">
        <v>44603</v>
      </c>
      <c r="H818">
        <v>0.37291666666666667</v>
      </c>
      <c r="I818">
        <v>0.39583333333333331</v>
      </c>
      <c r="J818">
        <v>1000165</v>
      </c>
      <c r="K818">
        <v>493</v>
      </c>
      <c r="L818">
        <f t="shared" si="122"/>
        <v>33</v>
      </c>
      <c r="M818">
        <v>2.2916666666666641E-2</v>
      </c>
      <c r="N818">
        <f t="shared" si="123"/>
        <v>1</v>
      </c>
      <c r="O818" t="s">
        <v>32</v>
      </c>
      <c r="P818" cm="1">
        <f t="array" aca="1" ref="P818" ca="1">(_xlfn.IFS(Q818="couché",0,Q818="debout à 80%",1,Q818="?",1))*(IF(RAND()&lt;0.8,1,0))</f>
        <v>1</v>
      </c>
      <c r="Q818" t="s">
        <v>27</v>
      </c>
      <c r="R818">
        <v>30</v>
      </c>
      <c r="S818">
        <f t="shared" si="124"/>
        <v>1</v>
      </c>
      <c r="T818">
        <f t="shared" si="125"/>
        <v>2</v>
      </c>
      <c r="U818">
        <f t="shared" ca="1" si="126"/>
        <v>0.37292049923140164</v>
      </c>
      <c r="V818">
        <f t="shared" si="127"/>
        <v>55</v>
      </c>
      <c r="W818" t="s">
        <v>28</v>
      </c>
      <c r="X818" t="str">
        <f t="shared" ca="1" si="128"/>
        <v>(817,0,1,11,33,1,2,55)++1`</v>
      </c>
      <c r="Y818" t="str">
        <f t="shared" si="129"/>
        <v>(817,30)++1`</v>
      </c>
    </row>
    <row r="819" spans="1:25" x14ac:dyDescent="0.25">
      <c r="A819">
        <v>818</v>
      </c>
      <c r="B819">
        <v>1958</v>
      </c>
      <c r="C819">
        <f t="shared" si="120"/>
        <v>0</v>
      </c>
      <c r="D819" t="s">
        <v>24</v>
      </c>
      <c r="E819">
        <f t="shared" si="121"/>
        <v>8</v>
      </c>
      <c r="F819" t="s">
        <v>25</v>
      </c>
      <c r="G819" s="13">
        <v>44614</v>
      </c>
      <c r="H819">
        <v>0.50902777777777775</v>
      </c>
      <c r="I819">
        <v>0.53194444444444444</v>
      </c>
      <c r="J819">
        <v>1000168</v>
      </c>
      <c r="K819">
        <v>1894</v>
      </c>
      <c r="L819">
        <f t="shared" si="122"/>
        <v>33</v>
      </c>
      <c r="M819">
        <v>2.2916666666666696E-2</v>
      </c>
      <c r="N819">
        <f t="shared" si="123"/>
        <v>0</v>
      </c>
      <c r="O819" t="s">
        <v>26</v>
      </c>
      <c r="P819" cm="1">
        <f t="array" aca="1" ref="P819" ca="1">(_xlfn.IFS(Q819="couché",0,Q819="debout à 80%",1,Q819="?",1))*(IF(RAND()&lt;0.8,1,0))</f>
        <v>1</v>
      </c>
      <c r="Q819" t="s">
        <v>27</v>
      </c>
      <c r="R819">
        <v>0</v>
      </c>
      <c r="S819">
        <f t="shared" si="124"/>
        <v>0</v>
      </c>
      <c r="T819">
        <f t="shared" si="125"/>
        <v>3</v>
      </c>
      <c r="U819">
        <f t="shared" ca="1" si="126"/>
        <v>0.50903500155003978</v>
      </c>
      <c r="V819">
        <f t="shared" si="127"/>
        <v>89</v>
      </c>
      <c r="W819" t="s">
        <v>28</v>
      </c>
      <c r="X819" t="str">
        <f t="shared" ca="1" si="128"/>
        <v>(818,0,1,8,33,0,3,89)++1`</v>
      </c>
      <c r="Y819" t="str">
        <f t="shared" si="129"/>
        <v>(818,0)++1`</v>
      </c>
    </row>
    <row r="820" spans="1:25" x14ac:dyDescent="0.25">
      <c r="A820">
        <v>819</v>
      </c>
      <c r="B820">
        <v>1960</v>
      </c>
      <c r="C820">
        <f t="shared" si="120"/>
        <v>0</v>
      </c>
      <c r="D820" t="s">
        <v>24</v>
      </c>
      <c r="E820">
        <f t="shared" si="121"/>
        <v>4</v>
      </c>
      <c r="F820" t="s">
        <v>31</v>
      </c>
      <c r="G820" s="13">
        <v>44616</v>
      </c>
      <c r="H820">
        <v>0.40763888888888888</v>
      </c>
      <c r="I820">
        <v>0.43055555555555552</v>
      </c>
      <c r="J820">
        <v>1000170</v>
      </c>
      <c r="K820">
        <v>2055</v>
      </c>
      <c r="L820">
        <f t="shared" si="122"/>
        <v>33</v>
      </c>
      <c r="M820">
        <v>2.2916666666666641E-2</v>
      </c>
      <c r="N820">
        <f t="shared" si="123"/>
        <v>1</v>
      </c>
      <c r="O820" t="s">
        <v>32</v>
      </c>
      <c r="P820" cm="1">
        <f t="array" aca="1" ref="P820" ca="1">(_xlfn.IFS(Q820="couché",0,Q820="debout à 80%",1,Q820="?",1))*(IF(RAND()&lt;0.8,1,0))</f>
        <v>1</v>
      </c>
      <c r="Q820" t="s">
        <v>27</v>
      </c>
      <c r="R820">
        <v>30</v>
      </c>
      <c r="S820">
        <f t="shared" si="124"/>
        <v>1</v>
      </c>
      <c r="T820">
        <f t="shared" si="125"/>
        <v>3</v>
      </c>
      <c r="U820">
        <f t="shared" ca="1" si="126"/>
        <v>0.40764336845295768</v>
      </c>
      <c r="V820">
        <f t="shared" si="127"/>
        <v>47</v>
      </c>
      <c r="W820" t="s">
        <v>28</v>
      </c>
      <c r="X820" t="str">
        <f t="shared" ca="1" si="128"/>
        <v>(819,0,1,4,33,1,3,47)++1`</v>
      </c>
      <c r="Y820" t="str">
        <f t="shared" si="129"/>
        <v>(819,30)++1`</v>
      </c>
    </row>
    <row r="821" spans="1:25" x14ac:dyDescent="0.25">
      <c r="A821">
        <v>820</v>
      </c>
      <c r="B821">
        <v>1946</v>
      </c>
      <c r="C821">
        <f t="shared" si="120"/>
        <v>0</v>
      </c>
      <c r="D821" t="s">
        <v>24</v>
      </c>
      <c r="E821">
        <f t="shared" si="121"/>
        <v>9</v>
      </c>
      <c r="F821" t="s">
        <v>40</v>
      </c>
      <c r="G821" s="13">
        <v>44636</v>
      </c>
      <c r="H821">
        <v>0.42916666666666664</v>
      </c>
      <c r="I821">
        <v>0.45208333333333334</v>
      </c>
      <c r="J821">
        <v>1000163</v>
      </c>
      <c r="K821">
        <v>237</v>
      </c>
      <c r="L821">
        <f t="shared" si="122"/>
        <v>33</v>
      </c>
      <c r="M821">
        <v>2.2916666666666696E-2</v>
      </c>
      <c r="N821">
        <f t="shared" si="123"/>
        <v>0</v>
      </c>
      <c r="O821" t="s">
        <v>26</v>
      </c>
      <c r="P821" cm="1">
        <f t="array" aca="1" ref="P821" ca="1">(_xlfn.IFS(Q821="couché",0,Q821="debout à 80%",1,Q821="?",1))*(IF(RAND()&lt;0.8,1,0))</f>
        <v>1</v>
      </c>
      <c r="Q821" t="s">
        <v>27</v>
      </c>
      <c r="R821">
        <v>45</v>
      </c>
      <c r="S821">
        <f t="shared" si="124"/>
        <v>0</v>
      </c>
      <c r="T821">
        <f t="shared" si="125"/>
        <v>3</v>
      </c>
      <c r="U821">
        <f t="shared" ca="1" si="126"/>
        <v>0.42917487980343855</v>
      </c>
      <c r="V821">
        <f t="shared" si="127"/>
        <v>61</v>
      </c>
      <c r="W821" t="s">
        <v>28</v>
      </c>
      <c r="X821" t="str">
        <f t="shared" ca="1" si="128"/>
        <v>(820,0,1,9,33,0,3,61)++1`</v>
      </c>
      <c r="Y821" t="str">
        <f t="shared" si="129"/>
        <v>(820,45)++1`</v>
      </c>
    </row>
    <row r="822" spans="1:25" x14ac:dyDescent="0.25">
      <c r="A822">
        <v>821</v>
      </c>
      <c r="B822">
        <v>2018</v>
      </c>
      <c r="C822">
        <f t="shared" si="120"/>
        <v>1</v>
      </c>
      <c r="D822" t="s">
        <v>28</v>
      </c>
      <c r="E822">
        <f t="shared" si="121"/>
        <v>11</v>
      </c>
      <c r="F822" t="s">
        <v>41</v>
      </c>
      <c r="G822" s="13">
        <v>44630</v>
      </c>
      <c r="H822">
        <v>0.46666666666666667</v>
      </c>
      <c r="I822">
        <v>0.48958333333333331</v>
      </c>
      <c r="J822">
        <v>1000164</v>
      </c>
      <c r="K822">
        <v>4533</v>
      </c>
      <c r="L822">
        <f t="shared" si="122"/>
        <v>33</v>
      </c>
      <c r="M822">
        <v>2.2916666666666641E-2</v>
      </c>
      <c r="N822">
        <f t="shared" si="123"/>
        <v>0</v>
      </c>
      <c r="O822" t="s">
        <v>46</v>
      </c>
      <c r="P822" cm="1">
        <f t="array" aca="1" ref="P822" ca="1">(_xlfn.IFS(Q822="couché",0,Q822="debout à 80%",1,Q822="?",1))*(IF(RAND()&lt;0.8,1,0))</f>
        <v>0</v>
      </c>
      <c r="Q822" t="s">
        <v>48</v>
      </c>
      <c r="R822">
        <v>30</v>
      </c>
      <c r="S822">
        <f t="shared" si="124"/>
        <v>0</v>
      </c>
      <c r="T822">
        <f t="shared" si="125"/>
        <v>7</v>
      </c>
      <c r="U822">
        <f t="shared" ca="1" si="126"/>
        <v>0.46667436989913191</v>
      </c>
      <c r="V822">
        <f t="shared" si="127"/>
        <v>77</v>
      </c>
      <c r="W822" t="s">
        <v>28</v>
      </c>
      <c r="X822" t="str">
        <f t="shared" ca="1" si="128"/>
        <v>(821,1,0,11,33,0,7,77)++1`</v>
      </c>
      <c r="Y822" t="str">
        <f t="shared" si="129"/>
        <v>(821,30)++1`</v>
      </c>
    </row>
    <row r="823" spans="1:25" x14ac:dyDescent="0.25">
      <c r="A823">
        <v>822</v>
      </c>
      <c r="B823">
        <v>1981</v>
      </c>
      <c r="C823">
        <f t="shared" si="120"/>
        <v>0</v>
      </c>
      <c r="D823" t="s">
        <v>24</v>
      </c>
      <c r="E823">
        <f t="shared" si="121"/>
        <v>7</v>
      </c>
      <c r="F823" t="s">
        <v>38</v>
      </c>
      <c r="G823" s="13">
        <v>44613</v>
      </c>
      <c r="H823">
        <v>0.49305555555555552</v>
      </c>
      <c r="I823">
        <v>0.51597222222222217</v>
      </c>
      <c r="J823">
        <v>1000162</v>
      </c>
      <c r="K823">
        <v>130</v>
      </c>
      <c r="L823">
        <f t="shared" si="122"/>
        <v>33</v>
      </c>
      <c r="M823">
        <v>2.2916666666666641E-2</v>
      </c>
      <c r="N823">
        <f t="shared" si="123"/>
        <v>1</v>
      </c>
      <c r="O823" t="s">
        <v>32</v>
      </c>
      <c r="P823" cm="1">
        <f t="array" aca="1" ref="P823" ca="1">(_xlfn.IFS(Q823="couché",0,Q823="debout à 80%",1,Q823="?",1))*(IF(RAND()&lt;0.8,1,0))</f>
        <v>1</v>
      </c>
      <c r="Q823" t="s">
        <v>27</v>
      </c>
      <c r="R823">
        <v>45</v>
      </c>
      <c r="S823">
        <f t="shared" si="124"/>
        <v>1</v>
      </c>
      <c r="T823">
        <f t="shared" si="125"/>
        <v>3</v>
      </c>
      <c r="U823">
        <f t="shared" ca="1" si="126"/>
        <v>0.49306428960826038</v>
      </c>
      <c r="V823">
        <f t="shared" si="127"/>
        <v>89</v>
      </c>
      <c r="W823" t="s">
        <v>28</v>
      </c>
      <c r="X823" t="str">
        <f t="shared" ca="1" si="128"/>
        <v>(822,0,1,7,33,1,3,89)++1`</v>
      </c>
      <c r="Y823" t="str">
        <f t="shared" si="129"/>
        <v>(822,45)++1`</v>
      </c>
    </row>
    <row r="824" spans="1:25" x14ac:dyDescent="0.25">
      <c r="A824">
        <v>823</v>
      </c>
      <c r="B824">
        <v>1991</v>
      </c>
      <c r="C824">
        <f t="shared" si="120"/>
        <v>0</v>
      </c>
      <c r="D824" t="s">
        <v>24</v>
      </c>
      <c r="E824">
        <f t="shared" si="121"/>
        <v>4</v>
      </c>
      <c r="F824" t="s">
        <v>31</v>
      </c>
      <c r="G824" s="13">
        <v>44616</v>
      </c>
      <c r="H824">
        <v>0.49722222222222218</v>
      </c>
      <c r="I824">
        <v>0.52013888888888882</v>
      </c>
      <c r="J824">
        <v>1000170</v>
      </c>
      <c r="K824">
        <v>2058</v>
      </c>
      <c r="L824">
        <f t="shared" si="122"/>
        <v>33</v>
      </c>
      <c r="M824">
        <v>2.2916666666666641E-2</v>
      </c>
      <c r="N824">
        <f t="shared" si="123"/>
        <v>1</v>
      </c>
      <c r="O824" t="s">
        <v>32</v>
      </c>
      <c r="P824" cm="1">
        <f t="array" aca="1" ref="P824" ca="1">(_xlfn.IFS(Q824="couché",0,Q824="debout à 80%",1,Q824="?",1))*(IF(RAND()&lt;0.8,1,0))</f>
        <v>1</v>
      </c>
      <c r="Q824" t="s">
        <v>27</v>
      </c>
      <c r="R824">
        <v>30</v>
      </c>
      <c r="S824">
        <f t="shared" si="124"/>
        <v>1</v>
      </c>
      <c r="T824">
        <f t="shared" si="125"/>
        <v>6</v>
      </c>
      <c r="U824">
        <f t="shared" ca="1" si="126"/>
        <v>0.49722502481515918</v>
      </c>
      <c r="V824">
        <f t="shared" si="127"/>
        <v>91</v>
      </c>
      <c r="W824" t="s">
        <v>28</v>
      </c>
      <c r="X824" t="str">
        <f t="shared" ca="1" si="128"/>
        <v>(823,0,1,4,33,1,6,91)++1`</v>
      </c>
      <c r="Y824" t="str">
        <f t="shared" si="129"/>
        <v>(823,30)++1`</v>
      </c>
    </row>
    <row r="825" spans="1:25" x14ac:dyDescent="0.25">
      <c r="A825">
        <v>824</v>
      </c>
      <c r="B825">
        <v>1943</v>
      </c>
      <c r="C825">
        <f t="shared" si="120"/>
        <v>0</v>
      </c>
      <c r="D825" t="s">
        <v>24</v>
      </c>
      <c r="E825">
        <f t="shared" si="121"/>
        <v>4</v>
      </c>
      <c r="F825" t="s">
        <v>31</v>
      </c>
      <c r="G825" s="13">
        <v>44628</v>
      </c>
      <c r="H825">
        <v>0.4375</v>
      </c>
      <c r="I825">
        <v>0.46041666666666664</v>
      </c>
      <c r="J825">
        <v>1000170</v>
      </c>
      <c r="K825">
        <v>2055</v>
      </c>
      <c r="L825">
        <f t="shared" si="122"/>
        <v>33</v>
      </c>
      <c r="M825">
        <v>2.2916666666666641E-2</v>
      </c>
      <c r="N825">
        <f t="shared" si="123"/>
        <v>1</v>
      </c>
      <c r="O825" t="s">
        <v>32</v>
      </c>
      <c r="P825" cm="1">
        <f t="array" aca="1" ref="P825" ca="1">(_xlfn.IFS(Q825="couché",0,Q825="debout à 80%",1,Q825="?",1))*(IF(RAND()&lt;0.8,1,0))</f>
        <v>1</v>
      </c>
      <c r="Q825" t="s">
        <v>27</v>
      </c>
      <c r="R825">
        <v>30</v>
      </c>
      <c r="S825">
        <f t="shared" si="124"/>
        <v>1</v>
      </c>
      <c r="T825">
        <f t="shared" si="125"/>
        <v>3</v>
      </c>
      <c r="U825">
        <f t="shared" ca="1" si="126"/>
        <v>0.43750529545214517</v>
      </c>
      <c r="V825">
        <f t="shared" si="127"/>
        <v>55</v>
      </c>
      <c r="W825" t="s">
        <v>28</v>
      </c>
      <c r="X825" t="str">
        <f t="shared" ca="1" si="128"/>
        <v>(824,0,1,4,33,1,3,55)++1`</v>
      </c>
      <c r="Y825" t="str">
        <f t="shared" si="129"/>
        <v>(824,30)++1`</v>
      </c>
    </row>
    <row r="826" spans="1:25" x14ac:dyDescent="0.25">
      <c r="A826">
        <v>825</v>
      </c>
      <c r="B826">
        <v>1984</v>
      </c>
      <c r="C826">
        <f t="shared" si="120"/>
        <v>0</v>
      </c>
      <c r="D826" t="s">
        <v>24</v>
      </c>
      <c r="E826">
        <f t="shared" si="121"/>
        <v>9</v>
      </c>
      <c r="F826" t="s">
        <v>40</v>
      </c>
      <c r="G826" s="13">
        <v>44628</v>
      </c>
      <c r="H826">
        <v>0.44374999999999998</v>
      </c>
      <c r="I826">
        <v>0.46666666666666667</v>
      </c>
      <c r="J826">
        <v>1000163</v>
      </c>
      <c r="K826">
        <v>248</v>
      </c>
      <c r="L826">
        <f t="shared" si="122"/>
        <v>33</v>
      </c>
      <c r="M826">
        <v>2.2916666666666696E-2</v>
      </c>
      <c r="N826">
        <f t="shared" si="123"/>
        <v>0</v>
      </c>
      <c r="O826" t="s">
        <v>26</v>
      </c>
      <c r="P826" cm="1">
        <f t="array" aca="1" ref="P826" ca="1">(_xlfn.IFS(Q826="couché",0,Q826="debout à 80%",1,Q826="?",1))*(IF(RAND()&lt;0.8,1,0))</f>
        <v>1</v>
      </c>
      <c r="Q826" t="s">
        <v>27</v>
      </c>
      <c r="R826">
        <v>45</v>
      </c>
      <c r="S826">
        <f t="shared" si="124"/>
        <v>0</v>
      </c>
      <c r="T826">
        <f t="shared" si="125"/>
        <v>4</v>
      </c>
      <c r="U826">
        <f t="shared" ca="1" si="126"/>
        <v>0.44375273287351957</v>
      </c>
      <c r="V826">
        <f t="shared" si="127"/>
        <v>46</v>
      </c>
      <c r="W826" t="s">
        <v>28</v>
      </c>
      <c r="X826" t="str">
        <f t="shared" ca="1" si="128"/>
        <v>(825,0,1,9,33,0,4,46)++1`</v>
      </c>
      <c r="Y826" t="str">
        <f t="shared" si="129"/>
        <v>(825,45)++1`</v>
      </c>
    </row>
    <row r="827" spans="1:25" x14ac:dyDescent="0.25">
      <c r="A827">
        <v>826</v>
      </c>
      <c r="B827">
        <v>2021</v>
      </c>
      <c r="C827">
        <f t="shared" si="120"/>
        <v>1</v>
      </c>
      <c r="D827" t="s">
        <v>28</v>
      </c>
      <c r="E827">
        <f t="shared" si="121"/>
        <v>12</v>
      </c>
      <c r="F827" t="s">
        <v>42</v>
      </c>
      <c r="G827" s="13">
        <v>44617</v>
      </c>
      <c r="H827">
        <v>0.34027777777777779</v>
      </c>
      <c r="I827">
        <v>0.36319444444444443</v>
      </c>
      <c r="J827">
        <v>1000164</v>
      </c>
      <c r="K827">
        <v>4533</v>
      </c>
      <c r="L827">
        <f t="shared" si="122"/>
        <v>33</v>
      </c>
      <c r="M827">
        <v>2.2916666666666641E-2</v>
      </c>
      <c r="N827">
        <f t="shared" si="123"/>
        <v>0</v>
      </c>
      <c r="O827" t="s">
        <v>46</v>
      </c>
      <c r="P827" cm="1">
        <f t="array" aca="1" ref="P827" ca="1">(_xlfn.IFS(Q827="couché",0,Q827="debout à 80%",1,Q827="?",1))*(IF(RAND()&lt;0.8,1,0))</f>
        <v>0</v>
      </c>
      <c r="Q827" t="s">
        <v>48</v>
      </c>
      <c r="R827">
        <v>30</v>
      </c>
      <c r="S827">
        <f t="shared" si="124"/>
        <v>0</v>
      </c>
      <c r="T827">
        <f t="shared" si="125"/>
        <v>1</v>
      </c>
      <c r="U827">
        <f t="shared" ca="1" si="126"/>
        <v>0.340284012520986</v>
      </c>
      <c r="V827">
        <f t="shared" si="127"/>
        <v>89</v>
      </c>
      <c r="W827" t="s">
        <v>28</v>
      </c>
      <c r="X827" t="str">
        <f t="shared" ca="1" si="128"/>
        <v>(826,1,0,12,33,0,1,89)++1`</v>
      </c>
      <c r="Y827" t="str">
        <f t="shared" si="129"/>
        <v>(826,30)++1`</v>
      </c>
    </row>
    <row r="828" spans="1:25" x14ac:dyDescent="0.25">
      <c r="A828">
        <v>827</v>
      </c>
      <c r="B828">
        <v>1957</v>
      </c>
      <c r="C828">
        <f t="shared" si="120"/>
        <v>0</v>
      </c>
      <c r="D828" t="s">
        <v>24</v>
      </c>
      <c r="E828">
        <f t="shared" si="121"/>
        <v>14</v>
      </c>
      <c r="F828" t="s">
        <v>33</v>
      </c>
      <c r="G828" s="13">
        <v>44616</v>
      </c>
      <c r="H828">
        <v>0.40625</v>
      </c>
      <c r="I828">
        <v>0.42916666666666664</v>
      </c>
      <c r="J828">
        <v>1000162</v>
      </c>
      <c r="K828">
        <v>130</v>
      </c>
      <c r="L828">
        <f t="shared" si="122"/>
        <v>33</v>
      </c>
      <c r="M828">
        <v>2.2916666666666641E-2</v>
      </c>
      <c r="N828">
        <f t="shared" si="123"/>
        <v>1</v>
      </c>
      <c r="O828" t="s">
        <v>32</v>
      </c>
      <c r="P828" cm="1">
        <f t="array" aca="1" ref="P828" ca="1">(_xlfn.IFS(Q828="couché",0,Q828="debout à 80%",1,Q828="?",1))*(IF(RAND()&lt;0.8,1,0))</f>
        <v>1</v>
      </c>
      <c r="Q828" t="s">
        <v>27</v>
      </c>
      <c r="R828">
        <v>45</v>
      </c>
      <c r="S828">
        <f t="shared" si="124"/>
        <v>1</v>
      </c>
      <c r="T828">
        <f t="shared" si="125"/>
        <v>4</v>
      </c>
      <c r="U828">
        <f t="shared" ca="1" si="126"/>
        <v>0.40625621597134121</v>
      </c>
      <c r="V828">
        <f t="shared" si="127"/>
        <v>50</v>
      </c>
      <c r="W828" t="s">
        <v>28</v>
      </c>
      <c r="X828" t="str">
        <f t="shared" ca="1" si="128"/>
        <v>(827,0,1,14,33,1,4,50)++1`</v>
      </c>
      <c r="Y828" t="str">
        <f t="shared" si="129"/>
        <v>(827,45)++1`</v>
      </c>
    </row>
    <row r="829" spans="1:25" x14ac:dyDescent="0.25">
      <c r="A829">
        <v>828</v>
      </c>
      <c r="B829">
        <v>2000</v>
      </c>
      <c r="C829">
        <f t="shared" si="120"/>
        <v>0</v>
      </c>
      <c r="D829" t="s">
        <v>24</v>
      </c>
      <c r="E829">
        <f t="shared" si="121"/>
        <v>9</v>
      </c>
      <c r="F829" t="s">
        <v>40</v>
      </c>
      <c r="G829" s="13">
        <v>44607</v>
      </c>
      <c r="H829">
        <v>0.65902777777777777</v>
      </c>
      <c r="I829">
        <v>0.68194444444444446</v>
      </c>
      <c r="J829">
        <v>1000163</v>
      </c>
      <c r="K829">
        <v>4824</v>
      </c>
      <c r="L829">
        <f t="shared" si="122"/>
        <v>33</v>
      </c>
      <c r="M829">
        <v>2.2916666666666696E-2</v>
      </c>
      <c r="N829">
        <f t="shared" si="123"/>
        <v>0</v>
      </c>
      <c r="O829" t="s">
        <v>26</v>
      </c>
      <c r="P829" cm="1">
        <f t="array" aca="1" ref="P829" ca="1">(_xlfn.IFS(Q829="couché",0,Q829="debout à 80%",1,Q829="?",1))*(IF(RAND()&lt;0.8,1,0))</f>
        <v>1</v>
      </c>
      <c r="Q829" t="s">
        <v>27</v>
      </c>
      <c r="R829">
        <v>45</v>
      </c>
      <c r="S829">
        <f t="shared" si="124"/>
        <v>0</v>
      </c>
      <c r="T829">
        <f t="shared" si="125"/>
        <v>7</v>
      </c>
      <c r="U829">
        <f t="shared" ca="1" si="126"/>
        <v>0.65903544670752001</v>
      </c>
      <c r="V829">
        <f t="shared" si="127"/>
        <v>87</v>
      </c>
      <c r="W829" t="s">
        <v>28</v>
      </c>
      <c r="X829" t="str">
        <f t="shared" ca="1" si="128"/>
        <v>(828,0,1,9,33,0,7,87)++1`</v>
      </c>
      <c r="Y829" t="str">
        <f t="shared" si="129"/>
        <v>(828,45)++1`</v>
      </c>
    </row>
    <row r="830" spans="1:25" x14ac:dyDescent="0.25">
      <c r="A830">
        <v>829</v>
      </c>
      <c r="B830">
        <v>1958</v>
      </c>
      <c r="C830">
        <f t="shared" si="120"/>
        <v>0</v>
      </c>
      <c r="D830" t="s">
        <v>24</v>
      </c>
      <c r="E830">
        <f t="shared" si="121"/>
        <v>4</v>
      </c>
      <c r="F830" t="s">
        <v>31</v>
      </c>
      <c r="G830" s="13">
        <v>44631</v>
      </c>
      <c r="H830">
        <v>0.43680555555555556</v>
      </c>
      <c r="I830">
        <v>0.4597222222222222</v>
      </c>
      <c r="J830">
        <v>1000162</v>
      </c>
      <c r="K830">
        <v>109</v>
      </c>
      <c r="L830">
        <f t="shared" si="122"/>
        <v>33</v>
      </c>
      <c r="M830">
        <v>2.2916666666666641E-2</v>
      </c>
      <c r="N830">
        <f t="shared" si="123"/>
        <v>1</v>
      </c>
      <c r="O830" t="s">
        <v>32</v>
      </c>
      <c r="P830" cm="1">
        <f t="array" aca="1" ref="P830" ca="1">(_xlfn.IFS(Q830="couché",0,Q830="debout à 80%",1,Q830="?",1))*(IF(RAND()&lt;0.8,1,0))</f>
        <v>1</v>
      </c>
      <c r="Q830" t="s">
        <v>27</v>
      </c>
      <c r="R830">
        <v>0</v>
      </c>
      <c r="S830">
        <f t="shared" si="124"/>
        <v>1</v>
      </c>
      <c r="T830">
        <f t="shared" si="125"/>
        <v>4</v>
      </c>
      <c r="U830">
        <f t="shared" ca="1" si="126"/>
        <v>0.43681381162395189</v>
      </c>
      <c r="V830">
        <f t="shared" si="127"/>
        <v>44</v>
      </c>
      <c r="W830" t="s">
        <v>28</v>
      </c>
      <c r="X830" t="str">
        <f t="shared" ca="1" si="128"/>
        <v>(829,0,1,4,33,1,4,44)++1`</v>
      </c>
      <c r="Y830" t="str">
        <f t="shared" si="129"/>
        <v>(829,0)++1`</v>
      </c>
    </row>
    <row r="831" spans="1:25" x14ac:dyDescent="0.25">
      <c r="A831">
        <v>830</v>
      </c>
      <c r="B831">
        <v>1946</v>
      </c>
      <c r="C831">
        <f t="shared" si="120"/>
        <v>0</v>
      </c>
      <c r="D831" t="s">
        <v>24</v>
      </c>
      <c r="E831">
        <f t="shared" si="121"/>
        <v>2</v>
      </c>
      <c r="F831" t="s">
        <v>29</v>
      </c>
      <c r="G831" s="13">
        <v>44615</v>
      </c>
      <c r="H831">
        <v>0.44791666666666663</v>
      </c>
      <c r="I831">
        <v>0.47083333333333333</v>
      </c>
      <c r="J831">
        <v>1000166</v>
      </c>
      <c r="K831">
        <v>586</v>
      </c>
      <c r="L831">
        <f t="shared" si="122"/>
        <v>33</v>
      </c>
      <c r="M831">
        <v>2.2916666666666696E-2</v>
      </c>
      <c r="N831">
        <f t="shared" si="123"/>
        <v>0</v>
      </c>
      <c r="O831" t="s">
        <v>26</v>
      </c>
      <c r="P831" cm="1">
        <f t="array" aca="1" ref="P831" ca="1">(_xlfn.IFS(Q831="couché",0,Q831="debout à 80%",1,Q831="?",1))*(IF(RAND()&lt;0.8,1,0))</f>
        <v>0</v>
      </c>
      <c r="Q831" t="s">
        <v>48</v>
      </c>
      <c r="R831">
        <v>45</v>
      </c>
      <c r="S831">
        <f t="shared" si="124"/>
        <v>0</v>
      </c>
      <c r="T831">
        <f t="shared" si="125"/>
        <v>2</v>
      </c>
      <c r="U831">
        <f t="shared" ca="1" si="126"/>
        <v>0.44792090932601197</v>
      </c>
      <c r="V831">
        <f t="shared" si="127"/>
        <v>55</v>
      </c>
      <c r="W831" t="s">
        <v>28</v>
      </c>
      <c r="X831" t="str">
        <f t="shared" ca="1" si="128"/>
        <v>(830,0,0,2,33,0,2,55)++1`</v>
      </c>
      <c r="Y831" t="str">
        <f t="shared" si="129"/>
        <v>(830,45)++1`</v>
      </c>
    </row>
    <row r="832" spans="1:25" x14ac:dyDescent="0.25">
      <c r="A832">
        <v>831</v>
      </c>
      <c r="B832">
        <v>2019</v>
      </c>
      <c r="C832">
        <f t="shared" si="120"/>
        <v>1</v>
      </c>
      <c r="D832" t="s">
        <v>28</v>
      </c>
      <c r="E832">
        <f t="shared" si="121"/>
        <v>12</v>
      </c>
      <c r="F832" t="s">
        <v>42</v>
      </c>
      <c r="G832" s="13">
        <v>44628</v>
      </c>
      <c r="H832">
        <v>0.39513888888888887</v>
      </c>
      <c r="I832">
        <v>0.41805555555555551</v>
      </c>
      <c r="J832">
        <v>1000164</v>
      </c>
      <c r="K832">
        <v>3693</v>
      </c>
      <c r="L832">
        <f t="shared" si="122"/>
        <v>33</v>
      </c>
      <c r="M832">
        <v>2.2916666666666641E-2</v>
      </c>
      <c r="N832">
        <f t="shared" si="123"/>
        <v>0</v>
      </c>
      <c r="O832" t="s">
        <v>46</v>
      </c>
      <c r="P832" cm="1">
        <f t="array" aca="1" ref="P832" ca="1">(_xlfn.IFS(Q832="couché",0,Q832="debout à 80%",1,Q832="?",1))*(IF(RAND()&lt;0.8,1,0))</f>
        <v>0</v>
      </c>
      <c r="Q832" t="s">
        <v>48</v>
      </c>
      <c r="R832">
        <v>30</v>
      </c>
      <c r="S832">
        <f t="shared" si="124"/>
        <v>0</v>
      </c>
      <c r="T832">
        <f t="shared" si="125"/>
        <v>4</v>
      </c>
      <c r="U832">
        <f t="shared" ca="1" si="126"/>
        <v>0.39514472879554219</v>
      </c>
      <c r="V832">
        <f t="shared" si="127"/>
        <v>39</v>
      </c>
      <c r="W832" t="s">
        <v>28</v>
      </c>
      <c r="X832" t="str">
        <f t="shared" ca="1" si="128"/>
        <v>(831,1,0,12,33,0,4,39)++1`</v>
      </c>
      <c r="Y832" t="str">
        <f t="shared" si="129"/>
        <v>(831,30)++1`</v>
      </c>
    </row>
    <row r="833" spans="1:25" x14ac:dyDescent="0.25">
      <c r="A833">
        <v>832</v>
      </c>
      <c r="B833">
        <v>1960</v>
      </c>
      <c r="C833">
        <f t="shared" si="120"/>
        <v>0</v>
      </c>
      <c r="D833" t="s">
        <v>24</v>
      </c>
      <c r="E833">
        <f t="shared" si="121"/>
        <v>7</v>
      </c>
      <c r="F833" t="s">
        <v>38</v>
      </c>
      <c r="G833" s="13">
        <v>44623</v>
      </c>
      <c r="H833">
        <v>0.42083333333333334</v>
      </c>
      <c r="I833">
        <v>0.44374999999999998</v>
      </c>
      <c r="J833">
        <v>1000166</v>
      </c>
      <c r="K833">
        <v>31</v>
      </c>
      <c r="L833">
        <f t="shared" si="122"/>
        <v>33</v>
      </c>
      <c r="M833">
        <v>2.2916666666666641E-2</v>
      </c>
      <c r="N833">
        <f t="shared" si="123"/>
        <v>0</v>
      </c>
      <c r="O833" t="s">
        <v>26</v>
      </c>
      <c r="P833" cm="1">
        <f t="array" aca="1" ref="P833" ca="1">(_xlfn.IFS(Q833="couché",0,Q833="debout à 80%",1,Q833="?",1))*(IF(RAND()&lt;0.8,1,0))</f>
        <v>1</v>
      </c>
      <c r="Q833" t="s">
        <v>27</v>
      </c>
      <c r="R833">
        <v>0</v>
      </c>
      <c r="S833">
        <f t="shared" si="124"/>
        <v>0</v>
      </c>
      <c r="T833">
        <f t="shared" si="125"/>
        <v>3</v>
      </c>
      <c r="U833">
        <f t="shared" ca="1" si="126"/>
        <v>0.42083412126268543</v>
      </c>
      <c r="V833">
        <f t="shared" si="127"/>
        <v>91</v>
      </c>
      <c r="W833" t="s">
        <v>28</v>
      </c>
      <c r="X833" t="str">
        <f t="shared" ca="1" si="128"/>
        <v>(832,0,1,7,33,0,3,91)++1`</v>
      </c>
      <c r="Y833" t="str">
        <f t="shared" si="129"/>
        <v>(832,0)++1`</v>
      </c>
    </row>
    <row r="834" spans="1:25" x14ac:dyDescent="0.25">
      <c r="A834">
        <v>833</v>
      </c>
      <c r="B834">
        <v>1984</v>
      </c>
      <c r="C834">
        <f t="shared" ref="C834:C897" si="130">IF(D834="oui", 1, IF(D834="non", 0, " "))</f>
        <v>0</v>
      </c>
      <c r="D834" t="s">
        <v>24</v>
      </c>
      <c r="E834">
        <f t="shared" ref="E834:E897" si="131">_xlfn.XLOOKUP(F834,Z$3:Z$19,AA$3:AA$19)</f>
        <v>10</v>
      </c>
      <c r="F834" t="s">
        <v>39</v>
      </c>
      <c r="G834" s="13">
        <v>44628</v>
      </c>
      <c r="H834">
        <v>0.60486111111111107</v>
      </c>
      <c r="I834">
        <v>0.62777777777777777</v>
      </c>
      <c r="J834">
        <v>1000165</v>
      </c>
      <c r="K834">
        <v>774</v>
      </c>
      <c r="L834">
        <f t="shared" ref="L834:L897" si="132">ROUND(M834*86400,0)/60</f>
        <v>33</v>
      </c>
      <c r="M834">
        <v>2.2916666666666696E-2</v>
      </c>
      <c r="N834">
        <f t="shared" ref="N834:N897" si="133">_xlfn.XLOOKUP(O834,Z$22:Z$24,AA$22:AA$24)</f>
        <v>1</v>
      </c>
      <c r="O834" t="s">
        <v>32</v>
      </c>
      <c r="P834" cm="1">
        <f t="array" aca="1" ref="P834" ca="1">(_xlfn.IFS(Q834="couché",0,Q834="debout à 80%",1,Q834="?",1))*(IF(RAND()&lt;0.8,1,0))</f>
        <v>0</v>
      </c>
      <c r="Q834" t="s">
        <v>27</v>
      </c>
      <c r="R834">
        <v>30</v>
      </c>
      <c r="S834">
        <f t="shared" ref="S834:S897" si="134">SUMIFS(N:N,F:F,F834,G:G,G834,T:T,T834-1)*IF(C834=1,0,1)</f>
        <v>1</v>
      </c>
      <c r="T834">
        <f t="shared" ref="T834:T897" si="135">COUNTIFS(F:F,F834,G:G,G834,H:H,_xlfn.CONCAT("&lt;=",H834))</f>
        <v>10</v>
      </c>
      <c r="U834">
        <f t="shared" ref="U834:U897" ca="1" si="136">H834+(RAND()/100000)</f>
        <v>0.60486314250585616</v>
      </c>
      <c r="V834">
        <f t="shared" ref="V834:V897" si="137">COUNTIFS(G:G,G835,N:N,_xlfn.CONCAT("&lt;=",N835))</f>
        <v>75</v>
      </c>
      <c r="W834" t="s">
        <v>28</v>
      </c>
      <c r="X834" t="str">
        <f t="shared" ref="X834:X897" ca="1" si="138">_xlfn.CONCAT("(",A834,",",C834,",",P834,",",E834,",",L834,",",S834,",",T834,",",V834,")++1`")</f>
        <v>(833,0,0,10,33,1,10,75)++1`</v>
      </c>
      <c r="Y834" t="str">
        <f t="shared" ref="Y834:Y897" si="139">_xlfn.CONCAT("(",A834,",",R834,")++1`")</f>
        <v>(833,30)++1`</v>
      </c>
    </row>
    <row r="835" spans="1:25" x14ac:dyDescent="0.25">
      <c r="A835">
        <v>834</v>
      </c>
      <c r="B835">
        <v>1943</v>
      </c>
      <c r="C835">
        <f t="shared" si="130"/>
        <v>0</v>
      </c>
      <c r="D835" t="s">
        <v>24</v>
      </c>
      <c r="E835">
        <f t="shared" si="131"/>
        <v>7</v>
      </c>
      <c r="F835" t="s">
        <v>38</v>
      </c>
      <c r="G835" s="13">
        <v>44648</v>
      </c>
      <c r="H835">
        <v>0.33611111111111108</v>
      </c>
      <c r="I835">
        <v>0.35902777777777778</v>
      </c>
      <c r="J835">
        <v>1000162</v>
      </c>
      <c r="K835">
        <v>81</v>
      </c>
      <c r="L835">
        <f t="shared" si="132"/>
        <v>33</v>
      </c>
      <c r="M835">
        <v>2.2916666666666696E-2</v>
      </c>
      <c r="N835">
        <f t="shared" si="133"/>
        <v>1</v>
      </c>
      <c r="O835" t="s">
        <v>32</v>
      </c>
      <c r="P835" cm="1">
        <f t="array" aca="1" ref="P835" ca="1">(_xlfn.IFS(Q835="couché",0,Q835="debout à 80%",1,Q835="?",1))*(IF(RAND()&lt;0.8,1,0))</f>
        <v>0</v>
      </c>
      <c r="Q835" t="s">
        <v>27</v>
      </c>
      <c r="R835">
        <v>45</v>
      </c>
      <c r="S835">
        <f t="shared" si="134"/>
        <v>0</v>
      </c>
      <c r="T835">
        <f t="shared" si="135"/>
        <v>1</v>
      </c>
      <c r="U835">
        <f t="shared" ca="1" si="136"/>
        <v>0.33611314094660816</v>
      </c>
      <c r="V835">
        <f t="shared" si="137"/>
        <v>61</v>
      </c>
      <c r="W835" t="s">
        <v>28</v>
      </c>
      <c r="X835" t="str">
        <f t="shared" ca="1" si="138"/>
        <v>(834,0,0,7,33,0,1,61)++1`</v>
      </c>
      <c r="Y835" t="str">
        <f t="shared" si="139"/>
        <v>(834,45)++1`</v>
      </c>
    </row>
    <row r="836" spans="1:25" x14ac:dyDescent="0.25">
      <c r="A836">
        <v>835</v>
      </c>
      <c r="B836">
        <v>2021</v>
      </c>
      <c r="C836">
        <f t="shared" si="130"/>
        <v>1</v>
      </c>
      <c r="D836" t="s">
        <v>28</v>
      </c>
      <c r="E836">
        <f t="shared" si="131"/>
        <v>16</v>
      </c>
      <c r="F836" t="s">
        <v>44</v>
      </c>
      <c r="G836" s="13">
        <v>44630</v>
      </c>
      <c r="H836">
        <v>0.95833333333333326</v>
      </c>
      <c r="I836">
        <v>0.98124999999999996</v>
      </c>
      <c r="J836">
        <v>1000162</v>
      </c>
      <c r="K836">
        <v>709</v>
      </c>
      <c r="L836">
        <f t="shared" si="132"/>
        <v>33</v>
      </c>
      <c r="M836">
        <v>2.2916666666666696E-2</v>
      </c>
      <c r="N836">
        <f t="shared" si="133"/>
        <v>0</v>
      </c>
      <c r="O836" t="s">
        <v>46</v>
      </c>
      <c r="P836" cm="1">
        <f t="array" aca="1" ref="P836" ca="1">(_xlfn.IFS(Q836="couché",0,Q836="debout à 80%",1,Q836="?",1))*(IF(RAND()&lt;0.8,1,0))</f>
        <v>0</v>
      </c>
      <c r="Q836" t="s">
        <v>48</v>
      </c>
      <c r="R836">
        <v>45</v>
      </c>
      <c r="S836">
        <f t="shared" si="134"/>
        <v>0</v>
      </c>
      <c r="T836">
        <f t="shared" si="135"/>
        <v>8</v>
      </c>
      <c r="U836">
        <f t="shared" ca="1" si="136"/>
        <v>0.95834159077850734</v>
      </c>
      <c r="V836">
        <f t="shared" si="137"/>
        <v>78</v>
      </c>
      <c r="W836" t="s">
        <v>28</v>
      </c>
      <c r="X836" t="str">
        <f t="shared" ca="1" si="138"/>
        <v>(835,1,0,16,33,0,8,78)++1`</v>
      </c>
      <c r="Y836" t="str">
        <f t="shared" si="139"/>
        <v>(835,45)++1`</v>
      </c>
    </row>
    <row r="837" spans="1:25" x14ac:dyDescent="0.25">
      <c r="A837">
        <v>836</v>
      </c>
      <c r="B837">
        <v>2005</v>
      </c>
      <c r="C837">
        <f t="shared" si="130"/>
        <v>0</v>
      </c>
      <c r="D837" t="s">
        <v>24</v>
      </c>
      <c r="E837">
        <f t="shared" si="131"/>
        <v>11</v>
      </c>
      <c r="F837" t="s">
        <v>41</v>
      </c>
      <c r="G837" s="13">
        <v>44642</v>
      </c>
      <c r="H837">
        <v>0.43958333333333333</v>
      </c>
      <c r="I837">
        <v>0.46250000000000002</v>
      </c>
      <c r="J837">
        <v>1000165</v>
      </c>
      <c r="K837">
        <v>493</v>
      </c>
      <c r="L837">
        <f t="shared" si="132"/>
        <v>33</v>
      </c>
      <c r="M837">
        <v>2.2916666666666696E-2</v>
      </c>
      <c r="N837">
        <f t="shared" si="133"/>
        <v>1</v>
      </c>
      <c r="O837" t="s">
        <v>32</v>
      </c>
      <c r="P837" cm="1">
        <f t="array" aca="1" ref="P837" ca="1">(_xlfn.IFS(Q837="couché",0,Q837="debout à 80%",1,Q837="?",1))*(IF(RAND()&lt;0.8,1,0))</f>
        <v>1</v>
      </c>
      <c r="Q837" t="s">
        <v>27</v>
      </c>
      <c r="R837">
        <v>30</v>
      </c>
      <c r="S837">
        <f t="shared" si="134"/>
        <v>1</v>
      </c>
      <c r="T837">
        <f t="shared" si="135"/>
        <v>4</v>
      </c>
      <c r="U837">
        <f t="shared" ca="1" si="136"/>
        <v>0.43958463364900108</v>
      </c>
      <c r="V837">
        <f t="shared" si="137"/>
        <v>47</v>
      </c>
      <c r="W837" t="s">
        <v>28</v>
      </c>
      <c r="X837" t="str">
        <f t="shared" ca="1" si="138"/>
        <v>(836,0,1,11,33,1,4,47)++1`</v>
      </c>
      <c r="Y837" t="str">
        <f t="shared" si="139"/>
        <v>(836,30)++1`</v>
      </c>
    </row>
    <row r="838" spans="1:25" x14ac:dyDescent="0.25">
      <c r="A838">
        <v>837</v>
      </c>
      <c r="B838">
        <v>2016</v>
      </c>
      <c r="C838">
        <f t="shared" si="130"/>
        <v>1</v>
      </c>
      <c r="D838" t="s">
        <v>28</v>
      </c>
      <c r="E838">
        <f t="shared" si="131"/>
        <v>4</v>
      </c>
      <c r="F838" t="s">
        <v>31</v>
      </c>
      <c r="G838" s="13">
        <v>44634</v>
      </c>
      <c r="H838">
        <v>0.7895833333333333</v>
      </c>
      <c r="I838">
        <v>0.8125</v>
      </c>
      <c r="J838">
        <v>1000544</v>
      </c>
      <c r="K838">
        <v>2333</v>
      </c>
      <c r="L838">
        <f t="shared" si="132"/>
        <v>33</v>
      </c>
      <c r="M838">
        <v>2.2916666666666696E-2</v>
      </c>
      <c r="N838">
        <f t="shared" si="133"/>
        <v>0</v>
      </c>
      <c r="O838" t="s">
        <v>46</v>
      </c>
      <c r="P838" cm="1">
        <f t="array" aca="1" ref="P838" ca="1">(_xlfn.IFS(Q838="couché",0,Q838="debout à 80%",1,Q838="?",1))*(IF(RAND()&lt;0.8,1,0))</f>
        <v>0</v>
      </c>
      <c r="Q838" t="s">
        <v>48</v>
      </c>
      <c r="R838">
        <v>45</v>
      </c>
      <c r="S838">
        <f t="shared" si="134"/>
        <v>0</v>
      </c>
      <c r="T838">
        <f t="shared" si="135"/>
        <v>6</v>
      </c>
      <c r="U838">
        <f t="shared" ca="1" si="136"/>
        <v>0.78958552270566129</v>
      </c>
      <c r="V838">
        <f t="shared" si="137"/>
        <v>48</v>
      </c>
      <c r="W838" t="s">
        <v>28</v>
      </c>
      <c r="X838" t="str">
        <f t="shared" ca="1" si="138"/>
        <v>(837,1,0,4,33,0,6,48)++1`</v>
      </c>
      <c r="Y838" t="str">
        <f t="shared" si="139"/>
        <v>(837,45)++1`</v>
      </c>
    </row>
    <row r="839" spans="1:25" x14ac:dyDescent="0.25">
      <c r="A839">
        <v>838</v>
      </c>
      <c r="B839">
        <v>1977</v>
      </c>
      <c r="C839">
        <f t="shared" si="130"/>
        <v>0</v>
      </c>
      <c r="D839" t="s">
        <v>24</v>
      </c>
      <c r="E839">
        <f t="shared" si="131"/>
        <v>16</v>
      </c>
      <c r="F839" t="s">
        <v>44</v>
      </c>
      <c r="G839" s="13">
        <v>44649</v>
      </c>
      <c r="H839">
        <v>0.71180555555555558</v>
      </c>
      <c r="I839">
        <v>0.73472222222222217</v>
      </c>
      <c r="J839">
        <v>1000167</v>
      </c>
      <c r="K839">
        <v>6132</v>
      </c>
      <c r="L839">
        <f t="shared" si="132"/>
        <v>33</v>
      </c>
      <c r="M839">
        <v>2.2916666666666585E-2</v>
      </c>
      <c r="N839">
        <f t="shared" si="133"/>
        <v>0</v>
      </c>
      <c r="O839" t="s">
        <v>26</v>
      </c>
      <c r="P839" cm="1">
        <f t="array" aca="1" ref="P839" ca="1">(_xlfn.IFS(Q839="couché",0,Q839="debout à 80%",1,Q839="?",1))*(IF(RAND()&lt;0.8,1,0))</f>
        <v>1</v>
      </c>
      <c r="Q839" t="s">
        <v>27</v>
      </c>
      <c r="R839">
        <v>0</v>
      </c>
      <c r="S839">
        <f t="shared" si="134"/>
        <v>0</v>
      </c>
      <c r="T839">
        <f t="shared" si="135"/>
        <v>7</v>
      </c>
      <c r="U839">
        <f t="shared" ca="1" si="136"/>
        <v>0.71181228109873784</v>
      </c>
      <c r="V839">
        <f t="shared" si="137"/>
        <v>40</v>
      </c>
      <c r="W839" t="s">
        <v>28</v>
      </c>
      <c r="X839" t="str">
        <f t="shared" ca="1" si="138"/>
        <v>(838,0,1,16,33,0,7,40)++1`</v>
      </c>
      <c r="Y839" t="str">
        <f t="shared" si="139"/>
        <v>(838,0)++1`</v>
      </c>
    </row>
    <row r="840" spans="1:25" x14ac:dyDescent="0.25">
      <c r="A840">
        <v>839</v>
      </c>
      <c r="B840">
        <v>1953</v>
      </c>
      <c r="C840">
        <f t="shared" si="130"/>
        <v>0</v>
      </c>
      <c r="D840" t="s">
        <v>24</v>
      </c>
      <c r="E840">
        <f t="shared" si="131"/>
        <v>15</v>
      </c>
      <c r="F840" t="s">
        <v>35</v>
      </c>
      <c r="G840" s="13">
        <v>44641</v>
      </c>
      <c r="H840">
        <v>0.49305555555555552</v>
      </c>
      <c r="I840">
        <v>0.51597222222222217</v>
      </c>
      <c r="J840">
        <v>1000171</v>
      </c>
      <c r="K840">
        <v>2240</v>
      </c>
      <c r="L840">
        <f t="shared" si="132"/>
        <v>33</v>
      </c>
      <c r="M840">
        <v>2.2916666666666641E-2</v>
      </c>
      <c r="N840">
        <f t="shared" si="133"/>
        <v>0</v>
      </c>
      <c r="O840" t="s">
        <v>26</v>
      </c>
      <c r="P840" cm="1">
        <f t="array" aca="1" ref="P840" ca="1">(_xlfn.IFS(Q840="couché",0,Q840="debout à 80%",1,Q840="?",1))*(IF(RAND()&lt;0.8,1,0))</f>
        <v>0</v>
      </c>
      <c r="Q840" t="s">
        <v>48</v>
      </c>
      <c r="R840">
        <v>0</v>
      </c>
      <c r="S840">
        <f t="shared" si="134"/>
        <v>0</v>
      </c>
      <c r="T840">
        <f t="shared" si="135"/>
        <v>3</v>
      </c>
      <c r="U840">
        <f t="shared" ca="1" si="136"/>
        <v>0.49305787436276199</v>
      </c>
      <c r="V840">
        <f t="shared" si="137"/>
        <v>59</v>
      </c>
      <c r="W840" t="s">
        <v>28</v>
      </c>
      <c r="X840" t="str">
        <f t="shared" ca="1" si="138"/>
        <v>(839,0,0,15,33,0,3,59)++1`</v>
      </c>
      <c r="Y840" t="str">
        <f t="shared" si="139"/>
        <v>(839,0)++1`</v>
      </c>
    </row>
    <row r="841" spans="1:25" x14ac:dyDescent="0.25">
      <c r="A841">
        <v>840</v>
      </c>
      <c r="B841">
        <v>2002</v>
      </c>
      <c r="C841">
        <f t="shared" si="130"/>
        <v>0</v>
      </c>
      <c r="D841" t="s">
        <v>24</v>
      </c>
      <c r="E841">
        <f t="shared" si="131"/>
        <v>11</v>
      </c>
      <c r="F841" t="s">
        <v>41</v>
      </c>
      <c r="G841" s="13">
        <v>44624</v>
      </c>
      <c r="H841">
        <v>0.37222222222222223</v>
      </c>
      <c r="I841">
        <v>0.39583333333333331</v>
      </c>
      <c r="J841">
        <v>1000165</v>
      </c>
      <c r="K841">
        <v>493</v>
      </c>
      <c r="L841">
        <f t="shared" si="132"/>
        <v>34</v>
      </c>
      <c r="M841">
        <v>2.3611111111111083E-2</v>
      </c>
      <c r="N841">
        <f t="shared" si="133"/>
        <v>1</v>
      </c>
      <c r="O841" t="s">
        <v>32</v>
      </c>
      <c r="P841" cm="1">
        <f t="array" aca="1" ref="P841" ca="1">(_xlfn.IFS(Q841="couché",0,Q841="debout à 80%",1,Q841="?",1))*(IF(RAND()&lt;0.8,1,0))</f>
        <v>0</v>
      </c>
      <c r="Q841" t="s">
        <v>27</v>
      </c>
      <c r="R841">
        <v>30</v>
      </c>
      <c r="S841">
        <f t="shared" si="134"/>
        <v>0</v>
      </c>
      <c r="T841">
        <f t="shared" si="135"/>
        <v>2</v>
      </c>
      <c r="U841">
        <f t="shared" ca="1" si="136"/>
        <v>0.37222419334231477</v>
      </c>
      <c r="V841">
        <f t="shared" si="137"/>
        <v>59</v>
      </c>
      <c r="W841" t="s">
        <v>28</v>
      </c>
      <c r="X841" t="str">
        <f t="shared" ca="1" si="138"/>
        <v>(840,0,0,11,34,0,2,59)++1`</v>
      </c>
      <c r="Y841" t="str">
        <f t="shared" si="139"/>
        <v>(840,30)++1`</v>
      </c>
    </row>
    <row r="842" spans="1:25" x14ac:dyDescent="0.25">
      <c r="A842">
        <v>841</v>
      </c>
      <c r="B842">
        <v>2001</v>
      </c>
      <c r="C842">
        <f t="shared" si="130"/>
        <v>0</v>
      </c>
      <c r="D842" t="s">
        <v>24</v>
      </c>
      <c r="E842">
        <f t="shared" si="131"/>
        <v>11</v>
      </c>
      <c r="F842" t="s">
        <v>41</v>
      </c>
      <c r="G842" s="13">
        <v>44624</v>
      </c>
      <c r="H842">
        <v>0.50347222222222221</v>
      </c>
      <c r="I842">
        <v>0.52708333333333335</v>
      </c>
      <c r="J842">
        <v>1000165</v>
      </c>
      <c r="K842">
        <v>493</v>
      </c>
      <c r="L842">
        <f t="shared" si="132"/>
        <v>34</v>
      </c>
      <c r="M842">
        <v>2.3611111111111138E-2</v>
      </c>
      <c r="N842">
        <f t="shared" si="133"/>
        <v>1</v>
      </c>
      <c r="O842" t="s">
        <v>32</v>
      </c>
      <c r="P842" cm="1">
        <f t="array" aca="1" ref="P842" ca="1">(_xlfn.IFS(Q842="couché",0,Q842="debout à 80%",1,Q842="?",1))*(IF(RAND()&lt;0.8,1,0))</f>
        <v>1</v>
      </c>
      <c r="Q842" t="s">
        <v>27</v>
      </c>
      <c r="R842">
        <v>30</v>
      </c>
      <c r="S842">
        <f t="shared" si="134"/>
        <v>1</v>
      </c>
      <c r="T842">
        <f t="shared" si="135"/>
        <v>7</v>
      </c>
      <c r="U842">
        <f t="shared" ca="1" si="136"/>
        <v>0.50347966391733368</v>
      </c>
      <c r="V842">
        <f t="shared" si="137"/>
        <v>68</v>
      </c>
      <c r="W842" t="s">
        <v>28</v>
      </c>
      <c r="X842" t="str">
        <f t="shared" ca="1" si="138"/>
        <v>(841,0,1,11,34,1,7,68)++1`</v>
      </c>
      <c r="Y842" t="str">
        <f t="shared" si="139"/>
        <v>(841,30)++1`</v>
      </c>
    </row>
    <row r="843" spans="1:25" x14ac:dyDescent="0.25">
      <c r="A843">
        <v>842</v>
      </c>
      <c r="B843">
        <v>1947</v>
      </c>
      <c r="C843">
        <f t="shared" si="130"/>
        <v>0</v>
      </c>
      <c r="D843" t="s">
        <v>24</v>
      </c>
      <c r="E843">
        <f t="shared" si="131"/>
        <v>3</v>
      </c>
      <c r="F843" t="s">
        <v>34</v>
      </c>
      <c r="G843" s="13">
        <v>44594</v>
      </c>
      <c r="H843">
        <v>0.4201388888888889</v>
      </c>
      <c r="I843">
        <v>0.44374999999999998</v>
      </c>
      <c r="J843">
        <v>1000169</v>
      </c>
      <c r="K843">
        <v>2172</v>
      </c>
      <c r="L843">
        <f t="shared" si="132"/>
        <v>34</v>
      </c>
      <c r="M843">
        <v>2.3611111111111083E-2</v>
      </c>
      <c r="N843">
        <f t="shared" si="133"/>
        <v>1</v>
      </c>
      <c r="O843" t="s">
        <v>32</v>
      </c>
      <c r="P843" cm="1">
        <f t="array" aca="1" ref="P843" ca="1">(_xlfn.IFS(Q843="couché",0,Q843="debout à 80%",1,Q843="?",1))*(IF(RAND()&lt;0.8,1,0))</f>
        <v>1</v>
      </c>
      <c r="Q843" t="s">
        <v>27</v>
      </c>
      <c r="R843">
        <v>10</v>
      </c>
      <c r="S843">
        <f t="shared" si="134"/>
        <v>1</v>
      </c>
      <c r="T843">
        <f t="shared" si="135"/>
        <v>5</v>
      </c>
      <c r="U843">
        <f t="shared" ca="1" si="136"/>
        <v>0.4201429296677156</v>
      </c>
      <c r="V843">
        <f t="shared" si="137"/>
        <v>53</v>
      </c>
      <c r="W843" t="s">
        <v>28</v>
      </c>
      <c r="X843" t="str">
        <f t="shared" ca="1" si="138"/>
        <v>(842,0,1,3,34,1,5,53)++1`</v>
      </c>
      <c r="Y843" t="str">
        <f t="shared" si="139"/>
        <v>(842,10)++1`</v>
      </c>
    </row>
    <row r="844" spans="1:25" x14ac:dyDescent="0.25">
      <c r="A844">
        <v>843</v>
      </c>
      <c r="B844">
        <v>1976</v>
      </c>
      <c r="C844">
        <f t="shared" si="130"/>
        <v>0</v>
      </c>
      <c r="D844" t="s">
        <v>24</v>
      </c>
      <c r="E844">
        <f t="shared" si="131"/>
        <v>17</v>
      </c>
      <c r="F844" t="s">
        <v>45</v>
      </c>
      <c r="G844" s="13">
        <v>44616</v>
      </c>
      <c r="H844">
        <v>0.36666666666666664</v>
      </c>
      <c r="I844">
        <v>0.39027777777777778</v>
      </c>
      <c r="J844">
        <v>1000162</v>
      </c>
      <c r="K844">
        <v>4592</v>
      </c>
      <c r="L844">
        <f t="shared" si="132"/>
        <v>34</v>
      </c>
      <c r="M844">
        <v>2.3611111111111138E-2</v>
      </c>
      <c r="N844">
        <f t="shared" si="133"/>
        <v>0</v>
      </c>
      <c r="O844" t="s">
        <v>26</v>
      </c>
      <c r="P844" cm="1">
        <f t="array" aca="1" ref="P844" ca="1">(_xlfn.IFS(Q844="couché",0,Q844="debout à 80%",1,Q844="?",1))*(IF(RAND()&lt;0.8,1,0))</f>
        <v>1</v>
      </c>
      <c r="Q844" t="s">
        <v>27</v>
      </c>
      <c r="R844">
        <v>45</v>
      </c>
      <c r="S844">
        <f t="shared" si="134"/>
        <v>0</v>
      </c>
      <c r="T844">
        <f t="shared" si="135"/>
        <v>2</v>
      </c>
      <c r="U844">
        <f t="shared" ca="1" si="136"/>
        <v>0.36667581048120435</v>
      </c>
      <c r="V844">
        <f t="shared" si="137"/>
        <v>75</v>
      </c>
      <c r="W844" t="s">
        <v>28</v>
      </c>
      <c r="X844" t="str">
        <f t="shared" ca="1" si="138"/>
        <v>(843,0,1,17,34,0,2,75)++1`</v>
      </c>
      <c r="Y844" t="str">
        <f t="shared" si="139"/>
        <v>(843,45)++1`</v>
      </c>
    </row>
    <row r="845" spans="1:25" x14ac:dyDescent="0.25">
      <c r="A845">
        <v>844</v>
      </c>
      <c r="B845">
        <v>1983</v>
      </c>
      <c r="C845">
        <f t="shared" si="130"/>
        <v>0</v>
      </c>
      <c r="D845" t="s">
        <v>24</v>
      </c>
      <c r="E845">
        <f t="shared" si="131"/>
        <v>4</v>
      </c>
      <c r="F845" t="s">
        <v>31</v>
      </c>
      <c r="G845" s="13">
        <v>44610</v>
      </c>
      <c r="H845">
        <v>0.34583333333333333</v>
      </c>
      <c r="I845">
        <v>0.36944444444444441</v>
      </c>
      <c r="J845">
        <v>1000162</v>
      </c>
      <c r="K845">
        <v>130</v>
      </c>
      <c r="L845">
        <f t="shared" si="132"/>
        <v>34</v>
      </c>
      <c r="M845">
        <v>2.3611111111111083E-2</v>
      </c>
      <c r="N845">
        <f t="shared" si="133"/>
        <v>1</v>
      </c>
      <c r="O845" t="s">
        <v>32</v>
      </c>
      <c r="P845" cm="1">
        <f t="array" aca="1" ref="P845" ca="1">(_xlfn.IFS(Q845="couché",0,Q845="debout à 80%",1,Q845="?",1))*(IF(RAND()&lt;0.8,1,0))</f>
        <v>1</v>
      </c>
      <c r="Q845" t="s">
        <v>27</v>
      </c>
      <c r="R845">
        <v>45</v>
      </c>
      <c r="S845">
        <f t="shared" si="134"/>
        <v>0</v>
      </c>
      <c r="T845">
        <f t="shared" si="135"/>
        <v>1</v>
      </c>
      <c r="U845">
        <f t="shared" ca="1" si="136"/>
        <v>0.34583786295356894</v>
      </c>
      <c r="V845">
        <f t="shared" si="137"/>
        <v>46</v>
      </c>
      <c r="W845" t="s">
        <v>28</v>
      </c>
      <c r="X845" t="str">
        <f t="shared" ca="1" si="138"/>
        <v>(844,0,1,4,34,0,1,46)++1`</v>
      </c>
      <c r="Y845" t="str">
        <f t="shared" si="139"/>
        <v>(844,45)++1`</v>
      </c>
    </row>
    <row r="846" spans="1:25" x14ac:dyDescent="0.25">
      <c r="A846">
        <v>845</v>
      </c>
      <c r="B846">
        <v>2007</v>
      </c>
      <c r="C846">
        <f t="shared" si="130"/>
        <v>1</v>
      </c>
      <c r="D846" t="s">
        <v>28</v>
      </c>
      <c r="E846">
        <f t="shared" si="131"/>
        <v>11</v>
      </c>
      <c r="F846" t="s">
        <v>41</v>
      </c>
      <c r="G846" s="13">
        <v>44617</v>
      </c>
      <c r="H846">
        <v>0.46527777777777773</v>
      </c>
      <c r="I846">
        <v>0.48888888888888887</v>
      </c>
      <c r="J846">
        <v>1000165</v>
      </c>
      <c r="K846">
        <v>493</v>
      </c>
      <c r="L846">
        <f t="shared" si="132"/>
        <v>34</v>
      </c>
      <c r="M846">
        <v>2.3611111111111138E-2</v>
      </c>
      <c r="N846">
        <f t="shared" si="133"/>
        <v>0</v>
      </c>
      <c r="O846" t="s">
        <v>46</v>
      </c>
      <c r="P846" cm="1">
        <f t="array" aca="1" ref="P846" ca="1">(_xlfn.IFS(Q846="couché",0,Q846="debout à 80%",1,Q846="?",1))*(IF(RAND()&lt;0.8,1,0))</f>
        <v>0</v>
      </c>
      <c r="Q846" t="s">
        <v>48</v>
      </c>
      <c r="R846">
        <v>30</v>
      </c>
      <c r="S846">
        <f t="shared" si="134"/>
        <v>0</v>
      </c>
      <c r="T846">
        <f t="shared" si="135"/>
        <v>6</v>
      </c>
      <c r="U846">
        <f t="shared" ca="1" si="136"/>
        <v>0.46528293889680455</v>
      </c>
      <c r="V846">
        <f t="shared" si="137"/>
        <v>59</v>
      </c>
      <c r="W846" t="s">
        <v>28</v>
      </c>
      <c r="X846" t="str">
        <f t="shared" ca="1" si="138"/>
        <v>(845,1,0,11,34,0,6,59)++1`</v>
      </c>
      <c r="Y846" t="str">
        <f t="shared" si="139"/>
        <v>(845,30)++1`</v>
      </c>
    </row>
    <row r="847" spans="1:25" x14ac:dyDescent="0.25">
      <c r="A847">
        <v>846</v>
      </c>
      <c r="B847">
        <v>1968</v>
      </c>
      <c r="C847">
        <f t="shared" si="130"/>
        <v>0</v>
      </c>
      <c r="D847" t="s">
        <v>24</v>
      </c>
      <c r="E847">
        <f t="shared" si="131"/>
        <v>16</v>
      </c>
      <c r="F847" t="s">
        <v>44</v>
      </c>
      <c r="G847" s="13">
        <v>44595</v>
      </c>
      <c r="H847">
        <v>0.4548611111111111</v>
      </c>
      <c r="I847">
        <v>0.47847222222222219</v>
      </c>
      <c r="J847">
        <v>1000162</v>
      </c>
      <c r="K847">
        <v>72</v>
      </c>
      <c r="L847">
        <f t="shared" si="132"/>
        <v>34</v>
      </c>
      <c r="M847">
        <v>2.3611111111111083E-2</v>
      </c>
      <c r="N847">
        <f t="shared" si="133"/>
        <v>0</v>
      </c>
      <c r="O847" t="s">
        <v>26</v>
      </c>
      <c r="P847" cm="1">
        <f t="array" aca="1" ref="P847" ca="1">(_xlfn.IFS(Q847="couché",0,Q847="debout à 80%",1,Q847="?",1))*(IF(RAND()&lt;0.8,1,0))</f>
        <v>1</v>
      </c>
      <c r="Q847" t="s">
        <v>27</v>
      </c>
      <c r="R847">
        <v>45</v>
      </c>
      <c r="S847">
        <f t="shared" si="134"/>
        <v>0</v>
      </c>
      <c r="T847">
        <f t="shared" si="135"/>
        <v>3</v>
      </c>
      <c r="U847">
        <f t="shared" ca="1" si="136"/>
        <v>0.45486448261944484</v>
      </c>
      <c r="V847">
        <f t="shared" si="137"/>
        <v>29</v>
      </c>
      <c r="W847" t="s">
        <v>28</v>
      </c>
      <c r="X847" t="str">
        <f t="shared" ca="1" si="138"/>
        <v>(846,0,1,16,34,0,3,29)++1`</v>
      </c>
      <c r="Y847" t="str">
        <f t="shared" si="139"/>
        <v>(846,45)++1`</v>
      </c>
    </row>
    <row r="848" spans="1:25" x14ac:dyDescent="0.25">
      <c r="A848">
        <v>847</v>
      </c>
      <c r="B848">
        <v>2018</v>
      </c>
      <c r="C848">
        <f t="shared" si="130"/>
        <v>1</v>
      </c>
      <c r="D848" t="s">
        <v>28</v>
      </c>
      <c r="E848">
        <f t="shared" si="131"/>
        <v>12</v>
      </c>
      <c r="F848" t="s">
        <v>42</v>
      </c>
      <c r="G848" s="13">
        <v>44603</v>
      </c>
      <c r="H848">
        <v>0.43611111111111112</v>
      </c>
      <c r="I848">
        <v>0.4597222222222222</v>
      </c>
      <c r="J848">
        <v>1000164</v>
      </c>
      <c r="K848">
        <v>3693</v>
      </c>
      <c r="L848">
        <f t="shared" si="132"/>
        <v>34</v>
      </c>
      <c r="M848">
        <v>2.3611111111111083E-2</v>
      </c>
      <c r="N848">
        <f t="shared" si="133"/>
        <v>0</v>
      </c>
      <c r="O848" t="s">
        <v>46</v>
      </c>
      <c r="P848" cm="1">
        <f t="array" aca="1" ref="P848" ca="1">(_xlfn.IFS(Q848="couché",0,Q848="debout à 80%",1,Q848="?",1))*(IF(RAND()&lt;0.8,1,0))</f>
        <v>0</v>
      </c>
      <c r="Q848" t="s">
        <v>48</v>
      </c>
      <c r="R848">
        <v>30</v>
      </c>
      <c r="S848">
        <f t="shared" si="134"/>
        <v>0</v>
      </c>
      <c r="T848">
        <f t="shared" si="135"/>
        <v>4</v>
      </c>
      <c r="U848">
        <f t="shared" ca="1" si="136"/>
        <v>0.4361181087900845</v>
      </c>
      <c r="V848">
        <f t="shared" si="137"/>
        <v>59</v>
      </c>
      <c r="W848" t="s">
        <v>28</v>
      </c>
      <c r="X848" t="str">
        <f t="shared" ca="1" si="138"/>
        <v>(847,1,0,12,34,0,4,59)++1`</v>
      </c>
      <c r="Y848" t="str">
        <f t="shared" si="139"/>
        <v>(847,30)++1`</v>
      </c>
    </row>
    <row r="849" spans="1:25" x14ac:dyDescent="0.25">
      <c r="A849">
        <v>848</v>
      </c>
      <c r="B849">
        <v>2020</v>
      </c>
      <c r="C849">
        <f t="shared" si="130"/>
        <v>1</v>
      </c>
      <c r="D849" t="s">
        <v>28</v>
      </c>
      <c r="E849">
        <f t="shared" si="131"/>
        <v>11</v>
      </c>
      <c r="F849" t="s">
        <v>41</v>
      </c>
      <c r="G849" s="13">
        <v>44595</v>
      </c>
      <c r="H849">
        <v>0.34722222222222221</v>
      </c>
      <c r="I849">
        <v>0.37083333333333329</v>
      </c>
      <c r="J849">
        <v>1000164</v>
      </c>
      <c r="K849">
        <v>4533</v>
      </c>
      <c r="L849">
        <f t="shared" si="132"/>
        <v>34</v>
      </c>
      <c r="M849">
        <v>2.3611111111111083E-2</v>
      </c>
      <c r="N849">
        <f t="shared" si="133"/>
        <v>0</v>
      </c>
      <c r="O849" t="s">
        <v>46</v>
      </c>
      <c r="P849" cm="1">
        <f t="array" aca="1" ref="P849" ca="1">(_xlfn.IFS(Q849="couché",0,Q849="debout à 80%",1,Q849="?",1))*(IF(RAND()&lt;0.8,1,0))</f>
        <v>0</v>
      </c>
      <c r="Q849" t="s">
        <v>48</v>
      </c>
      <c r="R849">
        <v>30</v>
      </c>
      <c r="S849">
        <f t="shared" si="134"/>
        <v>0</v>
      </c>
      <c r="T849">
        <f t="shared" si="135"/>
        <v>1</v>
      </c>
      <c r="U849">
        <f t="shared" ca="1" si="136"/>
        <v>0.34723155168361242</v>
      </c>
      <c r="V849">
        <f t="shared" si="137"/>
        <v>68</v>
      </c>
      <c r="W849" t="s">
        <v>28</v>
      </c>
      <c r="X849" t="str">
        <f t="shared" ca="1" si="138"/>
        <v>(848,1,0,11,34,0,1,68)++1`</v>
      </c>
      <c r="Y849" t="str">
        <f t="shared" si="139"/>
        <v>(848,30)++1`</v>
      </c>
    </row>
    <row r="850" spans="1:25" x14ac:dyDescent="0.25">
      <c r="A850">
        <v>849</v>
      </c>
      <c r="B850">
        <v>1978</v>
      </c>
      <c r="C850">
        <f t="shared" si="130"/>
        <v>0</v>
      </c>
      <c r="D850" t="s">
        <v>24</v>
      </c>
      <c r="E850">
        <f t="shared" si="131"/>
        <v>4</v>
      </c>
      <c r="F850" t="s">
        <v>31</v>
      </c>
      <c r="G850" s="13">
        <v>44594</v>
      </c>
      <c r="H850">
        <v>0.44861111111111107</v>
      </c>
      <c r="I850">
        <v>0.47222222222222221</v>
      </c>
      <c r="J850">
        <v>1000170</v>
      </c>
      <c r="K850">
        <v>2058</v>
      </c>
      <c r="L850">
        <f t="shared" si="132"/>
        <v>34</v>
      </c>
      <c r="M850">
        <v>2.3611111111111138E-2</v>
      </c>
      <c r="N850">
        <f t="shared" si="133"/>
        <v>1</v>
      </c>
      <c r="O850" t="s">
        <v>32</v>
      </c>
      <c r="P850" cm="1">
        <f t="array" aca="1" ref="P850" ca="1">(_xlfn.IFS(Q850="couché",0,Q850="debout à 80%",1,Q850="?",1))*(IF(RAND()&lt;0.8,1,0))</f>
        <v>1</v>
      </c>
      <c r="Q850" t="s">
        <v>27</v>
      </c>
      <c r="R850">
        <v>30</v>
      </c>
      <c r="S850">
        <f t="shared" si="134"/>
        <v>1</v>
      </c>
      <c r="T850">
        <f t="shared" si="135"/>
        <v>3</v>
      </c>
      <c r="U850">
        <f t="shared" ca="1" si="136"/>
        <v>0.44861557276492359</v>
      </c>
      <c r="V850">
        <f t="shared" si="137"/>
        <v>87</v>
      </c>
      <c r="W850" t="s">
        <v>28</v>
      </c>
      <c r="X850" t="str">
        <f t="shared" ca="1" si="138"/>
        <v>(849,0,1,4,34,1,3,87)++1`</v>
      </c>
      <c r="Y850" t="str">
        <f t="shared" si="139"/>
        <v>(849,30)++1`</v>
      </c>
    </row>
    <row r="851" spans="1:25" x14ac:dyDescent="0.25">
      <c r="A851">
        <v>850</v>
      </c>
      <c r="B851">
        <v>2001</v>
      </c>
      <c r="C851">
        <f t="shared" si="130"/>
        <v>0</v>
      </c>
      <c r="D851" t="s">
        <v>24</v>
      </c>
      <c r="E851">
        <f t="shared" si="131"/>
        <v>10</v>
      </c>
      <c r="F851" t="s">
        <v>39</v>
      </c>
      <c r="G851" s="13">
        <v>44593</v>
      </c>
      <c r="H851">
        <v>0.4597222222222222</v>
      </c>
      <c r="I851">
        <v>0.48333333333333334</v>
      </c>
      <c r="J851">
        <v>1000165</v>
      </c>
      <c r="K851">
        <v>493</v>
      </c>
      <c r="L851">
        <f t="shared" si="132"/>
        <v>34</v>
      </c>
      <c r="M851">
        <v>2.3611111111111138E-2</v>
      </c>
      <c r="N851">
        <f t="shared" si="133"/>
        <v>1</v>
      </c>
      <c r="O851" t="s">
        <v>32</v>
      </c>
      <c r="P851" cm="1">
        <f t="array" aca="1" ref="P851" ca="1">(_xlfn.IFS(Q851="couché",0,Q851="debout à 80%",1,Q851="?",1))*(IF(RAND()&lt;0.8,1,0))</f>
        <v>1</v>
      </c>
      <c r="Q851" t="s">
        <v>27</v>
      </c>
      <c r="R851">
        <v>30</v>
      </c>
      <c r="S851">
        <f t="shared" si="134"/>
        <v>1</v>
      </c>
      <c r="T851">
        <f t="shared" si="135"/>
        <v>5</v>
      </c>
      <c r="U851">
        <f t="shared" ca="1" si="136"/>
        <v>0.45973189672129844</v>
      </c>
      <c r="V851">
        <f t="shared" si="137"/>
        <v>52</v>
      </c>
      <c r="W851" t="s">
        <v>28</v>
      </c>
      <c r="X851" t="str">
        <f t="shared" ca="1" si="138"/>
        <v>(850,0,1,10,34,1,5,52)++1`</v>
      </c>
      <c r="Y851" t="str">
        <f t="shared" si="139"/>
        <v>(850,30)++1`</v>
      </c>
    </row>
    <row r="852" spans="1:25" x14ac:dyDescent="0.25">
      <c r="A852">
        <v>851</v>
      </c>
      <c r="B852">
        <v>1975</v>
      </c>
      <c r="C852">
        <f t="shared" si="130"/>
        <v>0</v>
      </c>
      <c r="D852" t="s">
        <v>24</v>
      </c>
      <c r="E852">
        <f t="shared" si="131"/>
        <v>16</v>
      </c>
      <c r="F852" t="s">
        <v>44</v>
      </c>
      <c r="G852" s="13">
        <v>44637</v>
      </c>
      <c r="H852">
        <v>0.51458333333333328</v>
      </c>
      <c r="I852">
        <v>0.53819444444444442</v>
      </c>
      <c r="J852">
        <v>1000162</v>
      </c>
      <c r="K852">
        <v>72</v>
      </c>
      <c r="L852">
        <f t="shared" si="132"/>
        <v>34</v>
      </c>
      <c r="M852">
        <v>2.3611111111111138E-2</v>
      </c>
      <c r="N852">
        <f t="shared" si="133"/>
        <v>0</v>
      </c>
      <c r="O852" t="s">
        <v>26</v>
      </c>
      <c r="P852" cm="1">
        <f t="array" aca="1" ref="P852" ca="1">(_xlfn.IFS(Q852="couché",0,Q852="debout à 80%",1,Q852="?",1))*(IF(RAND()&lt;0.8,1,0))</f>
        <v>0</v>
      </c>
      <c r="Q852" t="s">
        <v>27</v>
      </c>
      <c r="R852">
        <v>45</v>
      </c>
      <c r="S852">
        <f t="shared" si="134"/>
        <v>0</v>
      </c>
      <c r="T852">
        <f t="shared" si="135"/>
        <v>3</v>
      </c>
      <c r="U852">
        <f t="shared" ca="1" si="136"/>
        <v>0.51459318474086446</v>
      </c>
      <c r="V852">
        <f t="shared" si="137"/>
        <v>87</v>
      </c>
      <c r="W852" t="s">
        <v>28</v>
      </c>
      <c r="X852" t="str">
        <f t="shared" ca="1" si="138"/>
        <v>(851,0,0,16,34,0,3,87)++1`</v>
      </c>
      <c r="Y852" t="str">
        <f t="shared" si="139"/>
        <v>(851,45)++1`</v>
      </c>
    </row>
    <row r="853" spans="1:25" x14ac:dyDescent="0.25">
      <c r="A853">
        <v>852</v>
      </c>
      <c r="B853">
        <v>1994</v>
      </c>
      <c r="C853">
        <f t="shared" si="130"/>
        <v>0</v>
      </c>
      <c r="D853" t="s">
        <v>24</v>
      </c>
      <c r="E853">
        <f t="shared" si="131"/>
        <v>10</v>
      </c>
      <c r="F853" t="s">
        <v>39</v>
      </c>
      <c r="G853" s="13">
        <v>44635</v>
      </c>
      <c r="H853">
        <v>0.4861111111111111</v>
      </c>
      <c r="I853">
        <v>0.50972222222222219</v>
      </c>
      <c r="J853">
        <v>1000165</v>
      </c>
      <c r="K853">
        <v>493</v>
      </c>
      <c r="L853">
        <f t="shared" si="132"/>
        <v>34</v>
      </c>
      <c r="M853">
        <v>2.3611111111111083E-2</v>
      </c>
      <c r="N853">
        <f t="shared" si="133"/>
        <v>1</v>
      </c>
      <c r="O853" t="s">
        <v>32</v>
      </c>
      <c r="P853" cm="1">
        <f t="array" aca="1" ref="P853" ca="1">(_xlfn.IFS(Q853="couché",0,Q853="debout à 80%",1,Q853="?",1))*(IF(RAND()&lt;0.8,1,0))</f>
        <v>1</v>
      </c>
      <c r="Q853" t="s">
        <v>27</v>
      </c>
      <c r="R853">
        <v>30</v>
      </c>
      <c r="S853">
        <f t="shared" si="134"/>
        <v>1</v>
      </c>
      <c r="T853">
        <f t="shared" si="135"/>
        <v>6</v>
      </c>
      <c r="U853">
        <f t="shared" ca="1" si="136"/>
        <v>0.48611938453126557</v>
      </c>
      <c r="V853">
        <f t="shared" si="137"/>
        <v>84</v>
      </c>
      <c r="W853" t="s">
        <v>28</v>
      </c>
      <c r="X853" t="str">
        <f t="shared" ca="1" si="138"/>
        <v>(852,0,1,10,34,1,6,84)++1`</v>
      </c>
      <c r="Y853" t="str">
        <f t="shared" si="139"/>
        <v>(852,30)++1`</v>
      </c>
    </row>
    <row r="854" spans="1:25" x14ac:dyDescent="0.25">
      <c r="A854">
        <v>853</v>
      </c>
      <c r="B854">
        <v>1977</v>
      </c>
      <c r="C854">
        <f t="shared" si="130"/>
        <v>0</v>
      </c>
      <c r="D854" t="s">
        <v>24</v>
      </c>
      <c r="E854">
        <f t="shared" si="131"/>
        <v>4</v>
      </c>
      <c r="F854" t="s">
        <v>31</v>
      </c>
      <c r="G854" s="13">
        <v>44637</v>
      </c>
      <c r="H854">
        <v>0.5625</v>
      </c>
      <c r="I854">
        <v>0.58611111111111114</v>
      </c>
      <c r="J854">
        <v>1000170</v>
      </c>
      <c r="K854">
        <v>2066</v>
      </c>
      <c r="L854">
        <f t="shared" si="132"/>
        <v>34</v>
      </c>
      <c r="M854">
        <v>2.3611111111111138E-2</v>
      </c>
      <c r="N854">
        <f t="shared" si="133"/>
        <v>1</v>
      </c>
      <c r="O854" t="s">
        <v>32</v>
      </c>
      <c r="P854" cm="1">
        <f t="array" aca="1" ref="P854" ca="1">(_xlfn.IFS(Q854="couché",0,Q854="debout à 80%",1,Q854="?",1))*(IF(RAND()&lt;0.8,1,0))</f>
        <v>1</v>
      </c>
      <c r="Q854" t="s">
        <v>27</v>
      </c>
      <c r="R854">
        <v>20</v>
      </c>
      <c r="S854">
        <f t="shared" si="134"/>
        <v>1</v>
      </c>
      <c r="T854">
        <f t="shared" si="135"/>
        <v>4</v>
      </c>
      <c r="U854">
        <f t="shared" ca="1" si="136"/>
        <v>0.56250951085116851</v>
      </c>
      <c r="V854">
        <f t="shared" si="137"/>
        <v>57</v>
      </c>
      <c r="W854" t="s">
        <v>28</v>
      </c>
      <c r="X854" t="str">
        <f t="shared" ca="1" si="138"/>
        <v>(853,0,1,4,34,1,4,57)++1`</v>
      </c>
      <c r="Y854" t="str">
        <f t="shared" si="139"/>
        <v>(853,20)++1`</v>
      </c>
    </row>
    <row r="855" spans="1:25" x14ac:dyDescent="0.25">
      <c r="A855">
        <v>854</v>
      </c>
      <c r="B855">
        <v>1944</v>
      </c>
      <c r="C855">
        <f t="shared" si="130"/>
        <v>0</v>
      </c>
      <c r="D855" t="s">
        <v>24</v>
      </c>
      <c r="E855">
        <f t="shared" si="131"/>
        <v>9</v>
      </c>
      <c r="F855" t="s">
        <v>40</v>
      </c>
      <c r="G855" s="13">
        <v>44635</v>
      </c>
      <c r="H855">
        <v>0.47222222222222221</v>
      </c>
      <c r="I855">
        <v>0.49583333333333329</v>
      </c>
      <c r="J855">
        <v>1000163</v>
      </c>
      <c r="K855">
        <v>235</v>
      </c>
      <c r="L855">
        <f t="shared" si="132"/>
        <v>34</v>
      </c>
      <c r="M855">
        <v>2.3611111111111083E-2</v>
      </c>
      <c r="N855">
        <f t="shared" si="133"/>
        <v>0</v>
      </c>
      <c r="O855" t="s">
        <v>26</v>
      </c>
      <c r="P855" cm="1">
        <f t="array" aca="1" ref="P855" ca="1">(_xlfn.IFS(Q855="couché",0,Q855="debout à 80%",1,Q855="?",1))*(IF(RAND()&lt;0.8,1,0))</f>
        <v>1</v>
      </c>
      <c r="Q855" t="s">
        <v>27</v>
      </c>
      <c r="R855">
        <v>45</v>
      </c>
      <c r="S855">
        <f t="shared" si="134"/>
        <v>0</v>
      </c>
      <c r="T855">
        <f t="shared" si="135"/>
        <v>4</v>
      </c>
      <c r="U855">
        <f t="shared" ca="1" si="136"/>
        <v>0.47222332490460828</v>
      </c>
      <c r="V855">
        <f t="shared" si="137"/>
        <v>66</v>
      </c>
      <c r="W855" t="s">
        <v>28</v>
      </c>
      <c r="X855" t="str">
        <f t="shared" ca="1" si="138"/>
        <v>(854,0,1,9,34,0,4,66)++1`</v>
      </c>
      <c r="Y855" t="str">
        <f t="shared" si="139"/>
        <v>(854,45)++1`</v>
      </c>
    </row>
    <row r="856" spans="1:25" x14ac:dyDescent="0.25">
      <c r="A856">
        <v>855</v>
      </c>
      <c r="B856">
        <v>2004</v>
      </c>
      <c r="C856">
        <f t="shared" si="130"/>
        <v>0</v>
      </c>
      <c r="D856" t="s">
        <v>24</v>
      </c>
      <c r="E856">
        <f t="shared" si="131"/>
        <v>10</v>
      </c>
      <c r="F856" t="s">
        <v>39</v>
      </c>
      <c r="G856" s="13">
        <v>44634</v>
      </c>
      <c r="H856">
        <v>0.56111111111111112</v>
      </c>
      <c r="I856">
        <v>0.58472222222222214</v>
      </c>
      <c r="J856">
        <v>1000165</v>
      </c>
      <c r="K856">
        <v>493</v>
      </c>
      <c r="L856">
        <f t="shared" si="132"/>
        <v>34</v>
      </c>
      <c r="M856">
        <v>2.3611111111111027E-2</v>
      </c>
      <c r="N856">
        <f t="shared" si="133"/>
        <v>1</v>
      </c>
      <c r="O856" t="s">
        <v>32</v>
      </c>
      <c r="P856" cm="1">
        <f t="array" aca="1" ref="P856" ca="1">(_xlfn.IFS(Q856="couché",0,Q856="debout à 80%",1,Q856="?",1))*(IF(RAND()&lt;0.8,1,0))</f>
        <v>1</v>
      </c>
      <c r="Q856" t="s">
        <v>27</v>
      </c>
      <c r="R856">
        <v>30</v>
      </c>
      <c r="S856">
        <f t="shared" si="134"/>
        <v>1</v>
      </c>
      <c r="T856">
        <f t="shared" si="135"/>
        <v>5</v>
      </c>
      <c r="U856">
        <f t="shared" ca="1" si="136"/>
        <v>0.56111280596766766</v>
      </c>
      <c r="V856">
        <f t="shared" si="137"/>
        <v>45</v>
      </c>
      <c r="W856" t="s">
        <v>28</v>
      </c>
      <c r="X856" t="str">
        <f t="shared" ca="1" si="138"/>
        <v>(855,0,1,10,34,1,5,45)++1`</v>
      </c>
      <c r="Y856" t="str">
        <f t="shared" si="139"/>
        <v>(855,30)++1`</v>
      </c>
    </row>
    <row r="857" spans="1:25" x14ac:dyDescent="0.25">
      <c r="A857">
        <v>856</v>
      </c>
      <c r="B857">
        <v>1972</v>
      </c>
      <c r="C857">
        <f t="shared" si="130"/>
        <v>0</v>
      </c>
      <c r="D857" t="s">
        <v>24</v>
      </c>
      <c r="E857">
        <f t="shared" si="131"/>
        <v>9</v>
      </c>
      <c r="F857" t="s">
        <v>40</v>
      </c>
      <c r="G857" s="13">
        <v>44594</v>
      </c>
      <c r="H857">
        <v>0.4548611111111111</v>
      </c>
      <c r="I857">
        <v>0.47847222222222219</v>
      </c>
      <c r="J857">
        <v>1000163</v>
      </c>
      <c r="K857">
        <v>4824</v>
      </c>
      <c r="L857">
        <f t="shared" si="132"/>
        <v>34</v>
      </c>
      <c r="M857">
        <v>2.3611111111111083E-2</v>
      </c>
      <c r="N857">
        <f t="shared" si="133"/>
        <v>0</v>
      </c>
      <c r="O857" t="s">
        <v>26</v>
      </c>
      <c r="P857" cm="1">
        <f t="array" aca="1" ref="P857" ca="1">(_xlfn.IFS(Q857="couché",0,Q857="debout à 80%",1,Q857="?",1))*(IF(RAND()&lt;0.8,1,0))</f>
        <v>0</v>
      </c>
      <c r="Q857" t="s">
        <v>48</v>
      </c>
      <c r="R857">
        <v>45</v>
      </c>
      <c r="S857">
        <f t="shared" si="134"/>
        <v>0</v>
      </c>
      <c r="T857">
        <f t="shared" si="135"/>
        <v>3</v>
      </c>
      <c r="U857">
        <f t="shared" ca="1" si="136"/>
        <v>0.4548641041280011</v>
      </c>
      <c r="V857">
        <f t="shared" si="137"/>
        <v>84</v>
      </c>
      <c r="W857" t="s">
        <v>28</v>
      </c>
      <c r="X857" t="str">
        <f t="shared" ca="1" si="138"/>
        <v>(856,0,0,9,34,0,3,84)++1`</v>
      </c>
      <c r="Y857" t="str">
        <f t="shared" si="139"/>
        <v>(856,45)++1`</v>
      </c>
    </row>
    <row r="858" spans="1:25" x14ac:dyDescent="0.25">
      <c r="A858">
        <v>857</v>
      </c>
      <c r="B858">
        <v>1960</v>
      </c>
      <c r="C858">
        <f t="shared" si="130"/>
        <v>0</v>
      </c>
      <c r="D858" t="s">
        <v>24</v>
      </c>
      <c r="E858">
        <f t="shared" si="131"/>
        <v>3</v>
      </c>
      <c r="F858" t="s">
        <v>34</v>
      </c>
      <c r="G858" s="13">
        <v>44637</v>
      </c>
      <c r="H858">
        <v>0.33055555555555555</v>
      </c>
      <c r="I858">
        <v>0.35416666666666663</v>
      </c>
      <c r="J858">
        <v>1000169</v>
      </c>
      <c r="K858">
        <v>2172</v>
      </c>
      <c r="L858">
        <f t="shared" si="132"/>
        <v>34</v>
      </c>
      <c r="M858">
        <v>2.3611111111111083E-2</v>
      </c>
      <c r="N858">
        <f t="shared" si="133"/>
        <v>1</v>
      </c>
      <c r="O858" t="s">
        <v>32</v>
      </c>
      <c r="P858" cm="1">
        <f t="array" aca="1" ref="P858" ca="1">(_xlfn.IFS(Q858="couché",0,Q858="debout à 80%",1,Q858="?",1))*(IF(RAND()&lt;0.8,1,0))</f>
        <v>1</v>
      </c>
      <c r="Q858" t="s">
        <v>27</v>
      </c>
      <c r="R858">
        <v>10</v>
      </c>
      <c r="S858">
        <f t="shared" si="134"/>
        <v>0</v>
      </c>
      <c r="T858">
        <f t="shared" si="135"/>
        <v>1</v>
      </c>
      <c r="U858">
        <f t="shared" ca="1" si="136"/>
        <v>0.33055886268901519</v>
      </c>
      <c r="V858">
        <f t="shared" si="137"/>
        <v>42</v>
      </c>
      <c r="W858" t="s">
        <v>28</v>
      </c>
      <c r="X858" t="str">
        <f t="shared" ca="1" si="138"/>
        <v>(857,0,1,3,34,0,1,42)++1`</v>
      </c>
      <c r="Y858" t="str">
        <f t="shared" si="139"/>
        <v>(857,10)++1`</v>
      </c>
    </row>
    <row r="859" spans="1:25" x14ac:dyDescent="0.25">
      <c r="A859">
        <v>858</v>
      </c>
      <c r="B859">
        <v>1994</v>
      </c>
      <c r="C859">
        <f t="shared" si="130"/>
        <v>0</v>
      </c>
      <c r="D859" t="s">
        <v>24</v>
      </c>
      <c r="E859">
        <f t="shared" si="131"/>
        <v>12</v>
      </c>
      <c r="F859" t="s">
        <v>42</v>
      </c>
      <c r="G859" s="13">
        <v>44608</v>
      </c>
      <c r="H859">
        <v>0.69166666666666665</v>
      </c>
      <c r="I859">
        <v>0.71527777777777779</v>
      </c>
      <c r="J859">
        <v>1000166</v>
      </c>
      <c r="K859">
        <v>3953</v>
      </c>
      <c r="L859">
        <f t="shared" si="132"/>
        <v>34</v>
      </c>
      <c r="M859">
        <v>2.3611111111111138E-2</v>
      </c>
      <c r="N859">
        <f t="shared" si="133"/>
        <v>0</v>
      </c>
      <c r="O859" t="s">
        <v>26</v>
      </c>
      <c r="P859" cm="1">
        <f t="array" aca="1" ref="P859" ca="1">(_xlfn.IFS(Q859="couché",0,Q859="debout à 80%",1,Q859="?",1))*(IF(RAND()&lt;0.8,1,0))</f>
        <v>1</v>
      </c>
      <c r="Q859" t="s">
        <v>27</v>
      </c>
      <c r="R859">
        <v>45</v>
      </c>
      <c r="S859">
        <f t="shared" si="134"/>
        <v>1</v>
      </c>
      <c r="T859">
        <f t="shared" si="135"/>
        <v>5</v>
      </c>
      <c r="U859">
        <f t="shared" ca="1" si="136"/>
        <v>0.69167237471203946</v>
      </c>
      <c r="V859">
        <f t="shared" si="137"/>
        <v>59</v>
      </c>
      <c r="W859" t="s">
        <v>28</v>
      </c>
      <c r="X859" t="str">
        <f t="shared" ca="1" si="138"/>
        <v>(858,0,1,12,34,1,5,59)++1`</v>
      </c>
      <c r="Y859" t="str">
        <f t="shared" si="139"/>
        <v>(858,45)++1`</v>
      </c>
    </row>
    <row r="860" spans="1:25" x14ac:dyDescent="0.25">
      <c r="A860">
        <v>859</v>
      </c>
      <c r="B860">
        <v>2004</v>
      </c>
      <c r="C860">
        <f t="shared" si="130"/>
        <v>0</v>
      </c>
      <c r="D860" t="s">
        <v>24</v>
      </c>
      <c r="E860">
        <f t="shared" si="131"/>
        <v>11</v>
      </c>
      <c r="F860" t="s">
        <v>41</v>
      </c>
      <c r="G860" s="13">
        <v>44624</v>
      </c>
      <c r="H860">
        <v>0.44652777777777775</v>
      </c>
      <c r="I860">
        <v>0.47013888888888888</v>
      </c>
      <c r="J860">
        <v>1000165</v>
      </c>
      <c r="K860">
        <v>493</v>
      </c>
      <c r="L860">
        <f t="shared" si="132"/>
        <v>34</v>
      </c>
      <c r="M860">
        <v>2.3611111111111138E-2</v>
      </c>
      <c r="N860">
        <f t="shared" si="133"/>
        <v>1</v>
      </c>
      <c r="O860" t="s">
        <v>32</v>
      </c>
      <c r="P860" cm="1">
        <f t="array" aca="1" ref="P860" ca="1">(_xlfn.IFS(Q860="couché",0,Q860="debout à 80%",1,Q860="?",1))*(IF(RAND()&lt;0.8,1,0))</f>
        <v>1</v>
      </c>
      <c r="Q860" t="s">
        <v>27</v>
      </c>
      <c r="R860">
        <v>30</v>
      </c>
      <c r="S860">
        <f t="shared" si="134"/>
        <v>1</v>
      </c>
      <c r="T860">
        <f t="shared" si="135"/>
        <v>5</v>
      </c>
      <c r="U860">
        <f t="shared" ca="1" si="136"/>
        <v>0.44652791122558572</v>
      </c>
      <c r="V860">
        <f t="shared" si="137"/>
        <v>61</v>
      </c>
      <c r="W860" t="s">
        <v>28</v>
      </c>
      <c r="X860" t="str">
        <f t="shared" ca="1" si="138"/>
        <v>(859,0,1,11,34,1,5,61)++1`</v>
      </c>
      <c r="Y860" t="str">
        <f t="shared" si="139"/>
        <v>(859,30)++1`</v>
      </c>
    </row>
    <row r="861" spans="1:25" x14ac:dyDescent="0.25">
      <c r="A861">
        <v>860</v>
      </c>
      <c r="B861">
        <v>2013</v>
      </c>
      <c r="C861">
        <f t="shared" si="130"/>
        <v>1</v>
      </c>
      <c r="D861" t="s">
        <v>28</v>
      </c>
      <c r="E861">
        <f t="shared" si="131"/>
        <v>11</v>
      </c>
      <c r="F861" t="s">
        <v>41</v>
      </c>
      <c r="G861" s="13">
        <v>44630</v>
      </c>
      <c r="H861">
        <v>0.51249999999999996</v>
      </c>
      <c r="I861">
        <v>0.53611111111111109</v>
      </c>
      <c r="J861">
        <v>1000164</v>
      </c>
      <c r="K861">
        <v>4533</v>
      </c>
      <c r="L861">
        <f t="shared" si="132"/>
        <v>34</v>
      </c>
      <c r="M861">
        <v>2.3611111111111138E-2</v>
      </c>
      <c r="N861">
        <f t="shared" si="133"/>
        <v>0</v>
      </c>
      <c r="O861" t="s">
        <v>46</v>
      </c>
      <c r="P861" cm="1">
        <f t="array" aca="1" ref="P861" ca="1">(_xlfn.IFS(Q861="couché",0,Q861="debout à 80%",1,Q861="?",1))*(IF(RAND()&lt;0.8,1,0))</f>
        <v>0</v>
      </c>
      <c r="Q861" t="s">
        <v>48</v>
      </c>
      <c r="R861">
        <v>30</v>
      </c>
      <c r="S861">
        <f t="shared" si="134"/>
        <v>0</v>
      </c>
      <c r="T861">
        <f t="shared" si="135"/>
        <v>9</v>
      </c>
      <c r="U861">
        <f t="shared" ca="1" si="136"/>
        <v>0.51250865192768114</v>
      </c>
      <c r="V861">
        <f t="shared" si="137"/>
        <v>60</v>
      </c>
      <c r="W861" t="s">
        <v>28</v>
      </c>
      <c r="X861" t="str">
        <f t="shared" ca="1" si="138"/>
        <v>(860,1,0,11,34,0,9,60)++1`</v>
      </c>
      <c r="Y861" t="str">
        <f t="shared" si="139"/>
        <v>(860,30)++1`</v>
      </c>
    </row>
    <row r="862" spans="1:25" x14ac:dyDescent="0.25">
      <c r="A862">
        <v>861</v>
      </c>
      <c r="B862">
        <v>1929</v>
      </c>
      <c r="C862">
        <f t="shared" si="130"/>
        <v>0</v>
      </c>
      <c r="D862" t="s">
        <v>24</v>
      </c>
      <c r="E862">
        <f t="shared" si="131"/>
        <v>3</v>
      </c>
      <c r="F862" t="s">
        <v>34</v>
      </c>
      <c r="G862" s="13">
        <v>44601</v>
      </c>
      <c r="H862">
        <v>0.44444444444444442</v>
      </c>
      <c r="I862">
        <v>0.46805555555555556</v>
      </c>
      <c r="J862">
        <v>1000169</v>
      </c>
      <c r="K862">
        <v>2272</v>
      </c>
      <c r="L862">
        <f t="shared" si="132"/>
        <v>34</v>
      </c>
      <c r="M862">
        <v>2.3611111111111138E-2</v>
      </c>
      <c r="N862">
        <f t="shared" si="133"/>
        <v>1</v>
      </c>
      <c r="O862" t="s">
        <v>32</v>
      </c>
      <c r="P862" cm="1">
        <f t="array" aca="1" ref="P862" ca="1">(_xlfn.IFS(Q862="couché",0,Q862="debout à 80%",1,Q862="?",1))*(IF(RAND()&lt;0.8,1,0))</f>
        <v>1</v>
      </c>
      <c r="Q862" t="s">
        <v>27</v>
      </c>
      <c r="R862">
        <v>0</v>
      </c>
      <c r="S862">
        <f t="shared" si="134"/>
        <v>1</v>
      </c>
      <c r="T862">
        <f t="shared" si="135"/>
        <v>6</v>
      </c>
      <c r="U862">
        <f t="shared" ca="1" si="136"/>
        <v>0.44445029035710137</v>
      </c>
      <c r="V862">
        <f t="shared" si="137"/>
        <v>68</v>
      </c>
      <c r="W862" t="s">
        <v>28</v>
      </c>
      <c r="X862" t="str">
        <f t="shared" ca="1" si="138"/>
        <v>(861,0,1,3,34,1,6,68)++1`</v>
      </c>
      <c r="Y862" t="str">
        <f t="shared" si="139"/>
        <v>(861,0)++1`</v>
      </c>
    </row>
    <row r="863" spans="1:25" x14ac:dyDescent="0.25">
      <c r="A863">
        <v>862</v>
      </c>
      <c r="B863">
        <v>1958</v>
      </c>
      <c r="C863">
        <f t="shared" si="130"/>
        <v>0</v>
      </c>
      <c r="D863" t="s">
        <v>24</v>
      </c>
      <c r="E863">
        <f t="shared" si="131"/>
        <v>16</v>
      </c>
      <c r="F863" t="s">
        <v>44</v>
      </c>
      <c r="G863" s="13">
        <v>44629</v>
      </c>
      <c r="H863">
        <v>0.42083333333333334</v>
      </c>
      <c r="I863">
        <v>0.44444444444444442</v>
      </c>
      <c r="J863">
        <v>1000162</v>
      </c>
      <c r="K863">
        <v>130</v>
      </c>
      <c r="L863">
        <f t="shared" si="132"/>
        <v>34</v>
      </c>
      <c r="M863">
        <v>2.3611111111111083E-2</v>
      </c>
      <c r="N863">
        <f t="shared" si="133"/>
        <v>1</v>
      </c>
      <c r="O863" t="s">
        <v>32</v>
      </c>
      <c r="P863" cm="1">
        <f t="array" aca="1" ref="P863" ca="1">(_xlfn.IFS(Q863="couché",0,Q863="debout à 80%",1,Q863="?",1))*(IF(RAND()&lt;0.8,1,0))</f>
        <v>1</v>
      </c>
      <c r="Q863" t="s">
        <v>27</v>
      </c>
      <c r="R863">
        <v>45</v>
      </c>
      <c r="S863">
        <f t="shared" si="134"/>
        <v>1</v>
      </c>
      <c r="T863">
        <f t="shared" si="135"/>
        <v>2</v>
      </c>
      <c r="U863">
        <f t="shared" ca="1" si="136"/>
        <v>0.42083995890454656</v>
      </c>
      <c r="V863">
        <f t="shared" si="137"/>
        <v>53</v>
      </c>
      <c r="W863" t="s">
        <v>28</v>
      </c>
      <c r="X863" t="str">
        <f t="shared" ca="1" si="138"/>
        <v>(862,0,1,16,34,1,2,53)++1`</v>
      </c>
      <c r="Y863" t="str">
        <f t="shared" si="139"/>
        <v>(862,45)++1`</v>
      </c>
    </row>
    <row r="864" spans="1:25" x14ac:dyDescent="0.25">
      <c r="A864">
        <v>863</v>
      </c>
      <c r="B864">
        <v>1958</v>
      </c>
      <c r="C864">
        <f t="shared" si="130"/>
        <v>0</v>
      </c>
      <c r="D864" t="s">
        <v>24</v>
      </c>
      <c r="E864">
        <f t="shared" si="131"/>
        <v>7</v>
      </c>
      <c r="F864" t="s">
        <v>38</v>
      </c>
      <c r="G864" s="13">
        <v>44616</v>
      </c>
      <c r="H864">
        <v>0.48402777777777778</v>
      </c>
      <c r="I864">
        <v>0.50763888888888886</v>
      </c>
      <c r="J864">
        <v>1000166</v>
      </c>
      <c r="K864">
        <v>31</v>
      </c>
      <c r="L864">
        <f t="shared" si="132"/>
        <v>34</v>
      </c>
      <c r="M864">
        <v>2.3611111111111083E-2</v>
      </c>
      <c r="N864">
        <f t="shared" si="133"/>
        <v>0</v>
      </c>
      <c r="O864" t="s">
        <v>26</v>
      </c>
      <c r="P864" cm="1">
        <f t="array" aca="1" ref="P864" ca="1">(_xlfn.IFS(Q864="couché",0,Q864="debout à 80%",1,Q864="?",1))*(IF(RAND()&lt;0.8,1,0))</f>
        <v>0</v>
      </c>
      <c r="Q864" t="s">
        <v>48</v>
      </c>
      <c r="R864">
        <v>0</v>
      </c>
      <c r="S864">
        <f t="shared" si="134"/>
        <v>0</v>
      </c>
      <c r="T864">
        <f t="shared" si="135"/>
        <v>4</v>
      </c>
      <c r="U864">
        <f t="shared" ca="1" si="136"/>
        <v>0.48403180231200044</v>
      </c>
      <c r="V864">
        <f t="shared" si="137"/>
        <v>63</v>
      </c>
      <c r="W864" t="s">
        <v>28</v>
      </c>
      <c r="X864" t="str">
        <f t="shared" ca="1" si="138"/>
        <v>(863,0,0,7,34,0,4,63)++1`</v>
      </c>
      <c r="Y864" t="str">
        <f t="shared" si="139"/>
        <v>(863,0)++1`</v>
      </c>
    </row>
    <row r="865" spans="1:25" x14ac:dyDescent="0.25">
      <c r="A865">
        <v>864</v>
      </c>
      <c r="B865">
        <v>1948</v>
      </c>
      <c r="C865">
        <f t="shared" si="130"/>
        <v>0</v>
      </c>
      <c r="D865" t="s">
        <v>24</v>
      </c>
      <c r="E865">
        <f t="shared" si="131"/>
        <v>3</v>
      </c>
      <c r="F865" t="s">
        <v>34</v>
      </c>
      <c r="G865" s="13">
        <v>44641</v>
      </c>
      <c r="H865">
        <v>0.39027777777777778</v>
      </c>
      <c r="I865">
        <v>0.41388888888888886</v>
      </c>
      <c r="J865">
        <v>1000169</v>
      </c>
      <c r="K865">
        <v>2172</v>
      </c>
      <c r="L865">
        <f t="shared" si="132"/>
        <v>34</v>
      </c>
      <c r="M865">
        <v>2.3611111111111083E-2</v>
      </c>
      <c r="N865">
        <f t="shared" si="133"/>
        <v>1</v>
      </c>
      <c r="O865" t="s">
        <v>32</v>
      </c>
      <c r="P865" cm="1">
        <f t="array" aca="1" ref="P865" ca="1">(_xlfn.IFS(Q865="couché",0,Q865="debout à 80%",1,Q865="?",1))*(IF(RAND()&lt;0.8,1,0))</f>
        <v>1</v>
      </c>
      <c r="Q865" t="s">
        <v>27</v>
      </c>
      <c r="R865">
        <v>10</v>
      </c>
      <c r="S865">
        <f t="shared" si="134"/>
        <v>1</v>
      </c>
      <c r="T865">
        <f t="shared" si="135"/>
        <v>5</v>
      </c>
      <c r="U865">
        <f t="shared" ca="1" si="136"/>
        <v>0.39027798131444857</v>
      </c>
      <c r="V865">
        <f t="shared" si="137"/>
        <v>78</v>
      </c>
      <c r="W865" t="s">
        <v>28</v>
      </c>
      <c r="X865" t="str">
        <f t="shared" ca="1" si="138"/>
        <v>(864,0,1,3,34,1,5,78)++1`</v>
      </c>
      <c r="Y865" t="str">
        <f t="shared" si="139"/>
        <v>(864,10)++1`</v>
      </c>
    </row>
    <row r="866" spans="1:25" x14ac:dyDescent="0.25">
      <c r="A866">
        <v>865</v>
      </c>
      <c r="B866">
        <v>1999</v>
      </c>
      <c r="C866">
        <f t="shared" si="130"/>
        <v>0</v>
      </c>
      <c r="D866" t="s">
        <v>24</v>
      </c>
      <c r="E866">
        <f t="shared" si="131"/>
        <v>11</v>
      </c>
      <c r="F866" t="s">
        <v>41</v>
      </c>
      <c r="G866" s="13">
        <v>44642</v>
      </c>
      <c r="H866">
        <v>0.37430555555555556</v>
      </c>
      <c r="I866">
        <v>0.39791666666666664</v>
      </c>
      <c r="J866">
        <v>1000165</v>
      </c>
      <c r="K866">
        <v>493</v>
      </c>
      <c r="L866">
        <f t="shared" si="132"/>
        <v>34</v>
      </c>
      <c r="M866">
        <v>2.3611111111111083E-2</v>
      </c>
      <c r="N866">
        <f t="shared" si="133"/>
        <v>1</v>
      </c>
      <c r="O866" t="s">
        <v>32</v>
      </c>
      <c r="P866" cm="1">
        <f t="array" aca="1" ref="P866" ca="1">(_xlfn.IFS(Q866="couché",0,Q866="debout à 80%",1,Q866="?",1))*(IF(RAND()&lt;0.8,1,0))</f>
        <v>1</v>
      </c>
      <c r="Q866" t="s">
        <v>27</v>
      </c>
      <c r="R866">
        <v>30</v>
      </c>
      <c r="S866">
        <f t="shared" si="134"/>
        <v>0</v>
      </c>
      <c r="T866">
        <f t="shared" si="135"/>
        <v>2</v>
      </c>
      <c r="U866">
        <f t="shared" ca="1" si="136"/>
        <v>0.37430677710504656</v>
      </c>
      <c r="V866">
        <f t="shared" si="137"/>
        <v>5</v>
      </c>
      <c r="W866" t="s">
        <v>28</v>
      </c>
      <c r="X866" t="str">
        <f t="shared" ca="1" si="138"/>
        <v>(865,0,1,11,34,0,2,5)++1`</v>
      </c>
      <c r="Y866" t="str">
        <f t="shared" si="139"/>
        <v>(865,30)++1`</v>
      </c>
    </row>
    <row r="867" spans="1:25" x14ac:dyDescent="0.25">
      <c r="A867">
        <v>866</v>
      </c>
      <c r="B867">
        <v>1968</v>
      </c>
      <c r="C867">
        <f t="shared" si="130"/>
        <v>0</v>
      </c>
      <c r="D867" t="s">
        <v>24</v>
      </c>
      <c r="E867">
        <f t="shared" si="131"/>
        <v>16</v>
      </c>
      <c r="F867" t="s">
        <v>44</v>
      </c>
      <c r="G867" s="13">
        <v>44612</v>
      </c>
      <c r="H867">
        <v>0.69097222222222221</v>
      </c>
      <c r="I867">
        <v>0.71458333333333335</v>
      </c>
      <c r="J867">
        <v>1000162</v>
      </c>
      <c r="K867">
        <v>2152</v>
      </c>
      <c r="L867">
        <f t="shared" si="132"/>
        <v>34</v>
      </c>
      <c r="M867">
        <v>2.3611111111111138E-2</v>
      </c>
      <c r="N867">
        <f t="shared" si="133"/>
        <v>1</v>
      </c>
      <c r="O867" t="s">
        <v>32</v>
      </c>
      <c r="P867" cm="1">
        <f t="array" aca="1" ref="P867" ca="1">(_xlfn.IFS(Q867="couché",0,Q867="debout à 80%",1,Q867="?",1))*(IF(RAND()&lt;0.8,1,0))</f>
        <v>1</v>
      </c>
      <c r="Q867" t="s">
        <v>27</v>
      </c>
      <c r="R867">
        <v>45</v>
      </c>
      <c r="S867">
        <f t="shared" si="134"/>
        <v>0</v>
      </c>
      <c r="T867">
        <f t="shared" si="135"/>
        <v>1</v>
      </c>
      <c r="U867">
        <f t="shared" ca="1" si="136"/>
        <v>0.69097750169470395</v>
      </c>
      <c r="V867">
        <f t="shared" si="137"/>
        <v>84</v>
      </c>
      <c r="W867" t="s">
        <v>28</v>
      </c>
      <c r="X867" t="str">
        <f t="shared" ca="1" si="138"/>
        <v>(866,0,1,16,34,0,1,84)++1`</v>
      </c>
      <c r="Y867" t="str">
        <f t="shared" si="139"/>
        <v>(866,45)++1`</v>
      </c>
    </row>
    <row r="868" spans="1:25" x14ac:dyDescent="0.25">
      <c r="A868">
        <v>867</v>
      </c>
      <c r="B868">
        <v>1948</v>
      </c>
      <c r="C868">
        <f t="shared" si="130"/>
        <v>0</v>
      </c>
      <c r="D868" t="s">
        <v>24</v>
      </c>
      <c r="E868">
        <f t="shared" si="131"/>
        <v>3</v>
      </c>
      <c r="F868" t="s">
        <v>34</v>
      </c>
      <c r="G868" s="13">
        <v>44644</v>
      </c>
      <c r="H868">
        <v>0.33611111111111108</v>
      </c>
      <c r="I868">
        <v>0.35972222222222222</v>
      </c>
      <c r="J868">
        <v>1000169</v>
      </c>
      <c r="K868">
        <v>2172</v>
      </c>
      <c r="L868">
        <f t="shared" si="132"/>
        <v>34</v>
      </c>
      <c r="M868">
        <v>2.3611111111111138E-2</v>
      </c>
      <c r="N868">
        <f t="shared" si="133"/>
        <v>1</v>
      </c>
      <c r="O868" t="s">
        <v>32</v>
      </c>
      <c r="P868" cm="1">
        <f t="array" aca="1" ref="P868" ca="1">(_xlfn.IFS(Q868="couché",0,Q868="debout à 80%",1,Q868="?",1))*(IF(RAND()&lt;0.8,1,0))</f>
        <v>1</v>
      </c>
      <c r="Q868" t="s">
        <v>27</v>
      </c>
      <c r="R868">
        <v>10</v>
      </c>
      <c r="S868">
        <f t="shared" si="134"/>
        <v>0</v>
      </c>
      <c r="T868">
        <f t="shared" si="135"/>
        <v>1</v>
      </c>
      <c r="U868">
        <f t="shared" ca="1" si="136"/>
        <v>0.3361165700571685</v>
      </c>
      <c r="V868">
        <f t="shared" si="137"/>
        <v>74</v>
      </c>
      <c r="W868" t="s">
        <v>28</v>
      </c>
      <c r="X868" t="str">
        <f t="shared" ca="1" si="138"/>
        <v>(867,0,1,3,34,0,1,74)++1`</v>
      </c>
      <c r="Y868" t="str">
        <f t="shared" si="139"/>
        <v>(867,10)++1`</v>
      </c>
    </row>
    <row r="869" spans="1:25" x14ac:dyDescent="0.25">
      <c r="A869">
        <v>868</v>
      </c>
      <c r="B869">
        <v>2006</v>
      </c>
      <c r="C869">
        <f t="shared" si="130"/>
        <v>0</v>
      </c>
      <c r="D869" t="s">
        <v>24</v>
      </c>
      <c r="E869">
        <f t="shared" si="131"/>
        <v>10</v>
      </c>
      <c r="F869" t="s">
        <v>39</v>
      </c>
      <c r="G869" s="13">
        <v>44649</v>
      </c>
      <c r="H869">
        <v>0.37638888888888888</v>
      </c>
      <c r="I869">
        <v>0.4</v>
      </c>
      <c r="J869">
        <v>1000165</v>
      </c>
      <c r="K869">
        <v>493</v>
      </c>
      <c r="L869">
        <f t="shared" si="132"/>
        <v>34</v>
      </c>
      <c r="M869">
        <v>2.3611111111111138E-2</v>
      </c>
      <c r="N869">
        <f t="shared" si="133"/>
        <v>1</v>
      </c>
      <c r="O869" t="s">
        <v>32</v>
      </c>
      <c r="P869" cm="1">
        <f t="array" aca="1" ref="P869" ca="1">(_xlfn.IFS(Q869="couché",0,Q869="debout à 80%",1,Q869="?",1))*(IF(RAND()&lt;0.8,1,0))</f>
        <v>0</v>
      </c>
      <c r="Q869" t="s">
        <v>27</v>
      </c>
      <c r="R869">
        <v>30</v>
      </c>
      <c r="S869">
        <f t="shared" si="134"/>
        <v>0</v>
      </c>
      <c r="T869">
        <f t="shared" si="135"/>
        <v>2</v>
      </c>
      <c r="U869">
        <f t="shared" ca="1" si="136"/>
        <v>0.3763945541448066</v>
      </c>
      <c r="V869">
        <f t="shared" si="137"/>
        <v>75</v>
      </c>
      <c r="W869" t="s">
        <v>28</v>
      </c>
      <c r="X869" t="str">
        <f t="shared" ca="1" si="138"/>
        <v>(868,0,0,10,34,0,2,75)++1`</v>
      </c>
      <c r="Y869" t="str">
        <f t="shared" si="139"/>
        <v>(868,30)++1`</v>
      </c>
    </row>
    <row r="870" spans="1:25" x14ac:dyDescent="0.25">
      <c r="A870">
        <v>869</v>
      </c>
      <c r="B870">
        <v>1984</v>
      </c>
      <c r="C870">
        <f t="shared" si="130"/>
        <v>0</v>
      </c>
      <c r="D870" t="s">
        <v>24</v>
      </c>
      <c r="E870">
        <f t="shared" si="131"/>
        <v>4</v>
      </c>
      <c r="F870" t="s">
        <v>31</v>
      </c>
      <c r="G870" s="13">
        <v>44648</v>
      </c>
      <c r="H870">
        <v>0.34722222222222221</v>
      </c>
      <c r="I870">
        <v>0.37083333333333329</v>
      </c>
      <c r="J870">
        <v>1000170</v>
      </c>
      <c r="K870">
        <v>2055</v>
      </c>
      <c r="L870">
        <f t="shared" si="132"/>
        <v>34</v>
      </c>
      <c r="M870">
        <v>2.3611111111111083E-2</v>
      </c>
      <c r="N870">
        <f t="shared" si="133"/>
        <v>1</v>
      </c>
      <c r="O870" t="s">
        <v>32</v>
      </c>
      <c r="P870" cm="1">
        <f t="array" aca="1" ref="P870" ca="1">(_xlfn.IFS(Q870="couché",0,Q870="debout à 80%",1,Q870="?",1))*(IF(RAND()&lt;0.8,1,0))</f>
        <v>1</v>
      </c>
      <c r="Q870" t="s">
        <v>27</v>
      </c>
      <c r="R870">
        <v>30</v>
      </c>
      <c r="S870">
        <f t="shared" si="134"/>
        <v>0</v>
      </c>
      <c r="T870">
        <f t="shared" si="135"/>
        <v>1</v>
      </c>
      <c r="U870">
        <f t="shared" ca="1" si="136"/>
        <v>0.34722823236374201</v>
      </c>
      <c r="V870">
        <f t="shared" si="137"/>
        <v>39</v>
      </c>
      <c r="W870" t="s">
        <v>28</v>
      </c>
      <c r="X870" t="str">
        <f t="shared" ca="1" si="138"/>
        <v>(869,0,1,4,34,0,1,39)++1`</v>
      </c>
      <c r="Y870" t="str">
        <f t="shared" si="139"/>
        <v>(869,30)++1`</v>
      </c>
    </row>
    <row r="871" spans="1:25" x14ac:dyDescent="0.25">
      <c r="A871">
        <v>870</v>
      </c>
      <c r="B871">
        <v>2009</v>
      </c>
      <c r="C871">
        <f t="shared" si="130"/>
        <v>1</v>
      </c>
      <c r="D871" t="s">
        <v>28</v>
      </c>
      <c r="E871">
        <f t="shared" si="131"/>
        <v>16</v>
      </c>
      <c r="F871" t="s">
        <v>44</v>
      </c>
      <c r="G871" s="13">
        <v>44623</v>
      </c>
      <c r="H871">
        <v>0.61111111111111105</v>
      </c>
      <c r="I871">
        <v>0.63472222222222219</v>
      </c>
      <c r="J871">
        <v>1000162</v>
      </c>
      <c r="K871">
        <v>1212</v>
      </c>
      <c r="L871">
        <f t="shared" si="132"/>
        <v>34</v>
      </c>
      <c r="M871">
        <v>2.3611111111111138E-2</v>
      </c>
      <c r="N871">
        <f t="shared" si="133"/>
        <v>0</v>
      </c>
      <c r="O871" t="s">
        <v>46</v>
      </c>
      <c r="P871" cm="1">
        <f t="array" aca="1" ref="P871" ca="1">(_xlfn.IFS(Q871="couché",0,Q871="debout à 80%",1,Q871="?",1))*(IF(RAND()&lt;0.8,1,0))</f>
        <v>0</v>
      </c>
      <c r="Q871" t="s">
        <v>48</v>
      </c>
      <c r="R871">
        <v>45</v>
      </c>
      <c r="S871">
        <f t="shared" si="134"/>
        <v>0</v>
      </c>
      <c r="T871">
        <f t="shared" si="135"/>
        <v>4</v>
      </c>
      <c r="U871">
        <f t="shared" ca="1" si="136"/>
        <v>0.61111731099491662</v>
      </c>
      <c r="V871">
        <f t="shared" si="137"/>
        <v>63</v>
      </c>
      <c r="W871" t="s">
        <v>28</v>
      </c>
      <c r="X871" t="str">
        <f t="shared" ca="1" si="138"/>
        <v>(870,1,0,16,34,0,4,63)++1`</v>
      </c>
      <c r="Y871" t="str">
        <f t="shared" si="139"/>
        <v>(870,45)++1`</v>
      </c>
    </row>
    <row r="872" spans="1:25" x14ac:dyDescent="0.25">
      <c r="A872">
        <v>871</v>
      </c>
      <c r="B872">
        <v>1949</v>
      </c>
      <c r="C872">
        <f t="shared" si="130"/>
        <v>0</v>
      </c>
      <c r="D872" t="s">
        <v>24</v>
      </c>
      <c r="E872">
        <f t="shared" si="131"/>
        <v>5</v>
      </c>
      <c r="F872" t="s">
        <v>36</v>
      </c>
      <c r="G872" s="13">
        <v>44641</v>
      </c>
      <c r="H872">
        <v>0.38055555555555554</v>
      </c>
      <c r="I872">
        <v>0.40416666666666667</v>
      </c>
      <c r="J872">
        <v>1000162</v>
      </c>
      <c r="K872">
        <v>130</v>
      </c>
      <c r="L872">
        <f t="shared" si="132"/>
        <v>34</v>
      </c>
      <c r="M872">
        <v>2.3611111111111138E-2</v>
      </c>
      <c r="N872">
        <f t="shared" si="133"/>
        <v>1</v>
      </c>
      <c r="O872" t="s">
        <v>32</v>
      </c>
      <c r="P872" cm="1">
        <f t="array" aca="1" ref="P872" ca="1">(_xlfn.IFS(Q872="couché",0,Q872="debout à 80%",1,Q872="?",1))*(IF(RAND()&lt;0.8,1,0))</f>
        <v>0</v>
      </c>
      <c r="Q872" t="s">
        <v>27</v>
      </c>
      <c r="R872">
        <v>45</v>
      </c>
      <c r="S872">
        <f t="shared" si="134"/>
        <v>1</v>
      </c>
      <c r="T872">
        <f t="shared" si="135"/>
        <v>3</v>
      </c>
      <c r="U872">
        <f t="shared" ca="1" si="136"/>
        <v>0.38056442369700894</v>
      </c>
      <c r="V872">
        <f t="shared" si="137"/>
        <v>52</v>
      </c>
      <c r="W872" t="s">
        <v>28</v>
      </c>
      <c r="X872" t="str">
        <f t="shared" ca="1" si="138"/>
        <v>(871,0,0,5,34,1,3,52)++1`</v>
      </c>
      <c r="Y872" t="str">
        <f t="shared" si="139"/>
        <v>(871,45)++1`</v>
      </c>
    </row>
    <row r="873" spans="1:25" x14ac:dyDescent="0.25">
      <c r="A873">
        <v>872</v>
      </c>
      <c r="B873">
        <v>1975</v>
      </c>
      <c r="C873">
        <f t="shared" si="130"/>
        <v>0</v>
      </c>
      <c r="D873" t="s">
        <v>24</v>
      </c>
      <c r="E873">
        <f t="shared" si="131"/>
        <v>2</v>
      </c>
      <c r="F873" t="s">
        <v>29</v>
      </c>
      <c r="G873" s="13">
        <v>44631</v>
      </c>
      <c r="H873">
        <v>0.58750000000000002</v>
      </c>
      <c r="I873">
        <v>0.61111111111111105</v>
      </c>
      <c r="J873">
        <v>1000166</v>
      </c>
      <c r="K873">
        <v>21</v>
      </c>
      <c r="L873">
        <f t="shared" si="132"/>
        <v>34</v>
      </c>
      <c r="M873">
        <v>2.3611111111111027E-2</v>
      </c>
      <c r="N873">
        <f t="shared" si="133"/>
        <v>0</v>
      </c>
      <c r="O873" t="s">
        <v>26</v>
      </c>
      <c r="P873" cm="1">
        <f t="array" aca="1" ref="P873" ca="1">(_xlfn.IFS(Q873="couché",0,Q873="debout à 80%",1,Q873="?",1))*(IF(RAND()&lt;0.8,1,0))</f>
        <v>0</v>
      </c>
      <c r="Q873" t="s">
        <v>27</v>
      </c>
      <c r="R873">
        <v>45</v>
      </c>
      <c r="S873">
        <f t="shared" si="134"/>
        <v>0</v>
      </c>
      <c r="T873">
        <f t="shared" si="135"/>
        <v>2</v>
      </c>
      <c r="U873">
        <f t="shared" ca="1" si="136"/>
        <v>0.58750221765802935</v>
      </c>
      <c r="V873">
        <f t="shared" si="137"/>
        <v>72</v>
      </c>
      <c r="W873" t="s">
        <v>28</v>
      </c>
      <c r="X873" t="str">
        <f t="shared" ca="1" si="138"/>
        <v>(872,0,0,2,34,0,2,72)++1`</v>
      </c>
      <c r="Y873" t="str">
        <f t="shared" si="139"/>
        <v>(872,45)++1`</v>
      </c>
    </row>
    <row r="874" spans="1:25" x14ac:dyDescent="0.25">
      <c r="A874">
        <v>873</v>
      </c>
      <c r="B874">
        <v>2006</v>
      </c>
      <c r="C874">
        <f t="shared" si="130"/>
        <v>0</v>
      </c>
      <c r="D874" t="s">
        <v>24</v>
      </c>
      <c r="E874">
        <f t="shared" si="131"/>
        <v>11</v>
      </c>
      <c r="F874" t="s">
        <v>41</v>
      </c>
      <c r="G874" s="13">
        <v>44645</v>
      </c>
      <c r="H874">
        <v>0.40763888888888888</v>
      </c>
      <c r="I874">
        <v>0.43125000000000002</v>
      </c>
      <c r="J874">
        <v>1000165</v>
      </c>
      <c r="K874">
        <v>493</v>
      </c>
      <c r="L874">
        <f t="shared" si="132"/>
        <v>34</v>
      </c>
      <c r="M874">
        <v>2.3611111111111138E-2</v>
      </c>
      <c r="N874">
        <f t="shared" si="133"/>
        <v>1</v>
      </c>
      <c r="O874" t="s">
        <v>32</v>
      </c>
      <c r="P874" cm="1">
        <f t="array" aca="1" ref="P874" ca="1">(_xlfn.IFS(Q874="couché",0,Q874="debout à 80%",1,Q874="?",1))*(IF(RAND()&lt;0.8,1,0))</f>
        <v>1</v>
      </c>
      <c r="Q874" t="s">
        <v>27</v>
      </c>
      <c r="R874">
        <v>30</v>
      </c>
      <c r="S874">
        <f t="shared" si="134"/>
        <v>1</v>
      </c>
      <c r="T874">
        <f t="shared" si="135"/>
        <v>3</v>
      </c>
      <c r="U874">
        <f t="shared" ca="1" si="136"/>
        <v>0.40764228927303092</v>
      </c>
      <c r="V874">
        <f t="shared" si="137"/>
        <v>72</v>
      </c>
      <c r="W874" t="s">
        <v>28</v>
      </c>
      <c r="X874" t="str">
        <f t="shared" ca="1" si="138"/>
        <v>(873,0,1,11,34,1,3,72)++1`</v>
      </c>
      <c r="Y874" t="str">
        <f t="shared" si="139"/>
        <v>(873,30)++1`</v>
      </c>
    </row>
    <row r="875" spans="1:25" x14ac:dyDescent="0.25">
      <c r="A875">
        <v>874</v>
      </c>
      <c r="B875">
        <v>1986</v>
      </c>
      <c r="C875">
        <f t="shared" si="130"/>
        <v>0</v>
      </c>
      <c r="D875" t="s">
        <v>24</v>
      </c>
      <c r="E875">
        <f t="shared" si="131"/>
        <v>11</v>
      </c>
      <c r="F875" t="s">
        <v>41</v>
      </c>
      <c r="G875" s="13">
        <v>44645</v>
      </c>
      <c r="H875">
        <v>0.6958333333333333</v>
      </c>
      <c r="I875">
        <v>0.71944444444444444</v>
      </c>
      <c r="J875">
        <v>1000165</v>
      </c>
      <c r="K875">
        <v>772</v>
      </c>
      <c r="L875">
        <f t="shared" si="132"/>
        <v>34</v>
      </c>
      <c r="M875">
        <v>2.3611111111111138E-2</v>
      </c>
      <c r="N875">
        <f t="shared" si="133"/>
        <v>1</v>
      </c>
      <c r="O875" t="s">
        <v>32</v>
      </c>
      <c r="P875" cm="1">
        <f t="array" aca="1" ref="P875" ca="1">(_xlfn.IFS(Q875="couché",0,Q875="debout à 80%",1,Q875="?",1))*(IF(RAND()&lt;0.8,1,0))</f>
        <v>1</v>
      </c>
      <c r="Q875" t="s">
        <v>27</v>
      </c>
      <c r="R875">
        <v>30</v>
      </c>
      <c r="S875">
        <f t="shared" si="134"/>
        <v>1</v>
      </c>
      <c r="T875">
        <f t="shared" si="135"/>
        <v>8</v>
      </c>
      <c r="U875">
        <f t="shared" ca="1" si="136"/>
        <v>0.69583343879011539</v>
      </c>
      <c r="V875">
        <f t="shared" si="137"/>
        <v>84</v>
      </c>
      <c r="W875" t="s">
        <v>28</v>
      </c>
      <c r="X875" t="str">
        <f t="shared" ca="1" si="138"/>
        <v>(874,0,1,11,34,1,8,84)++1`</v>
      </c>
      <c r="Y875" t="str">
        <f t="shared" si="139"/>
        <v>(874,30)++1`</v>
      </c>
    </row>
    <row r="876" spans="1:25" x14ac:dyDescent="0.25">
      <c r="A876">
        <v>875</v>
      </c>
      <c r="B876">
        <v>1973</v>
      </c>
      <c r="C876">
        <f t="shared" si="130"/>
        <v>0</v>
      </c>
      <c r="D876" t="s">
        <v>24</v>
      </c>
      <c r="E876">
        <f t="shared" si="131"/>
        <v>14</v>
      </c>
      <c r="F876" t="s">
        <v>33</v>
      </c>
      <c r="G876" s="13">
        <v>44644</v>
      </c>
      <c r="H876">
        <v>0.46527777777777773</v>
      </c>
      <c r="I876">
        <v>0.48888888888888887</v>
      </c>
      <c r="J876">
        <v>1000162</v>
      </c>
      <c r="K876">
        <v>130</v>
      </c>
      <c r="L876">
        <f t="shared" si="132"/>
        <v>34</v>
      </c>
      <c r="M876">
        <v>2.3611111111111138E-2</v>
      </c>
      <c r="N876">
        <f t="shared" si="133"/>
        <v>1</v>
      </c>
      <c r="O876" t="s">
        <v>32</v>
      </c>
      <c r="P876" cm="1">
        <f t="array" aca="1" ref="P876" ca="1">(_xlfn.IFS(Q876="couché",0,Q876="debout à 80%",1,Q876="?",1))*(IF(RAND()&lt;0.8,1,0))</f>
        <v>1</v>
      </c>
      <c r="Q876" t="s">
        <v>27</v>
      </c>
      <c r="R876">
        <v>45</v>
      </c>
      <c r="S876">
        <f t="shared" si="134"/>
        <v>1</v>
      </c>
      <c r="T876">
        <f t="shared" si="135"/>
        <v>4</v>
      </c>
      <c r="U876">
        <f t="shared" ca="1" si="136"/>
        <v>0.46527994178302184</v>
      </c>
      <c r="V876">
        <f t="shared" si="137"/>
        <v>85</v>
      </c>
      <c r="W876" t="s">
        <v>28</v>
      </c>
      <c r="X876" t="str">
        <f t="shared" ca="1" si="138"/>
        <v>(875,0,1,14,34,1,4,85)++1`</v>
      </c>
      <c r="Y876" t="str">
        <f t="shared" si="139"/>
        <v>(875,45)++1`</v>
      </c>
    </row>
    <row r="877" spans="1:25" x14ac:dyDescent="0.25">
      <c r="A877">
        <v>876</v>
      </c>
      <c r="B877">
        <v>1936</v>
      </c>
      <c r="C877">
        <f t="shared" si="130"/>
        <v>0</v>
      </c>
      <c r="D877" t="s">
        <v>24</v>
      </c>
      <c r="E877">
        <f t="shared" si="131"/>
        <v>3</v>
      </c>
      <c r="F877" t="s">
        <v>34</v>
      </c>
      <c r="G877" s="13">
        <v>44651</v>
      </c>
      <c r="H877">
        <v>0.64583333333333326</v>
      </c>
      <c r="I877">
        <v>0.6694444444444444</v>
      </c>
      <c r="J877">
        <v>1000169</v>
      </c>
      <c r="K877">
        <v>2175</v>
      </c>
      <c r="L877">
        <f t="shared" si="132"/>
        <v>34</v>
      </c>
      <c r="M877">
        <v>2.3611111111111138E-2</v>
      </c>
      <c r="N877">
        <f t="shared" si="133"/>
        <v>1</v>
      </c>
      <c r="O877" t="s">
        <v>32</v>
      </c>
      <c r="P877" cm="1">
        <f t="array" aca="1" ref="P877" ca="1">(_xlfn.IFS(Q877="couché",0,Q877="debout à 80%",1,Q877="?",1))*(IF(RAND()&lt;0.8,1,0))</f>
        <v>1</v>
      </c>
      <c r="Q877" t="s">
        <v>27</v>
      </c>
      <c r="R877">
        <v>0</v>
      </c>
      <c r="S877">
        <f t="shared" si="134"/>
        <v>1</v>
      </c>
      <c r="T877">
        <f t="shared" si="135"/>
        <v>20</v>
      </c>
      <c r="U877">
        <f t="shared" ca="1" si="136"/>
        <v>0.6458376008436133</v>
      </c>
      <c r="V877">
        <f t="shared" si="137"/>
        <v>52</v>
      </c>
      <c r="W877" t="s">
        <v>28</v>
      </c>
      <c r="X877" t="str">
        <f t="shared" ca="1" si="138"/>
        <v>(876,0,1,3,34,1,20,52)++1`</v>
      </c>
      <c r="Y877" t="str">
        <f t="shared" si="139"/>
        <v>(876,0)++1`</v>
      </c>
    </row>
    <row r="878" spans="1:25" x14ac:dyDescent="0.25">
      <c r="A878">
        <v>877</v>
      </c>
      <c r="B878">
        <v>2019</v>
      </c>
      <c r="C878">
        <f t="shared" si="130"/>
        <v>1</v>
      </c>
      <c r="D878" t="s">
        <v>28</v>
      </c>
      <c r="E878">
        <f t="shared" si="131"/>
        <v>16</v>
      </c>
      <c r="F878" t="s">
        <v>44</v>
      </c>
      <c r="G878" s="13">
        <v>44644</v>
      </c>
      <c r="H878">
        <v>0.90694444444444444</v>
      </c>
      <c r="I878">
        <v>0.93055555555555547</v>
      </c>
      <c r="J878">
        <v>1000162</v>
      </c>
      <c r="K878">
        <v>709</v>
      </c>
      <c r="L878">
        <f t="shared" si="132"/>
        <v>34</v>
      </c>
      <c r="M878">
        <v>2.3611111111111027E-2</v>
      </c>
      <c r="N878">
        <f t="shared" si="133"/>
        <v>0</v>
      </c>
      <c r="O878" t="s">
        <v>46</v>
      </c>
      <c r="P878" cm="1">
        <f t="array" aca="1" ref="P878" ca="1">(_xlfn.IFS(Q878="couché",0,Q878="debout à 80%",1,Q878="?",1))*(IF(RAND()&lt;0.8,1,0))</f>
        <v>0</v>
      </c>
      <c r="Q878" t="s">
        <v>48</v>
      </c>
      <c r="R878">
        <v>45</v>
      </c>
      <c r="S878">
        <f t="shared" si="134"/>
        <v>0</v>
      </c>
      <c r="T878">
        <f t="shared" si="135"/>
        <v>7</v>
      </c>
      <c r="U878">
        <f t="shared" ca="1" si="136"/>
        <v>0.90694976302654517</v>
      </c>
      <c r="V878">
        <f t="shared" si="137"/>
        <v>45</v>
      </c>
      <c r="W878" t="s">
        <v>28</v>
      </c>
      <c r="X878" t="str">
        <f t="shared" ca="1" si="138"/>
        <v>(877,1,0,16,34,0,7,45)++1`</v>
      </c>
      <c r="Y878" t="str">
        <f t="shared" si="139"/>
        <v>(877,45)++1`</v>
      </c>
    </row>
    <row r="879" spans="1:25" x14ac:dyDescent="0.25">
      <c r="A879">
        <v>878</v>
      </c>
      <c r="B879">
        <v>2015</v>
      </c>
      <c r="C879">
        <f t="shared" si="130"/>
        <v>1</v>
      </c>
      <c r="D879" t="s">
        <v>28</v>
      </c>
      <c r="E879">
        <f t="shared" si="131"/>
        <v>11</v>
      </c>
      <c r="F879" t="s">
        <v>41</v>
      </c>
      <c r="G879" s="13">
        <v>44651</v>
      </c>
      <c r="H879">
        <v>0.34097222222222223</v>
      </c>
      <c r="I879">
        <v>0.36527777777777776</v>
      </c>
      <c r="J879">
        <v>1000164</v>
      </c>
      <c r="K879">
        <v>7588</v>
      </c>
      <c r="L879">
        <f t="shared" si="132"/>
        <v>35</v>
      </c>
      <c r="M879">
        <v>2.4305555555555525E-2</v>
      </c>
      <c r="N879">
        <f t="shared" si="133"/>
        <v>0</v>
      </c>
      <c r="O879" t="s">
        <v>46</v>
      </c>
      <c r="P879" cm="1">
        <f t="array" aca="1" ref="P879" ca="1">(_xlfn.IFS(Q879="couché",0,Q879="debout à 80%",1,Q879="?",1))*(IF(RAND()&lt;0.8,1,0))</f>
        <v>0</v>
      </c>
      <c r="Q879" t="s">
        <v>48</v>
      </c>
      <c r="R879">
        <v>30</v>
      </c>
      <c r="S879">
        <f t="shared" si="134"/>
        <v>0</v>
      </c>
      <c r="T879">
        <f t="shared" si="135"/>
        <v>1</v>
      </c>
      <c r="U879">
        <f t="shared" ca="1" si="136"/>
        <v>0.34098211576783394</v>
      </c>
      <c r="V879">
        <f t="shared" si="137"/>
        <v>49</v>
      </c>
      <c r="W879" t="s">
        <v>47</v>
      </c>
      <c r="X879" t="str">
        <f t="shared" ca="1" si="138"/>
        <v>(878,1,0,11,35,0,1,49)++1`</v>
      </c>
      <c r="Y879" t="str">
        <f t="shared" si="139"/>
        <v>(878,30)++1`</v>
      </c>
    </row>
    <row r="880" spans="1:25" x14ac:dyDescent="0.25">
      <c r="A880">
        <v>879</v>
      </c>
      <c r="B880">
        <v>1973</v>
      </c>
      <c r="C880">
        <f t="shared" si="130"/>
        <v>0</v>
      </c>
      <c r="D880" t="s">
        <v>24</v>
      </c>
      <c r="E880">
        <f t="shared" si="131"/>
        <v>8</v>
      </c>
      <c r="F880" t="s">
        <v>25</v>
      </c>
      <c r="G880" s="13">
        <v>44599</v>
      </c>
      <c r="H880">
        <v>0.67361111111111105</v>
      </c>
      <c r="I880">
        <v>0.69791666666666663</v>
      </c>
      <c r="J880">
        <v>1000168</v>
      </c>
      <c r="K880">
        <v>1899</v>
      </c>
      <c r="L880">
        <f t="shared" si="132"/>
        <v>35</v>
      </c>
      <c r="M880">
        <v>2.430555555555558E-2</v>
      </c>
      <c r="N880">
        <f t="shared" si="133"/>
        <v>0</v>
      </c>
      <c r="O880" t="s">
        <v>26</v>
      </c>
      <c r="P880" cm="1">
        <f t="array" aca="1" ref="P880" ca="1">(_xlfn.IFS(Q880="couché",0,Q880="debout à 80%",1,Q880="?",1))*(IF(RAND()&lt;0.8,1,0))</f>
        <v>1</v>
      </c>
      <c r="Q880" t="s">
        <v>27</v>
      </c>
      <c r="R880">
        <v>0</v>
      </c>
      <c r="S880">
        <f t="shared" si="134"/>
        <v>0</v>
      </c>
      <c r="T880">
        <f t="shared" si="135"/>
        <v>4</v>
      </c>
      <c r="U880">
        <f t="shared" ca="1" si="136"/>
        <v>0.67361701328614454</v>
      </c>
      <c r="V880">
        <f t="shared" si="137"/>
        <v>35</v>
      </c>
      <c r="W880" t="s">
        <v>28</v>
      </c>
      <c r="X880" t="str">
        <f t="shared" ca="1" si="138"/>
        <v>(879,0,1,8,35,0,4,35)++1`</v>
      </c>
      <c r="Y880" t="str">
        <f t="shared" si="139"/>
        <v>(879,0)++1`</v>
      </c>
    </row>
    <row r="881" spans="1:25" x14ac:dyDescent="0.25">
      <c r="A881">
        <v>880</v>
      </c>
      <c r="B881">
        <v>2007</v>
      </c>
      <c r="C881">
        <f t="shared" si="130"/>
        <v>1</v>
      </c>
      <c r="D881" t="s">
        <v>28</v>
      </c>
      <c r="E881">
        <f t="shared" si="131"/>
        <v>11</v>
      </c>
      <c r="F881" t="s">
        <v>41</v>
      </c>
      <c r="G881" s="13">
        <v>44596</v>
      </c>
      <c r="H881">
        <v>0.34027777777777779</v>
      </c>
      <c r="I881">
        <v>0.36458333333333331</v>
      </c>
      <c r="J881">
        <v>1000165</v>
      </c>
      <c r="K881">
        <v>492</v>
      </c>
      <c r="L881">
        <f t="shared" si="132"/>
        <v>35</v>
      </c>
      <c r="M881">
        <v>2.4305555555555525E-2</v>
      </c>
      <c r="N881">
        <f t="shared" si="133"/>
        <v>0</v>
      </c>
      <c r="O881" t="s">
        <v>46</v>
      </c>
      <c r="P881" cm="1">
        <f t="array" aca="1" ref="P881" ca="1">(_xlfn.IFS(Q881="couché",0,Q881="debout à 80%",1,Q881="?",1))*(IF(RAND()&lt;0.8,1,0))</f>
        <v>0</v>
      </c>
      <c r="Q881" t="s">
        <v>48</v>
      </c>
      <c r="R881">
        <v>30</v>
      </c>
      <c r="S881">
        <f t="shared" si="134"/>
        <v>0</v>
      </c>
      <c r="T881">
        <f t="shared" si="135"/>
        <v>1</v>
      </c>
      <c r="U881">
        <f t="shared" ca="1" si="136"/>
        <v>0.34028449390006726</v>
      </c>
      <c r="V881">
        <f t="shared" si="137"/>
        <v>55</v>
      </c>
      <c r="W881" t="s">
        <v>28</v>
      </c>
      <c r="X881" t="str">
        <f t="shared" ca="1" si="138"/>
        <v>(880,1,0,11,35,0,1,55)++1`</v>
      </c>
      <c r="Y881" t="str">
        <f t="shared" si="139"/>
        <v>(880,30)++1`</v>
      </c>
    </row>
    <row r="882" spans="1:25" x14ac:dyDescent="0.25">
      <c r="A882">
        <v>881</v>
      </c>
      <c r="B882">
        <v>1948</v>
      </c>
      <c r="C882">
        <f t="shared" si="130"/>
        <v>0</v>
      </c>
      <c r="D882" t="s">
        <v>24</v>
      </c>
      <c r="E882">
        <f t="shared" si="131"/>
        <v>3</v>
      </c>
      <c r="F882" t="s">
        <v>34</v>
      </c>
      <c r="G882" s="13">
        <v>44650</v>
      </c>
      <c r="H882">
        <v>0.41597222222222219</v>
      </c>
      <c r="I882">
        <v>0.44027777777777777</v>
      </c>
      <c r="J882">
        <v>1000169</v>
      </c>
      <c r="K882">
        <v>2172</v>
      </c>
      <c r="L882">
        <f t="shared" si="132"/>
        <v>35</v>
      </c>
      <c r="M882">
        <v>2.430555555555558E-2</v>
      </c>
      <c r="N882">
        <f t="shared" si="133"/>
        <v>1</v>
      </c>
      <c r="O882" t="s">
        <v>32</v>
      </c>
      <c r="P882" cm="1">
        <f t="array" aca="1" ref="P882" ca="1">(_xlfn.IFS(Q882="couché",0,Q882="debout à 80%",1,Q882="?",1))*(IF(RAND()&lt;0.8,1,0))</f>
        <v>1</v>
      </c>
      <c r="Q882" t="s">
        <v>27</v>
      </c>
      <c r="R882">
        <v>10</v>
      </c>
      <c r="S882">
        <f t="shared" si="134"/>
        <v>1</v>
      </c>
      <c r="T882">
        <f t="shared" si="135"/>
        <v>5</v>
      </c>
      <c r="U882">
        <f t="shared" ca="1" si="136"/>
        <v>0.41597829690708887</v>
      </c>
      <c r="V882">
        <f t="shared" si="137"/>
        <v>58</v>
      </c>
      <c r="W882" t="s">
        <v>28</v>
      </c>
      <c r="X882" t="str">
        <f t="shared" ca="1" si="138"/>
        <v>(881,0,1,3,35,1,5,58)++1`</v>
      </c>
      <c r="Y882" t="str">
        <f t="shared" si="139"/>
        <v>(881,10)++1`</v>
      </c>
    </row>
    <row r="883" spans="1:25" x14ac:dyDescent="0.25">
      <c r="A883">
        <v>882</v>
      </c>
      <c r="B883">
        <v>1964</v>
      </c>
      <c r="C883">
        <f t="shared" si="130"/>
        <v>0</v>
      </c>
      <c r="D883" t="s">
        <v>24</v>
      </c>
      <c r="E883">
        <f t="shared" si="131"/>
        <v>9</v>
      </c>
      <c r="F883" t="s">
        <v>40</v>
      </c>
      <c r="G883" s="13">
        <v>44593</v>
      </c>
      <c r="H883">
        <v>0.40972222222222221</v>
      </c>
      <c r="I883">
        <v>0.43402777777777773</v>
      </c>
      <c r="J883">
        <v>1000163</v>
      </c>
      <c r="K883">
        <v>229</v>
      </c>
      <c r="L883">
        <f t="shared" si="132"/>
        <v>35</v>
      </c>
      <c r="M883">
        <v>2.4305555555555525E-2</v>
      </c>
      <c r="N883">
        <f t="shared" si="133"/>
        <v>0</v>
      </c>
      <c r="O883" t="s">
        <v>26</v>
      </c>
      <c r="P883" cm="1">
        <f t="array" aca="1" ref="P883" ca="1">(_xlfn.IFS(Q883="couché",0,Q883="debout à 80%",1,Q883="?",1))*(IF(RAND()&lt;0.8,1,0))</f>
        <v>1</v>
      </c>
      <c r="Q883" t="s">
        <v>27</v>
      </c>
      <c r="R883">
        <v>45</v>
      </c>
      <c r="S883">
        <f t="shared" si="134"/>
        <v>0</v>
      </c>
      <c r="T883">
        <f t="shared" si="135"/>
        <v>3</v>
      </c>
      <c r="U883">
        <f t="shared" ca="1" si="136"/>
        <v>0.40973167163795404</v>
      </c>
      <c r="V883">
        <f t="shared" si="137"/>
        <v>73</v>
      </c>
      <c r="W883" t="s">
        <v>28</v>
      </c>
      <c r="X883" t="str">
        <f t="shared" ca="1" si="138"/>
        <v>(882,0,1,9,35,0,3,73)++1`</v>
      </c>
      <c r="Y883" t="str">
        <f t="shared" si="139"/>
        <v>(882,45)++1`</v>
      </c>
    </row>
    <row r="884" spans="1:25" x14ac:dyDescent="0.25">
      <c r="A884">
        <v>883</v>
      </c>
      <c r="B884">
        <v>1979</v>
      </c>
      <c r="C884">
        <f t="shared" si="130"/>
        <v>0</v>
      </c>
      <c r="D884" t="s">
        <v>24</v>
      </c>
      <c r="E884">
        <f t="shared" si="131"/>
        <v>12</v>
      </c>
      <c r="F884" t="s">
        <v>42</v>
      </c>
      <c r="G884" s="13">
        <v>44599</v>
      </c>
      <c r="H884">
        <v>0.46527777777777773</v>
      </c>
      <c r="I884">
        <v>0.48958333333333331</v>
      </c>
      <c r="J884">
        <v>1000164</v>
      </c>
      <c r="K884">
        <v>546</v>
      </c>
      <c r="L884">
        <f t="shared" si="132"/>
        <v>35</v>
      </c>
      <c r="M884">
        <v>2.430555555555558E-2</v>
      </c>
      <c r="N884">
        <f t="shared" si="133"/>
        <v>1</v>
      </c>
      <c r="O884" t="s">
        <v>32</v>
      </c>
      <c r="P884" cm="1">
        <f t="array" aca="1" ref="P884" ca="1">(_xlfn.IFS(Q884="couché",0,Q884="debout à 80%",1,Q884="?",1))*(IF(RAND()&lt;0.8,1,0))</f>
        <v>1</v>
      </c>
      <c r="Q884" t="s">
        <v>27</v>
      </c>
      <c r="R884">
        <v>30</v>
      </c>
      <c r="S884">
        <f t="shared" si="134"/>
        <v>0</v>
      </c>
      <c r="T884">
        <f t="shared" si="135"/>
        <v>2</v>
      </c>
      <c r="U884">
        <f t="shared" ca="1" si="136"/>
        <v>0.4652825628277566</v>
      </c>
      <c r="V884">
        <f t="shared" si="137"/>
        <v>50</v>
      </c>
      <c r="W884" t="s">
        <v>28</v>
      </c>
      <c r="X884" t="str">
        <f t="shared" ca="1" si="138"/>
        <v>(883,0,1,12,35,0,2,50)++1`</v>
      </c>
      <c r="Y884" t="str">
        <f t="shared" si="139"/>
        <v>(883,30)++1`</v>
      </c>
    </row>
    <row r="885" spans="1:25" x14ac:dyDescent="0.25">
      <c r="A885">
        <v>884</v>
      </c>
      <c r="B885">
        <v>1959</v>
      </c>
      <c r="C885">
        <f t="shared" si="130"/>
        <v>0</v>
      </c>
      <c r="D885" t="s">
        <v>24</v>
      </c>
      <c r="E885">
        <f t="shared" si="131"/>
        <v>6</v>
      </c>
      <c r="F885" t="s">
        <v>37</v>
      </c>
      <c r="G885" s="13">
        <v>44613</v>
      </c>
      <c r="H885">
        <v>0.52013888888888882</v>
      </c>
      <c r="I885">
        <v>0.5444444444444444</v>
      </c>
      <c r="J885">
        <v>1000168</v>
      </c>
      <c r="K885">
        <v>1894</v>
      </c>
      <c r="L885">
        <f t="shared" si="132"/>
        <v>35</v>
      </c>
      <c r="M885">
        <v>2.430555555555558E-2</v>
      </c>
      <c r="N885">
        <f t="shared" si="133"/>
        <v>0</v>
      </c>
      <c r="O885" t="s">
        <v>26</v>
      </c>
      <c r="P885" cm="1">
        <f t="array" aca="1" ref="P885" ca="1">(_xlfn.IFS(Q885="couché",0,Q885="debout à 80%",1,Q885="?",1))*(IF(RAND()&lt;0.8,1,0))</f>
        <v>0</v>
      </c>
      <c r="Q885" t="s">
        <v>27</v>
      </c>
      <c r="R885">
        <v>0</v>
      </c>
      <c r="S885">
        <f t="shared" si="134"/>
        <v>0</v>
      </c>
      <c r="T885">
        <f t="shared" si="135"/>
        <v>4</v>
      </c>
      <c r="U885">
        <f t="shared" ca="1" si="136"/>
        <v>0.52014740119652447</v>
      </c>
      <c r="V885">
        <f t="shared" si="137"/>
        <v>58</v>
      </c>
      <c r="W885" t="s">
        <v>28</v>
      </c>
      <c r="X885" t="str">
        <f t="shared" ca="1" si="138"/>
        <v>(884,0,0,6,35,0,4,58)++1`</v>
      </c>
      <c r="Y885" t="str">
        <f t="shared" si="139"/>
        <v>(884,0)++1`</v>
      </c>
    </row>
    <row r="886" spans="1:25" x14ac:dyDescent="0.25">
      <c r="A886">
        <v>885</v>
      </c>
      <c r="B886">
        <v>2017</v>
      </c>
      <c r="C886">
        <f t="shared" si="130"/>
        <v>1</v>
      </c>
      <c r="D886" t="s">
        <v>28</v>
      </c>
      <c r="E886">
        <f t="shared" si="131"/>
        <v>12</v>
      </c>
      <c r="F886" t="s">
        <v>42</v>
      </c>
      <c r="G886" s="13">
        <v>44593</v>
      </c>
      <c r="H886">
        <v>0.42499999999999999</v>
      </c>
      <c r="I886">
        <v>0.44930555555555551</v>
      </c>
      <c r="J886">
        <v>1000164</v>
      </c>
      <c r="K886">
        <v>3693</v>
      </c>
      <c r="L886">
        <f t="shared" si="132"/>
        <v>35</v>
      </c>
      <c r="M886">
        <v>2.4305555555555525E-2</v>
      </c>
      <c r="N886">
        <f t="shared" si="133"/>
        <v>0</v>
      </c>
      <c r="O886" t="s">
        <v>46</v>
      </c>
      <c r="P886" cm="1">
        <f t="array" aca="1" ref="P886" ca="1">(_xlfn.IFS(Q886="couché",0,Q886="debout à 80%",1,Q886="?",1))*(IF(RAND()&lt;0.8,1,0))</f>
        <v>0</v>
      </c>
      <c r="Q886" t="s">
        <v>48</v>
      </c>
      <c r="R886">
        <v>30</v>
      </c>
      <c r="S886">
        <f t="shared" si="134"/>
        <v>0</v>
      </c>
      <c r="T886">
        <f t="shared" si="135"/>
        <v>6</v>
      </c>
      <c r="U886">
        <f t="shared" ca="1" si="136"/>
        <v>0.42500646915385748</v>
      </c>
      <c r="V886">
        <f t="shared" si="137"/>
        <v>76</v>
      </c>
      <c r="W886" t="s">
        <v>28</v>
      </c>
      <c r="X886" t="str">
        <f t="shared" ca="1" si="138"/>
        <v>(885,1,0,12,35,0,6,76)++1`</v>
      </c>
      <c r="Y886" t="str">
        <f t="shared" si="139"/>
        <v>(885,30)++1`</v>
      </c>
    </row>
    <row r="887" spans="1:25" x14ac:dyDescent="0.25">
      <c r="A887">
        <v>886</v>
      </c>
      <c r="B887">
        <v>1998</v>
      </c>
      <c r="C887">
        <f t="shared" si="130"/>
        <v>0</v>
      </c>
      <c r="D887" t="s">
        <v>24</v>
      </c>
      <c r="E887">
        <f t="shared" si="131"/>
        <v>11</v>
      </c>
      <c r="F887" t="s">
        <v>41</v>
      </c>
      <c r="G887" s="13">
        <v>44606</v>
      </c>
      <c r="H887">
        <v>0.71319444444444446</v>
      </c>
      <c r="I887">
        <v>0.73749999999999993</v>
      </c>
      <c r="J887">
        <v>1000164</v>
      </c>
      <c r="K887">
        <v>547</v>
      </c>
      <c r="L887">
        <f t="shared" si="132"/>
        <v>35</v>
      </c>
      <c r="M887">
        <v>2.4305555555555469E-2</v>
      </c>
      <c r="N887">
        <f t="shared" si="133"/>
        <v>1</v>
      </c>
      <c r="O887" t="s">
        <v>32</v>
      </c>
      <c r="P887" cm="1">
        <f t="array" aca="1" ref="P887" ca="1">(_xlfn.IFS(Q887="couché",0,Q887="debout à 80%",1,Q887="?",1))*(IF(RAND()&lt;0.8,1,0))</f>
        <v>1</v>
      </c>
      <c r="Q887" t="s">
        <v>27</v>
      </c>
      <c r="R887">
        <v>30</v>
      </c>
      <c r="S887">
        <f t="shared" si="134"/>
        <v>1</v>
      </c>
      <c r="T887">
        <f t="shared" si="135"/>
        <v>5</v>
      </c>
      <c r="U887">
        <f t="shared" ca="1" si="136"/>
        <v>0.71319759796240256</v>
      </c>
      <c r="V887">
        <f t="shared" si="137"/>
        <v>88</v>
      </c>
      <c r="W887" t="s">
        <v>28</v>
      </c>
      <c r="X887" t="str">
        <f t="shared" ca="1" si="138"/>
        <v>(886,0,1,11,35,1,5,88)++1`</v>
      </c>
      <c r="Y887" t="str">
        <f t="shared" si="139"/>
        <v>(886,30)++1`</v>
      </c>
    </row>
    <row r="888" spans="1:25" x14ac:dyDescent="0.25">
      <c r="A888">
        <v>887</v>
      </c>
      <c r="B888">
        <v>1984</v>
      </c>
      <c r="C888">
        <f t="shared" si="130"/>
        <v>0</v>
      </c>
      <c r="D888" t="s">
        <v>24</v>
      </c>
      <c r="E888">
        <f t="shared" si="131"/>
        <v>12</v>
      </c>
      <c r="F888" t="s">
        <v>42</v>
      </c>
      <c r="G888" s="13">
        <v>44600</v>
      </c>
      <c r="H888">
        <v>0.46319444444444441</v>
      </c>
      <c r="I888">
        <v>0.48749999999999999</v>
      </c>
      <c r="J888">
        <v>1000164</v>
      </c>
      <c r="K888">
        <v>547</v>
      </c>
      <c r="L888">
        <f t="shared" si="132"/>
        <v>35</v>
      </c>
      <c r="M888">
        <v>2.430555555555558E-2</v>
      </c>
      <c r="N888">
        <f t="shared" si="133"/>
        <v>1</v>
      </c>
      <c r="O888" t="s">
        <v>32</v>
      </c>
      <c r="P888" cm="1">
        <f t="array" aca="1" ref="P888" ca="1">(_xlfn.IFS(Q888="couché",0,Q888="debout à 80%",1,Q888="?",1))*(IF(RAND()&lt;0.8,1,0))</f>
        <v>0</v>
      </c>
      <c r="Q888" t="s">
        <v>27</v>
      </c>
      <c r="R888">
        <v>30</v>
      </c>
      <c r="S888">
        <f t="shared" si="134"/>
        <v>0</v>
      </c>
      <c r="T888">
        <f t="shared" si="135"/>
        <v>6</v>
      </c>
      <c r="U888">
        <f t="shared" ca="1" si="136"/>
        <v>0.4631958615402425</v>
      </c>
      <c r="V888">
        <f t="shared" si="137"/>
        <v>53</v>
      </c>
      <c r="W888" t="s">
        <v>28</v>
      </c>
      <c r="X888" t="str">
        <f t="shared" ca="1" si="138"/>
        <v>(887,0,0,12,35,0,6,53)++1`</v>
      </c>
      <c r="Y888" t="str">
        <f t="shared" si="139"/>
        <v>(887,30)++1`</v>
      </c>
    </row>
    <row r="889" spans="1:25" x14ac:dyDescent="0.25">
      <c r="A889">
        <v>888</v>
      </c>
      <c r="B889">
        <v>1977</v>
      </c>
      <c r="C889">
        <f t="shared" si="130"/>
        <v>0</v>
      </c>
      <c r="D889" t="s">
        <v>24</v>
      </c>
      <c r="E889">
        <f t="shared" si="131"/>
        <v>16</v>
      </c>
      <c r="F889" t="s">
        <v>44</v>
      </c>
      <c r="G889" s="13">
        <v>44616</v>
      </c>
      <c r="H889">
        <v>0.44444444444444442</v>
      </c>
      <c r="I889">
        <v>0.46875</v>
      </c>
      <c r="J889">
        <v>1000162</v>
      </c>
      <c r="K889">
        <v>72</v>
      </c>
      <c r="L889">
        <f t="shared" si="132"/>
        <v>35</v>
      </c>
      <c r="M889">
        <v>2.430555555555558E-2</v>
      </c>
      <c r="N889">
        <f t="shared" si="133"/>
        <v>0</v>
      </c>
      <c r="O889" t="s">
        <v>26</v>
      </c>
      <c r="P889" cm="1">
        <f t="array" aca="1" ref="P889" ca="1">(_xlfn.IFS(Q889="couché",0,Q889="debout à 80%",1,Q889="?",1))*(IF(RAND()&lt;0.8,1,0))</f>
        <v>1</v>
      </c>
      <c r="Q889" t="s">
        <v>27</v>
      </c>
      <c r="R889">
        <v>45</v>
      </c>
      <c r="S889">
        <f t="shared" si="134"/>
        <v>0</v>
      </c>
      <c r="T889">
        <f t="shared" si="135"/>
        <v>2</v>
      </c>
      <c r="U889">
        <f t="shared" ca="1" si="136"/>
        <v>0.44445231485800923</v>
      </c>
      <c r="V889">
        <f t="shared" si="137"/>
        <v>44</v>
      </c>
      <c r="W889" t="s">
        <v>28</v>
      </c>
      <c r="X889" t="str">
        <f t="shared" ca="1" si="138"/>
        <v>(888,0,1,16,35,0,2,44)++1`</v>
      </c>
      <c r="Y889" t="str">
        <f t="shared" si="139"/>
        <v>(888,45)++1`</v>
      </c>
    </row>
    <row r="890" spans="1:25" x14ac:dyDescent="0.25">
      <c r="A890">
        <v>889</v>
      </c>
      <c r="B890">
        <v>2005</v>
      </c>
      <c r="C890">
        <f t="shared" si="130"/>
        <v>0</v>
      </c>
      <c r="D890" t="s">
        <v>24</v>
      </c>
      <c r="E890">
        <f t="shared" si="131"/>
        <v>9</v>
      </c>
      <c r="F890" t="s">
        <v>40</v>
      </c>
      <c r="G890" s="13">
        <v>44629</v>
      </c>
      <c r="H890">
        <v>0.37708333333333333</v>
      </c>
      <c r="I890">
        <v>0.40138888888888885</v>
      </c>
      <c r="J890">
        <v>1000163</v>
      </c>
      <c r="K890">
        <v>7052</v>
      </c>
      <c r="L890">
        <f t="shared" si="132"/>
        <v>35</v>
      </c>
      <c r="M890">
        <v>2.4305555555555525E-2</v>
      </c>
      <c r="N890">
        <f t="shared" si="133"/>
        <v>0</v>
      </c>
      <c r="O890" t="s">
        <v>26</v>
      </c>
      <c r="P890" cm="1">
        <f t="array" aca="1" ref="P890" ca="1">(_xlfn.IFS(Q890="couché",0,Q890="debout à 80%",1,Q890="?",1))*(IF(RAND()&lt;0.8,1,0))</f>
        <v>1</v>
      </c>
      <c r="Q890" t="s">
        <v>27</v>
      </c>
      <c r="R890">
        <v>45</v>
      </c>
      <c r="S890">
        <f t="shared" si="134"/>
        <v>0</v>
      </c>
      <c r="T890">
        <f t="shared" si="135"/>
        <v>1</v>
      </c>
      <c r="U890">
        <f t="shared" ca="1" si="136"/>
        <v>0.37709016623270153</v>
      </c>
      <c r="V890">
        <f t="shared" si="137"/>
        <v>59</v>
      </c>
      <c r="W890" t="s">
        <v>28</v>
      </c>
      <c r="X890" t="str">
        <f t="shared" ca="1" si="138"/>
        <v>(889,0,1,9,35,0,1,59)++1`</v>
      </c>
      <c r="Y890" t="str">
        <f t="shared" si="139"/>
        <v>(889,45)++1`</v>
      </c>
    </row>
    <row r="891" spans="1:25" x14ac:dyDescent="0.25">
      <c r="A891">
        <v>890</v>
      </c>
      <c r="B891">
        <v>1963</v>
      </c>
      <c r="C891">
        <f t="shared" si="130"/>
        <v>0</v>
      </c>
      <c r="D891" t="s">
        <v>24</v>
      </c>
      <c r="E891">
        <f t="shared" si="131"/>
        <v>10</v>
      </c>
      <c r="F891" t="s">
        <v>39</v>
      </c>
      <c r="G891" s="13">
        <v>44622</v>
      </c>
      <c r="H891">
        <v>0.47291666666666665</v>
      </c>
      <c r="I891">
        <v>0.49722222222222218</v>
      </c>
      <c r="J891">
        <v>1000170</v>
      </c>
      <c r="K891">
        <v>31</v>
      </c>
      <c r="L891">
        <f t="shared" si="132"/>
        <v>35</v>
      </c>
      <c r="M891">
        <v>2.4305555555555525E-2</v>
      </c>
      <c r="N891">
        <f t="shared" si="133"/>
        <v>1</v>
      </c>
      <c r="O891" t="s">
        <v>32</v>
      </c>
      <c r="P891" cm="1">
        <f t="array" aca="1" ref="P891" ca="1">(_xlfn.IFS(Q891="couché",0,Q891="debout à 80%",1,Q891="?",1))*(IF(RAND()&lt;0.8,1,0))</f>
        <v>1</v>
      </c>
      <c r="Q891" t="s">
        <v>27</v>
      </c>
      <c r="R891">
        <v>0</v>
      </c>
      <c r="S891">
        <f t="shared" si="134"/>
        <v>1</v>
      </c>
      <c r="T891">
        <f t="shared" si="135"/>
        <v>2</v>
      </c>
      <c r="U891">
        <f t="shared" ca="1" si="136"/>
        <v>0.47292056803379234</v>
      </c>
      <c r="V891">
        <f t="shared" si="137"/>
        <v>87</v>
      </c>
      <c r="W891" t="s">
        <v>28</v>
      </c>
      <c r="X891" t="str">
        <f t="shared" ca="1" si="138"/>
        <v>(890,0,1,10,35,1,2,87)++1`</v>
      </c>
      <c r="Y891" t="str">
        <f t="shared" si="139"/>
        <v>(890,0)++1`</v>
      </c>
    </row>
    <row r="892" spans="1:25" x14ac:dyDescent="0.25">
      <c r="A892">
        <v>891</v>
      </c>
      <c r="B892">
        <v>2005</v>
      </c>
      <c r="C892">
        <f t="shared" si="130"/>
        <v>0</v>
      </c>
      <c r="D892" t="s">
        <v>24</v>
      </c>
      <c r="E892">
        <f t="shared" si="131"/>
        <v>10</v>
      </c>
      <c r="F892" t="s">
        <v>39</v>
      </c>
      <c r="G892" s="13">
        <v>44635</v>
      </c>
      <c r="H892">
        <v>0.41736111111111107</v>
      </c>
      <c r="I892">
        <v>0.44166666666666665</v>
      </c>
      <c r="J892">
        <v>1000165</v>
      </c>
      <c r="K892">
        <v>493</v>
      </c>
      <c r="L892">
        <f t="shared" si="132"/>
        <v>35</v>
      </c>
      <c r="M892">
        <v>2.430555555555558E-2</v>
      </c>
      <c r="N892">
        <f t="shared" si="133"/>
        <v>1</v>
      </c>
      <c r="O892" t="s">
        <v>32</v>
      </c>
      <c r="P892" cm="1">
        <f t="array" aca="1" ref="P892" ca="1">(_xlfn.IFS(Q892="couché",0,Q892="debout à 80%",1,Q892="?",1))*(IF(RAND()&lt;0.8,1,0))</f>
        <v>1</v>
      </c>
      <c r="Q892" t="s">
        <v>27</v>
      </c>
      <c r="R892">
        <v>30</v>
      </c>
      <c r="S892">
        <f t="shared" si="134"/>
        <v>1</v>
      </c>
      <c r="T892">
        <f t="shared" si="135"/>
        <v>4</v>
      </c>
      <c r="U892">
        <f t="shared" ca="1" si="136"/>
        <v>0.41737058543066502</v>
      </c>
      <c r="V892">
        <f t="shared" si="137"/>
        <v>92</v>
      </c>
      <c r="W892" t="s">
        <v>28</v>
      </c>
      <c r="X892" t="str">
        <f t="shared" ca="1" si="138"/>
        <v>(891,0,1,10,35,1,4,92)++1`</v>
      </c>
      <c r="Y892" t="str">
        <f t="shared" si="139"/>
        <v>(891,30)++1`</v>
      </c>
    </row>
    <row r="893" spans="1:25" x14ac:dyDescent="0.25">
      <c r="A893">
        <v>892</v>
      </c>
      <c r="B893">
        <v>1989</v>
      </c>
      <c r="C893">
        <f t="shared" si="130"/>
        <v>0</v>
      </c>
      <c r="D893" t="s">
        <v>24</v>
      </c>
      <c r="E893">
        <f t="shared" si="131"/>
        <v>4</v>
      </c>
      <c r="F893" t="s">
        <v>31</v>
      </c>
      <c r="G893" s="13">
        <v>44614</v>
      </c>
      <c r="H893">
        <v>0.38194444444444442</v>
      </c>
      <c r="I893">
        <v>0.40625</v>
      </c>
      <c r="J893">
        <v>1000170</v>
      </c>
      <c r="K893">
        <v>2066</v>
      </c>
      <c r="L893">
        <f t="shared" si="132"/>
        <v>35</v>
      </c>
      <c r="M893">
        <v>2.430555555555558E-2</v>
      </c>
      <c r="N893">
        <f t="shared" si="133"/>
        <v>1</v>
      </c>
      <c r="O893" t="s">
        <v>32</v>
      </c>
      <c r="P893" cm="1">
        <f t="array" aca="1" ref="P893" ca="1">(_xlfn.IFS(Q893="couché",0,Q893="debout à 80%",1,Q893="?",1))*(IF(RAND()&lt;0.8,1,0))</f>
        <v>1</v>
      </c>
      <c r="Q893" t="s">
        <v>27</v>
      </c>
      <c r="R893">
        <v>20</v>
      </c>
      <c r="S893">
        <f t="shared" si="134"/>
        <v>1</v>
      </c>
      <c r="T893">
        <f t="shared" si="135"/>
        <v>2</v>
      </c>
      <c r="U893">
        <f t="shared" ca="1" si="136"/>
        <v>0.38195402407062257</v>
      </c>
      <c r="V893">
        <f t="shared" si="137"/>
        <v>58</v>
      </c>
      <c r="W893" t="s">
        <v>28</v>
      </c>
      <c r="X893" t="str">
        <f t="shared" ca="1" si="138"/>
        <v>(892,0,1,4,35,1,2,58)++1`</v>
      </c>
      <c r="Y893" t="str">
        <f t="shared" si="139"/>
        <v>(892,20)++1`</v>
      </c>
    </row>
    <row r="894" spans="1:25" x14ac:dyDescent="0.25">
      <c r="A894">
        <v>893</v>
      </c>
      <c r="B894">
        <v>1933</v>
      </c>
      <c r="C894">
        <f t="shared" si="130"/>
        <v>0</v>
      </c>
      <c r="D894" t="s">
        <v>24</v>
      </c>
      <c r="E894">
        <f t="shared" si="131"/>
        <v>9</v>
      </c>
      <c r="F894" t="s">
        <v>40</v>
      </c>
      <c r="G894" s="13">
        <v>44593</v>
      </c>
      <c r="H894">
        <v>0.54999999999999993</v>
      </c>
      <c r="I894">
        <v>0.57430555555555551</v>
      </c>
      <c r="J894">
        <v>1000163</v>
      </c>
      <c r="K894">
        <v>4824</v>
      </c>
      <c r="L894">
        <f t="shared" si="132"/>
        <v>35</v>
      </c>
      <c r="M894">
        <v>2.430555555555558E-2</v>
      </c>
      <c r="N894">
        <f t="shared" si="133"/>
        <v>0</v>
      </c>
      <c r="O894" t="s">
        <v>26</v>
      </c>
      <c r="P894" cm="1">
        <f t="array" aca="1" ref="P894" ca="1">(_xlfn.IFS(Q894="couché",0,Q894="debout à 80%",1,Q894="?",1))*(IF(RAND()&lt;0.8,1,0))</f>
        <v>0</v>
      </c>
      <c r="Q894" t="s">
        <v>48</v>
      </c>
      <c r="R894">
        <v>45</v>
      </c>
      <c r="S894">
        <f t="shared" si="134"/>
        <v>0</v>
      </c>
      <c r="T894">
        <f t="shared" si="135"/>
        <v>6</v>
      </c>
      <c r="U894">
        <f t="shared" ca="1" si="136"/>
        <v>0.55000049826174524</v>
      </c>
      <c r="V894">
        <f t="shared" si="137"/>
        <v>86</v>
      </c>
      <c r="W894" t="s">
        <v>28</v>
      </c>
      <c r="X894" t="str">
        <f t="shared" ca="1" si="138"/>
        <v>(893,0,0,9,35,0,6,86)++1`</v>
      </c>
      <c r="Y894" t="str">
        <f t="shared" si="139"/>
        <v>(893,45)++1`</v>
      </c>
    </row>
    <row r="895" spans="1:25" x14ac:dyDescent="0.25">
      <c r="A895">
        <v>894</v>
      </c>
      <c r="B895">
        <v>1962</v>
      </c>
      <c r="C895">
        <f t="shared" si="130"/>
        <v>0</v>
      </c>
      <c r="D895" t="s">
        <v>24</v>
      </c>
      <c r="E895">
        <f t="shared" si="131"/>
        <v>14</v>
      </c>
      <c r="F895" t="s">
        <v>33</v>
      </c>
      <c r="G895" s="13">
        <v>44602</v>
      </c>
      <c r="H895">
        <v>0.46736111111111112</v>
      </c>
      <c r="I895">
        <v>0.49166666666666664</v>
      </c>
      <c r="J895">
        <v>1000162</v>
      </c>
      <c r="K895">
        <v>81</v>
      </c>
      <c r="L895">
        <f t="shared" si="132"/>
        <v>35</v>
      </c>
      <c r="M895">
        <v>2.4305555555555525E-2</v>
      </c>
      <c r="N895">
        <f t="shared" si="133"/>
        <v>1</v>
      </c>
      <c r="O895" t="s">
        <v>32</v>
      </c>
      <c r="P895" cm="1">
        <f t="array" aca="1" ref="P895" ca="1">(_xlfn.IFS(Q895="couché",0,Q895="debout à 80%",1,Q895="?",1))*(IF(RAND()&lt;0.8,1,0))</f>
        <v>1</v>
      </c>
      <c r="Q895" t="s">
        <v>27</v>
      </c>
      <c r="R895">
        <v>45</v>
      </c>
      <c r="S895">
        <f t="shared" si="134"/>
        <v>1</v>
      </c>
      <c r="T895">
        <f t="shared" si="135"/>
        <v>5</v>
      </c>
      <c r="U895">
        <f t="shared" ca="1" si="136"/>
        <v>0.46736195379346068</v>
      </c>
      <c r="V895">
        <f t="shared" si="137"/>
        <v>40</v>
      </c>
      <c r="W895" t="s">
        <v>28</v>
      </c>
      <c r="X895" t="str">
        <f t="shared" ca="1" si="138"/>
        <v>(894,0,1,14,35,1,5,40)++1`</v>
      </c>
      <c r="Y895" t="str">
        <f t="shared" si="139"/>
        <v>(894,45)++1`</v>
      </c>
    </row>
    <row r="896" spans="1:25" x14ac:dyDescent="0.25">
      <c r="A896">
        <v>895</v>
      </c>
      <c r="B896">
        <v>2007</v>
      </c>
      <c r="C896">
        <f t="shared" si="130"/>
        <v>1</v>
      </c>
      <c r="D896" t="s">
        <v>28</v>
      </c>
      <c r="E896">
        <f t="shared" si="131"/>
        <v>11</v>
      </c>
      <c r="F896" t="s">
        <v>41</v>
      </c>
      <c r="G896" s="13">
        <v>44624</v>
      </c>
      <c r="H896">
        <v>0.34722222222222221</v>
      </c>
      <c r="I896">
        <v>0.37152777777777779</v>
      </c>
      <c r="J896">
        <v>1000165</v>
      </c>
      <c r="K896">
        <v>493</v>
      </c>
      <c r="L896">
        <f t="shared" si="132"/>
        <v>35</v>
      </c>
      <c r="M896">
        <v>2.430555555555558E-2</v>
      </c>
      <c r="N896">
        <f t="shared" si="133"/>
        <v>0</v>
      </c>
      <c r="O896" t="s">
        <v>46</v>
      </c>
      <c r="P896" cm="1">
        <f t="array" aca="1" ref="P896" ca="1">(_xlfn.IFS(Q896="couché",0,Q896="debout à 80%",1,Q896="?",1))*(IF(RAND()&lt;0.8,1,0))</f>
        <v>0</v>
      </c>
      <c r="Q896" t="s">
        <v>48</v>
      </c>
      <c r="R896">
        <v>30</v>
      </c>
      <c r="S896">
        <f t="shared" si="134"/>
        <v>0</v>
      </c>
      <c r="T896">
        <f t="shared" si="135"/>
        <v>1</v>
      </c>
      <c r="U896">
        <f t="shared" ca="1" si="136"/>
        <v>0.34722243255533974</v>
      </c>
      <c r="V896">
        <f t="shared" si="137"/>
        <v>61</v>
      </c>
      <c r="W896" t="s">
        <v>28</v>
      </c>
      <c r="X896" t="str">
        <f t="shared" ca="1" si="138"/>
        <v>(895,1,0,11,35,0,1,61)++1`</v>
      </c>
      <c r="Y896" t="str">
        <f t="shared" si="139"/>
        <v>(895,30)++1`</v>
      </c>
    </row>
    <row r="897" spans="1:25" x14ac:dyDescent="0.25">
      <c r="A897">
        <v>896</v>
      </c>
      <c r="B897">
        <v>2021</v>
      </c>
      <c r="C897">
        <f t="shared" si="130"/>
        <v>1</v>
      </c>
      <c r="D897" t="s">
        <v>28</v>
      </c>
      <c r="E897">
        <f t="shared" si="131"/>
        <v>1</v>
      </c>
      <c r="F897" t="s">
        <v>30</v>
      </c>
      <c r="G897" s="13">
        <v>44630</v>
      </c>
      <c r="H897">
        <v>0.45694444444444443</v>
      </c>
      <c r="I897">
        <v>0.48124999999999996</v>
      </c>
      <c r="J897">
        <v>31</v>
      </c>
      <c r="K897">
        <v>5272</v>
      </c>
      <c r="L897">
        <f t="shared" si="132"/>
        <v>35</v>
      </c>
      <c r="M897">
        <v>2.4305555555555525E-2</v>
      </c>
      <c r="N897">
        <f t="shared" si="133"/>
        <v>0</v>
      </c>
      <c r="O897" t="s">
        <v>46</v>
      </c>
      <c r="P897" cm="1">
        <f t="array" aca="1" ref="P897" ca="1">(_xlfn.IFS(Q897="couché",0,Q897="debout à 80%",1,Q897="?",1))*(IF(RAND()&lt;0.8,1,0))</f>
        <v>0</v>
      </c>
      <c r="Q897" t="s">
        <v>48</v>
      </c>
      <c r="R897">
        <v>30</v>
      </c>
      <c r="S897">
        <f t="shared" si="134"/>
        <v>0</v>
      </c>
      <c r="T897">
        <f t="shared" si="135"/>
        <v>2</v>
      </c>
      <c r="U897">
        <f t="shared" ca="1" si="136"/>
        <v>0.45694980363384075</v>
      </c>
      <c r="V897">
        <f t="shared" si="137"/>
        <v>87</v>
      </c>
      <c r="W897" t="s">
        <v>28</v>
      </c>
      <c r="X897" t="str">
        <f t="shared" ca="1" si="138"/>
        <v>(896,1,0,1,35,0,2,87)++1`</v>
      </c>
      <c r="Y897" t="str">
        <f t="shared" si="139"/>
        <v>(896,30)++1`</v>
      </c>
    </row>
    <row r="898" spans="1:25" x14ac:dyDescent="0.25">
      <c r="A898">
        <v>897</v>
      </c>
      <c r="B898">
        <v>1940</v>
      </c>
      <c r="C898">
        <f t="shared" ref="C898:C961" si="140">IF(D898="oui", 1, IF(D898="non", 0, " "))</f>
        <v>0</v>
      </c>
      <c r="D898" t="s">
        <v>24</v>
      </c>
      <c r="E898">
        <f t="shared" ref="E898:E961" si="141">_xlfn.XLOOKUP(F898,Z$3:Z$19,AA$3:AA$19)</f>
        <v>4</v>
      </c>
      <c r="F898" t="s">
        <v>31</v>
      </c>
      <c r="G898" s="13">
        <v>44631</v>
      </c>
      <c r="H898">
        <v>0.35347222222222219</v>
      </c>
      <c r="I898">
        <v>0.37777777777777777</v>
      </c>
      <c r="J898">
        <v>1000162</v>
      </c>
      <c r="K898">
        <v>81</v>
      </c>
      <c r="L898">
        <f t="shared" ref="L898:L961" si="142">ROUND(M898*86400,0)/60</f>
        <v>35</v>
      </c>
      <c r="M898">
        <v>2.430555555555558E-2</v>
      </c>
      <c r="N898">
        <f t="shared" ref="N898:N961" si="143">_xlfn.XLOOKUP(O898,Z$22:Z$24,AA$22:AA$24)</f>
        <v>1</v>
      </c>
      <c r="O898" t="s">
        <v>32</v>
      </c>
      <c r="P898" cm="1">
        <f t="array" aca="1" ref="P898" ca="1">(_xlfn.IFS(Q898="couché",0,Q898="debout à 80%",1,Q898="?",1))*(IF(RAND()&lt;0.8,1,0))</f>
        <v>1</v>
      </c>
      <c r="Q898" t="s">
        <v>27</v>
      </c>
      <c r="R898">
        <v>45</v>
      </c>
      <c r="S898">
        <f t="shared" ref="S898:S961" si="144">SUMIFS(N:N,F:F,F898,G:G,G898,T:T,T898-1)*IF(C898=1,0,1)</f>
        <v>1</v>
      </c>
      <c r="T898">
        <f t="shared" ref="T898:T961" si="145">COUNTIFS(F:F,F898,G:G,G898,H:H,_xlfn.CONCAT("&lt;=",H898))</f>
        <v>2</v>
      </c>
      <c r="U898">
        <f t="shared" ref="U898:U961" ca="1" si="146">H898+(RAND()/100000)</f>
        <v>0.35348001894651288</v>
      </c>
      <c r="V898">
        <f t="shared" ref="V898:V961" si="147">COUNTIFS(G:G,G899,N:N,_xlfn.CONCAT("&lt;=",N899))</f>
        <v>63</v>
      </c>
      <c r="W898" t="s">
        <v>28</v>
      </c>
      <c r="X898" t="str">
        <f t="shared" ref="X898:X961" ca="1" si="148">_xlfn.CONCAT("(",A898,",",C898,",",P898,",",E898,",",L898,",",S898,",",T898,",",V898,")++1`")</f>
        <v>(897,0,1,4,35,1,2,63)++1`</v>
      </c>
      <c r="Y898" t="str">
        <f t="shared" ref="Y898:Y961" si="149">_xlfn.CONCAT("(",A898,",",R898,")++1`")</f>
        <v>(897,45)++1`</v>
      </c>
    </row>
    <row r="899" spans="1:25" x14ac:dyDescent="0.25">
      <c r="A899">
        <v>898</v>
      </c>
      <c r="B899">
        <v>1975</v>
      </c>
      <c r="C899">
        <f t="shared" si="140"/>
        <v>0</v>
      </c>
      <c r="D899" t="s">
        <v>24</v>
      </c>
      <c r="E899">
        <f t="shared" si="141"/>
        <v>5</v>
      </c>
      <c r="F899" t="s">
        <v>36</v>
      </c>
      <c r="G899" s="13">
        <v>44641</v>
      </c>
      <c r="H899">
        <v>0.33124999999999999</v>
      </c>
      <c r="I899">
        <v>0.35555555555555551</v>
      </c>
      <c r="J899">
        <v>1000162</v>
      </c>
      <c r="K899">
        <v>130</v>
      </c>
      <c r="L899">
        <f t="shared" si="142"/>
        <v>35</v>
      </c>
      <c r="M899">
        <v>2.4305555555555525E-2</v>
      </c>
      <c r="N899">
        <f t="shared" si="143"/>
        <v>1</v>
      </c>
      <c r="O899" t="s">
        <v>32</v>
      </c>
      <c r="P899" cm="1">
        <f t="array" aca="1" ref="P899" ca="1">(_xlfn.IFS(Q899="couché",0,Q899="debout à 80%",1,Q899="?",1))*(IF(RAND()&lt;0.8,1,0))</f>
        <v>1</v>
      </c>
      <c r="Q899" t="s">
        <v>27</v>
      </c>
      <c r="R899">
        <v>45</v>
      </c>
      <c r="S899">
        <f t="shared" si="144"/>
        <v>0</v>
      </c>
      <c r="T899">
        <f t="shared" si="145"/>
        <v>1</v>
      </c>
      <c r="U899">
        <f t="shared" ca="1" si="146"/>
        <v>0.3312560782320299</v>
      </c>
      <c r="V899">
        <f t="shared" si="147"/>
        <v>40</v>
      </c>
      <c r="W899" t="s">
        <v>28</v>
      </c>
      <c r="X899" t="str">
        <f t="shared" ca="1" si="148"/>
        <v>(898,0,1,5,35,0,1,40)++1`</v>
      </c>
      <c r="Y899" t="str">
        <f t="shared" si="149"/>
        <v>(898,45)++1`</v>
      </c>
    </row>
    <row r="900" spans="1:25" x14ac:dyDescent="0.25">
      <c r="A900">
        <v>899</v>
      </c>
      <c r="B900">
        <v>1963</v>
      </c>
      <c r="C900">
        <f t="shared" si="140"/>
        <v>0</v>
      </c>
      <c r="D900" t="s">
        <v>24</v>
      </c>
      <c r="E900">
        <f t="shared" si="141"/>
        <v>2</v>
      </c>
      <c r="F900" t="s">
        <v>29</v>
      </c>
      <c r="G900" s="13">
        <v>44624</v>
      </c>
      <c r="H900">
        <v>0.63611111111111107</v>
      </c>
      <c r="I900">
        <v>0.66041666666666665</v>
      </c>
      <c r="J900">
        <v>1000166</v>
      </c>
      <c r="K900">
        <v>1652</v>
      </c>
      <c r="L900">
        <f t="shared" si="142"/>
        <v>35</v>
      </c>
      <c r="M900">
        <v>2.430555555555558E-2</v>
      </c>
      <c r="N900">
        <f t="shared" si="143"/>
        <v>0</v>
      </c>
      <c r="O900" t="s">
        <v>26</v>
      </c>
      <c r="P900" cm="1">
        <f t="array" aca="1" ref="P900" ca="1">(_xlfn.IFS(Q900="couché",0,Q900="debout à 80%",1,Q900="?",1))*(IF(RAND()&lt;0.8,1,0))</f>
        <v>1</v>
      </c>
      <c r="Q900" t="s">
        <v>27</v>
      </c>
      <c r="R900">
        <v>45</v>
      </c>
      <c r="S900">
        <f t="shared" si="144"/>
        <v>0</v>
      </c>
      <c r="T900">
        <f t="shared" si="145"/>
        <v>7</v>
      </c>
      <c r="U900">
        <f t="shared" ca="1" si="146"/>
        <v>0.63611403572058767</v>
      </c>
      <c r="V900">
        <f t="shared" si="147"/>
        <v>52</v>
      </c>
      <c r="W900" t="s">
        <v>28</v>
      </c>
      <c r="X900" t="str">
        <f t="shared" ca="1" si="148"/>
        <v>(899,0,1,2,35,0,7,52)++1`</v>
      </c>
      <c r="Y900" t="str">
        <f t="shared" si="149"/>
        <v>(899,45)++1`</v>
      </c>
    </row>
    <row r="901" spans="1:25" x14ac:dyDescent="0.25">
      <c r="A901">
        <v>900</v>
      </c>
      <c r="B901">
        <v>1940</v>
      </c>
      <c r="C901">
        <f t="shared" si="140"/>
        <v>0</v>
      </c>
      <c r="D901" t="s">
        <v>24</v>
      </c>
      <c r="E901">
        <f t="shared" si="141"/>
        <v>7</v>
      </c>
      <c r="F901" t="s">
        <v>38</v>
      </c>
      <c r="G901" s="13">
        <v>44637</v>
      </c>
      <c r="H901">
        <v>0.37708333333333333</v>
      </c>
      <c r="I901">
        <v>0.40138888888888885</v>
      </c>
      <c r="J901">
        <v>1000166</v>
      </c>
      <c r="K901">
        <v>31</v>
      </c>
      <c r="L901">
        <f t="shared" si="142"/>
        <v>35</v>
      </c>
      <c r="M901">
        <v>2.4305555555555525E-2</v>
      </c>
      <c r="N901">
        <f t="shared" si="143"/>
        <v>0</v>
      </c>
      <c r="O901" t="s">
        <v>26</v>
      </c>
      <c r="P901" cm="1">
        <f t="array" aca="1" ref="P901" ca="1">(_xlfn.IFS(Q901="couché",0,Q901="debout à 80%",1,Q901="?",1))*(IF(RAND()&lt;0.8,1,0))</f>
        <v>0</v>
      </c>
      <c r="Q901" t="s">
        <v>27</v>
      </c>
      <c r="R901">
        <v>0</v>
      </c>
      <c r="S901">
        <f t="shared" si="144"/>
        <v>0</v>
      </c>
      <c r="T901">
        <f t="shared" si="145"/>
        <v>2</v>
      </c>
      <c r="U901">
        <f t="shared" ca="1" si="146"/>
        <v>0.37708685118457613</v>
      </c>
      <c r="V901">
        <f t="shared" si="147"/>
        <v>44</v>
      </c>
      <c r="W901" t="s">
        <v>28</v>
      </c>
      <c r="X901" t="str">
        <f t="shared" ca="1" si="148"/>
        <v>(900,0,0,7,35,0,2,44)++1`</v>
      </c>
      <c r="Y901" t="str">
        <f t="shared" si="149"/>
        <v>(900,0)++1`</v>
      </c>
    </row>
    <row r="902" spans="1:25" x14ac:dyDescent="0.25">
      <c r="A902">
        <v>901</v>
      </c>
      <c r="B902">
        <v>2006</v>
      </c>
      <c r="C902">
        <f t="shared" si="140"/>
        <v>0</v>
      </c>
      <c r="D902" t="s">
        <v>24</v>
      </c>
      <c r="E902">
        <f t="shared" si="141"/>
        <v>10</v>
      </c>
      <c r="F902" t="s">
        <v>39</v>
      </c>
      <c r="G902" s="13">
        <v>44629</v>
      </c>
      <c r="H902">
        <v>0.59652777777777777</v>
      </c>
      <c r="I902">
        <v>0.62083333333333335</v>
      </c>
      <c r="J902">
        <v>1000162</v>
      </c>
      <c r="K902">
        <v>2572</v>
      </c>
      <c r="L902">
        <f t="shared" si="142"/>
        <v>35</v>
      </c>
      <c r="M902">
        <v>2.430555555555558E-2</v>
      </c>
      <c r="N902">
        <f t="shared" si="143"/>
        <v>0</v>
      </c>
      <c r="O902" t="s">
        <v>26</v>
      </c>
      <c r="P902" cm="1">
        <f t="array" aca="1" ref="P902" ca="1">(_xlfn.IFS(Q902="couché",0,Q902="debout à 80%",1,Q902="?",1))*(IF(RAND()&lt;0.8,1,0))</f>
        <v>1</v>
      </c>
      <c r="Q902" t="s">
        <v>27</v>
      </c>
      <c r="R902">
        <v>45</v>
      </c>
      <c r="S902">
        <f t="shared" si="144"/>
        <v>1</v>
      </c>
      <c r="T902">
        <f t="shared" si="145"/>
        <v>4</v>
      </c>
      <c r="U902">
        <f t="shared" ca="1" si="146"/>
        <v>0.59653713993899249</v>
      </c>
      <c r="V902">
        <f t="shared" si="147"/>
        <v>54</v>
      </c>
      <c r="W902" t="s">
        <v>28</v>
      </c>
      <c r="X902" t="str">
        <f t="shared" ca="1" si="148"/>
        <v>(901,0,1,10,35,1,4,54)++1`</v>
      </c>
      <c r="Y902" t="str">
        <f t="shared" si="149"/>
        <v>(901,45)++1`</v>
      </c>
    </row>
    <row r="903" spans="1:25" x14ac:dyDescent="0.25">
      <c r="A903">
        <v>902</v>
      </c>
      <c r="B903">
        <v>2018</v>
      </c>
      <c r="C903">
        <f t="shared" si="140"/>
        <v>1</v>
      </c>
      <c r="D903" t="s">
        <v>28</v>
      </c>
      <c r="E903">
        <f t="shared" si="141"/>
        <v>11</v>
      </c>
      <c r="F903" t="s">
        <v>41</v>
      </c>
      <c r="G903" s="13">
        <v>44643</v>
      </c>
      <c r="H903">
        <v>0.38819444444444445</v>
      </c>
      <c r="I903">
        <v>0.41249999999999998</v>
      </c>
      <c r="J903">
        <v>1000164</v>
      </c>
      <c r="K903">
        <v>4533</v>
      </c>
      <c r="L903">
        <f t="shared" si="142"/>
        <v>35</v>
      </c>
      <c r="M903">
        <v>2.4305555555555525E-2</v>
      </c>
      <c r="N903">
        <f t="shared" si="143"/>
        <v>0</v>
      </c>
      <c r="O903" t="s">
        <v>46</v>
      </c>
      <c r="P903" cm="1">
        <f t="array" aca="1" ref="P903" ca="1">(_xlfn.IFS(Q903="couché",0,Q903="debout à 80%",1,Q903="?",1))*(IF(RAND()&lt;0.8,1,0))</f>
        <v>0</v>
      </c>
      <c r="Q903" t="s">
        <v>48</v>
      </c>
      <c r="R903">
        <v>30</v>
      </c>
      <c r="S903">
        <f t="shared" si="144"/>
        <v>0</v>
      </c>
      <c r="T903">
        <f t="shared" si="145"/>
        <v>3</v>
      </c>
      <c r="U903">
        <f t="shared" ca="1" si="146"/>
        <v>0.38820071526327699</v>
      </c>
      <c r="V903">
        <f t="shared" si="147"/>
        <v>63</v>
      </c>
      <c r="W903" t="s">
        <v>28</v>
      </c>
      <c r="X903" t="str">
        <f t="shared" ca="1" si="148"/>
        <v>(902,1,0,11,35,0,3,63)++1`</v>
      </c>
      <c r="Y903" t="str">
        <f t="shared" si="149"/>
        <v>(902,30)++1`</v>
      </c>
    </row>
    <row r="904" spans="1:25" x14ac:dyDescent="0.25">
      <c r="A904">
        <v>903</v>
      </c>
      <c r="B904">
        <v>2005</v>
      </c>
      <c r="C904">
        <f t="shared" si="140"/>
        <v>0</v>
      </c>
      <c r="D904" t="s">
        <v>24</v>
      </c>
      <c r="E904">
        <f t="shared" si="141"/>
        <v>5</v>
      </c>
      <c r="F904" t="s">
        <v>36</v>
      </c>
      <c r="G904" s="13">
        <v>44641</v>
      </c>
      <c r="H904">
        <v>0.6465277777777777</v>
      </c>
      <c r="I904">
        <v>0.67083333333333328</v>
      </c>
      <c r="J904">
        <v>1000162</v>
      </c>
      <c r="K904">
        <v>9328</v>
      </c>
      <c r="L904">
        <f t="shared" si="142"/>
        <v>35</v>
      </c>
      <c r="M904">
        <v>2.430555555555558E-2</v>
      </c>
      <c r="N904">
        <f t="shared" si="143"/>
        <v>1</v>
      </c>
      <c r="O904" t="s">
        <v>32</v>
      </c>
      <c r="P904" cm="1">
        <f t="array" aca="1" ref="P904" ca="1">(_xlfn.IFS(Q904="couché",0,Q904="debout à 80%",1,Q904="?",1))*(IF(RAND()&lt;0.8,1,0))</f>
        <v>1</v>
      </c>
      <c r="Q904" t="s">
        <v>27</v>
      </c>
      <c r="R904">
        <v>45</v>
      </c>
      <c r="S904">
        <f t="shared" si="144"/>
        <v>1</v>
      </c>
      <c r="T904">
        <f t="shared" si="145"/>
        <v>9</v>
      </c>
      <c r="U904">
        <f t="shared" ca="1" si="146"/>
        <v>0.64653266651792718</v>
      </c>
      <c r="V904">
        <f t="shared" si="147"/>
        <v>84</v>
      </c>
      <c r="W904" t="s">
        <v>28</v>
      </c>
      <c r="X904" t="str">
        <f t="shared" ca="1" si="148"/>
        <v>(903,0,1,5,35,1,9,84)++1`</v>
      </c>
      <c r="Y904" t="str">
        <f t="shared" si="149"/>
        <v>(903,45)++1`</v>
      </c>
    </row>
    <row r="905" spans="1:25" x14ac:dyDescent="0.25">
      <c r="A905">
        <v>904</v>
      </c>
      <c r="B905">
        <v>1995</v>
      </c>
      <c r="C905">
        <f t="shared" si="140"/>
        <v>0</v>
      </c>
      <c r="D905" t="s">
        <v>24</v>
      </c>
      <c r="E905">
        <f t="shared" si="141"/>
        <v>12</v>
      </c>
      <c r="F905" t="s">
        <v>42</v>
      </c>
      <c r="G905" s="13">
        <v>44644</v>
      </c>
      <c r="H905">
        <v>0.40763888888888888</v>
      </c>
      <c r="I905">
        <v>0.43194444444444441</v>
      </c>
      <c r="J905">
        <v>1000164</v>
      </c>
      <c r="K905">
        <v>336</v>
      </c>
      <c r="L905">
        <f t="shared" si="142"/>
        <v>35</v>
      </c>
      <c r="M905">
        <v>2.4305555555555525E-2</v>
      </c>
      <c r="N905">
        <f t="shared" si="143"/>
        <v>1</v>
      </c>
      <c r="O905" t="s">
        <v>32</v>
      </c>
      <c r="P905" cm="1">
        <f t="array" aca="1" ref="P905" ca="1">(_xlfn.IFS(Q905="couché",0,Q905="debout à 80%",1,Q905="?",1))*(IF(RAND()&lt;0.8,1,0))</f>
        <v>1</v>
      </c>
      <c r="Q905" t="s">
        <v>27</v>
      </c>
      <c r="R905">
        <v>30</v>
      </c>
      <c r="S905">
        <f t="shared" si="144"/>
        <v>1</v>
      </c>
      <c r="T905">
        <f t="shared" si="145"/>
        <v>2</v>
      </c>
      <c r="U905">
        <f t="shared" ca="1" si="146"/>
        <v>0.40764502688687615</v>
      </c>
      <c r="V905">
        <f t="shared" si="147"/>
        <v>45</v>
      </c>
      <c r="W905" t="s">
        <v>28</v>
      </c>
      <c r="X905" t="str">
        <f t="shared" ca="1" si="148"/>
        <v>(904,0,1,12,35,1,2,45)++1`</v>
      </c>
      <c r="Y905" t="str">
        <f t="shared" si="149"/>
        <v>(904,30)++1`</v>
      </c>
    </row>
    <row r="906" spans="1:25" x14ac:dyDescent="0.25">
      <c r="A906">
        <v>905</v>
      </c>
      <c r="B906">
        <v>1966</v>
      </c>
      <c r="C906">
        <f t="shared" si="140"/>
        <v>0</v>
      </c>
      <c r="D906" t="s">
        <v>24</v>
      </c>
      <c r="E906">
        <f t="shared" si="141"/>
        <v>16</v>
      </c>
      <c r="F906" t="s">
        <v>44</v>
      </c>
      <c r="G906" s="13">
        <v>44651</v>
      </c>
      <c r="H906">
        <v>0.4513888888888889</v>
      </c>
      <c r="I906">
        <v>0.47569444444444442</v>
      </c>
      <c r="J906">
        <v>1000162</v>
      </c>
      <c r="K906">
        <v>4592</v>
      </c>
      <c r="L906">
        <f t="shared" si="142"/>
        <v>35</v>
      </c>
      <c r="M906">
        <v>2.4305555555555525E-2</v>
      </c>
      <c r="N906">
        <f t="shared" si="143"/>
        <v>0</v>
      </c>
      <c r="O906" t="s">
        <v>26</v>
      </c>
      <c r="P906" cm="1">
        <f t="array" aca="1" ref="P906" ca="1">(_xlfn.IFS(Q906="couché",0,Q906="debout à 80%",1,Q906="?",1))*(IF(RAND()&lt;0.8,1,0))</f>
        <v>1</v>
      </c>
      <c r="Q906" t="s">
        <v>27</v>
      </c>
      <c r="R906">
        <v>45</v>
      </c>
      <c r="S906">
        <f t="shared" si="144"/>
        <v>0</v>
      </c>
      <c r="T906">
        <f t="shared" si="145"/>
        <v>2</v>
      </c>
      <c r="U906">
        <f t="shared" ca="1" si="146"/>
        <v>0.45138952092272006</v>
      </c>
      <c r="V906">
        <f t="shared" si="147"/>
        <v>66</v>
      </c>
      <c r="W906" t="s">
        <v>47</v>
      </c>
      <c r="X906" t="str">
        <f t="shared" ca="1" si="148"/>
        <v>(905,0,1,16,35,0,2,66)++1`</v>
      </c>
      <c r="Y906" t="str">
        <f t="shared" si="149"/>
        <v>(905,45)++1`</v>
      </c>
    </row>
    <row r="907" spans="1:25" x14ac:dyDescent="0.25">
      <c r="A907">
        <v>906</v>
      </c>
      <c r="B907">
        <v>1970</v>
      </c>
      <c r="C907">
        <f t="shared" si="140"/>
        <v>0</v>
      </c>
      <c r="D907" t="s">
        <v>24</v>
      </c>
      <c r="E907">
        <f t="shared" si="141"/>
        <v>4</v>
      </c>
      <c r="F907" t="s">
        <v>31</v>
      </c>
      <c r="G907" s="13">
        <v>44603</v>
      </c>
      <c r="H907">
        <v>0.51597222222222217</v>
      </c>
      <c r="I907">
        <v>0.54097222222222219</v>
      </c>
      <c r="J907">
        <v>1000162</v>
      </c>
      <c r="K907">
        <v>81</v>
      </c>
      <c r="L907">
        <f t="shared" si="142"/>
        <v>36</v>
      </c>
      <c r="M907">
        <v>2.5000000000000022E-2</v>
      </c>
      <c r="N907">
        <f t="shared" si="143"/>
        <v>1</v>
      </c>
      <c r="O907" t="s">
        <v>32</v>
      </c>
      <c r="P907" cm="1">
        <f t="array" aca="1" ref="P907" ca="1">(_xlfn.IFS(Q907="couché",0,Q907="debout à 80%",1,Q907="?",1))*(IF(RAND()&lt;0.8,1,0))</f>
        <v>1</v>
      </c>
      <c r="Q907" t="s">
        <v>27</v>
      </c>
      <c r="R907">
        <v>45</v>
      </c>
      <c r="S907">
        <f t="shared" si="144"/>
        <v>1</v>
      </c>
      <c r="T907">
        <f t="shared" si="145"/>
        <v>6</v>
      </c>
      <c r="U907">
        <f t="shared" ca="1" si="146"/>
        <v>0.51597682396668476</v>
      </c>
      <c r="V907">
        <f t="shared" si="147"/>
        <v>88</v>
      </c>
      <c r="W907" t="s">
        <v>28</v>
      </c>
      <c r="X907" t="str">
        <f t="shared" ca="1" si="148"/>
        <v>(906,0,1,4,36,1,6,88)++1`</v>
      </c>
      <c r="Y907" t="str">
        <f t="shared" si="149"/>
        <v>(906,45)++1`</v>
      </c>
    </row>
    <row r="908" spans="1:25" x14ac:dyDescent="0.25">
      <c r="A908">
        <v>907</v>
      </c>
      <c r="B908">
        <v>1939</v>
      </c>
      <c r="C908">
        <f t="shared" si="140"/>
        <v>0</v>
      </c>
      <c r="D908" t="s">
        <v>24</v>
      </c>
      <c r="E908">
        <f t="shared" si="141"/>
        <v>3</v>
      </c>
      <c r="F908" t="s">
        <v>34</v>
      </c>
      <c r="G908" s="13">
        <v>44600</v>
      </c>
      <c r="H908">
        <v>0.62986111111111109</v>
      </c>
      <c r="I908">
        <v>0.65486111111111112</v>
      </c>
      <c r="J908">
        <v>1000169</v>
      </c>
      <c r="K908">
        <v>2175</v>
      </c>
      <c r="L908">
        <f t="shared" si="142"/>
        <v>36</v>
      </c>
      <c r="M908">
        <v>2.5000000000000022E-2</v>
      </c>
      <c r="N908">
        <f t="shared" si="143"/>
        <v>1</v>
      </c>
      <c r="O908" t="s">
        <v>32</v>
      </c>
      <c r="P908" cm="1">
        <f t="array" aca="1" ref="P908" ca="1">(_xlfn.IFS(Q908="couché",0,Q908="debout à 80%",1,Q908="?",1))*(IF(RAND()&lt;0.8,1,0))</f>
        <v>1</v>
      </c>
      <c r="Q908" t="s">
        <v>27</v>
      </c>
      <c r="R908">
        <v>0</v>
      </c>
      <c r="S908">
        <f t="shared" si="144"/>
        <v>1</v>
      </c>
      <c r="T908">
        <f t="shared" si="145"/>
        <v>14</v>
      </c>
      <c r="U908">
        <f t="shared" ca="1" si="146"/>
        <v>0.62986777195251376</v>
      </c>
      <c r="V908">
        <f t="shared" si="147"/>
        <v>91</v>
      </c>
      <c r="W908" t="s">
        <v>28</v>
      </c>
      <c r="X908" t="str">
        <f t="shared" ca="1" si="148"/>
        <v>(907,0,1,3,36,1,14,91)++1`</v>
      </c>
      <c r="Y908" t="str">
        <f t="shared" si="149"/>
        <v>(907,0)++1`</v>
      </c>
    </row>
    <row r="909" spans="1:25" x14ac:dyDescent="0.25">
      <c r="A909">
        <v>908</v>
      </c>
      <c r="B909">
        <v>2004</v>
      </c>
      <c r="C909">
        <f t="shared" si="140"/>
        <v>0</v>
      </c>
      <c r="D909" t="s">
        <v>24</v>
      </c>
      <c r="E909">
        <f t="shared" si="141"/>
        <v>10</v>
      </c>
      <c r="F909" t="s">
        <v>39</v>
      </c>
      <c r="G909" s="13">
        <v>44628</v>
      </c>
      <c r="H909">
        <v>0.48055555555555551</v>
      </c>
      <c r="I909">
        <v>0.50555555555555554</v>
      </c>
      <c r="J909">
        <v>1000165</v>
      </c>
      <c r="K909">
        <v>491</v>
      </c>
      <c r="L909">
        <f t="shared" si="142"/>
        <v>36</v>
      </c>
      <c r="M909">
        <v>2.5000000000000022E-2</v>
      </c>
      <c r="N909">
        <f t="shared" si="143"/>
        <v>1</v>
      </c>
      <c r="O909" t="s">
        <v>32</v>
      </c>
      <c r="P909" cm="1">
        <f t="array" aca="1" ref="P909" ca="1">(_xlfn.IFS(Q909="couché",0,Q909="debout à 80%",1,Q909="?",1))*(IF(RAND()&lt;0.8,1,0))</f>
        <v>0</v>
      </c>
      <c r="Q909" t="s">
        <v>27</v>
      </c>
      <c r="R909">
        <v>30</v>
      </c>
      <c r="S909">
        <f t="shared" si="144"/>
        <v>1</v>
      </c>
      <c r="T909">
        <f t="shared" si="145"/>
        <v>6</v>
      </c>
      <c r="U909">
        <f t="shared" ca="1" si="146"/>
        <v>0.48056138985726482</v>
      </c>
      <c r="V909">
        <f t="shared" si="147"/>
        <v>53</v>
      </c>
      <c r="W909" t="s">
        <v>28</v>
      </c>
      <c r="X909" t="str">
        <f t="shared" ca="1" si="148"/>
        <v>(908,0,0,10,36,1,6,53)++1`</v>
      </c>
      <c r="Y909" t="str">
        <f t="shared" si="149"/>
        <v>(908,30)++1`</v>
      </c>
    </row>
    <row r="910" spans="1:25" x14ac:dyDescent="0.25">
      <c r="A910">
        <v>909</v>
      </c>
      <c r="B910">
        <v>1990</v>
      </c>
      <c r="C910">
        <f t="shared" si="140"/>
        <v>0</v>
      </c>
      <c r="D910" t="s">
        <v>24</v>
      </c>
      <c r="E910">
        <f t="shared" si="141"/>
        <v>17</v>
      </c>
      <c r="F910" t="s">
        <v>45</v>
      </c>
      <c r="G910" s="13">
        <v>44616</v>
      </c>
      <c r="H910">
        <v>0.33611111111111108</v>
      </c>
      <c r="I910">
        <v>0.3611111111111111</v>
      </c>
      <c r="J910">
        <v>1000162</v>
      </c>
      <c r="K910">
        <v>72</v>
      </c>
      <c r="L910">
        <f t="shared" si="142"/>
        <v>36</v>
      </c>
      <c r="M910">
        <v>2.5000000000000022E-2</v>
      </c>
      <c r="N910">
        <f t="shared" si="143"/>
        <v>0</v>
      </c>
      <c r="O910" t="s">
        <v>26</v>
      </c>
      <c r="P910" cm="1">
        <f t="array" aca="1" ref="P910" ca="1">(_xlfn.IFS(Q910="couché",0,Q910="debout à 80%",1,Q910="?",1))*(IF(RAND()&lt;0.8,1,0))</f>
        <v>1</v>
      </c>
      <c r="Q910" t="s">
        <v>27</v>
      </c>
      <c r="R910">
        <v>45</v>
      </c>
      <c r="S910">
        <f t="shared" si="144"/>
        <v>0</v>
      </c>
      <c r="T910">
        <f t="shared" si="145"/>
        <v>1</v>
      </c>
      <c r="U910">
        <f t="shared" ca="1" si="146"/>
        <v>0.33611327019896142</v>
      </c>
      <c r="V910">
        <f t="shared" si="147"/>
        <v>53</v>
      </c>
      <c r="W910" t="s">
        <v>28</v>
      </c>
      <c r="X910" t="str">
        <f t="shared" ca="1" si="148"/>
        <v>(909,0,1,17,36,0,1,53)++1`</v>
      </c>
      <c r="Y910" t="str">
        <f t="shared" si="149"/>
        <v>(909,45)++1`</v>
      </c>
    </row>
    <row r="911" spans="1:25" x14ac:dyDescent="0.25">
      <c r="A911">
        <v>910</v>
      </c>
      <c r="B911">
        <v>1943</v>
      </c>
      <c r="C911">
        <f t="shared" si="140"/>
        <v>0</v>
      </c>
      <c r="D911" t="s">
        <v>24</v>
      </c>
      <c r="E911">
        <f t="shared" si="141"/>
        <v>9</v>
      </c>
      <c r="F911" t="s">
        <v>40</v>
      </c>
      <c r="G911" s="13">
        <v>44600</v>
      </c>
      <c r="H911">
        <v>0.43194444444444441</v>
      </c>
      <c r="I911">
        <v>0.45694444444444443</v>
      </c>
      <c r="J911">
        <v>1000163</v>
      </c>
      <c r="K911">
        <v>235</v>
      </c>
      <c r="L911">
        <f t="shared" si="142"/>
        <v>36</v>
      </c>
      <c r="M911">
        <v>2.5000000000000022E-2</v>
      </c>
      <c r="N911">
        <f t="shared" si="143"/>
        <v>0</v>
      </c>
      <c r="O911" t="s">
        <v>26</v>
      </c>
      <c r="P911" cm="1">
        <f t="array" aca="1" ref="P911" ca="1">(_xlfn.IFS(Q911="couché",0,Q911="debout à 80%",1,Q911="?",1))*(IF(RAND()&lt;0.8,1,0))</f>
        <v>1</v>
      </c>
      <c r="Q911" t="s">
        <v>27</v>
      </c>
      <c r="R911">
        <v>45</v>
      </c>
      <c r="S911">
        <f t="shared" si="144"/>
        <v>0</v>
      </c>
      <c r="T911">
        <f t="shared" si="145"/>
        <v>3</v>
      </c>
      <c r="U911">
        <f t="shared" ca="1" si="146"/>
        <v>0.43194838612242148</v>
      </c>
      <c r="V911">
        <f t="shared" si="147"/>
        <v>84</v>
      </c>
      <c r="W911" t="s">
        <v>28</v>
      </c>
      <c r="X911" t="str">
        <f t="shared" ca="1" si="148"/>
        <v>(910,0,1,9,36,0,3,84)++1`</v>
      </c>
      <c r="Y911" t="str">
        <f t="shared" si="149"/>
        <v>(910,45)++1`</v>
      </c>
    </row>
    <row r="912" spans="1:25" x14ac:dyDescent="0.25">
      <c r="A912">
        <v>911</v>
      </c>
      <c r="B912">
        <v>2005</v>
      </c>
      <c r="C912">
        <f t="shared" si="140"/>
        <v>0</v>
      </c>
      <c r="D912" t="s">
        <v>24</v>
      </c>
      <c r="E912">
        <f t="shared" si="141"/>
        <v>10</v>
      </c>
      <c r="F912" t="s">
        <v>39</v>
      </c>
      <c r="G912" s="13">
        <v>44637</v>
      </c>
      <c r="H912">
        <v>0.3576388888888889</v>
      </c>
      <c r="I912">
        <v>0.38263888888888886</v>
      </c>
      <c r="J912">
        <v>1000165</v>
      </c>
      <c r="K912">
        <v>493</v>
      </c>
      <c r="L912">
        <f t="shared" si="142"/>
        <v>36</v>
      </c>
      <c r="M912">
        <v>2.4999999999999967E-2</v>
      </c>
      <c r="N912">
        <f t="shared" si="143"/>
        <v>1</v>
      </c>
      <c r="O912" t="s">
        <v>32</v>
      </c>
      <c r="P912" cm="1">
        <f t="array" aca="1" ref="P912" ca="1">(_xlfn.IFS(Q912="couché",0,Q912="debout à 80%",1,Q912="?",1))*(IF(RAND()&lt;0.8,1,0))</f>
        <v>1</v>
      </c>
      <c r="Q912" t="s">
        <v>27</v>
      </c>
      <c r="R912">
        <v>30</v>
      </c>
      <c r="S912">
        <f t="shared" si="144"/>
        <v>1</v>
      </c>
      <c r="T912">
        <f t="shared" si="145"/>
        <v>2</v>
      </c>
      <c r="U912">
        <f t="shared" ca="1" si="146"/>
        <v>0.35764598619980198</v>
      </c>
      <c r="V912">
        <f t="shared" si="147"/>
        <v>66</v>
      </c>
      <c r="W912" t="s">
        <v>28</v>
      </c>
      <c r="X912" t="str">
        <f t="shared" ca="1" si="148"/>
        <v>(911,0,1,10,36,1,2,66)++1`</v>
      </c>
      <c r="Y912" t="str">
        <f t="shared" si="149"/>
        <v>(911,30)++1`</v>
      </c>
    </row>
    <row r="913" spans="1:25" x14ac:dyDescent="0.25">
      <c r="A913">
        <v>912</v>
      </c>
      <c r="B913">
        <v>2005</v>
      </c>
      <c r="C913">
        <f t="shared" si="140"/>
        <v>0</v>
      </c>
      <c r="D913" t="s">
        <v>24</v>
      </c>
      <c r="E913">
        <f t="shared" si="141"/>
        <v>11</v>
      </c>
      <c r="F913" t="s">
        <v>41</v>
      </c>
      <c r="G913" s="13">
        <v>44603</v>
      </c>
      <c r="H913">
        <v>0.34375</v>
      </c>
      <c r="I913">
        <v>0.36875000000000002</v>
      </c>
      <c r="J913">
        <v>1000165</v>
      </c>
      <c r="K913">
        <v>493</v>
      </c>
      <c r="L913">
        <f t="shared" si="142"/>
        <v>36</v>
      </c>
      <c r="M913">
        <v>2.5000000000000022E-2</v>
      </c>
      <c r="N913">
        <f t="shared" si="143"/>
        <v>1</v>
      </c>
      <c r="O913" t="s">
        <v>32</v>
      </c>
      <c r="P913" cm="1">
        <f t="array" aca="1" ref="P913" ca="1">(_xlfn.IFS(Q913="couché",0,Q913="debout à 80%",1,Q913="?",1))*(IF(RAND()&lt;0.8,1,0))</f>
        <v>1</v>
      </c>
      <c r="Q913" t="s">
        <v>27</v>
      </c>
      <c r="R913">
        <v>30</v>
      </c>
      <c r="S913">
        <f t="shared" si="144"/>
        <v>0</v>
      </c>
      <c r="T913">
        <f t="shared" si="145"/>
        <v>1</v>
      </c>
      <c r="U913">
        <f t="shared" ca="1" si="146"/>
        <v>0.34375077357700168</v>
      </c>
      <c r="V913">
        <f t="shared" si="147"/>
        <v>59</v>
      </c>
      <c r="W913" t="s">
        <v>28</v>
      </c>
      <c r="X913" t="str">
        <f t="shared" ca="1" si="148"/>
        <v>(912,0,1,11,36,0,1,59)++1`</v>
      </c>
      <c r="Y913" t="str">
        <f t="shared" si="149"/>
        <v>(912,30)++1`</v>
      </c>
    </row>
    <row r="914" spans="1:25" x14ac:dyDescent="0.25">
      <c r="A914">
        <v>913</v>
      </c>
      <c r="B914">
        <v>2020</v>
      </c>
      <c r="C914">
        <f t="shared" si="140"/>
        <v>1</v>
      </c>
      <c r="D914" t="s">
        <v>28</v>
      </c>
      <c r="E914">
        <f t="shared" si="141"/>
        <v>12</v>
      </c>
      <c r="F914" t="s">
        <v>42</v>
      </c>
      <c r="G914" s="13">
        <v>44595</v>
      </c>
      <c r="H914">
        <v>0.34027777777777779</v>
      </c>
      <c r="I914">
        <v>0.36527777777777776</v>
      </c>
      <c r="J914">
        <v>1000164</v>
      </c>
      <c r="K914">
        <v>4533</v>
      </c>
      <c r="L914">
        <f t="shared" si="142"/>
        <v>36</v>
      </c>
      <c r="M914">
        <v>2.4999999999999967E-2</v>
      </c>
      <c r="N914">
        <f t="shared" si="143"/>
        <v>0</v>
      </c>
      <c r="O914" t="s">
        <v>46</v>
      </c>
      <c r="P914" cm="1">
        <f t="array" aca="1" ref="P914" ca="1">(_xlfn.IFS(Q914="couché",0,Q914="debout à 80%",1,Q914="?",1))*(IF(RAND()&lt;0.8,1,0))</f>
        <v>0</v>
      </c>
      <c r="Q914" t="s">
        <v>48</v>
      </c>
      <c r="R914">
        <v>30</v>
      </c>
      <c r="S914">
        <f t="shared" si="144"/>
        <v>0</v>
      </c>
      <c r="T914">
        <f t="shared" si="145"/>
        <v>1</v>
      </c>
      <c r="U914">
        <f t="shared" ca="1" si="146"/>
        <v>0.34028210907205314</v>
      </c>
      <c r="V914">
        <f t="shared" si="147"/>
        <v>68</v>
      </c>
      <c r="W914" t="s">
        <v>28</v>
      </c>
      <c r="X914" t="str">
        <f t="shared" ca="1" si="148"/>
        <v>(913,1,0,12,36,0,1,68)++1`</v>
      </c>
      <c r="Y914" t="str">
        <f t="shared" si="149"/>
        <v>(913,30)++1`</v>
      </c>
    </row>
    <row r="915" spans="1:25" x14ac:dyDescent="0.25">
      <c r="A915">
        <v>914</v>
      </c>
      <c r="B915">
        <v>1963</v>
      </c>
      <c r="C915">
        <f t="shared" si="140"/>
        <v>0</v>
      </c>
      <c r="D915" t="s">
        <v>24</v>
      </c>
      <c r="E915">
        <f t="shared" si="141"/>
        <v>16</v>
      </c>
      <c r="F915" t="s">
        <v>44</v>
      </c>
      <c r="G915" s="13">
        <v>44594</v>
      </c>
      <c r="H915">
        <v>0.59375</v>
      </c>
      <c r="I915">
        <v>0.61875000000000002</v>
      </c>
      <c r="J915">
        <v>1000162</v>
      </c>
      <c r="K915">
        <v>130</v>
      </c>
      <c r="L915">
        <f t="shared" si="142"/>
        <v>36</v>
      </c>
      <c r="M915">
        <v>2.5000000000000022E-2</v>
      </c>
      <c r="N915">
        <f t="shared" si="143"/>
        <v>1</v>
      </c>
      <c r="O915" t="s">
        <v>32</v>
      </c>
      <c r="P915" cm="1">
        <f t="array" aca="1" ref="P915" ca="1">(_xlfn.IFS(Q915="couché",0,Q915="debout à 80%",1,Q915="?",1))*(IF(RAND()&lt;0.8,1,0))</f>
        <v>1</v>
      </c>
      <c r="Q915" t="s">
        <v>27</v>
      </c>
      <c r="R915">
        <v>45</v>
      </c>
      <c r="S915">
        <f t="shared" si="144"/>
        <v>1</v>
      </c>
      <c r="T915">
        <f t="shared" si="145"/>
        <v>5</v>
      </c>
      <c r="U915">
        <f t="shared" ca="1" si="146"/>
        <v>0.59375543415239651</v>
      </c>
      <c r="V915">
        <f t="shared" si="147"/>
        <v>67</v>
      </c>
      <c r="W915" t="s">
        <v>28</v>
      </c>
      <c r="X915" t="str">
        <f t="shared" ca="1" si="148"/>
        <v>(914,0,1,16,36,1,5,67)++1`</v>
      </c>
      <c r="Y915" t="str">
        <f t="shared" si="149"/>
        <v>(914,45)++1`</v>
      </c>
    </row>
    <row r="916" spans="1:25" x14ac:dyDescent="0.25">
      <c r="A916">
        <v>915</v>
      </c>
      <c r="B916">
        <v>1949</v>
      </c>
      <c r="C916">
        <f t="shared" si="140"/>
        <v>0</v>
      </c>
      <c r="D916" t="s">
        <v>24</v>
      </c>
      <c r="E916">
        <f t="shared" si="141"/>
        <v>14</v>
      </c>
      <c r="F916" t="s">
        <v>33</v>
      </c>
      <c r="G916" s="13">
        <v>44627</v>
      </c>
      <c r="H916">
        <v>0.39444444444444443</v>
      </c>
      <c r="I916">
        <v>0.41944444444444445</v>
      </c>
      <c r="J916">
        <v>1000162</v>
      </c>
      <c r="K916">
        <v>4272</v>
      </c>
      <c r="L916">
        <f t="shared" si="142"/>
        <v>36</v>
      </c>
      <c r="M916">
        <v>2.5000000000000022E-2</v>
      </c>
      <c r="N916">
        <f t="shared" si="143"/>
        <v>1</v>
      </c>
      <c r="O916" t="s">
        <v>32</v>
      </c>
      <c r="P916" cm="1">
        <f t="array" aca="1" ref="P916" ca="1">(_xlfn.IFS(Q916="couché",0,Q916="debout à 80%",1,Q916="?",1))*(IF(RAND()&lt;0.8,1,0))</f>
        <v>1</v>
      </c>
      <c r="Q916" t="s">
        <v>27</v>
      </c>
      <c r="R916">
        <v>45</v>
      </c>
      <c r="S916">
        <f t="shared" si="144"/>
        <v>0</v>
      </c>
      <c r="T916">
        <f t="shared" si="145"/>
        <v>2</v>
      </c>
      <c r="U916">
        <f t="shared" ca="1" si="146"/>
        <v>0.3944500667651647</v>
      </c>
      <c r="V916">
        <f t="shared" si="147"/>
        <v>50</v>
      </c>
      <c r="W916" t="s">
        <v>28</v>
      </c>
      <c r="X916" t="str">
        <f t="shared" ca="1" si="148"/>
        <v>(915,0,1,14,36,0,2,50)++1`</v>
      </c>
      <c r="Y916" t="str">
        <f t="shared" si="149"/>
        <v>(915,45)++1`</v>
      </c>
    </row>
    <row r="917" spans="1:25" x14ac:dyDescent="0.25">
      <c r="A917">
        <v>916</v>
      </c>
      <c r="B917">
        <v>1993</v>
      </c>
      <c r="C917">
        <f t="shared" si="140"/>
        <v>0</v>
      </c>
      <c r="D917" t="s">
        <v>24</v>
      </c>
      <c r="E917">
        <f t="shared" si="141"/>
        <v>6</v>
      </c>
      <c r="F917" t="s">
        <v>37</v>
      </c>
      <c r="G917" s="13">
        <v>44613</v>
      </c>
      <c r="H917">
        <v>0.5708333333333333</v>
      </c>
      <c r="I917">
        <v>0.59583333333333333</v>
      </c>
      <c r="J917">
        <v>1000168</v>
      </c>
      <c r="K917">
        <v>2005</v>
      </c>
      <c r="L917">
        <f t="shared" si="142"/>
        <v>36</v>
      </c>
      <c r="M917">
        <v>2.5000000000000022E-2</v>
      </c>
      <c r="N917">
        <f t="shared" si="143"/>
        <v>0</v>
      </c>
      <c r="O917" t="s">
        <v>26</v>
      </c>
      <c r="P917" cm="1">
        <f t="array" aca="1" ref="P917" ca="1">(_xlfn.IFS(Q917="couché",0,Q917="debout à 80%",1,Q917="?",1))*(IF(RAND()&lt;0.8,1,0))</f>
        <v>0</v>
      </c>
      <c r="Q917" t="s">
        <v>27</v>
      </c>
      <c r="R917">
        <v>30</v>
      </c>
      <c r="S917">
        <f t="shared" si="144"/>
        <v>0</v>
      </c>
      <c r="T917">
        <f t="shared" si="145"/>
        <v>6</v>
      </c>
      <c r="U917">
        <f t="shared" ca="1" si="146"/>
        <v>0.57083789976507204</v>
      </c>
      <c r="V917">
        <f t="shared" si="147"/>
        <v>42</v>
      </c>
      <c r="W917" t="s">
        <v>28</v>
      </c>
      <c r="X917" t="str">
        <f t="shared" ca="1" si="148"/>
        <v>(916,0,0,6,36,0,6,42)++1`</v>
      </c>
      <c r="Y917" t="str">
        <f t="shared" si="149"/>
        <v>(916,30)++1`</v>
      </c>
    </row>
    <row r="918" spans="1:25" x14ac:dyDescent="0.25">
      <c r="A918">
        <v>917</v>
      </c>
      <c r="B918">
        <v>1988</v>
      </c>
      <c r="C918">
        <f t="shared" si="140"/>
        <v>0</v>
      </c>
      <c r="D918" t="s">
        <v>24</v>
      </c>
      <c r="E918">
        <f t="shared" si="141"/>
        <v>5</v>
      </c>
      <c r="F918" t="s">
        <v>36</v>
      </c>
      <c r="G918" s="13">
        <v>44601</v>
      </c>
      <c r="H918">
        <v>0.52986111111111112</v>
      </c>
      <c r="I918">
        <v>0.55486111111111114</v>
      </c>
      <c r="J918">
        <v>1000162</v>
      </c>
      <c r="K918">
        <v>4592</v>
      </c>
      <c r="L918">
        <f t="shared" si="142"/>
        <v>36</v>
      </c>
      <c r="M918">
        <v>2.5000000000000022E-2</v>
      </c>
      <c r="N918">
        <f t="shared" si="143"/>
        <v>0</v>
      </c>
      <c r="O918" t="s">
        <v>26</v>
      </c>
      <c r="P918" cm="1">
        <f t="array" aca="1" ref="P918" ca="1">(_xlfn.IFS(Q918="couché",0,Q918="debout à 80%",1,Q918="?",1))*(IF(RAND()&lt;0.8,1,0))</f>
        <v>1</v>
      </c>
      <c r="Q918" t="s">
        <v>27</v>
      </c>
      <c r="R918">
        <v>45</v>
      </c>
      <c r="S918">
        <f t="shared" si="144"/>
        <v>0</v>
      </c>
      <c r="T918">
        <f t="shared" si="145"/>
        <v>5</v>
      </c>
      <c r="U918">
        <f t="shared" ca="1" si="146"/>
        <v>0.5298673907024728</v>
      </c>
      <c r="V918">
        <f t="shared" si="147"/>
        <v>39</v>
      </c>
      <c r="W918" t="s">
        <v>28</v>
      </c>
      <c r="X918" t="str">
        <f t="shared" ca="1" si="148"/>
        <v>(917,0,1,5,36,0,5,39)++1`</v>
      </c>
      <c r="Y918" t="str">
        <f t="shared" si="149"/>
        <v>(917,45)++1`</v>
      </c>
    </row>
    <row r="919" spans="1:25" x14ac:dyDescent="0.25">
      <c r="A919">
        <v>918</v>
      </c>
      <c r="B919">
        <v>1949</v>
      </c>
      <c r="C919">
        <f t="shared" si="140"/>
        <v>0</v>
      </c>
      <c r="D919" t="s">
        <v>24</v>
      </c>
      <c r="E919">
        <f t="shared" si="141"/>
        <v>14</v>
      </c>
      <c r="F919" t="s">
        <v>33</v>
      </c>
      <c r="G919" s="13">
        <v>44623</v>
      </c>
      <c r="H919">
        <v>0.33263888888888887</v>
      </c>
      <c r="I919">
        <v>0.3576388888888889</v>
      </c>
      <c r="J919">
        <v>1000162</v>
      </c>
      <c r="K919">
        <v>4592</v>
      </c>
      <c r="L919">
        <f t="shared" si="142"/>
        <v>36</v>
      </c>
      <c r="M919">
        <v>2.5000000000000022E-2</v>
      </c>
      <c r="N919">
        <f t="shared" si="143"/>
        <v>0</v>
      </c>
      <c r="O919" t="s">
        <v>26</v>
      </c>
      <c r="P919" cm="1">
        <f t="array" aca="1" ref="P919" ca="1">(_xlfn.IFS(Q919="couché",0,Q919="debout à 80%",1,Q919="?",1))*(IF(RAND()&lt;0.8,1,0))</f>
        <v>1</v>
      </c>
      <c r="Q919" t="s">
        <v>27</v>
      </c>
      <c r="R919">
        <v>45</v>
      </c>
      <c r="S919">
        <f t="shared" si="144"/>
        <v>0</v>
      </c>
      <c r="T919">
        <f t="shared" si="145"/>
        <v>1</v>
      </c>
      <c r="U919">
        <f t="shared" ca="1" si="146"/>
        <v>0.3326412091101203</v>
      </c>
      <c r="V919">
        <f t="shared" si="147"/>
        <v>76</v>
      </c>
      <c r="W919" t="s">
        <v>28</v>
      </c>
      <c r="X919" t="str">
        <f t="shared" ca="1" si="148"/>
        <v>(918,0,1,14,36,0,1,76)++1`</v>
      </c>
      <c r="Y919" t="str">
        <f t="shared" si="149"/>
        <v>(918,45)++1`</v>
      </c>
    </row>
    <row r="920" spans="1:25" x14ac:dyDescent="0.25">
      <c r="A920">
        <v>919</v>
      </c>
      <c r="B920">
        <v>1965</v>
      </c>
      <c r="C920">
        <f t="shared" si="140"/>
        <v>0</v>
      </c>
      <c r="D920" t="s">
        <v>24</v>
      </c>
      <c r="E920">
        <f t="shared" si="141"/>
        <v>5</v>
      </c>
      <c r="F920" t="s">
        <v>36</v>
      </c>
      <c r="G920" s="13">
        <v>44606</v>
      </c>
      <c r="H920">
        <v>0.60902777777777772</v>
      </c>
      <c r="I920">
        <v>0.63402777777777775</v>
      </c>
      <c r="J920">
        <v>1000162</v>
      </c>
      <c r="K920">
        <v>4272</v>
      </c>
      <c r="L920">
        <f t="shared" si="142"/>
        <v>36</v>
      </c>
      <c r="M920">
        <v>2.5000000000000022E-2</v>
      </c>
      <c r="N920">
        <f t="shared" si="143"/>
        <v>1</v>
      </c>
      <c r="O920" t="s">
        <v>32</v>
      </c>
      <c r="P920" cm="1">
        <f t="array" aca="1" ref="P920" ca="1">(_xlfn.IFS(Q920="couché",0,Q920="debout à 80%",1,Q920="?",1))*(IF(RAND()&lt;0.8,1,0))</f>
        <v>0</v>
      </c>
      <c r="Q920" t="s">
        <v>27</v>
      </c>
      <c r="R920">
        <v>45</v>
      </c>
      <c r="S920">
        <f t="shared" si="144"/>
        <v>0</v>
      </c>
      <c r="T920">
        <f t="shared" si="145"/>
        <v>5</v>
      </c>
      <c r="U920">
        <f t="shared" ca="1" si="146"/>
        <v>0.60903129791763178</v>
      </c>
      <c r="V920">
        <f t="shared" si="147"/>
        <v>89</v>
      </c>
      <c r="W920" t="s">
        <v>28</v>
      </c>
      <c r="X920" t="str">
        <f t="shared" ca="1" si="148"/>
        <v>(919,0,0,5,36,0,5,89)++1`</v>
      </c>
      <c r="Y920" t="str">
        <f t="shared" si="149"/>
        <v>(919,45)++1`</v>
      </c>
    </row>
    <row r="921" spans="1:25" x14ac:dyDescent="0.25">
      <c r="A921">
        <v>920</v>
      </c>
      <c r="B921">
        <v>1956</v>
      </c>
      <c r="C921">
        <f t="shared" si="140"/>
        <v>0</v>
      </c>
      <c r="D921" t="s">
        <v>24</v>
      </c>
      <c r="E921">
        <f t="shared" si="141"/>
        <v>4</v>
      </c>
      <c r="F921" t="s">
        <v>31</v>
      </c>
      <c r="G921" s="13">
        <v>44616</v>
      </c>
      <c r="H921">
        <v>0.37638888888888888</v>
      </c>
      <c r="I921">
        <v>0.40138888888888885</v>
      </c>
      <c r="J921">
        <v>1000170</v>
      </c>
      <c r="K921">
        <v>2055</v>
      </c>
      <c r="L921">
        <f t="shared" si="142"/>
        <v>36</v>
      </c>
      <c r="M921">
        <v>2.4999999999999967E-2</v>
      </c>
      <c r="N921">
        <f t="shared" si="143"/>
        <v>1</v>
      </c>
      <c r="O921" t="s">
        <v>32</v>
      </c>
      <c r="P921" cm="1">
        <f t="array" aca="1" ref="P921" ca="1">(_xlfn.IFS(Q921="couché",0,Q921="debout à 80%",1,Q921="?",1))*(IF(RAND()&lt;0.8,1,0))</f>
        <v>0</v>
      </c>
      <c r="Q921" t="s">
        <v>27</v>
      </c>
      <c r="R921">
        <v>30</v>
      </c>
      <c r="S921">
        <f t="shared" si="144"/>
        <v>1</v>
      </c>
      <c r="T921">
        <f t="shared" si="145"/>
        <v>2</v>
      </c>
      <c r="U921">
        <f t="shared" ca="1" si="146"/>
        <v>0.37639280978125739</v>
      </c>
      <c r="V921">
        <f t="shared" si="147"/>
        <v>47</v>
      </c>
      <c r="W921" t="s">
        <v>28</v>
      </c>
      <c r="X921" t="str">
        <f t="shared" ca="1" si="148"/>
        <v>(920,0,0,4,36,1,2,47)++1`</v>
      </c>
      <c r="Y921" t="str">
        <f t="shared" si="149"/>
        <v>(920,30)++1`</v>
      </c>
    </row>
    <row r="922" spans="1:25" x14ac:dyDescent="0.25">
      <c r="A922">
        <v>921</v>
      </c>
      <c r="B922">
        <v>1976</v>
      </c>
      <c r="C922">
        <f t="shared" si="140"/>
        <v>0</v>
      </c>
      <c r="D922" t="s">
        <v>24</v>
      </c>
      <c r="E922">
        <f t="shared" si="141"/>
        <v>2</v>
      </c>
      <c r="F922" t="s">
        <v>29</v>
      </c>
      <c r="G922" s="13">
        <v>44648</v>
      </c>
      <c r="H922">
        <v>0.44930555555555551</v>
      </c>
      <c r="I922">
        <v>0.47430555555555554</v>
      </c>
      <c r="J922">
        <v>1000166</v>
      </c>
      <c r="K922">
        <v>832</v>
      </c>
      <c r="L922">
        <f t="shared" si="142"/>
        <v>36</v>
      </c>
      <c r="M922">
        <v>2.5000000000000022E-2</v>
      </c>
      <c r="N922">
        <f t="shared" si="143"/>
        <v>0</v>
      </c>
      <c r="O922" t="s">
        <v>26</v>
      </c>
      <c r="P922" cm="1">
        <f t="array" aca="1" ref="P922" ca="1">(_xlfn.IFS(Q922="couché",0,Q922="debout à 80%",1,Q922="?",1))*(IF(RAND()&lt;0.8,1,0))</f>
        <v>1</v>
      </c>
      <c r="Q922" t="s">
        <v>27</v>
      </c>
      <c r="R922">
        <v>45</v>
      </c>
      <c r="S922">
        <f t="shared" si="144"/>
        <v>0</v>
      </c>
      <c r="T922">
        <f t="shared" si="145"/>
        <v>3</v>
      </c>
      <c r="U922">
        <f t="shared" ca="1" si="146"/>
        <v>0.44930653606185805</v>
      </c>
      <c r="V922">
        <f t="shared" si="147"/>
        <v>84</v>
      </c>
      <c r="W922" t="s">
        <v>28</v>
      </c>
      <c r="X922" t="str">
        <f t="shared" ca="1" si="148"/>
        <v>(921,0,1,2,36,0,3,84)++1`</v>
      </c>
      <c r="Y922" t="str">
        <f t="shared" si="149"/>
        <v>(921,45)++1`</v>
      </c>
    </row>
    <row r="923" spans="1:25" x14ac:dyDescent="0.25">
      <c r="A923">
        <v>922</v>
      </c>
      <c r="B923">
        <v>2005</v>
      </c>
      <c r="C923">
        <f t="shared" si="140"/>
        <v>0</v>
      </c>
      <c r="D923" t="s">
        <v>24</v>
      </c>
      <c r="E923">
        <f t="shared" si="141"/>
        <v>3</v>
      </c>
      <c r="F923" t="s">
        <v>34</v>
      </c>
      <c r="G923" s="13">
        <v>44637</v>
      </c>
      <c r="H923">
        <v>0.57499999999999996</v>
      </c>
      <c r="I923">
        <v>0.6</v>
      </c>
      <c r="J923">
        <v>1000169</v>
      </c>
      <c r="K923">
        <v>2174</v>
      </c>
      <c r="L923">
        <f t="shared" si="142"/>
        <v>36</v>
      </c>
      <c r="M923">
        <v>2.5000000000000022E-2</v>
      </c>
      <c r="N923">
        <f t="shared" si="143"/>
        <v>1</v>
      </c>
      <c r="O923" t="s">
        <v>32</v>
      </c>
      <c r="P923" cm="1">
        <f t="array" aca="1" ref="P923" ca="1">(_xlfn.IFS(Q923="couché",0,Q923="debout à 80%",1,Q923="?",1))*(IF(RAND()&lt;0.8,1,0))</f>
        <v>1</v>
      </c>
      <c r="Q923" t="s">
        <v>27</v>
      </c>
      <c r="R923">
        <v>0</v>
      </c>
      <c r="S923">
        <f t="shared" si="144"/>
        <v>1</v>
      </c>
      <c r="T923">
        <f t="shared" si="145"/>
        <v>16</v>
      </c>
      <c r="U923">
        <f t="shared" ca="1" si="146"/>
        <v>0.57500570895822312</v>
      </c>
      <c r="V923">
        <f t="shared" si="147"/>
        <v>68</v>
      </c>
      <c r="W923" t="s">
        <v>28</v>
      </c>
      <c r="X923" t="str">
        <f t="shared" ca="1" si="148"/>
        <v>(922,0,1,3,36,1,16,68)++1`</v>
      </c>
      <c r="Y923" t="str">
        <f t="shared" si="149"/>
        <v>(922,0)++1`</v>
      </c>
    </row>
    <row r="924" spans="1:25" x14ac:dyDescent="0.25">
      <c r="A924">
        <v>923</v>
      </c>
      <c r="B924">
        <v>1980</v>
      </c>
      <c r="C924">
        <f t="shared" si="140"/>
        <v>0</v>
      </c>
      <c r="D924" t="s">
        <v>24</v>
      </c>
      <c r="E924">
        <f t="shared" si="141"/>
        <v>4</v>
      </c>
      <c r="F924" t="s">
        <v>31</v>
      </c>
      <c r="G924" s="13">
        <v>44629</v>
      </c>
      <c r="H924">
        <v>0.42499999999999999</v>
      </c>
      <c r="I924">
        <v>0.44999999999999996</v>
      </c>
      <c r="J924">
        <v>1000170</v>
      </c>
      <c r="K924">
        <v>5635</v>
      </c>
      <c r="L924">
        <f t="shared" si="142"/>
        <v>36</v>
      </c>
      <c r="M924">
        <v>2.4999999999999967E-2</v>
      </c>
      <c r="N924">
        <f t="shared" si="143"/>
        <v>1</v>
      </c>
      <c r="O924" t="s">
        <v>32</v>
      </c>
      <c r="P924" cm="1">
        <f t="array" aca="1" ref="P924" ca="1">(_xlfn.IFS(Q924="couché",0,Q924="debout à 80%",1,Q924="?",1))*(IF(RAND()&lt;0.8,1,0))</f>
        <v>0</v>
      </c>
      <c r="Q924" t="s">
        <v>27</v>
      </c>
      <c r="R924">
        <v>30</v>
      </c>
      <c r="S924">
        <f t="shared" si="144"/>
        <v>1</v>
      </c>
      <c r="T924">
        <f t="shared" si="145"/>
        <v>4</v>
      </c>
      <c r="U924">
        <f t="shared" ca="1" si="146"/>
        <v>0.42500176401873691</v>
      </c>
      <c r="V924">
        <f t="shared" si="147"/>
        <v>60</v>
      </c>
      <c r="W924" t="s">
        <v>28</v>
      </c>
      <c r="X924" t="str">
        <f t="shared" ca="1" si="148"/>
        <v>(923,0,0,4,36,1,4,60)++1`</v>
      </c>
      <c r="Y924" t="str">
        <f t="shared" si="149"/>
        <v>(923,30)++1`</v>
      </c>
    </row>
    <row r="925" spans="1:25" x14ac:dyDescent="0.25">
      <c r="A925">
        <v>924</v>
      </c>
      <c r="B925">
        <v>1943</v>
      </c>
      <c r="C925">
        <f t="shared" si="140"/>
        <v>0</v>
      </c>
      <c r="D925" t="s">
        <v>24</v>
      </c>
      <c r="E925">
        <f t="shared" si="141"/>
        <v>10</v>
      </c>
      <c r="F925" t="s">
        <v>39</v>
      </c>
      <c r="G925" s="13">
        <v>44601</v>
      </c>
      <c r="H925">
        <v>0.66874999999999996</v>
      </c>
      <c r="I925">
        <v>0.69374999999999998</v>
      </c>
      <c r="J925">
        <v>1000162</v>
      </c>
      <c r="K925">
        <v>81</v>
      </c>
      <c r="L925">
        <f t="shared" si="142"/>
        <v>36</v>
      </c>
      <c r="M925">
        <v>2.5000000000000022E-2</v>
      </c>
      <c r="N925">
        <f t="shared" si="143"/>
        <v>1</v>
      </c>
      <c r="O925" t="s">
        <v>32</v>
      </c>
      <c r="P925" cm="1">
        <f t="array" aca="1" ref="P925" ca="1">(_xlfn.IFS(Q925="couché",0,Q925="debout à 80%",1,Q925="?",1))*(IF(RAND()&lt;0.8,1,0))</f>
        <v>1</v>
      </c>
      <c r="Q925" t="s">
        <v>27</v>
      </c>
      <c r="R925">
        <v>45</v>
      </c>
      <c r="S925">
        <f t="shared" si="144"/>
        <v>1</v>
      </c>
      <c r="T925">
        <f t="shared" si="145"/>
        <v>4</v>
      </c>
      <c r="U925">
        <f t="shared" ca="1" si="146"/>
        <v>0.66875435873231737</v>
      </c>
      <c r="V925">
        <f t="shared" si="147"/>
        <v>87</v>
      </c>
      <c r="W925" t="s">
        <v>28</v>
      </c>
      <c r="X925" t="str">
        <f t="shared" ca="1" si="148"/>
        <v>(924,0,1,10,36,1,4,87)++1`</v>
      </c>
      <c r="Y925" t="str">
        <f t="shared" si="149"/>
        <v>(924,45)++1`</v>
      </c>
    </row>
    <row r="926" spans="1:25" x14ac:dyDescent="0.25">
      <c r="A926">
        <v>925</v>
      </c>
      <c r="B926">
        <v>1958</v>
      </c>
      <c r="C926">
        <f t="shared" si="140"/>
        <v>0</v>
      </c>
      <c r="D926" t="s">
        <v>24</v>
      </c>
      <c r="E926">
        <f t="shared" si="141"/>
        <v>4</v>
      </c>
      <c r="F926" t="s">
        <v>31</v>
      </c>
      <c r="G926" s="13">
        <v>44635</v>
      </c>
      <c r="H926">
        <v>0.33958333333333329</v>
      </c>
      <c r="I926">
        <v>0.36458333333333331</v>
      </c>
      <c r="J926">
        <v>1000170</v>
      </c>
      <c r="K926">
        <v>2055</v>
      </c>
      <c r="L926">
        <f t="shared" si="142"/>
        <v>36</v>
      </c>
      <c r="M926">
        <v>2.5000000000000022E-2</v>
      </c>
      <c r="N926">
        <f t="shared" si="143"/>
        <v>1</v>
      </c>
      <c r="O926" t="s">
        <v>32</v>
      </c>
      <c r="P926" cm="1">
        <f t="array" aca="1" ref="P926" ca="1">(_xlfn.IFS(Q926="couché",0,Q926="debout à 80%",1,Q926="?",1))*(IF(RAND()&lt;0.8,1,0))</f>
        <v>1</v>
      </c>
      <c r="Q926" t="s">
        <v>27</v>
      </c>
      <c r="R926">
        <v>30</v>
      </c>
      <c r="S926">
        <f t="shared" si="144"/>
        <v>0</v>
      </c>
      <c r="T926">
        <f t="shared" si="145"/>
        <v>1</v>
      </c>
      <c r="U926">
        <f t="shared" ca="1" si="146"/>
        <v>0.33958599760528368</v>
      </c>
      <c r="V926">
        <f t="shared" si="147"/>
        <v>67</v>
      </c>
      <c r="W926" t="s">
        <v>28</v>
      </c>
      <c r="X926" t="str">
        <f t="shared" ca="1" si="148"/>
        <v>(925,0,1,4,36,0,1,67)++1`</v>
      </c>
      <c r="Y926" t="str">
        <f t="shared" si="149"/>
        <v>(925,30)++1`</v>
      </c>
    </row>
    <row r="927" spans="1:25" x14ac:dyDescent="0.25">
      <c r="A927">
        <v>926</v>
      </c>
      <c r="B927">
        <v>1987</v>
      </c>
      <c r="C927">
        <f t="shared" si="140"/>
        <v>0</v>
      </c>
      <c r="D927" t="s">
        <v>24</v>
      </c>
      <c r="E927">
        <f t="shared" si="141"/>
        <v>12</v>
      </c>
      <c r="F927" t="s">
        <v>42</v>
      </c>
      <c r="G927" s="13">
        <v>44627</v>
      </c>
      <c r="H927">
        <v>0.50763888888888886</v>
      </c>
      <c r="I927">
        <v>0.53263888888888888</v>
      </c>
      <c r="J927">
        <v>1000164</v>
      </c>
      <c r="K927">
        <v>396</v>
      </c>
      <c r="L927">
        <f t="shared" si="142"/>
        <v>36</v>
      </c>
      <c r="M927">
        <v>2.5000000000000022E-2</v>
      </c>
      <c r="N927">
        <f t="shared" si="143"/>
        <v>1</v>
      </c>
      <c r="O927" t="s">
        <v>32</v>
      </c>
      <c r="P927" cm="1">
        <f t="array" aca="1" ref="P927" ca="1">(_xlfn.IFS(Q927="couché",0,Q927="debout à 80%",1,Q927="?",1))*(IF(RAND()&lt;0.8,1,0))</f>
        <v>1</v>
      </c>
      <c r="Q927" t="s">
        <v>27</v>
      </c>
      <c r="R927">
        <v>30</v>
      </c>
      <c r="S927">
        <f t="shared" si="144"/>
        <v>1</v>
      </c>
      <c r="T927">
        <f t="shared" si="145"/>
        <v>3</v>
      </c>
      <c r="U927">
        <f t="shared" ca="1" si="146"/>
        <v>0.50764565131475392</v>
      </c>
      <c r="V927">
        <f t="shared" si="147"/>
        <v>53</v>
      </c>
      <c r="W927" t="s">
        <v>28</v>
      </c>
      <c r="X927" t="str">
        <f t="shared" ca="1" si="148"/>
        <v>(926,0,1,12,36,1,3,53)++1`</v>
      </c>
      <c r="Y927" t="str">
        <f t="shared" si="149"/>
        <v>(926,30)++1`</v>
      </c>
    </row>
    <row r="928" spans="1:25" x14ac:dyDescent="0.25">
      <c r="A928">
        <v>927</v>
      </c>
      <c r="B928">
        <v>1951</v>
      </c>
      <c r="C928">
        <f t="shared" si="140"/>
        <v>0</v>
      </c>
      <c r="D928" t="s">
        <v>24</v>
      </c>
      <c r="E928">
        <f t="shared" si="141"/>
        <v>7</v>
      </c>
      <c r="F928" t="s">
        <v>38</v>
      </c>
      <c r="G928" s="13">
        <v>44616</v>
      </c>
      <c r="H928">
        <v>0.44722222222222219</v>
      </c>
      <c r="I928">
        <v>0.47222222222222221</v>
      </c>
      <c r="J928">
        <v>1000166</v>
      </c>
      <c r="K928">
        <v>31</v>
      </c>
      <c r="L928">
        <f t="shared" si="142"/>
        <v>36</v>
      </c>
      <c r="M928">
        <v>2.5000000000000022E-2</v>
      </c>
      <c r="N928">
        <f t="shared" si="143"/>
        <v>0</v>
      </c>
      <c r="O928" t="s">
        <v>26</v>
      </c>
      <c r="P928" cm="1">
        <f t="array" aca="1" ref="P928" ca="1">(_xlfn.IFS(Q928="couché",0,Q928="debout à 80%",1,Q928="?",1))*(IF(RAND()&lt;0.8,1,0))</f>
        <v>0</v>
      </c>
      <c r="Q928" t="s">
        <v>27</v>
      </c>
      <c r="R928">
        <v>0</v>
      </c>
      <c r="S928">
        <f t="shared" si="144"/>
        <v>0</v>
      </c>
      <c r="T928">
        <f t="shared" si="145"/>
        <v>3</v>
      </c>
      <c r="U928">
        <f t="shared" ca="1" si="146"/>
        <v>0.44723099104210279</v>
      </c>
      <c r="V928">
        <f t="shared" si="147"/>
        <v>87</v>
      </c>
      <c r="W928" t="s">
        <v>28</v>
      </c>
      <c r="X928" t="str">
        <f t="shared" ca="1" si="148"/>
        <v>(927,0,0,7,36,0,3,87)++1`</v>
      </c>
      <c r="Y928" t="str">
        <f t="shared" si="149"/>
        <v>(927,0)++1`</v>
      </c>
    </row>
    <row r="929" spans="1:25" x14ac:dyDescent="0.25">
      <c r="A929">
        <v>928</v>
      </c>
      <c r="B929">
        <v>2006</v>
      </c>
      <c r="C929">
        <f t="shared" si="140"/>
        <v>0</v>
      </c>
      <c r="D929" t="s">
        <v>24</v>
      </c>
      <c r="E929">
        <f t="shared" si="141"/>
        <v>10</v>
      </c>
      <c r="F929" t="s">
        <v>39</v>
      </c>
      <c r="G929" s="13">
        <v>44635</v>
      </c>
      <c r="H929">
        <v>0.3888888888888889</v>
      </c>
      <c r="I929">
        <v>0.41388888888888886</v>
      </c>
      <c r="J929">
        <v>1000165</v>
      </c>
      <c r="K929">
        <v>493</v>
      </c>
      <c r="L929">
        <f t="shared" si="142"/>
        <v>36</v>
      </c>
      <c r="M929">
        <v>2.4999999999999967E-2</v>
      </c>
      <c r="N929">
        <f t="shared" si="143"/>
        <v>1</v>
      </c>
      <c r="O929" t="s">
        <v>32</v>
      </c>
      <c r="P929" cm="1">
        <f t="array" aca="1" ref="P929" ca="1">(_xlfn.IFS(Q929="couché",0,Q929="debout à 80%",1,Q929="?",1))*(IF(RAND()&lt;0.8,1,0))</f>
        <v>1</v>
      </c>
      <c r="Q929" t="s">
        <v>27</v>
      </c>
      <c r="R929">
        <v>30</v>
      </c>
      <c r="S929">
        <f t="shared" si="144"/>
        <v>1</v>
      </c>
      <c r="T929">
        <f t="shared" si="145"/>
        <v>3</v>
      </c>
      <c r="U929">
        <f t="shared" ca="1" si="146"/>
        <v>0.38889573159885249</v>
      </c>
      <c r="V929">
        <f t="shared" si="147"/>
        <v>91</v>
      </c>
      <c r="W929" t="s">
        <v>28</v>
      </c>
      <c r="X929" t="str">
        <f t="shared" ca="1" si="148"/>
        <v>(928,0,1,10,36,1,3,91)++1`</v>
      </c>
      <c r="Y929" t="str">
        <f t="shared" si="149"/>
        <v>(928,30)++1`</v>
      </c>
    </row>
    <row r="930" spans="1:25" x14ac:dyDescent="0.25">
      <c r="A930">
        <v>929</v>
      </c>
      <c r="B930">
        <v>1954</v>
      </c>
      <c r="C930">
        <f t="shared" si="140"/>
        <v>0</v>
      </c>
      <c r="D930" t="s">
        <v>24</v>
      </c>
      <c r="E930">
        <f t="shared" si="141"/>
        <v>3</v>
      </c>
      <c r="F930" t="s">
        <v>34</v>
      </c>
      <c r="G930" s="13">
        <v>44628</v>
      </c>
      <c r="H930">
        <v>0.57222222222222219</v>
      </c>
      <c r="I930">
        <v>0.59722222222222221</v>
      </c>
      <c r="J930">
        <v>1000169</v>
      </c>
      <c r="K930">
        <v>2172</v>
      </c>
      <c r="L930">
        <f t="shared" si="142"/>
        <v>36</v>
      </c>
      <c r="M930">
        <v>2.5000000000000022E-2</v>
      </c>
      <c r="N930">
        <f t="shared" si="143"/>
        <v>1</v>
      </c>
      <c r="O930" t="s">
        <v>32</v>
      </c>
      <c r="P930" cm="1">
        <f t="array" aca="1" ref="P930" ca="1">(_xlfn.IFS(Q930="couché",0,Q930="debout à 80%",1,Q930="?",1))*(IF(RAND()&lt;0.8,1,0))</f>
        <v>1</v>
      </c>
      <c r="Q930" t="s">
        <v>27</v>
      </c>
      <c r="R930">
        <v>10</v>
      </c>
      <c r="S930">
        <f t="shared" si="144"/>
        <v>1</v>
      </c>
      <c r="T930">
        <f t="shared" si="145"/>
        <v>11</v>
      </c>
      <c r="U930">
        <f t="shared" ca="1" si="146"/>
        <v>0.57223177936435843</v>
      </c>
      <c r="V930">
        <f t="shared" si="147"/>
        <v>87</v>
      </c>
      <c r="W930" t="s">
        <v>28</v>
      </c>
      <c r="X930" t="str">
        <f t="shared" ca="1" si="148"/>
        <v>(929,0,1,3,36,1,11,87)++1`</v>
      </c>
      <c r="Y930" t="str">
        <f t="shared" si="149"/>
        <v>(929,10)++1`</v>
      </c>
    </row>
    <row r="931" spans="1:25" x14ac:dyDescent="0.25">
      <c r="A931">
        <v>930</v>
      </c>
      <c r="B931">
        <v>1973</v>
      </c>
      <c r="C931">
        <f t="shared" si="140"/>
        <v>0</v>
      </c>
      <c r="D931" t="s">
        <v>24</v>
      </c>
      <c r="E931">
        <f t="shared" si="141"/>
        <v>4</v>
      </c>
      <c r="F931" t="s">
        <v>31</v>
      </c>
      <c r="G931" s="13">
        <v>44631</v>
      </c>
      <c r="H931">
        <v>0.50763888888888886</v>
      </c>
      <c r="I931">
        <v>0.53263888888888888</v>
      </c>
      <c r="J931">
        <v>1000162</v>
      </c>
      <c r="K931">
        <v>81</v>
      </c>
      <c r="L931">
        <f t="shared" si="142"/>
        <v>36</v>
      </c>
      <c r="M931">
        <v>2.5000000000000022E-2</v>
      </c>
      <c r="N931">
        <f t="shared" si="143"/>
        <v>1</v>
      </c>
      <c r="O931" t="s">
        <v>32</v>
      </c>
      <c r="P931" cm="1">
        <f t="array" aca="1" ref="P931" ca="1">(_xlfn.IFS(Q931="couché",0,Q931="debout à 80%",1,Q931="?",1))*(IF(RAND()&lt;0.8,1,0))</f>
        <v>1</v>
      </c>
      <c r="Q931" t="s">
        <v>27</v>
      </c>
      <c r="R931">
        <v>45</v>
      </c>
      <c r="S931">
        <f t="shared" si="144"/>
        <v>1</v>
      </c>
      <c r="T931">
        <f t="shared" si="145"/>
        <v>6</v>
      </c>
      <c r="U931">
        <f t="shared" ca="1" si="146"/>
        <v>0.50764518376780365</v>
      </c>
      <c r="V931">
        <f t="shared" si="147"/>
        <v>84</v>
      </c>
      <c r="W931" t="s">
        <v>28</v>
      </c>
      <c r="X931" t="str">
        <f t="shared" ca="1" si="148"/>
        <v>(930,0,1,4,36,1,6,84)++1`</v>
      </c>
      <c r="Y931" t="str">
        <f t="shared" si="149"/>
        <v>(930,45)++1`</v>
      </c>
    </row>
    <row r="932" spans="1:25" x14ac:dyDescent="0.25">
      <c r="A932">
        <v>931</v>
      </c>
      <c r="B932">
        <v>1979</v>
      </c>
      <c r="C932">
        <f t="shared" si="140"/>
        <v>0</v>
      </c>
      <c r="D932" t="s">
        <v>24</v>
      </c>
      <c r="E932">
        <f t="shared" si="141"/>
        <v>8</v>
      </c>
      <c r="F932" t="s">
        <v>25</v>
      </c>
      <c r="G932" s="13">
        <v>44637</v>
      </c>
      <c r="H932">
        <v>0.38819444444444445</v>
      </c>
      <c r="I932">
        <v>0.41319444444444442</v>
      </c>
      <c r="J932">
        <v>1000162</v>
      </c>
      <c r="K932">
        <v>126</v>
      </c>
      <c r="L932">
        <f t="shared" si="142"/>
        <v>36</v>
      </c>
      <c r="M932">
        <v>2.4999999999999967E-2</v>
      </c>
      <c r="N932">
        <f t="shared" si="143"/>
        <v>1</v>
      </c>
      <c r="O932" t="s">
        <v>32</v>
      </c>
      <c r="P932" cm="1">
        <f t="array" aca="1" ref="P932" ca="1">(_xlfn.IFS(Q932="couché",0,Q932="debout à 80%",1,Q932="?",1))*(IF(RAND()&lt;0.8,1,0))</f>
        <v>1</v>
      </c>
      <c r="Q932" t="s">
        <v>27</v>
      </c>
      <c r="R932">
        <v>45</v>
      </c>
      <c r="S932">
        <f t="shared" si="144"/>
        <v>0</v>
      </c>
      <c r="T932">
        <f t="shared" si="145"/>
        <v>2</v>
      </c>
      <c r="U932">
        <f t="shared" ca="1" si="146"/>
        <v>0.38820379444840669</v>
      </c>
      <c r="V932">
        <f t="shared" si="147"/>
        <v>52</v>
      </c>
      <c r="W932" t="s">
        <v>28</v>
      </c>
      <c r="X932" t="str">
        <f t="shared" ca="1" si="148"/>
        <v>(931,0,1,8,36,0,2,52)++1`</v>
      </c>
      <c r="Y932" t="str">
        <f t="shared" si="149"/>
        <v>(931,45)++1`</v>
      </c>
    </row>
    <row r="933" spans="1:25" x14ac:dyDescent="0.25">
      <c r="A933">
        <v>932</v>
      </c>
      <c r="B933">
        <v>1947</v>
      </c>
      <c r="C933">
        <f t="shared" si="140"/>
        <v>0</v>
      </c>
      <c r="D933" t="s">
        <v>24</v>
      </c>
      <c r="E933">
        <f t="shared" si="141"/>
        <v>7</v>
      </c>
      <c r="F933" t="s">
        <v>38</v>
      </c>
      <c r="G933" s="13">
        <v>44637</v>
      </c>
      <c r="H933">
        <v>0.40694444444444444</v>
      </c>
      <c r="I933">
        <v>0.43194444444444441</v>
      </c>
      <c r="J933">
        <v>1000166</v>
      </c>
      <c r="K933">
        <v>31</v>
      </c>
      <c r="L933">
        <f t="shared" si="142"/>
        <v>36</v>
      </c>
      <c r="M933">
        <v>2.4999999999999967E-2</v>
      </c>
      <c r="N933">
        <f t="shared" si="143"/>
        <v>0</v>
      </c>
      <c r="O933" t="s">
        <v>26</v>
      </c>
      <c r="P933" cm="1">
        <f t="array" aca="1" ref="P933" ca="1">(_xlfn.IFS(Q933="couché",0,Q933="debout à 80%",1,Q933="?",1))*(IF(RAND()&lt;0.8,1,0))</f>
        <v>0</v>
      </c>
      <c r="Q933" t="s">
        <v>27</v>
      </c>
      <c r="R933">
        <v>0</v>
      </c>
      <c r="S933">
        <f t="shared" si="144"/>
        <v>0</v>
      </c>
      <c r="T933">
        <f t="shared" si="145"/>
        <v>3</v>
      </c>
      <c r="U933">
        <f t="shared" ca="1" si="146"/>
        <v>0.40695393351073877</v>
      </c>
      <c r="V933">
        <f t="shared" si="147"/>
        <v>87</v>
      </c>
      <c r="W933" t="s">
        <v>28</v>
      </c>
      <c r="X933" t="str">
        <f t="shared" ca="1" si="148"/>
        <v>(932,0,0,7,36,0,3,87)++1`</v>
      </c>
      <c r="Y933" t="str">
        <f t="shared" si="149"/>
        <v>(932,0)++1`</v>
      </c>
    </row>
    <row r="934" spans="1:25" x14ac:dyDescent="0.25">
      <c r="A934">
        <v>933</v>
      </c>
      <c r="B934">
        <v>1957</v>
      </c>
      <c r="C934">
        <f t="shared" si="140"/>
        <v>0</v>
      </c>
      <c r="D934" t="s">
        <v>24</v>
      </c>
      <c r="E934">
        <f t="shared" si="141"/>
        <v>3</v>
      </c>
      <c r="F934" t="s">
        <v>34</v>
      </c>
      <c r="G934" s="13">
        <v>44631</v>
      </c>
      <c r="H934">
        <v>0.54513888888888884</v>
      </c>
      <c r="I934">
        <v>0.57013888888888886</v>
      </c>
      <c r="J934">
        <v>1000169</v>
      </c>
      <c r="K934">
        <v>2175</v>
      </c>
      <c r="L934">
        <f t="shared" si="142"/>
        <v>36</v>
      </c>
      <c r="M934">
        <v>2.5000000000000022E-2</v>
      </c>
      <c r="N934">
        <f t="shared" si="143"/>
        <v>1</v>
      </c>
      <c r="O934" t="s">
        <v>32</v>
      </c>
      <c r="P934" cm="1">
        <f t="array" aca="1" ref="P934" ca="1">(_xlfn.IFS(Q934="couché",0,Q934="debout à 80%",1,Q934="?",1))*(IF(RAND()&lt;0.8,1,0))</f>
        <v>0</v>
      </c>
      <c r="Q934" t="s">
        <v>27</v>
      </c>
      <c r="R934">
        <v>0</v>
      </c>
      <c r="S934">
        <f t="shared" si="144"/>
        <v>1</v>
      </c>
      <c r="T934">
        <f t="shared" si="145"/>
        <v>17</v>
      </c>
      <c r="U934">
        <f t="shared" ca="1" si="146"/>
        <v>0.54514518406177292</v>
      </c>
      <c r="V934">
        <f t="shared" si="147"/>
        <v>84</v>
      </c>
      <c r="W934" t="s">
        <v>28</v>
      </c>
      <c r="X934" t="str">
        <f t="shared" ca="1" si="148"/>
        <v>(933,0,0,3,36,1,17,84)++1`</v>
      </c>
      <c r="Y934" t="str">
        <f t="shared" si="149"/>
        <v>(933,0)++1`</v>
      </c>
    </row>
    <row r="935" spans="1:25" x14ac:dyDescent="0.25">
      <c r="A935">
        <v>934</v>
      </c>
      <c r="B935">
        <v>1995</v>
      </c>
      <c r="C935">
        <f t="shared" si="140"/>
        <v>0</v>
      </c>
      <c r="D935" t="s">
        <v>24</v>
      </c>
      <c r="E935">
        <f t="shared" si="141"/>
        <v>14</v>
      </c>
      <c r="F935" t="s">
        <v>33</v>
      </c>
      <c r="G935" s="13">
        <v>44644</v>
      </c>
      <c r="H935">
        <v>0.63124999999999998</v>
      </c>
      <c r="I935">
        <v>0.65625</v>
      </c>
      <c r="J935">
        <v>1000162</v>
      </c>
      <c r="K935">
        <v>154</v>
      </c>
      <c r="L935">
        <f t="shared" si="142"/>
        <v>36</v>
      </c>
      <c r="M935">
        <v>2.5000000000000022E-2</v>
      </c>
      <c r="N935">
        <f t="shared" si="143"/>
        <v>1</v>
      </c>
      <c r="O935" t="s">
        <v>32</v>
      </c>
      <c r="P935" cm="1">
        <f t="array" aca="1" ref="P935" ca="1">(_xlfn.IFS(Q935="couché",0,Q935="debout à 80%",1,Q935="?",1))*(IF(RAND()&lt;0.8,1,0))</f>
        <v>1</v>
      </c>
      <c r="Q935" t="s">
        <v>27</v>
      </c>
      <c r="R935">
        <v>45</v>
      </c>
      <c r="S935">
        <f t="shared" si="144"/>
        <v>1</v>
      </c>
      <c r="T935">
        <f t="shared" si="145"/>
        <v>8</v>
      </c>
      <c r="U935">
        <f t="shared" ca="1" si="146"/>
        <v>0.63125420378033015</v>
      </c>
      <c r="V935">
        <f t="shared" si="147"/>
        <v>45</v>
      </c>
      <c r="W935" t="s">
        <v>28</v>
      </c>
      <c r="X935" t="str">
        <f t="shared" ca="1" si="148"/>
        <v>(934,0,1,14,36,1,8,45)++1`</v>
      </c>
      <c r="Y935" t="str">
        <f t="shared" si="149"/>
        <v>(934,45)++1`</v>
      </c>
    </row>
    <row r="936" spans="1:25" x14ac:dyDescent="0.25">
      <c r="A936">
        <v>935</v>
      </c>
      <c r="B936">
        <v>1974</v>
      </c>
      <c r="C936">
        <f t="shared" si="140"/>
        <v>0</v>
      </c>
      <c r="D936" t="s">
        <v>24</v>
      </c>
      <c r="E936">
        <f t="shared" si="141"/>
        <v>8</v>
      </c>
      <c r="F936" t="s">
        <v>25</v>
      </c>
      <c r="G936" s="13">
        <v>44651</v>
      </c>
      <c r="H936">
        <v>0.39305555555555555</v>
      </c>
      <c r="I936">
        <v>0.41805555555555551</v>
      </c>
      <c r="J936">
        <v>1000162</v>
      </c>
      <c r="K936">
        <v>5192</v>
      </c>
      <c r="L936">
        <f t="shared" si="142"/>
        <v>36</v>
      </c>
      <c r="M936">
        <v>2.4999999999999967E-2</v>
      </c>
      <c r="N936">
        <f t="shared" si="143"/>
        <v>0</v>
      </c>
      <c r="O936" t="s">
        <v>26</v>
      </c>
      <c r="P936" cm="1">
        <f t="array" aca="1" ref="P936" ca="1">(_xlfn.IFS(Q936="couché",0,Q936="debout à 80%",1,Q936="?",1))*(IF(RAND()&lt;0.8,1,0))</f>
        <v>1</v>
      </c>
      <c r="Q936" t="s">
        <v>27</v>
      </c>
      <c r="R936">
        <v>45</v>
      </c>
      <c r="S936">
        <f t="shared" si="144"/>
        <v>1</v>
      </c>
      <c r="T936">
        <f t="shared" si="145"/>
        <v>3</v>
      </c>
      <c r="U936">
        <f t="shared" ca="1" si="146"/>
        <v>0.39306532664514415</v>
      </c>
      <c r="V936">
        <f t="shared" si="147"/>
        <v>76</v>
      </c>
      <c r="W936" t="s">
        <v>47</v>
      </c>
      <c r="X936" t="str">
        <f t="shared" ca="1" si="148"/>
        <v>(935,0,1,8,36,1,3,76)++1`</v>
      </c>
      <c r="Y936" t="str">
        <f t="shared" si="149"/>
        <v>(935,45)++1`</v>
      </c>
    </row>
    <row r="937" spans="1:25" x14ac:dyDescent="0.25">
      <c r="A937">
        <v>936</v>
      </c>
      <c r="B937">
        <v>2005</v>
      </c>
      <c r="C937">
        <f t="shared" si="140"/>
        <v>0</v>
      </c>
      <c r="D937" t="s">
        <v>24</v>
      </c>
      <c r="E937">
        <f t="shared" si="141"/>
        <v>10</v>
      </c>
      <c r="F937" t="s">
        <v>39</v>
      </c>
      <c r="G937" s="13">
        <v>44606</v>
      </c>
      <c r="H937">
        <v>0.57291666666666663</v>
      </c>
      <c r="I937">
        <v>0.59861111111111109</v>
      </c>
      <c r="J937">
        <v>1000165</v>
      </c>
      <c r="K937">
        <v>493</v>
      </c>
      <c r="L937">
        <f t="shared" si="142"/>
        <v>37</v>
      </c>
      <c r="M937">
        <v>2.5694444444444464E-2</v>
      </c>
      <c r="N937">
        <f t="shared" si="143"/>
        <v>1</v>
      </c>
      <c r="O937" t="s">
        <v>32</v>
      </c>
      <c r="P937" cm="1">
        <f t="array" aca="1" ref="P937" ca="1">(_xlfn.IFS(Q937="couché",0,Q937="debout à 80%",1,Q937="?",1))*(IF(RAND()&lt;0.8,1,0))</f>
        <v>1</v>
      </c>
      <c r="Q937" t="s">
        <v>27</v>
      </c>
      <c r="R937">
        <v>30</v>
      </c>
      <c r="S937">
        <f t="shared" si="144"/>
        <v>0</v>
      </c>
      <c r="T937">
        <f t="shared" si="145"/>
        <v>5</v>
      </c>
      <c r="U937">
        <f t="shared" ca="1" si="146"/>
        <v>0.57291960868271685</v>
      </c>
      <c r="V937">
        <f t="shared" si="147"/>
        <v>66</v>
      </c>
      <c r="W937" t="s">
        <v>28</v>
      </c>
      <c r="X937" t="str">
        <f t="shared" ca="1" si="148"/>
        <v>(936,0,1,10,37,0,5,66)++1`</v>
      </c>
      <c r="Y937" t="str">
        <f t="shared" si="149"/>
        <v>(936,30)++1`</v>
      </c>
    </row>
    <row r="938" spans="1:25" x14ac:dyDescent="0.25">
      <c r="A938">
        <v>937</v>
      </c>
      <c r="B938">
        <v>1936</v>
      </c>
      <c r="C938">
        <f t="shared" si="140"/>
        <v>0</v>
      </c>
      <c r="D938" t="s">
        <v>24</v>
      </c>
      <c r="E938">
        <f t="shared" si="141"/>
        <v>4</v>
      </c>
      <c r="F938" t="s">
        <v>31</v>
      </c>
      <c r="G938" s="13">
        <v>44603</v>
      </c>
      <c r="H938">
        <v>0.35277777777777775</v>
      </c>
      <c r="I938">
        <v>0.37847222222222221</v>
      </c>
      <c r="J938">
        <v>1000162</v>
      </c>
      <c r="K938">
        <v>81</v>
      </c>
      <c r="L938">
        <f t="shared" si="142"/>
        <v>37</v>
      </c>
      <c r="M938">
        <v>2.5694444444444464E-2</v>
      </c>
      <c r="N938">
        <f t="shared" si="143"/>
        <v>1</v>
      </c>
      <c r="O938" t="s">
        <v>32</v>
      </c>
      <c r="P938" cm="1">
        <f t="array" aca="1" ref="P938" ca="1">(_xlfn.IFS(Q938="couché",0,Q938="debout à 80%",1,Q938="?",1))*(IF(RAND()&lt;0.8,1,0))</f>
        <v>0</v>
      </c>
      <c r="Q938" t="s">
        <v>27</v>
      </c>
      <c r="R938">
        <v>45</v>
      </c>
      <c r="S938">
        <f t="shared" si="144"/>
        <v>1</v>
      </c>
      <c r="T938">
        <f t="shared" si="145"/>
        <v>2</v>
      </c>
      <c r="U938">
        <f t="shared" ca="1" si="146"/>
        <v>0.35278200437730317</v>
      </c>
      <c r="V938">
        <f t="shared" si="147"/>
        <v>49</v>
      </c>
      <c r="W938" t="s">
        <v>28</v>
      </c>
      <c r="X938" t="str">
        <f t="shared" ca="1" si="148"/>
        <v>(937,0,0,4,37,1,2,49)++1`</v>
      </c>
      <c r="Y938" t="str">
        <f t="shared" si="149"/>
        <v>(937,45)++1`</v>
      </c>
    </row>
    <row r="939" spans="1:25" x14ac:dyDescent="0.25">
      <c r="A939">
        <v>938</v>
      </c>
      <c r="B939">
        <v>1953</v>
      </c>
      <c r="C939">
        <f t="shared" si="140"/>
        <v>0</v>
      </c>
      <c r="D939" t="s">
        <v>24</v>
      </c>
      <c r="E939">
        <f t="shared" si="141"/>
        <v>8</v>
      </c>
      <c r="F939" t="s">
        <v>25</v>
      </c>
      <c r="G939" s="13">
        <v>44599</v>
      </c>
      <c r="H939">
        <v>0.64444444444444438</v>
      </c>
      <c r="I939">
        <v>0.67013888888888884</v>
      </c>
      <c r="J939">
        <v>1000168</v>
      </c>
      <c r="K939">
        <v>1894</v>
      </c>
      <c r="L939">
        <f t="shared" si="142"/>
        <v>37</v>
      </c>
      <c r="M939">
        <v>2.5694444444444464E-2</v>
      </c>
      <c r="N939">
        <f t="shared" si="143"/>
        <v>0</v>
      </c>
      <c r="O939" t="s">
        <v>26</v>
      </c>
      <c r="P939" cm="1">
        <f t="array" aca="1" ref="P939" ca="1">(_xlfn.IFS(Q939="couché",0,Q939="debout à 80%",1,Q939="?",1))*(IF(RAND()&lt;0.8,1,0))</f>
        <v>1</v>
      </c>
      <c r="Q939" t="s">
        <v>27</v>
      </c>
      <c r="R939">
        <v>0</v>
      </c>
      <c r="S939">
        <f t="shared" si="144"/>
        <v>0</v>
      </c>
      <c r="T939">
        <f t="shared" si="145"/>
        <v>3</v>
      </c>
      <c r="U939">
        <f t="shared" ca="1" si="146"/>
        <v>0.64444543171078017</v>
      </c>
      <c r="V939">
        <f t="shared" si="147"/>
        <v>53</v>
      </c>
      <c r="W939" t="s">
        <v>28</v>
      </c>
      <c r="X939" t="str">
        <f t="shared" ca="1" si="148"/>
        <v>(938,0,1,8,37,0,3,53)++1`</v>
      </c>
      <c r="Y939" t="str">
        <f t="shared" si="149"/>
        <v>(938,0)++1`</v>
      </c>
    </row>
    <row r="940" spans="1:25" x14ac:dyDescent="0.25">
      <c r="A940">
        <v>939</v>
      </c>
      <c r="B940">
        <v>2012</v>
      </c>
      <c r="C940">
        <f t="shared" si="140"/>
        <v>1</v>
      </c>
      <c r="D940" t="s">
        <v>28</v>
      </c>
      <c r="E940">
        <f t="shared" si="141"/>
        <v>10</v>
      </c>
      <c r="F940" t="s">
        <v>39</v>
      </c>
      <c r="G940" s="13">
        <v>44600</v>
      </c>
      <c r="H940">
        <v>0.34305555555555556</v>
      </c>
      <c r="I940">
        <v>0.36875000000000002</v>
      </c>
      <c r="J940">
        <v>1000165</v>
      </c>
      <c r="K940">
        <v>4892</v>
      </c>
      <c r="L940">
        <f t="shared" si="142"/>
        <v>37</v>
      </c>
      <c r="M940">
        <v>2.5694444444444464E-2</v>
      </c>
      <c r="N940">
        <f t="shared" si="143"/>
        <v>0</v>
      </c>
      <c r="O940" t="s">
        <v>46</v>
      </c>
      <c r="P940" cm="1">
        <f t="array" aca="1" ref="P940" ca="1">(_xlfn.IFS(Q940="couché",0,Q940="debout à 80%",1,Q940="?",1))*(IF(RAND()&lt;0.8,1,0))</f>
        <v>0</v>
      </c>
      <c r="Q940" t="s">
        <v>48</v>
      </c>
      <c r="R940">
        <v>30</v>
      </c>
      <c r="S940">
        <f t="shared" si="144"/>
        <v>0</v>
      </c>
      <c r="T940">
        <f t="shared" si="145"/>
        <v>1</v>
      </c>
      <c r="U940">
        <f t="shared" ca="1" si="146"/>
        <v>0.34305600936808883</v>
      </c>
      <c r="V940">
        <f t="shared" si="147"/>
        <v>69</v>
      </c>
      <c r="W940" t="s">
        <v>28</v>
      </c>
      <c r="X940" t="str">
        <f t="shared" ca="1" si="148"/>
        <v>(939,1,0,10,37,0,1,69)++1`</v>
      </c>
      <c r="Y940" t="str">
        <f t="shared" si="149"/>
        <v>(939,30)++1`</v>
      </c>
    </row>
    <row r="941" spans="1:25" x14ac:dyDescent="0.25">
      <c r="A941">
        <v>940</v>
      </c>
      <c r="B941">
        <v>1966</v>
      </c>
      <c r="C941">
        <f t="shared" si="140"/>
        <v>0</v>
      </c>
      <c r="D941" t="s">
        <v>24</v>
      </c>
      <c r="E941">
        <f t="shared" si="141"/>
        <v>4</v>
      </c>
      <c r="F941" t="s">
        <v>31</v>
      </c>
      <c r="G941" s="13">
        <v>44596</v>
      </c>
      <c r="H941">
        <v>0.55069444444444438</v>
      </c>
      <c r="I941">
        <v>0.57638888888888884</v>
      </c>
      <c r="J941">
        <v>1000162</v>
      </c>
      <c r="K941">
        <v>81</v>
      </c>
      <c r="L941">
        <f t="shared" si="142"/>
        <v>37</v>
      </c>
      <c r="M941">
        <v>2.5694444444444464E-2</v>
      </c>
      <c r="N941">
        <f t="shared" si="143"/>
        <v>1</v>
      </c>
      <c r="O941" t="s">
        <v>32</v>
      </c>
      <c r="P941" cm="1">
        <f t="array" aca="1" ref="P941" ca="1">(_xlfn.IFS(Q941="couché",0,Q941="debout à 80%",1,Q941="?",1))*(IF(RAND()&lt;0.8,1,0))</f>
        <v>1</v>
      </c>
      <c r="Q941" t="s">
        <v>27</v>
      </c>
      <c r="R941">
        <v>45</v>
      </c>
      <c r="S941">
        <f t="shared" si="144"/>
        <v>1</v>
      </c>
      <c r="T941">
        <f t="shared" si="145"/>
        <v>5</v>
      </c>
      <c r="U941">
        <f t="shared" ca="1" si="146"/>
        <v>0.55069699716095022</v>
      </c>
      <c r="V941">
        <f t="shared" si="147"/>
        <v>61</v>
      </c>
      <c r="W941" t="s">
        <v>28</v>
      </c>
      <c r="X941" t="str">
        <f t="shared" ca="1" si="148"/>
        <v>(940,0,1,4,37,1,5,61)++1`</v>
      </c>
      <c r="Y941" t="str">
        <f t="shared" si="149"/>
        <v>(940,45)++1`</v>
      </c>
    </row>
    <row r="942" spans="1:25" x14ac:dyDescent="0.25">
      <c r="A942">
        <v>941</v>
      </c>
      <c r="B942">
        <v>1944</v>
      </c>
      <c r="C942">
        <f t="shared" si="140"/>
        <v>0</v>
      </c>
      <c r="D942" t="s">
        <v>24</v>
      </c>
      <c r="E942">
        <f t="shared" si="141"/>
        <v>16</v>
      </c>
      <c r="F942" t="s">
        <v>44</v>
      </c>
      <c r="G942" s="13">
        <v>44630</v>
      </c>
      <c r="H942">
        <v>0.34236111111111112</v>
      </c>
      <c r="I942">
        <v>0.36805555555555552</v>
      </c>
      <c r="J942">
        <v>1000162</v>
      </c>
      <c r="K942">
        <v>3245</v>
      </c>
      <c r="L942">
        <f t="shared" si="142"/>
        <v>37</v>
      </c>
      <c r="M942">
        <v>2.5694444444444409E-2</v>
      </c>
      <c r="N942">
        <f t="shared" si="143"/>
        <v>0</v>
      </c>
      <c r="O942" t="s">
        <v>26</v>
      </c>
      <c r="P942" cm="1">
        <f t="array" aca="1" ref="P942" ca="1">(_xlfn.IFS(Q942="couché",0,Q942="debout à 80%",1,Q942="?",1))*(IF(RAND()&lt;0.8,1,0))</f>
        <v>1</v>
      </c>
      <c r="Q942" t="s">
        <v>27</v>
      </c>
      <c r="R942">
        <v>45</v>
      </c>
      <c r="S942">
        <f t="shared" si="144"/>
        <v>0</v>
      </c>
      <c r="T942">
        <f t="shared" si="145"/>
        <v>1</v>
      </c>
      <c r="U942">
        <f t="shared" ca="1" si="146"/>
        <v>0.34236530927848002</v>
      </c>
      <c r="V942">
        <f t="shared" si="147"/>
        <v>85</v>
      </c>
      <c r="W942" t="s">
        <v>28</v>
      </c>
      <c r="X942" t="str">
        <f t="shared" ca="1" si="148"/>
        <v>(941,0,1,16,37,0,1,85)++1`</v>
      </c>
      <c r="Y942" t="str">
        <f t="shared" si="149"/>
        <v>(941,45)++1`</v>
      </c>
    </row>
    <row r="943" spans="1:25" x14ac:dyDescent="0.25">
      <c r="A943">
        <v>942</v>
      </c>
      <c r="B943">
        <v>2005</v>
      </c>
      <c r="C943">
        <f t="shared" si="140"/>
        <v>0</v>
      </c>
      <c r="D943" t="s">
        <v>24</v>
      </c>
      <c r="E943">
        <f t="shared" si="141"/>
        <v>11</v>
      </c>
      <c r="F943" t="s">
        <v>41</v>
      </c>
      <c r="G943" s="13">
        <v>44651</v>
      </c>
      <c r="H943">
        <v>0.45069444444444445</v>
      </c>
      <c r="I943">
        <v>0.47638888888888886</v>
      </c>
      <c r="J943">
        <v>1000164</v>
      </c>
      <c r="K943">
        <v>665</v>
      </c>
      <c r="L943">
        <f t="shared" si="142"/>
        <v>37</v>
      </c>
      <c r="M943">
        <v>2.5694444444444409E-2</v>
      </c>
      <c r="N943">
        <f t="shared" si="143"/>
        <v>1</v>
      </c>
      <c r="O943" t="s">
        <v>32</v>
      </c>
      <c r="P943" cm="1">
        <f t="array" aca="1" ref="P943" ca="1">(_xlfn.IFS(Q943="couché",0,Q943="debout à 80%",1,Q943="?",1))*(IF(RAND()&lt;0.8,1,0))</f>
        <v>1</v>
      </c>
      <c r="Q943" t="s">
        <v>27</v>
      </c>
      <c r="R943">
        <v>30</v>
      </c>
      <c r="S943">
        <f t="shared" si="144"/>
        <v>0</v>
      </c>
      <c r="T943">
        <f t="shared" si="145"/>
        <v>4</v>
      </c>
      <c r="U943">
        <f t="shared" ca="1" si="146"/>
        <v>0.45069638914067578</v>
      </c>
      <c r="V943">
        <f t="shared" si="147"/>
        <v>92</v>
      </c>
      <c r="W943" t="s">
        <v>28</v>
      </c>
      <c r="X943" t="str">
        <f t="shared" ca="1" si="148"/>
        <v>(942,0,1,11,37,0,4,92)++1`</v>
      </c>
      <c r="Y943" t="str">
        <f t="shared" si="149"/>
        <v>(942,30)++1`</v>
      </c>
    </row>
    <row r="944" spans="1:25" x14ac:dyDescent="0.25">
      <c r="A944">
        <v>943</v>
      </c>
      <c r="B944">
        <v>1959</v>
      </c>
      <c r="C944">
        <f t="shared" si="140"/>
        <v>0</v>
      </c>
      <c r="D944" t="s">
        <v>24</v>
      </c>
      <c r="E944">
        <f t="shared" si="141"/>
        <v>14</v>
      </c>
      <c r="F944" t="s">
        <v>33</v>
      </c>
      <c r="G944" s="13">
        <v>44614</v>
      </c>
      <c r="H944">
        <v>0.39374999999999999</v>
      </c>
      <c r="I944">
        <v>0.41944444444444445</v>
      </c>
      <c r="J944">
        <v>1000162</v>
      </c>
      <c r="K944">
        <v>81</v>
      </c>
      <c r="L944">
        <f t="shared" si="142"/>
        <v>37</v>
      </c>
      <c r="M944">
        <v>2.5694444444444464E-2</v>
      </c>
      <c r="N944">
        <f t="shared" si="143"/>
        <v>1</v>
      </c>
      <c r="O944" t="s">
        <v>32</v>
      </c>
      <c r="P944" cm="1">
        <f t="array" aca="1" ref="P944" ca="1">(_xlfn.IFS(Q944="couché",0,Q944="debout à 80%",1,Q944="?",1))*(IF(RAND()&lt;0.8,1,0))</f>
        <v>1</v>
      </c>
      <c r="Q944" t="s">
        <v>27</v>
      </c>
      <c r="R944">
        <v>45</v>
      </c>
      <c r="S944">
        <f t="shared" si="144"/>
        <v>1</v>
      </c>
      <c r="T944">
        <f t="shared" si="145"/>
        <v>2</v>
      </c>
      <c r="U944">
        <f t="shared" ca="1" si="146"/>
        <v>0.39375590776941372</v>
      </c>
      <c r="V944">
        <f t="shared" si="147"/>
        <v>76</v>
      </c>
      <c r="W944" t="s">
        <v>28</v>
      </c>
      <c r="X944" t="str">
        <f t="shared" ca="1" si="148"/>
        <v>(943,0,1,14,37,1,2,76)++1`</v>
      </c>
      <c r="Y944" t="str">
        <f t="shared" si="149"/>
        <v>(943,45)++1`</v>
      </c>
    </row>
    <row r="945" spans="1:25" x14ac:dyDescent="0.25">
      <c r="A945">
        <v>944</v>
      </c>
      <c r="B945">
        <v>1932</v>
      </c>
      <c r="C945">
        <f t="shared" si="140"/>
        <v>0</v>
      </c>
      <c r="D945" t="s">
        <v>24</v>
      </c>
      <c r="E945">
        <f t="shared" si="141"/>
        <v>14</v>
      </c>
      <c r="F945" t="s">
        <v>33</v>
      </c>
      <c r="G945" s="13">
        <v>44606</v>
      </c>
      <c r="H945">
        <v>0.63611111111111107</v>
      </c>
      <c r="I945">
        <v>0.66180555555555554</v>
      </c>
      <c r="J945">
        <v>1000162</v>
      </c>
      <c r="K945">
        <v>81</v>
      </c>
      <c r="L945">
        <f t="shared" si="142"/>
        <v>37</v>
      </c>
      <c r="M945">
        <v>2.5694444444444464E-2</v>
      </c>
      <c r="N945">
        <f t="shared" si="143"/>
        <v>1</v>
      </c>
      <c r="O945" t="s">
        <v>32</v>
      </c>
      <c r="P945" cm="1">
        <f t="array" aca="1" ref="P945" ca="1">(_xlfn.IFS(Q945="couché",0,Q945="debout à 80%",1,Q945="?",1))*(IF(RAND()&lt;0.8,1,0))</f>
        <v>1</v>
      </c>
      <c r="Q945" t="s">
        <v>27</v>
      </c>
      <c r="R945">
        <v>45</v>
      </c>
      <c r="S945">
        <f t="shared" si="144"/>
        <v>0</v>
      </c>
      <c r="T945">
        <f t="shared" si="145"/>
        <v>9</v>
      </c>
      <c r="U945">
        <f t="shared" ca="1" si="146"/>
        <v>0.63611442857906608</v>
      </c>
      <c r="V945">
        <f t="shared" si="147"/>
        <v>59</v>
      </c>
      <c r="W945" t="s">
        <v>28</v>
      </c>
      <c r="X945" t="str">
        <f t="shared" ca="1" si="148"/>
        <v>(944,0,1,14,37,0,9,59)++1`</v>
      </c>
      <c r="Y945" t="str">
        <f t="shared" si="149"/>
        <v>(944,45)++1`</v>
      </c>
    </row>
    <row r="946" spans="1:25" x14ac:dyDescent="0.25">
      <c r="A946">
        <v>945</v>
      </c>
      <c r="B946">
        <v>1969</v>
      </c>
      <c r="C946">
        <f t="shared" si="140"/>
        <v>0</v>
      </c>
      <c r="D946" t="s">
        <v>24</v>
      </c>
      <c r="E946">
        <f t="shared" si="141"/>
        <v>3</v>
      </c>
      <c r="F946" t="s">
        <v>34</v>
      </c>
      <c r="G946" s="13">
        <v>44622</v>
      </c>
      <c r="H946">
        <v>0.33194444444444443</v>
      </c>
      <c r="I946">
        <v>0.3576388888888889</v>
      </c>
      <c r="J946">
        <v>1000169</v>
      </c>
      <c r="K946">
        <v>2172</v>
      </c>
      <c r="L946">
        <f t="shared" si="142"/>
        <v>37</v>
      </c>
      <c r="M946">
        <v>2.5694444444444464E-2</v>
      </c>
      <c r="N946">
        <f t="shared" si="143"/>
        <v>1</v>
      </c>
      <c r="O946" t="s">
        <v>32</v>
      </c>
      <c r="P946" cm="1">
        <f t="array" aca="1" ref="P946" ca="1">(_xlfn.IFS(Q946="couché",0,Q946="debout à 80%",1,Q946="?",1))*(IF(RAND()&lt;0.8,1,0))</f>
        <v>1</v>
      </c>
      <c r="Q946" t="s">
        <v>27</v>
      </c>
      <c r="R946">
        <v>10</v>
      </c>
      <c r="S946">
        <f t="shared" si="144"/>
        <v>0</v>
      </c>
      <c r="T946">
        <f t="shared" si="145"/>
        <v>1</v>
      </c>
      <c r="U946">
        <f t="shared" ca="1" si="146"/>
        <v>0.33194899196321337</v>
      </c>
      <c r="V946">
        <f t="shared" si="147"/>
        <v>52</v>
      </c>
      <c r="W946" t="s">
        <v>28</v>
      </c>
      <c r="X946" t="str">
        <f t="shared" ca="1" si="148"/>
        <v>(945,0,1,3,37,0,1,52)++1`</v>
      </c>
      <c r="Y946" t="str">
        <f t="shared" si="149"/>
        <v>(945,10)++1`</v>
      </c>
    </row>
    <row r="947" spans="1:25" x14ac:dyDescent="0.25">
      <c r="A947">
        <v>946</v>
      </c>
      <c r="B947">
        <v>1959</v>
      </c>
      <c r="C947">
        <f t="shared" si="140"/>
        <v>0</v>
      </c>
      <c r="D947" t="s">
        <v>24</v>
      </c>
      <c r="E947">
        <f t="shared" si="141"/>
        <v>9</v>
      </c>
      <c r="F947" t="s">
        <v>40</v>
      </c>
      <c r="G947" s="13">
        <v>44631</v>
      </c>
      <c r="H947">
        <v>0.56527777777777777</v>
      </c>
      <c r="I947">
        <v>0.59097222222222223</v>
      </c>
      <c r="J947">
        <v>1000163</v>
      </c>
      <c r="K947">
        <v>4834</v>
      </c>
      <c r="L947">
        <f t="shared" si="142"/>
        <v>37</v>
      </c>
      <c r="M947">
        <v>2.5694444444444464E-2</v>
      </c>
      <c r="N947">
        <f t="shared" si="143"/>
        <v>0</v>
      </c>
      <c r="O947" t="s">
        <v>26</v>
      </c>
      <c r="P947" cm="1">
        <f t="array" aca="1" ref="P947" ca="1">(_xlfn.IFS(Q947="couché",0,Q947="debout à 80%",1,Q947="?",1))*(IF(RAND()&lt;0.8,1,0))</f>
        <v>0</v>
      </c>
      <c r="Q947" t="s">
        <v>27</v>
      </c>
      <c r="R947">
        <v>45</v>
      </c>
      <c r="S947">
        <f t="shared" si="144"/>
        <v>0</v>
      </c>
      <c r="T947">
        <f t="shared" si="145"/>
        <v>5</v>
      </c>
      <c r="U947">
        <f t="shared" ca="1" si="146"/>
        <v>0.56527868901864153</v>
      </c>
      <c r="V947">
        <f t="shared" si="147"/>
        <v>61</v>
      </c>
      <c r="W947" t="s">
        <v>47</v>
      </c>
      <c r="X947" t="str">
        <f t="shared" ca="1" si="148"/>
        <v>(946,0,0,9,37,0,5,61)++1`</v>
      </c>
      <c r="Y947" t="str">
        <f t="shared" si="149"/>
        <v>(946,45)++1`</v>
      </c>
    </row>
    <row r="948" spans="1:25" x14ac:dyDescent="0.25">
      <c r="A948">
        <v>947</v>
      </c>
      <c r="B948">
        <v>2019</v>
      </c>
      <c r="C948">
        <f t="shared" si="140"/>
        <v>1</v>
      </c>
      <c r="D948" t="s">
        <v>28</v>
      </c>
      <c r="E948">
        <f t="shared" si="141"/>
        <v>11</v>
      </c>
      <c r="F948" t="s">
        <v>41</v>
      </c>
      <c r="G948" s="13">
        <v>44630</v>
      </c>
      <c r="H948">
        <v>0.43611111111111112</v>
      </c>
      <c r="I948">
        <v>0.46180555555555552</v>
      </c>
      <c r="J948">
        <v>1000164</v>
      </c>
      <c r="K948">
        <v>7588</v>
      </c>
      <c r="L948">
        <f t="shared" si="142"/>
        <v>37</v>
      </c>
      <c r="M948">
        <v>2.5694444444444409E-2</v>
      </c>
      <c r="N948">
        <f t="shared" si="143"/>
        <v>0</v>
      </c>
      <c r="O948" t="s">
        <v>46</v>
      </c>
      <c r="P948" cm="1">
        <f t="array" aca="1" ref="P948" ca="1">(_xlfn.IFS(Q948="couché",0,Q948="debout à 80%",1,Q948="?",1))*(IF(RAND()&lt;0.8,1,0))</f>
        <v>0</v>
      </c>
      <c r="Q948" t="s">
        <v>48</v>
      </c>
      <c r="R948">
        <v>30</v>
      </c>
      <c r="S948">
        <f t="shared" si="144"/>
        <v>0</v>
      </c>
      <c r="T948">
        <f t="shared" si="145"/>
        <v>6</v>
      </c>
      <c r="U948">
        <f t="shared" ca="1" si="146"/>
        <v>0.43611151821855082</v>
      </c>
      <c r="V948">
        <f t="shared" si="147"/>
        <v>65</v>
      </c>
      <c r="W948" t="s">
        <v>28</v>
      </c>
      <c r="X948" t="str">
        <f t="shared" ca="1" si="148"/>
        <v>(947,1,0,11,37,0,6,65)++1`</v>
      </c>
      <c r="Y948" t="str">
        <f t="shared" si="149"/>
        <v>(947,30)++1`</v>
      </c>
    </row>
    <row r="949" spans="1:25" x14ac:dyDescent="0.25">
      <c r="A949">
        <v>948</v>
      </c>
      <c r="B949">
        <v>1938</v>
      </c>
      <c r="C949">
        <f t="shared" si="140"/>
        <v>0</v>
      </c>
      <c r="D949" t="s">
        <v>24</v>
      </c>
      <c r="E949">
        <f t="shared" si="141"/>
        <v>4</v>
      </c>
      <c r="F949" t="s">
        <v>31</v>
      </c>
      <c r="G949" s="13">
        <v>44638</v>
      </c>
      <c r="H949">
        <v>0.33958333333333329</v>
      </c>
      <c r="I949">
        <v>0.36527777777777776</v>
      </c>
      <c r="J949">
        <v>1000162</v>
      </c>
      <c r="K949">
        <v>81</v>
      </c>
      <c r="L949">
        <f t="shared" si="142"/>
        <v>37</v>
      </c>
      <c r="M949">
        <v>2.5694444444444464E-2</v>
      </c>
      <c r="N949">
        <f t="shared" si="143"/>
        <v>1</v>
      </c>
      <c r="O949" t="s">
        <v>32</v>
      </c>
      <c r="P949" cm="1">
        <f t="array" aca="1" ref="P949" ca="1">(_xlfn.IFS(Q949="couché",0,Q949="debout à 80%",1,Q949="?",1))*(IF(RAND()&lt;0.8,1,0))</f>
        <v>1</v>
      </c>
      <c r="Q949" t="s">
        <v>27</v>
      </c>
      <c r="R949">
        <v>45</v>
      </c>
      <c r="S949">
        <f t="shared" si="144"/>
        <v>0</v>
      </c>
      <c r="T949">
        <f t="shared" si="145"/>
        <v>1</v>
      </c>
      <c r="U949">
        <f t="shared" ca="1" si="146"/>
        <v>0.33958873847828791</v>
      </c>
      <c r="V949">
        <f t="shared" si="147"/>
        <v>55</v>
      </c>
      <c r="W949" t="s">
        <v>28</v>
      </c>
      <c r="X949" t="str">
        <f t="shared" ca="1" si="148"/>
        <v>(948,0,1,4,37,0,1,55)++1`</v>
      </c>
      <c r="Y949" t="str">
        <f t="shared" si="149"/>
        <v>(948,45)++1`</v>
      </c>
    </row>
    <row r="950" spans="1:25" x14ac:dyDescent="0.25">
      <c r="A950">
        <v>949</v>
      </c>
      <c r="B950">
        <v>2006</v>
      </c>
      <c r="C950">
        <f t="shared" si="140"/>
        <v>0</v>
      </c>
      <c r="D950" t="s">
        <v>24</v>
      </c>
      <c r="E950">
        <f t="shared" si="141"/>
        <v>16</v>
      </c>
      <c r="F950" t="s">
        <v>44</v>
      </c>
      <c r="G950" s="13">
        <v>44628</v>
      </c>
      <c r="H950">
        <v>0.36527777777777776</v>
      </c>
      <c r="I950">
        <v>0.39097222222222222</v>
      </c>
      <c r="J950">
        <v>1000162</v>
      </c>
      <c r="K950">
        <v>113</v>
      </c>
      <c r="L950">
        <f t="shared" si="142"/>
        <v>37</v>
      </c>
      <c r="M950">
        <v>2.5694444444444464E-2</v>
      </c>
      <c r="N950">
        <f t="shared" si="143"/>
        <v>0</v>
      </c>
      <c r="O950" t="s">
        <v>26</v>
      </c>
      <c r="P950" cm="1">
        <f t="array" aca="1" ref="P950" ca="1">(_xlfn.IFS(Q950="couché",0,Q950="debout à 80%",1,Q950="?",1))*(IF(RAND()&lt;0.8,1,0))</f>
        <v>1</v>
      </c>
      <c r="Q950" t="s">
        <v>27</v>
      </c>
      <c r="R950">
        <v>45</v>
      </c>
      <c r="S950">
        <f t="shared" si="144"/>
        <v>0</v>
      </c>
      <c r="T950">
        <f t="shared" si="145"/>
        <v>1</v>
      </c>
      <c r="U950">
        <f t="shared" ca="1" si="146"/>
        <v>0.36528653040752196</v>
      </c>
      <c r="V950">
        <f t="shared" si="147"/>
        <v>45</v>
      </c>
      <c r="W950" t="s">
        <v>28</v>
      </c>
      <c r="X950" t="str">
        <f t="shared" ca="1" si="148"/>
        <v>(949,0,1,16,37,0,1,45)++1`</v>
      </c>
      <c r="Y950" t="str">
        <f t="shared" si="149"/>
        <v>(949,45)++1`</v>
      </c>
    </row>
    <row r="951" spans="1:25" x14ac:dyDescent="0.25">
      <c r="A951">
        <v>950</v>
      </c>
      <c r="B951">
        <v>2007</v>
      </c>
      <c r="C951">
        <f t="shared" si="140"/>
        <v>1</v>
      </c>
      <c r="D951" t="s">
        <v>28</v>
      </c>
      <c r="E951">
        <f t="shared" si="141"/>
        <v>10</v>
      </c>
      <c r="F951" t="s">
        <v>39</v>
      </c>
      <c r="G951" s="13">
        <v>44651</v>
      </c>
      <c r="H951">
        <v>0.38472222222222219</v>
      </c>
      <c r="I951">
        <v>0.41041666666666665</v>
      </c>
      <c r="J951">
        <v>1000165</v>
      </c>
      <c r="K951">
        <v>493</v>
      </c>
      <c r="L951">
        <f t="shared" si="142"/>
        <v>37</v>
      </c>
      <c r="M951">
        <v>2.5694444444444464E-2</v>
      </c>
      <c r="N951">
        <f t="shared" si="143"/>
        <v>0</v>
      </c>
      <c r="O951" t="s">
        <v>46</v>
      </c>
      <c r="P951" cm="1">
        <f t="array" aca="1" ref="P951" ca="1">(_xlfn.IFS(Q951="couché",0,Q951="debout à 80%",1,Q951="?",1))*(IF(RAND()&lt;0.8,1,0))</f>
        <v>0</v>
      </c>
      <c r="Q951" t="s">
        <v>48</v>
      </c>
      <c r="R951">
        <v>30</v>
      </c>
      <c r="S951">
        <f t="shared" si="144"/>
        <v>0</v>
      </c>
      <c r="T951">
        <f t="shared" si="145"/>
        <v>2</v>
      </c>
      <c r="U951">
        <f t="shared" ca="1" si="146"/>
        <v>0.38473088354594337</v>
      </c>
      <c r="V951">
        <f t="shared" si="147"/>
        <v>53</v>
      </c>
      <c r="W951" t="s">
        <v>28</v>
      </c>
      <c r="X951" t="str">
        <f t="shared" ca="1" si="148"/>
        <v>(950,1,0,10,37,0,2,53)++1`</v>
      </c>
      <c r="Y951" t="str">
        <f t="shared" si="149"/>
        <v>(950,30)++1`</v>
      </c>
    </row>
    <row r="952" spans="1:25" x14ac:dyDescent="0.25">
      <c r="A952">
        <v>951</v>
      </c>
      <c r="B952">
        <v>1950</v>
      </c>
      <c r="C952">
        <f t="shared" si="140"/>
        <v>0</v>
      </c>
      <c r="D952" t="s">
        <v>24</v>
      </c>
      <c r="E952">
        <f t="shared" si="141"/>
        <v>9</v>
      </c>
      <c r="F952" t="s">
        <v>40</v>
      </c>
      <c r="G952" s="13">
        <v>44616</v>
      </c>
      <c r="H952">
        <v>0.75</v>
      </c>
      <c r="I952">
        <v>0.77569444444444446</v>
      </c>
      <c r="J952">
        <v>1000163</v>
      </c>
      <c r="K952">
        <v>4824</v>
      </c>
      <c r="L952">
        <f t="shared" si="142"/>
        <v>37</v>
      </c>
      <c r="M952">
        <v>2.5694444444444464E-2</v>
      </c>
      <c r="N952">
        <f t="shared" si="143"/>
        <v>0</v>
      </c>
      <c r="O952" t="s">
        <v>26</v>
      </c>
      <c r="P952" cm="1">
        <f t="array" aca="1" ref="P952" ca="1">(_xlfn.IFS(Q952="couché",0,Q952="debout à 80%",1,Q952="?",1))*(IF(RAND()&lt;0.8,1,0))</f>
        <v>1</v>
      </c>
      <c r="Q952" t="s">
        <v>27</v>
      </c>
      <c r="R952">
        <v>45</v>
      </c>
      <c r="S952">
        <f t="shared" si="144"/>
        <v>0</v>
      </c>
      <c r="T952">
        <f t="shared" si="145"/>
        <v>9</v>
      </c>
      <c r="U952">
        <f t="shared" ca="1" si="146"/>
        <v>0.75000831771734089</v>
      </c>
      <c r="V952">
        <f t="shared" si="147"/>
        <v>57</v>
      </c>
      <c r="W952" t="s">
        <v>28</v>
      </c>
      <c r="X952" t="str">
        <f t="shared" ca="1" si="148"/>
        <v>(951,0,1,9,37,0,9,57)++1`</v>
      </c>
      <c r="Y952" t="str">
        <f t="shared" si="149"/>
        <v>(951,45)++1`</v>
      </c>
    </row>
    <row r="953" spans="1:25" x14ac:dyDescent="0.25">
      <c r="A953">
        <v>952</v>
      </c>
      <c r="B953">
        <v>1958</v>
      </c>
      <c r="C953">
        <f t="shared" si="140"/>
        <v>0</v>
      </c>
      <c r="D953" t="s">
        <v>24</v>
      </c>
      <c r="E953">
        <f t="shared" si="141"/>
        <v>9</v>
      </c>
      <c r="F953" t="s">
        <v>40</v>
      </c>
      <c r="G953" s="13">
        <v>44635</v>
      </c>
      <c r="H953">
        <v>0.58333333333333326</v>
      </c>
      <c r="I953">
        <v>0.60902777777777772</v>
      </c>
      <c r="J953">
        <v>1000163</v>
      </c>
      <c r="K953">
        <v>8868</v>
      </c>
      <c r="L953">
        <f t="shared" si="142"/>
        <v>37</v>
      </c>
      <c r="M953">
        <v>2.5694444444444464E-2</v>
      </c>
      <c r="N953">
        <f t="shared" si="143"/>
        <v>0</v>
      </c>
      <c r="O953" t="s">
        <v>26</v>
      </c>
      <c r="P953" cm="1">
        <f t="array" aca="1" ref="P953" ca="1">(_xlfn.IFS(Q953="couché",0,Q953="debout à 80%",1,Q953="?",1))*(IF(RAND()&lt;0.8,1,0))</f>
        <v>1</v>
      </c>
      <c r="Q953" t="s">
        <v>27</v>
      </c>
      <c r="R953">
        <v>45</v>
      </c>
      <c r="S953">
        <f t="shared" si="144"/>
        <v>0</v>
      </c>
      <c r="T953">
        <f t="shared" si="145"/>
        <v>6</v>
      </c>
      <c r="U953">
        <f t="shared" ca="1" si="146"/>
        <v>0.58334120603264028</v>
      </c>
      <c r="V953">
        <f t="shared" si="147"/>
        <v>57</v>
      </c>
      <c r="W953" t="s">
        <v>28</v>
      </c>
      <c r="X953" t="str">
        <f t="shared" ca="1" si="148"/>
        <v>(952,0,1,9,37,0,6,57)++1`</v>
      </c>
      <c r="Y953" t="str">
        <f t="shared" si="149"/>
        <v>(952,45)++1`</v>
      </c>
    </row>
    <row r="954" spans="1:25" x14ac:dyDescent="0.25">
      <c r="A954">
        <v>953</v>
      </c>
      <c r="B954">
        <v>1958</v>
      </c>
      <c r="C954">
        <f t="shared" si="140"/>
        <v>0</v>
      </c>
      <c r="D954" t="s">
        <v>24</v>
      </c>
      <c r="E954">
        <f t="shared" si="141"/>
        <v>17</v>
      </c>
      <c r="F954" t="s">
        <v>45</v>
      </c>
      <c r="G954" s="13">
        <v>44635</v>
      </c>
      <c r="H954">
        <v>0.78263888888888888</v>
      </c>
      <c r="I954">
        <v>0.80833333333333335</v>
      </c>
      <c r="J954">
        <v>1000162</v>
      </c>
      <c r="K954">
        <v>134</v>
      </c>
      <c r="L954">
        <f t="shared" si="142"/>
        <v>37</v>
      </c>
      <c r="M954">
        <v>2.5694444444444464E-2</v>
      </c>
      <c r="N954">
        <f t="shared" si="143"/>
        <v>0</v>
      </c>
      <c r="O954" t="s">
        <v>26</v>
      </c>
      <c r="P954" cm="1">
        <f t="array" aca="1" ref="P954" ca="1">(_xlfn.IFS(Q954="couché",0,Q954="debout à 80%",1,Q954="?",1))*(IF(RAND()&lt;0.8,1,0))</f>
        <v>0</v>
      </c>
      <c r="Q954" t="s">
        <v>48</v>
      </c>
      <c r="R954">
        <v>45</v>
      </c>
      <c r="S954">
        <f t="shared" si="144"/>
        <v>0</v>
      </c>
      <c r="T954">
        <f t="shared" si="145"/>
        <v>8</v>
      </c>
      <c r="U954">
        <f t="shared" ca="1" si="146"/>
        <v>0.7826442829042578</v>
      </c>
      <c r="V954">
        <f t="shared" si="147"/>
        <v>88</v>
      </c>
      <c r="W954" t="s">
        <v>47</v>
      </c>
      <c r="X954" t="str">
        <f t="shared" ca="1" si="148"/>
        <v>(953,0,0,17,37,0,8,88)++1`</v>
      </c>
      <c r="Y954" t="str">
        <f t="shared" si="149"/>
        <v>(953,45)++1`</v>
      </c>
    </row>
    <row r="955" spans="1:25" x14ac:dyDescent="0.25">
      <c r="A955">
        <v>954</v>
      </c>
      <c r="B955">
        <v>2002</v>
      </c>
      <c r="C955">
        <f t="shared" si="140"/>
        <v>0</v>
      </c>
      <c r="D955" t="s">
        <v>24</v>
      </c>
      <c r="E955">
        <f t="shared" si="141"/>
        <v>10</v>
      </c>
      <c r="F955" t="s">
        <v>39</v>
      </c>
      <c r="G955" s="13">
        <v>44600</v>
      </c>
      <c r="H955">
        <v>0.43472222222222223</v>
      </c>
      <c r="I955">
        <v>0.46111111111111108</v>
      </c>
      <c r="J955">
        <v>1000165</v>
      </c>
      <c r="K955">
        <v>493</v>
      </c>
      <c r="L955">
        <f t="shared" si="142"/>
        <v>38</v>
      </c>
      <c r="M955">
        <v>2.6388888888888851E-2</v>
      </c>
      <c r="N955">
        <f t="shared" si="143"/>
        <v>1</v>
      </c>
      <c r="O955" t="s">
        <v>32</v>
      </c>
      <c r="P955" cm="1">
        <f t="array" aca="1" ref="P955" ca="1">(_xlfn.IFS(Q955="couché",0,Q955="debout à 80%",1,Q955="?",1))*(IF(RAND()&lt;0.8,1,0))</f>
        <v>1</v>
      </c>
      <c r="Q955" t="s">
        <v>27</v>
      </c>
      <c r="R955">
        <v>30</v>
      </c>
      <c r="S955">
        <f t="shared" si="144"/>
        <v>1</v>
      </c>
      <c r="T955">
        <f t="shared" si="145"/>
        <v>4</v>
      </c>
      <c r="U955">
        <f t="shared" ca="1" si="146"/>
        <v>0.43472394819187138</v>
      </c>
      <c r="V955">
        <f t="shared" si="147"/>
        <v>53</v>
      </c>
      <c r="W955" t="s">
        <v>28</v>
      </c>
      <c r="X955" t="str">
        <f t="shared" ca="1" si="148"/>
        <v>(954,0,1,10,38,1,4,53)++1`</v>
      </c>
      <c r="Y955" t="str">
        <f t="shared" si="149"/>
        <v>(954,30)++1`</v>
      </c>
    </row>
    <row r="956" spans="1:25" x14ac:dyDescent="0.25">
      <c r="A956">
        <v>955</v>
      </c>
      <c r="B956">
        <v>1973</v>
      </c>
      <c r="C956">
        <f t="shared" si="140"/>
        <v>0</v>
      </c>
      <c r="D956" t="s">
        <v>24</v>
      </c>
      <c r="E956">
        <f t="shared" si="141"/>
        <v>16</v>
      </c>
      <c r="F956" t="s">
        <v>44</v>
      </c>
      <c r="G956" s="13">
        <v>44600</v>
      </c>
      <c r="H956">
        <v>0.39861111111111108</v>
      </c>
      <c r="I956">
        <v>0.42499999999999999</v>
      </c>
      <c r="J956">
        <v>1000162</v>
      </c>
      <c r="K956">
        <v>72</v>
      </c>
      <c r="L956">
        <f t="shared" si="142"/>
        <v>38</v>
      </c>
      <c r="M956">
        <v>2.6388888888888906E-2</v>
      </c>
      <c r="N956">
        <f t="shared" si="143"/>
        <v>0</v>
      </c>
      <c r="O956" t="s">
        <v>26</v>
      </c>
      <c r="P956" cm="1">
        <f t="array" aca="1" ref="P956" ca="1">(_xlfn.IFS(Q956="couché",0,Q956="debout à 80%",1,Q956="?",1))*(IF(RAND()&lt;0.8,1,0))</f>
        <v>1</v>
      </c>
      <c r="Q956" t="s">
        <v>27</v>
      </c>
      <c r="R956">
        <v>45</v>
      </c>
      <c r="S956">
        <f t="shared" si="144"/>
        <v>0</v>
      </c>
      <c r="T956">
        <f t="shared" si="145"/>
        <v>2</v>
      </c>
      <c r="U956">
        <f t="shared" ca="1" si="146"/>
        <v>0.39862053636720235</v>
      </c>
      <c r="V956">
        <f t="shared" si="147"/>
        <v>66</v>
      </c>
      <c r="W956" t="s">
        <v>28</v>
      </c>
      <c r="X956" t="str">
        <f t="shared" ca="1" si="148"/>
        <v>(955,0,1,16,38,0,2,66)++1`</v>
      </c>
      <c r="Y956" t="str">
        <f t="shared" si="149"/>
        <v>(955,45)++1`</v>
      </c>
    </row>
    <row r="957" spans="1:25" x14ac:dyDescent="0.25">
      <c r="A957">
        <v>956</v>
      </c>
      <c r="B957">
        <v>1999</v>
      </c>
      <c r="C957">
        <f t="shared" si="140"/>
        <v>0</v>
      </c>
      <c r="D957" t="s">
        <v>24</v>
      </c>
      <c r="E957">
        <f t="shared" si="141"/>
        <v>4</v>
      </c>
      <c r="F957" t="s">
        <v>31</v>
      </c>
      <c r="G957" s="13">
        <v>44603</v>
      </c>
      <c r="H957">
        <v>0.37916666666666665</v>
      </c>
      <c r="I957">
        <v>0.40555555555555556</v>
      </c>
      <c r="J957">
        <v>1000162</v>
      </c>
      <c r="K957">
        <v>9331</v>
      </c>
      <c r="L957">
        <f t="shared" si="142"/>
        <v>38</v>
      </c>
      <c r="M957">
        <v>2.6388888888888906E-2</v>
      </c>
      <c r="N957">
        <f t="shared" si="143"/>
        <v>1</v>
      </c>
      <c r="O957" t="s">
        <v>32</v>
      </c>
      <c r="P957" cm="1">
        <f t="array" aca="1" ref="P957" ca="1">(_xlfn.IFS(Q957="couché",0,Q957="debout à 80%",1,Q957="?",1))*(IF(RAND()&lt;0.8,1,0))</f>
        <v>1</v>
      </c>
      <c r="Q957" t="s">
        <v>27</v>
      </c>
      <c r="R957">
        <v>45</v>
      </c>
      <c r="S957">
        <f t="shared" si="144"/>
        <v>1</v>
      </c>
      <c r="T957">
        <f t="shared" si="145"/>
        <v>3</v>
      </c>
      <c r="U957">
        <f t="shared" ca="1" si="146"/>
        <v>0.37917211071915102</v>
      </c>
      <c r="V957">
        <f t="shared" si="147"/>
        <v>55</v>
      </c>
      <c r="W957" t="s">
        <v>28</v>
      </c>
      <c r="X957" t="str">
        <f t="shared" ca="1" si="148"/>
        <v>(956,0,1,4,38,1,3,55)++1`</v>
      </c>
      <c r="Y957" t="str">
        <f t="shared" si="149"/>
        <v>(956,45)++1`</v>
      </c>
    </row>
    <row r="958" spans="1:25" x14ac:dyDescent="0.25">
      <c r="A958">
        <v>957</v>
      </c>
      <c r="B958">
        <v>2007</v>
      </c>
      <c r="C958">
        <f t="shared" si="140"/>
        <v>1</v>
      </c>
      <c r="D958" t="s">
        <v>28</v>
      </c>
      <c r="E958">
        <f t="shared" si="141"/>
        <v>10</v>
      </c>
      <c r="F958" t="s">
        <v>39</v>
      </c>
      <c r="G958" s="13">
        <v>44628</v>
      </c>
      <c r="H958">
        <v>0.34930555555555554</v>
      </c>
      <c r="I958">
        <v>0.37569444444444444</v>
      </c>
      <c r="J958">
        <v>1000165</v>
      </c>
      <c r="K958">
        <v>493</v>
      </c>
      <c r="L958">
        <f t="shared" si="142"/>
        <v>38</v>
      </c>
      <c r="M958">
        <v>2.6388888888888906E-2</v>
      </c>
      <c r="N958">
        <f t="shared" si="143"/>
        <v>0</v>
      </c>
      <c r="O958" t="s">
        <v>46</v>
      </c>
      <c r="P958" cm="1">
        <f t="array" aca="1" ref="P958" ca="1">(_xlfn.IFS(Q958="couché",0,Q958="debout à 80%",1,Q958="?",1))*(IF(RAND()&lt;0.8,1,0))</f>
        <v>0</v>
      </c>
      <c r="Q958" t="s">
        <v>48</v>
      </c>
      <c r="R958">
        <v>30</v>
      </c>
      <c r="S958">
        <f t="shared" si="144"/>
        <v>0</v>
      </c>
      <c r="T958">
        <f t="shared" si="145"/>
        <v>1</v>
      </c>
      <c r="U958">
        <f t="shared" ca="1" si="146"/>
        <v>0.34931175704101558</v>
      </c>
      <c r="V958">
        <f t="shared" si="147"/>
        <v>87</v>
      </c>
      <c r="W958" t="s">
        <v>28</v>
      </c>
      <c r="X958" t="str">
        <f t="shared" ca="1" si="148"/>
        <v>(957,1,0,10,38,0,1,87)++1`</v>
      </c>
      <c r="Y958" t="str">
        <f t="shared" si="149"/>
        <v>(957,30)++1`</v>
      </c>
    </row>
    <row r="959" spans="1:25" x14ac:dyDescent="0.25">
      <c r="A959">
        <v>958</v>
      </c>
      <c r="B959">
        <v>1984</v>
      </c>
      <c r="C959">
        <f t="shared" si="140"/>
        <v>0</v>
      </c>
      <c r="D959" t="s">
        <v>24</v>
      </c>
      <c r="E959">
        <f t="shared" si="141"/>
        <v>4</v>
      </c>
      <c r="F959" t="s">
        <v>31</v>
      </c>
      <c r="G959" s="13">
        <v>44635</v>
      </c>
      <c r="H959">
        <v>0.46180555555555552</v>
      </c>
      <c r="I959">
        <v>0.48819444444444443</v>
      </c>
      <c r="J959">
        <v>1000170</v>
      </c>
      <c r="K959">
        <v>2713</v>
      </c>
      <c r="L959">
        <f t="shared" si="142"/>
        <v>38</v>
      </c>
      <c r="M959">
        <v>2.6388888888888906E-2</v>
      </c>
      <c r="N959">
        <f t="shared" si="143"/>
        <v>1</v>
      </c>
      <c r="O959" t="s">
        <v>32</v>
      </c>
      <c r="P959" cm="1">
        <f t="array" aca="1" ref="P959" ca="1">(_xlfn.IFS(Q959="couché",0,Q959="debout à 80%",1,Q959="?",1))*(IF(RAND()&lt;0.8,1,0))</f>
        <v>0</v>
      </c>
      <c r="Q959" t="s">
        <v>27</v>
      </c>
      <c r="R959">
        <v>20</v>
      </c>
      <c r="S959">
        <f t="shared" si="144"/>
        <v>1</v>
      </c>
      <c r="T959">
        <f t="shared" si="145"/>
        <v>4</v>
      </c>
      <c r="U959">
        <f t="shared" ca="1" si="146"/>
        <v>0.46181270829172039</v>
      </c>
      <c r="V959">
        <f t="shared" si="147"/>
        <v>59</v>
      </c>
      <c r="W959" t="s">
        <v>28</v>
      </c>
      <c r="X959" t="str">
        <f t="shared" ca="1" si="148"/>
        <v>(958,0,0,4,38,1,4,59)++1`</v>
      </c>
      <c r="Y959" t="str">
        <f t="shared" si="149"/>
        <v>(958,20)++1`</v>
      </c>
    </row>
    <row r="960" spans="1:25" x14ac:dyDescent="0.25">
      <c r="A960">
        <v>959</v>
      </c>
      <c r="B960">
        <v>1949</v>
      </c>
      <c r="C960">
        <f t="shared" si="140"/>
        <v>0</v>
      </c>
      <c r="D960" t="s">
        <v>24</v>
      </c>
      <c r="E960">
        <f t="shared" si="141"/>
        <v>14</v>
      </c>
      <c r="F960" t="s">
        <v>33</v>
      </c>
      <c r="G960" s="13">
        <v>44595</v>
      </c>
      <c r="H960">
        <v>0.34513888888888888</v>
      </c>
      <c r="I960">
        <v>0.37152777777777779</v>
      </c>
      <c r="J960">
        <v>1000162</v>
      </c>
      <c r="K960">
        <v>4592</v>
      </c>
      <c r="L960">
        <f t="shared" si="142"/>
        <v>38</v>
      </c>
      <c r="M960">
        <v>2.6388888888888906E-2</v>
      </c>
      <c r="N960">
        <f t="shared" si="143"/>
        <v>0</v>
      </c>
      <c r="O960" t="s">
        <v>26</v>
      </c>
      <c r="P960" cm="1">
        <f t="array" aca="1" ref="P960" ca="1">(_xlfn.IFS(Q960="couché",0,Q960="debout à 80%",1,Q960="?",1))*(IF(RAND()&lt;0.8,1,0))</f>
        <v>1</v>
      </c>
      <c r="Q960" t="s">
        <v>27</v>
      </c>
      <c r="R960">
        <v>45</v>
      </c>
      <c r="S960">
        <f t="shared" si="144"/>
        <v>0</v>
      </c>
      <c r="T960">
        <f t="shared" si="145"/>
        <v>1</v>
      </c>
      <c r="U960">
        <f t="shared" ca="1" si="146"/>
        <v>0.34514684366428994</v>
      </c>
      <c r="V960">
        <f t="shared" si="147"/>
        <v>38</v>
      </c>
      <c r="W960" t="s">
        <v>28</v>
      </c>
      <c r="X960" t="str">
        <f t="shared" ca="1" si="148"/>
        <v>(959,0,1,14,38,0,1,38)++1`</v>
      </c>
      <c r="Y960" t="str">
        <f t="shared" si="149"/>
        <v>(959,45)++1`</v>
      </c>
    </row>
    <row r="961" spans="1:25" x14ac:dyDescent="0.25">
      <c r="A961">
        <v>960</v>
      </c>
      <c r="B961">
        <v>1963</v>
      </c>
      <c r="C961">
        <f t="shared" si="140"/>
        <v>0</v>
      </c>
      <c r="D961" t="s">
        <v>24</v>
      </c>
      <c r="E961">
        <f t="shared" si="141"/>
        <v>9</v>
      </c>
      <c r="F961" t="s">
        <v>40</v>
      </c>
      <c r="G961" s="13">
        <v>44610</v>
      </c>
      <c r="H961">
        <v>0.38541666666666663</v>
      </c>
      <c r="I961">
        <v>0.41180555555555554</v>
      </c>
      <c r="J961">
        <v>1000163</v>
      </c>
      <c r="K961">
        <v>229</v>
      </c>
      <c r="L961">
        <f t="shared" si="142"/>
        <v>38</v>
      </c>
      <c r="M961">
        <v>2.6388888888888906E-2</v>
      </c>
      <c r="N961">
        <f t="shared" si="143"/>
        <v>0</v>
      </c>
      <c r="O961" t="s">
        <v>26</v>
      </c>
      <c r="P961" cm="1">
        <f t="array" aca="1" ref="P961" ca="1">(_xlfn.IFS(Q961="couché",0,Q961="debout à 80%",1,Q961="?",1))*(IF(RAND()&lt;0.8,1,0))</f>
        <v>1</v>
      </c>
      <c r="Q961" t="s">
        <v>27</v>
      </c>
      <c r="R961">
        <v>45</v>
      </c>
      <c r="S961">
        <f t="shared" si="144"/>
        <v>0</v>
      </c>
      <c r="T961">
        <f t="shared" si="145"/>
        <v>2</v>
      </c>
      <c r="U961">
        <f t="shared" ca="1" si="146"/>
        <v>0.38542629540308876</v>
      </c>
      <c r="V961">
        <f t="shared" si="147"/>
        <v>87</v>
      </c>
      <c r="W961" t="s">
        <v>28</v>
      </c>
      <c r="X961" t="str">
        <f t="shared" ca="1" si="148"/>
        <v>(960,0,1,9,38,0,2,87)++1`</v>
      </c>
      <c r="Y961" t="str">
        <f t="shared" si="149"/>
        <v>(960,45)++1`</v>
      </c>
    </row>
    <row r="962" spans="1:25" x14ac:dyDescent="0.25">
      <c r="A962">
        <v>961</v>
      </c>
      <c r="B962">
        <v>2002</v>
      </c>
      <c r="C962">
        <f t="shared" ref="C962:C1025" si="150">IF(D962="oui", 1, IF(D962="non", 0, " "))</f>
        <v>0</v>
      </c>
      <c r="D962" t="s">
        <v>24</v>
      </c>
      <c r="E962">
        <f t="shared" ref="E962:E1025" si="151">_xlfn.XLOOKUP(F962,Z$3:Z$19,AA$3:AA$19)</f>
        <v>10</v>
      </c>
      <c r="F962" t="s">
        <v>39</v>
      </c>
      <c r="G962" s="13">
        <v>44593</v>
      </c>
      <c r="H962">
        <v>0.4</v>
      </c>
      <c r="I962">
        <v>0.42638888888888887</v>
      </c>
      <c r="J962">
        <v>1000165</v>
      </c>
      <c r="K962">
        <v>493</v>
      </c>
      <c r="L962">
        <f t="shared" ref="L962:L1025" si="152">ROUND(M962*86400,0)/60</f>
        <v>38</v>
      </c>
      <c r="M962">
        <v>2.6388888888888851E-2</v>
      </c>
      <c r="N962">
        <f t="shared" ref="N962:N1025" si="153">_xlfn.XLOOKUP(O962,Z$22:Z$24,AA$22:AA$24)</f>
        <v>1</v>
      </c>
      <c r="O962" t="s">
        <v>32</v>
      </c>
      <c r="P962" cm="1">
        <f t="array" aca="1" ref="P962" ca="1">(_xlfn.IFS(Q962="couché",0,Q962="debout à 80%",1,Q962="?",1))*(IF(RAND()&lt;0.8,1,0))</f>
        <v>1</v>
      </c>
      <c r="Q962" t="s">
        <v>27</v>
      </c>
      <c r="R962">
        <v>30</v>
      </c>
      <c r="S962">
        <f t="shared" ref="S962:S1025" si="154">SUMIFS(N:N,F:F,F962,G:G,G962,T:T,T962-1)*IF(C962=1,0,1)</f>
        <v>1</v>
      </c>
      <c r="T962">
        <f t="shared" ref="T962:T1025" si="155">COUNTIFS(F:F,F962,G:G,G962,H:H,_xlfn.CONCAT("&lt;=",H962))</f>
        <v>3</v>
      </c>
      <c r="U962">
        <f t="shared" ref="U962:U1025" ca="1" si="156">H962+(RAND()/100000)</f>
        <v>0.400000697313866</v>
      </c>
      <c r="V962">
        <f t="shared" ref="V962:V1025" si="157">COUNTIFS(G:G,G963,N:N,_xlfn.CONCAT("&lt;=",N963))</f>
        <v>57</v>
      </c>
      <c r="W962" t="s">
        <v>28</v>
      </c>
      <c r="X962" t="str">
        <f t="shared" ref="X962:X1025" ca="1" si="158">_xlfn.CONCAT("(",A962,",",C962,",",P962,",",E962,",",L962,",",S962,",",T962,",",V962,")++1`")</f>
        <v>(961,0,1,10,38,1,3,57)++1`</v>
      </c>
      <c r="Y962" t="str">
        <f t="shared" ref="Y962:Y1025" si="159">_xlfn.CONCAT("(",A962,",",R962,")++1`")</f>
        <v>(961,30)++1`</v>
      </c>
    </row>
    <row r="963" spans="1:25" x14ac:dyDescent="0.25">
      <c r="A963">
        <v>962</v>
      </c>
      <c r="B963">
        <v>1980</v>
      </c>
      <c r="C963">
        <f t="shared" si="150"/>
        <v>0</v>
      </c>
      <c r="D963" t="s">
        <v>24</v>
      </c>
      <c r="E963">
        <f t="shared" si="151"/>
        <v>8</v>
      </c>
      <c r="F963" t="s">
        <v>25</v>
      </c>
      <c r="G963" s="13">
        <v>44635</v>
      </c>
      <c r="H963">
        <v>0.38750000000000001</v>
      </c>
      <c r="I963">
        <v>0.41388888888888886</v>
      </c>
      <c r="J963">
        <v>1000168</v>
      </c>
      <c r="K963">
        <v>1897</v>
      </c>
      <c r="L963">
        <f t="shared" si="152"/>
        <v>38</v>
      </c>
      <c r="M963">
        <v>2.6388888888888851E-2</v>
      </c>
      <c r="N963">
        <f t="shared" si="153"/>
        <v>0</v>
      </c>
      <c r="O963" t="s">
        <v>26</v>
      </c>
      <c r="P963" cm="1">
        <f t="array" aca="1" ref="P963" ca="1">(_xlfn.IFS(Q963="couché",0,Q963="debout à 80%",1,Q963="?",1))*(IF(RAND()&lt;0.8,1,0))</f>
        <v>1</v>
      </c>
      <c r="Q963" t="s">
        <v>27</v>
      </c>
      <c r="R963">
        <v>30</v>
      </c>
      <c r="S963">
        <f t="shared" si="154"/>
        <v>0</v>
      </c>
      <c r="T963">
        <f t="shared" si="155"/>
        <v>2</v>
      </c>
      <c r="U963">
        <f t="shared" ca="1" si="156"/>
        <v>0.38750399166800109</v>
      </c>
      <c r="V963">
        <f t="shared" si="157"/>
        <v>88</v>
      </c>
      <c r="W963" t="s">
        <v>28</v>
      </c>
      <c r="X963" t="str">
        <f t="shared" ca="1" si="158"/>
        <v>(962,0,1,8,38,0,2,88)++1`</v>
      </c>
      <c r="Y963" t="str">
        <f t="shared" si="159"/>
        <v>(962,30)++1`</v>
      </c>
    </row>
    <row r="964" spans="1:25" x14ac:dyDescent="0.25">
      <c r="A964">
        <v>963</v>
      </c>
      <c r="B964">
        <v>1973</v>
      </c>
      <c r="C964">
        <f t="shared" si="150"/>
        <v>0</v>
      </c>
      <c r="D964" t="s">
        <v>24</v>
      </c>
      <c r="E964">
        <f t="shared" si="151"/>
        <v>14</v>
      </c>
      <c r="F964" t="s">
        <v>33</v>
      </c>
      <c r="G964" s="13">
        <v>44600</v>
      </c>
      <c r="H964">
        <v>0.76944444444444438</v>
      </c>
      <c r="I964">
        <v>0.79583333333333328</v>
      </c>
      <c r="J964">
        <v>1000162</v>
      </c>
      <c r="K964">
        <v>81</v>
      </c>
      <c r="L964">
        <f t="shared" si="152"/>
        <v>38</v>
      </c>
      <c r="M964">
        <v>2.6388888888888906E-2</v>
      </c>
      <c r="N964">
        <f t="shared" si="153"/>
        <v>1</v>
      </c>
      <c r="O964" t="s">
        <v>32</v>
      </c>
      <c r="P964" cm="1">
        <f t="array" aca="1" ref="P964" ca="1">(_xlfn.IFS(Q964="couché",0,Q964="debout à 80%",1,Q964="?",1))*(IF(RAND()&lt;0.8,1,0))</f>
        <v>1</v>
      </c>
      <c r="Q964" t="s">
        <v>27</v>
      </c>
      <c r="R964">
        <v>45</v>
      </c>
      <c r="S964">
        <f t="shared" si="154"/>
        <v>1</v>
      </c>
      <c r="T964">
        <f t="shared" si="155"/>
        <v>6</v>
      </c>
      <c r="U964">
        <f t="shared" ca="1" si="156"/>
        <v>0.76944462209289322</v>
      </c>
      <c r="V964">
        <f t="shared" si="157"/>
        <v>68</v>
      </c>
      <c r="W964" t="s">
        <v>28</v>
      </c>
      <c r="X964" t="str">
        <f t="shared" ca="1" si="158"/>
        <v>(963,0,1,14,38,1,6,68)++1`</v>
      </c>
      <c r="Y964" t="str">
        <f t="shared" si="159"/>
        <v>(963,45)++1`</v>
      </c>
    </row>
    <row r="965" spans="1:25" x14ac:dyDescent="0.25">
      <c r="A965">
        <v>964</v>
      </c>
      <c r="B965">
        <v>1989</v>
      </c>
      <c r="C965">
        <f t="shared" si="150"/>
        <v>0</v>
      </c>
      <c r="D965" t="s">
        <v>24</v>
      </c>
      <c r="E965">
        <f t="shared" si="151"/>
        <v>4</v>
      </c>
      <c r="F965" t="s">
        <v>31</v>
      </c>
      <c r="G965" s="13">
        <v>44594</v>
      </c>
      <c r="H965">
        <v>0.41249999999999998</v>
      </c>
      <c r="I965">
        <v>0.43888888888888888</v>
      </c>
      <c r="J965">
        <v>1000170</v>
      </c>
      <c r="K965">
        <v>2052</v>
      </c>
      <c r="L965">
        <f t="shared" si="152"/>
        <v>38</v>
      </c>
      <c r="M965">
        <v>2.6388888888888906E-2</v>
      </c>
      <c r="N965">
        <f t="shared" si="153"/>
        <v>1</v>
      </c>
      <c r="O965" t="s">
        <v>32</v>
      </c>
      <c r="P965" cm="1">
        <f t="array" aca="1" ref="P965" ca="1">(_xlfn.IFS(Q965="couché",0,Q965="debout à 80%",1,Q965="?",1))*(IF(RAND()&lt;0.8,1,0))</f>
        <v>1</v>
      </c>
      <c r="Q965" t="s">
        <v>27</v>
      </c>
      <c r="R965">
        <v>20</v>
      </c>
      <c r="S965">
        <f t="shared" si="154"/>
        <v>0</v>
      </c>
      <c r="T965">
        <f t="shared" si="155"/>
        <v>2</v>
      </c>
      <c r="U965">
        <f t="shared" ca="1" si="156"/>
        <v>0.41250976532725259</v>
      </c>
      <c r="V965">
        <f t="shared" si="157"/>
        <v>76</v>
      </c>
      <c r="W965" t="s">
        <v>28</v>
      </c>
      <c r="X965" t="str">
        <f t="shared" ca="1" si="158"/>
        <v>(964,0,1,4,38,0,2,76)++1`</v>
      </c>
      <c r="Y965" t="str">
        <f t="shared" si="159"/>
        <v>(964,20)++1`</v>
      </c>
    </row>
    <row r="966" spans="1:25" x14ac:dyDescent="0.25">
      <c r="A966">
        <v>965</v>
      </c>
      <c r="B966">
        <v>1986</v>
      </c>
      <c r="C966">
        <f t="shared" si="150"/>
        <v>0</v>
      </c>
      <c r="D966" t="s">
        <v>24</v>
      </c>
      <c r="E966">
        <f t="shared" si="151"/>
        <v>14</v>
      </c>
      <c r="F966" t="s">
        <v>33</v>
      </c>
      <c r="G966" s="13">
        <v>44606</v>
      </c>
      <c r="H966">
        <v>0.36805555555555552</v>
      </c>
      <c r="I966">
        <v>0.39444444444444443</v>
      </c>
      <c r="J966">
        <v>1000162</v>
      </c>
      <c r="K966">
        <v>9331</v>
      </c>
      <c r="L966">
        <f t="shared" si="152"/>
        <v>38</v>
      </c>
      <c r="M966">
        <v>2.6388888888888906E-2</v>
      </c>
      <c r="N966">
        <f t="shared" si="153"/>
        <v>1</v>
      </c>
      <c r="O966" t="s">
        <v>32</v>
      </c>
      <c r="P966" cm="1">
        <f t="array" aca="1" ref="P966" ca="1">(_xlfn.IFS(Q966="couché",0,Q966="debout à 80%",1,Q966="?",1))*(IF(RAND()&lt;0.8,1,0))</f>
        <v>0</v>
      </c>
      <c r="Q966" t="s">
        <v>27</v>
      </c>
      <c r="R966">
        <v>45</v>
      </c>
      <c r="S966">
        <f t="shared" si="154"/>
        <v>1</v>
      </c>
      <c r="T966">
        <f t="shared" si="155"/>
        <v>2</v>
      </c>
      <c r="U966">
        <f t="shared" ca="1" si="156"/>
        <v>0.36805740277461579</v>
      </c>
      <c r="V966">
        <f t="shared" si="157"/>
        <v>50</v>
      </c>
      <c r="W966" t="s">
        <v>28</v>
      </c>
      <c r="X966" t="str">
        <f t="shared" ca="1" si="158"/>
        <v>(965,0,0,14,38,1,2,50)++1`</v>
      </c>
      <c r="Y966" t="str">
        <f t="shared" si="159"/>
        <v>(965,45)++1`</v>
      </c>
    </row>
    <row r="967" spans="1:25" x14ac:dyDescent="0.25">
      <c r="A967">
        <v>966</v>
      </c>
      <c r="B967">
        <v>1966</v>
      </c>
      <c r="C967">
        <f t="shared" si="150"/>
        <v>0</v>
      </c>
      <c r="D967" t="s">
        <v>24</v>
      </c>
      <c r="E967">
        <f t="shared" si="151"/>
        <v>5</v>
      </c>
      <c r="F967" t="s">
        <v>36</v>
      </c>
      <c r="G967" s="13">
        <v>44607</v>
      </c>
      <c r="H967">
        <v>0.33541666666666664</v>
      </c>
      <c r="I967">
        <v>0.36180555555555555</v>
      </c>
      <c r="J967">
        <v>1000162</v>
      </c>
      <c r="K967">
        <v>4698</v>
      </c>
      <c r="L967">
        <f t="shared" si="152"/>
        <v>38</v>
      </c>
      <c r="M967">
        <v>2.6388888888888906E-2</v>
      </c>
      <c r="N967">
        <f t="shared" si="153"/>
        <v>0</v>
      </c>
      <c r="O967" t="s">
        <v>26</v>
      </c>
      <c r="P967" cm="1">
        <f t="array" aca="1" ref="P967" ca="1">(_xlfn.IFS(Q967="couché",0,Q967="debout à 80%",1,Q967="?",1))*(IF(RAND()&lt;0.8,1,0))</f>
        <v>1</v>
      </c>
      <c r="Q967" t="s">
        <v>27</v>
      </c>
      <c r="R967">
        <v>45</v>
      </c>
      <c r="S967">
        <f t="shared" si="154"/>
        <v>0</v>
      </c>
      <c r="T967">
        <f t="shared" si="155"/>
        <v>1</v>
      </c>
      <c r="U967">
        <f t="shared" ca="1" si="156"/>
        <v>0.33542014146504806</v>
      </c>
      <c r="V967">
        <f t="shared" si="157"/>
        <v>75</v>
      </c>
      <c r="W967" t="s">
        <v>28</v>
      </c>
      <c r="X967" t="str">
        <f t="shared" ca="1" si="158"/>
        <v>(966,0,1,5,38,0,1,75)++1`</v>
      </c>
      <c r="Y967" t="str">
        <f t="shared" si="159"/>
        <v>(966,45)++1`</v>
      </c>
    </row>
    <row r="968" spans="1:25" x14ac:dyDescent="0.25">
      <c r="A968">
        <v>967</v>
      </c>
      <c r="B968">
        <v>2004</v>
      </c>
      <c r="C968">
        <f t="shared" si="150"/>
        <v>0</v>
      </c>
      <c r="D968" t="s">
        <v>24</v>
      </c>
      <c r="E968">
        <f t="shared" si="151"/>
        <v>11</v>
      </c>
      <c r="F968" t="s">
        <v>41</v>
      </c>
      <c r="G968" s="13">
        <v>44617</v>
      </c>
      <c r="H968">
        <v>0.49166666666666664</v>
      </c>
      <c r="I968">
        <v>0.51805555555555549</v>
      </c>
      <c r="J968">
        <v>1000165</v>
      </c>
      <c r="K968">
        <v>493</v>
      </c>
      <c r="L968">
        <f t="shared" si="152"/>
        <v>38</v>
      </c>
      <c r="M968">
        <v>2.6388888888888851E-2</v>
      </c>
      <c r="N968">
        <f t="shared" si="153"/>
        <v>1</v>
      </c>
      <c r="O968" t="s">
        <v>32</v>
      </c>
      <c r="P968" cm="1">
        <f t="array" aca="1" ref="P968" ca="1">(_xlfn.IFS(Q968="couché",0,Q968="debout à 80%",1,Q968="?",1))*(IF(RAND()&lt;0.8,1,0))</f>
        <v>1</v>
      </c>
      <c r="Q968" t="s">
        <v>27</v>
      </c>
      <c r="R968">
        <v>30</v>
      </c>
      <c r="S968">
        <f t="shared" si="154"/>
        <v>0</v>
      </c>
      <c r="T968">
        <f t="shared" si="155"/>
        <v>7</v>
      </c>
      <c r="U968">
        <f t="shared" ca="1" si="156"/>
        <v>0.49167262117243316</v>
      </c>
      <c r="V968">
        <f t="shared" si="157"/>
        <v>45</v>
      </c>
      <c r="W968" t="s">
        <v>28</v>
      </c>
      <c r="X968" t="str">
        <f t="shared" ca="1" si="158"/>
        <v>(967,0,1,11,38,0,7,45)++1`</v>
      </c>
      <c r="Y968" t="str">
        <f t="shared" si="159"/>
        <v>(967,30)++1`</v>
      </c>
    </row>
    <row r="969" spans="1:25" x14ac:dyDescent="0.25">
      <c r="A969">
        <v>968</v>
      </c>
      <c r="B969">
        <v>2016</v>
      </c>
      <c r="C969">
        <f t="shared" si="150"/>
        <v>1</v>
      </c>
      <c r="D969" t="s">
        <v>28</v>
      </c>
      <c r="E969">
        <f t="shared" si="151"/>
        <v>11</v>
      </c>
      <c r="F969" t="s">
        <v>41</v>
      </c>
      <c r="G969" s="13">
        <v>44651</v>
      </c>
      <c r="H969">
        <v>0.40902777777777777</v>
      </c>
      <c r="I969">
        <v>0.43541666666666667</v>
      </c>
      <c r="J969">
        <v>1000164</v>
      </c>
      <c r="K969">
        <v>7588</v>
      </c>
      <c r="L969">
        <f t="shared" si="152"/>
        <v>38</v>
      </c>
      <c r="M969">
        <v>2.6388888888888906E-2</v>
      </c>
      <c r="N969">
        <f t="shared" si="153"/>
        <v>0</v>
      </c>
      <c r="O969" t="s">
        <v>46</v>
      </c>
      <c r="P969" cm="1">
        <f t="array" aca="1" ref="P969" ca="1">(_xlfn.IFS(Q969="couché",0,Q969="debout à 80%",1,Q969="?",1))*(IF(RAND()&lt;0.8,1,0))</f>
        <v>0</v>
      </c>
      <c r="Q969" t="s">
        <v>48</v>
      </c>
      <c r="R969">
        <v>30</v>
      </c>
      <c r="S969">
        <f t="shared" si="154"/>
        <v>0</v>
      </c>
      <c r="T969">
        <f t="shared" si="155"/>
        <v>3</v>
      </c>
      <c r="U969">
        <f t="shared" ca="1" si="156"/>
        <v>0.4090307153771241</v>
      </c>
      <c r="V969">
        <f t="shared" si="157"/>
        <v>38</v>
      </c>
      <c r="W969" t="s">
        <v>28</v>
      </c>
      <c r="X969" t="str">
        <f t="shared" ca="1" si="158"/>
        <v>(968,1,0,11,38,0,3,38)++1`</v>
      </c>
      <c r="Y969" t="str">
        <f t="shared" si="159"/>
        <v>(968,30)++1`</v>
      </c>
    </row>
    <row r="970" spans="1:25" x14ac:dyDescent="0.25">
      <c r="A970">
        <v>969</v>
      </c>
      <c r="B970">
        <v>1955</v>
      </c>
      <c r="C970">
        <f t="shared" si="150"/>
        <v>0</v>
      </c>
      <c r="D970" t="s">
        <v>24</v>
      </c>
      <c r="E970">
        <f t="shared" si="151"/>
        <v>16</v>
      </c>
      <c r="F970" t="s">
        <v>44</v>
      </c>
      <c r="G970" s="13">
        <v>44610</v>
      </c>
      <c r="H970">
        <v>0.38194444444444442</v>
      </c>
      <c r="I970">
        <v>0.40833333333333333</v>
      </c>
      <c r="J970">
        <v>1000162</v>
      </c>
      <c r="K970">
        <v>113</v>
      </c>
      <c r="L970">
        <f t="shared" si="152"/>
        <v>38</v>
      </c>
      <c r="M970">
        <v>2.6388888888888906E-2</v>
      </c>
      <c r="N970">
        <f t="shared" si="153"/>
        <v>0</v>
      </c>
      <c r="O970" t="s">
        <v>26</v>
      </c>
      <c r="P970" cm="1">
        <f t="array" aca="1" ref="P970" ca="1">(_xlfn.IFS(Q970="couché",0,Q970="debout à 80%",1,Q970="?",1))*(IF(RAND()&lt;0.8,1,0))</f>
        <v>1</v>
      </c>
      <c r="Q970" t="s">
        <v>27</v>
      </c>
      <c r="R970">
        <v>45</v>
      </c>
      <c r="S970">
        <f t="shared" si="154"/>
        <v>0</v>
      </c>
      <c r="T970">
        <f t="shared" si="155"/>
        <v>2</v>
      </c>
      <c r="U970">
        <f t="shared" ca="1" si="156"/>
        <v>0.3819455674136803</v>
      </c>
      <c r="V970">
        <f t="shared" si="157"/>
        <v>74</v>
      </c>
      <c r="W970" t="s">
        <v>28</v>
      </c>
      <c r="X970" t="str">
        <f t="shared" ca="1" si="158"/>
        <v>(969,0,1,16,38,0,2,74)++1`</v>
      </c>
      <c r="Y970" t="str">
        <f t="shared" si="159"/>
        <v>(969,45)++1`</v>
      </c>
    </row>
    <row r="971" spans="1:25" x14ac:dyDescent="0.25">
      <c r="A971">
        <v>970</v>
      </c>
      <c r="B971">
        <v>2004</v>
      </c>
      <c r="C971">
        <f t="shared" si="150"/>
        <v>0</v>
      </c>
      <c r="D971" t="s">
        <v>24</v>
      </c>
      <c r="E971">
        <f t="shared" si="151"/>
        <v>10</v>
      </c>
      <c r="F971" t="s">
        <v>39</v>
      </c>
      <c r="G971" s="13">
        <v>44649</v>
      </c>
      <c r="H971">
        <v>0.43125000000000002</v>
      </c>
      <c r="I971">
        <v>0.45763888888888887</v>
      </c>
      <c r="J971">
        <v>1000165</v>
      </c>
      <c r="K971">
        <v>493</v>
      </c>
      <c r="L971">
        <f t="shared" si="152"/>
        <v>38</v>
      </c>
      <c r="M971">
        <v>2.6388888888888851E-2</v>
      </c>
      <c r="N971">
        <f t="shared" si="153"/>
        <v>1</v>
      </c>
      <c r="O971" t="s">
        <v>32</v>
      </c>
      <c r="P971" cm="1">
        <f t="array" aca="1" ref="P971" ca="1">(_xlfn.IFS(Q971="couché",0,Q971="debout à 80%",1,Q971="?",1))*(IF(RAND()&lt;0.8,1,0))</f>
        <v>1</v>
      </c>
      <c r="Q971" t="s">
        <v>27</v>
      </c>
      <c r="R971">
        <v>30</v>
      </c>
      <c r="S971">
        <f t="shared" si="154"/>
        <v>1</v>
      </c>
      <c r="T971">
        <f t="shared" si="155"/>
        <v>4</v>
      </c>
      <c r="U971">
        <f t="shared" ca="1" si="156"/>
        <v>0.43125668572026621</v>
      </c>
      <c r="V971">
        <f t="shared" si="157"/>
        <v>77</v>
      </c>
      <c r="W971" t="s">
        <v>28</v>
      </c>
      <c r="X971" t="str">
        <f t="shared" ca="1" si="158"/>
        <v>(970,0,1,10,38,1,4,77)++1`</v>
      </c>
      <c r="Y971" t="str">
        <f t="shared" si="159"/>
        <v>(970,30)++1`</v>
      </c>
    </row>
    <row r="972" spans="1:25" x14ac:dyDescent="0.25">
      <c r="A972">
        <v>971</v>
      </c>
      <c r="B972">
        <v>1968</v>
      </c>
      <c r="C972">
        <f t="shared" si="150"/>
        <v>0</v>
      </c>
      <c r="D972" t="s">
        <v>24</v>
      </c>
      <c r="E972">
        <f t="shared" si="151"/>
        <v>7</v>
      </c>
      <c r="F972" t="s">
        <v>38</v>
      </c>
      <c r="G972" s="13">
        <v>44613</v>
      </c>
      <c r="H972">
        <v>0.58472222222222214</v>
      </c>
      <c r="I972">
        <v>0.61111111111111105</v>
      </c>
      <c r="J972">
        <v>1000162</v>
      </c>
      <c r="K972">
        <v>130</v>
      </c>
      <c r="L972">
        <f t="shared" si="152"/>
        <v>38</v>
      </c>
      <c r="M972">
        <v>2.6388888888888906E-2</v>
      </c>
      <c r="N972">
        <f t="shared" si="153"/>
        <v>1</v>
      </c>
      <c r="O972" t="s">
        <v>32</v>
      </c>
      <c r="P972" cm="1">
        <f t="array" aca="1" ref="P972" ca="1">(_xlfn.IFS(Q972="couché",0,Q972="debout à 80%",1,Q972="?",1))*(IF(RAND()&lt;0.8,1,0))</f>
        <v>1</v>
      </c>
      <c r="Q972" t="s">
        <v>27</v>
      </c>
      <c r="R972">
        <v>45</v>
      </c>
      <c r="S972">
        <f t="shared" si="154"/>
        <v>1</v>
      </c>
      <c r="T972">
        <f t="shared" si="155"/>
        <v>6</v>
      </c>
      <c r="U972">
        <f t="shared" ca="1" si="156"/>
        <v>0.58472389325332863</v>
      </c>
      <c r="V972">
        <f t="shared" si="157"/>
        <v>42</v>
      </c>
      <c r="W972" t="s">
        <v>28</v>
      </c>
      <c r="X972" t="str">
        <f t="shared" ca="1" si="158"/>
        <v>(971,0,1,7,38,1,6,42)++1`</v>
      </c>
      <c r="Y972" t="str">
        <f t="shared" si="159"/>
        <v>(971,45)++1`</v>
      </c>
    </row>
    <row r="973" spans="1:25" x14ac:dyDescent="0.25">
      <c r="A973">
        <v>972</v>
      </c>
      <c r="B973">
        <v>1959</v>
      </c>
      <c r="C973">
        <f t="shared" si="150"/>
        <v>0</v>
      </c>
      <c r="D973" t="s">
        <v>24</v>
      </c>
      <c r="E973">
        <f t="shared" si="151"/>
        <v>2</v>
      </c>
      <c r="F973" t="s">
        <v>29</v>
      </c>
      <c r="G973" s="13">
        <v>44601</v>
      </c>
      <c r="H973">
        <v>0.75277777777777777</v>
      </c>
      <c r="I973">
        <v>0.77916666666666667</v>
      </c>
      <c r="J973">
        <v>1000163</v>
      </c>
      <c r="K973">
        <v>4824</v>
      </c>
      <c r="L973">
        <f t="shared" si="152"/>
        <v>38</v>
      </c>
      <c r="M973">
        <v>2.6388888888888906E-2</v>
      </c>
      <c r="N973">
        <f t="shared" si="153"/>
        <v>0</v>
      </c>
      <c r="O973" t="s">
        <v>26</v>
      </c>
      <c r="P973" cm="1">
        <f t="array" aca="1" ref="P973" ca="1">(_xlfn.IFS(Q973="couché",0,Q973="debout à 80%",1,Q973="?",1))*(IF(RAND()&lt;0.8,1,0))</f>
        <v>1</v>
      </c>
      <c r="Q973" t="s">
        <v>27</v>
      </c>
      <c r="R973">
        <v>45</v>
      </c>
      <c r="S973">
        <f t="shared" si="154"/>
        <v>0</v>
      </c>
      <c r="T973">
        <f t="shared" si="155"/>
        <v>6</v>
      </c>
      <c r="U973">
        <f t="shared" ca="1" si="156"/>
        <v>0.75278159195851602</v>
      </c>
      <c r="V973">
        <f t="shared" si="157"/>
        <v>87</v>
      </c>
      <c r="W973" t="s">
        <v>28</v>
      </c>
      <c r="X973" t="str">
        <f t="shared" ca="1" si="158"/>
        <v>(972,0,1,2,38,0,6,87)++1`</v>
      </c>
      <c r="Y973" t="str">
        <f t="shared" si="159"/>
        <v>(972,45)++1`</v>
      </c>
    </row>
    <row r="974" spans="1:25" x14ac:dyDescent="0.25">
      <c r="A974">
        <v>973</v>
      </c>
      <c r="B974">
        <v>1974</v>
      </c>
      <c r="C974">
        <f t="shared" si="150"/>
        <v>0</v>
      </c>
      <c r="D974" t="s">
        <v>24</v>
      </c>
      <c r="E974">
        <f t="shared" si="151"/>
        <v>10</v>
      </c>
      <c r="F974" t="s">
        <v>39</v>
      </c>
      <c r="G974" s="13">
        <v>44635</v>
      </c>
      <c r="H974">
        <v>0.5131944444444444</v>
      </c>
      <c r="I974">
        <v>0.5395833333333333</v>
      </c>
      <c r="J974">
        <v>1000165</v>
      </c>
      <c r="K974">
        <v>772</v>
      </c>
      <c r="L974">
        <f t="shared" si="152"/>
        <v>38</v>
      </c>
      <c r="M974">
        <v>2.6388888888888906E-2</v>
      </c>
      <c r="N974">
        <f t="shared" si="153"/>
        <v>1</v>
      </c>
      <c r="O974" t="s">
        <v>32</v>
      </c>
      <c r="P974" cm="1">
        <f t="array" aca="1" ref="P974" ca="1">(_xlfn.IFS(Q974="couché",0,Q974="debout à 80%",1,Q974="?",1))*(IF(RAND()&lt;0.8,1,0))</f>
        <v>1</v>
      </c>
      <c r="Q974" t="s">
        <v>27</v>
      </c>
      <c r="R974">
        <v>30</v>
      </c>
      <c r="S974">
        <f t="shared" si="154"/>
        <v>1</v>
      </c>
      <c r="T974">
        <f t="shared" si="155"/>
        <v>7</v>
      </c>
      <c r="U974">
        <f t="shared" ca="1" si="156"/>
        <v>0.51320157198270266</v>
      </c>
      <c r="V974">
        <f t="shared" si="157"/>
        <v>98</v>
      </c>
      <c r="W974" t="s">
        <v>28</v>
      </c>
      <c r="X974" t="str">
        <f t="shared" ca="1" si="158"/>
        <v>(973,0,1,10,38,1,7,98)++1`</v>
      </c>
      <c r="Y974" t="str">
        <f t="shared" si="159"/>
        <v>(973,30)++1`</v>
      </c>
    </row>
    <row r="975" spans="1:25" x14ac:dyDescent="0.25">
      <c r="A975">
        <v>974</v>
      </c>
      <c r="B975">
        <v>1984</v>
      </c>
      <c r="C975">
        <f t="shared" si="150"/>
        <v>0</v>
      </c>
      <c r="D975" t="s">
        <v>24</v>
      </c>
      <c r="E975">
        <f t="shared" si="151"/>
        <v>4</v>
      </c>
      <c r="F975" t="s">
        <v>31</v>
      </c>
      <c r="G975" s="13">
        <v>44630</v>
      </c>
      <c r="H975">
        <v>0.4236111111111111</v>
      </c>
      <c r="I975">
        <v>0.44999999999999996</v>
      </c>
      <c r="J975">
        <v>1000170</v>
      </c>
      <c r="K975">
        <v>2058</v>
      </c>
      <c r="L975">
        <f t="shared" si="152"/>
        <v>38</v>
      </c>
      <c r="M975">
        <v>2.6388888888888851E-2</v>
      </c>
      <c r="N975">
        <f t="shared" si="153"/>
        <v>1</v>
      </c>
      <c r="O975" t="s">
        <v>32</v>
      </c>
      <c r="P975" cm="1">
        <f t="array" aca="1" ref="P975" ca="1">(_xlfn.IFS(Q975="couché",0,Q975="debout à 80%",1,Q975="?",1))*(IF(RAND()&lt;0.8,1,0))</f>
        <v>1</v>
      </c>
      <c r="Q975" t="s">
        <v>27</v>
      </c>
      <c r="R975">
        <v>30</v>
      </c>
      <c r="S975">
        <f t="shared" si="154"/>
        <v>1</v>
      </c>
      <c r="T975">
        <f t="shared" si="155"/>
        <v>3</v>
      </c>
      <c r="U975">
        <f t="shared" ca="1" si="156"/>
        <v>0.42362064763106405</v>
      </c>
      <c r="V975">
        <f t="shared" si="157"/>
        <v>53</v>
      </c>
      <c r="W975" t="s">
        <v>28</v>
      </c>
      <c r="X975" t="str">
        <f t="shared" ca="1" si="158"/>
        <v>(974,0,1,4,38,1,3,53)++1`</v>
      </c>
      <c r="Y975" t="str">
        <f t="shared" si="159"/>
        <v>(974,30)++1`</v>
      </c>
    </row>
    <row r="976" spans="1:25" x14ac:dyDescent="0.25">
      <c r="A976">
        <v>975</v>
      </c>
      <c r="B976">
        <v>1978</v>
      </c>
      <c r="C976">
        <f t="shared" si="150"/>
        <v>0</v>
      </c>
      <c r="D976" t="s">
        <v>24</v>
      </c>
      <c r="E976">
        <f t="shared" si="151"/>
        <v>9</v>
      </c>
      <c r="F976" t="s">
        <v>40</v>
      </c>
      <c r="G976" s="13">
        <v>44642</v>
      </c>
      <c r="H976">
        <v>0.35555555555555551</v>
      </c>
      <c r="I976">
        <v>0.38194444444444442</v>
      </c>
      <c r="J976">
        <v>1000163</v>
      </c>
      <c r="K976">
        <v>248</v>
      </c>
      <c r="L976">
        <f t="shared" si="152"/>
        <v>38</v>
      </c>
      <c r="M976">
        <v>2.6388888888888906E-2</v>
      </c>
      <c r="N976">
        <f t="shared" si="153"/>
        <v>0</v>
      </c>
      <c r="O976" t="s">
        <v>26</v>
      </c>
      <c r="P976" cm="1">
        <f t="array" aca="1" ref="P976" ca="1">(_xlfn.IFS(Q976="couché",0,Q976="debout à 80%",1,Q976="?",1))*(IF(RAND()&lt;0.8,1,0))</f>
        <v>1</v>
      </c>
      <c r="Q976" t="s">
        <v>27</v>
      </c>
      <c r="R976">
        <v>45</v>
      </c>
      <c r="S976">
        <f t="shared" si="154"/>
        <v>0</v>
      </c>
      <c r="T976">
        <f t="shared" si="155"/>
        <v>1</v>
      </c>
      <c r="U976">
        <f t="shared" ca="1" si="156"/>
        <v>0.35555985058085982</v>
      </c>
      <c r="V976">
        <f t="shared" si="157"/>
        <v>57</v>
      </c>
      <c r="W976" t="s">
        <v>28</v>
      </c>
      <c r="X976" t="str">
        <f t="shared" ca="1" si="158"/>
        <v>(975,0,1,9,38,0,1,57)++1`</v>
      </c>
      <c r="Y976" t="str">
        <f t="shared" si="159"/>
        <v>(975,45)++1`</v>
      </c>
    </row>
    <row r="977" spans="1:25" x14ac:dyDescent="0.25">
      <c r="A977">
        <v>976</v>
      </c>
      <c r="B977">
        <v>1978</v>
      </c>
      <c r="C977">
        <f t="shared" si="150"/>
        <v>0</v>
      </c>
      <c r="D977" t="s">
        <v>24</v>
      </c>
      <c r="E977">
        <f t="shared" si="151"/>
        <v>9</v>
      </c>
      <c r="F977" t="s">
        <v>40</v>
      </c>
      <c r="G977" s="13">
        <v>44635</v>
      </c>
      <c r="H977">
        <v>0.37291666666666667</v>
      </c>
      <c r="I977">
        <v>0.39930555555555552</v>
      </c>
      <c r="J977">
        <v>1000163</v>
      </c>
      <c r="K977">
        <v>248</v>
      </c>
      <c r="L977">
        <f t="shared" si="152"/>
        <v>38</v>
      </c>
      <c r="M977">
        <v>2.6388888888888851E-2</v>
      </c>
      <c r="N977">
        <f t="shared" si="153"/>
        <v>0</v>
      </c>
      <c r="O977" t="s">
        <v>26</v>
      </c>
      <c r="P977" cm="1">
        <f t="array" aca="1" ref="P977" ca="1">(_xlfn.IFS(Q977="couché",0,Q977="debout à 80%",1,Q977="?",1))*(IF(RAND()&lt;0.8,1,0))</f>
        <v>1</v>
      </c>
      <c r="Q977" t="s">
        <v>27</v>
      </c>
      <c r="R977">
        <v>45</v>
      </c>
      <c r="S977">
        <f t="shared" si="154"/>
        <v>0</v>
      </c>
      <c r="T977">
        <f t="shared" si="155"/>
        <v>2</v>
      </c>
      <c r="U977">
        <f t="shared" ca="1" si="156"/>
        <v>0.37292631231678314</v>
      </c>
      <c r="V977">
        <f t="shared" si="157"/>
        <v>65</v>
      </c>
      <c r="W977" t="s">
        <v>28</v>
      </c>
      <c r="X977" t="str">
        <f t="shared" ca="1" si="158"/>
        <v>(976,0,1,9,38,0,2,65)++1`</v>
      </c>
      <c r="Y977" t="str">
        <f t="shared" si="159"/>
        <v>(976,45)++1`</v>
      </c>
    </row>
    <row r="978" spans="1:25" x14ac:dyDescent="0.25">
      <c r="A978">
        <v>977</v>
      </c>
      <c r="B978">
        <v>1937</v>
      </c>
      <c r="C978">
        <f t="shared" si="150"/>
        <v>0</v>
      </c>
      <c r="D978" t="s">
        <v>24</v>
      </c>
      <c r="E978">
        <f t="shared" si="151"/>
        <v>14</v>
      </c>
      <c r="F978" t="s">
        <v>33</v>
      </c>
      <c r="G978" s="13">
        <v>44638</v>
      </c>
      <c r="H978">
        <v>0.41527777777777775</v>
      </c>
      <c r="I978">
        <v>0.44166666666666665</v>
      </c>
      <c r="J978">
        <v>1000162</v>
      </c>
      <c r="K978">
        <v>81</v>
      </c>
      <c r="L978">
        <f t="shared" si="152"/>
        <v>38</v>
      </c>
      <c r="M978">
        <v>2.6388888888888906E-2</v>
      </c>
      <c r="N978">
        <f t="shared" si="153"/>
        <v>1</v>
      </c>
      <c r="O978" t="s">
        <v>32</v>
      </c>
      <c r="P978" cm="1">
        <f t="array" aca="1" ref="P978" ca="1">(_xlfn.IFS(Q978="couché",0,Q978="debout à 80%",1,Q978="?",1))*(IF(RAND()&lt;0.8,1,0))</f>
        <v>0</v>
      </c>
      <c r="Q978" t="s">
        <v>27</v>
      </c>
      <c r="R978">
        <v>45</v>
      </c>
      <c r="S978">
        <f t="shared" si="154"/>
        <v>1</v>
      </c>
      <c r="T978">
        <f t="shared" si="155"/>
        <v>2</v>
      </c>
      <c r="U978">
        <f t="shared" ca="1" si="156"/>
        <v>0.41528061766464047</v>
      </c>
      <c r="V978">
        <f t="shared" si="157"/>
        <v>39</v>
      </c>
      <c r="W978" t="s">
        <v>47</v>
      </c>
      <c r="X978" t="str">
        <f t="shared" ca="1" si="158"/>
        <v>(977,0,0,14,38,1,2,39)++1`</v>
      </c>
      <c r="Y978" t="str">
        <f t="shared" si="159"/>
        <v>(977,45)++1`</v>
      </c>
    </row>
    <row r="979" spans="1:25" x14ac:dyDescent="0.25">
      <c r="A979">
        <v>978</v>
      </c>
      <c r="B979">
        <v>1942</v>
      </c>
      <c r="C979">
        <f t="shared" si="150"/>
        <v>0</v>
      </c>
      <c r="D979" t="s">
        <v>24</v>
      </c>
      <c r="E979">
        <f t="shared" si="151"/>
        <v>7</v>
      </c>
      <c r="F979" t="s">
        <v>38</v>
      </c>
      <c r="G979" s="13">
        <v>44623</v>
      </c>
      <c r="H979">
        <v>0.38750000000000001</v>
      </c>
      <c r="I979">
        <v>0.41388888888888886</v>
      </c>
      <c r="J979">
        <v>1000166</v>
      </c>
      <c r="K979">
        <v>31</v>
      </c>
      <c r="L979">
        <f t="shared" si="152"/>
        <v>38</v>
      </c>
      <c r="M979">
        <v>2.6388888888888851E-2</v>
      </c>
      <c r="N979">
        <f t="shared" si="153"/>
        <v>0</v>
      </c>
      <c r="O979" t="s">
        <v>26</v>
      </c>
      <c r="P979" cm="1">
        <f t="array" aca="1" ref="P979" ca="1">(_xlfn.IFS(Q979="couché",0,Q979="debout à 80%",1,Q979="?",1))*(IF(RAND()&lt;0.8,1,0))</f>
        <v>1</v>
      </c>
      <c r="Q979" t="s">
        <v>27</v>
      </c>
      <c r="R979">
        <v>0</v>
      </c>
      <c r="S979">
        <f t="shared" si="154"/>
        <v>0</v>
      </c>
      <c r="T979">
        <f t="shared" si="155"/>
        <v>2</v>
      </c>
      <c r="U979">
        <f t="shared" ca="1" si="156"/>
        <v>0.38750302687921151</v>
      </c>
      <c r="V979">
        <f t="shared" si="157"/>
        <v>87</v>
      </c>
      <c r="W979" t="s">
        <v>28</v>
      </c>
      <c r="X979" t="str">
        <f t="shared" ca="1" si="158"/>
        <v>(978,0,1,7,38,0,2,87)++1`</v>
      </c>
      <c r="Y979" t="str">
        <f t="shared" si="159"/>
        <v>(978,0)++1`</v>
      </c>
    </row>
    <row r="980" spans="1:25" x14ac:dyDescent="0.25">
      <c r="A980">
        <v>979</v>
      </c>
      <c r="B980">
        <v>1941</v>
      </c>
      <c r="C980">
        <f t="shared" si="150"/>
        <v>0</v>
      </c>
      <c r="D980" t="s">
        <v>24</v>
      </c>
      <c r="E980">
        <f t="shared" si="151"/>
        <v>12</v>
      </c>
      <c r="F980" t="s">
        <v>42</v>
      </c>
      <c r="G980" s="13">
        <v>44631</v>
      </c>
      <c r="H980">
        <v>0.49027777777777776</v>
      </c>
      <c r="I980">
        <v>0.51666666666666661</v>
      </c>
      <c r="J980">
        <v>1000164</v>
      </c>
      <c r="K980">
        <v>334</v>
      </c>
      <c r="L980">
        <f t="shared" si="152"/>
        <v>38</v>
      </c>
      <c r="M980">
        <v>2.6388888888888851E-2</v>
      </c>
      <c r="N980">
        <f t="shared" si="153"/>
        <v>1</v>
      </c>
      <c r="O980" t="s">
        <v>32</v>
      </c>
      <c r="P980" cm="1">
        <f t="array" aca="1" ref="P980" ca="1">(_xlfn.IFS(Q980="couché",0,Q980="debout à 80%",1,Q980="?",1))*(IF(RAND()&lt;0.8,1,0))</f>
        <v>1</v>
      </c>
      <c r="Q980" t="s">
        <v>27</v>
      </c>
      <c r="R980">
        <v>30</v>
      </c>
      <c r="S980">
        <f t="shared" si="154"/>
        <v>0</v>
      </c>
      <c r="T980">
        <f t="shared" si="155"/>
        <v>6</v>
      </c>
      <c r="U980">
        <f t="shared" ca="1" si="156"/>
        <v>0.49028495977056624</v>
      </c>
      <c r="V980">
        <f t="shared" si="157"/>
        <v>52</v>
      </c>
      <c r="W980" t="s">
        <v>28</v>
      </c>
      <c r="X980" t="str">
        <f t="shared" ca="1" si="158"/>
        <v>(979,0,1,12,38,0,6,52)++1`</v>
      </c>
      <c r="Y980" t="str">
        <f t="shared" si="159"/>
        <v>(979,30)++1`</v>
      </c>
    </row>
    <row r="981" spans="1:25" x14ac:dyDescent="0.25">
      <c r="A981">
        <v>980</v>
      </c>
      <c r="B981">
        <v>1959</v>
      </c>
      <c r="C981">
        <f t="shared" si="150"/>
        <v>0</v>
      </c>
      <c r="D981" t="s">
        <v>24</v>
      </c>
      <c r="E981">
        <f t="shared" si="151"/>
        <v>8</v>
      </c>
      <c r="F981" t="s">
        <v>25</v>
      </c>
      <c r="G981" s="13">
        <v>44631</v>
      </c>
      <c r="H981">
        <v>0.67638888888888882</v>
      </c>
      <c r="I981">
        <v>0.70277777777777772</v>
      </c>
      <c r="J981">
        <v>1000171</v>
      </c>
      <c r="K981">
        <v>134</v>
      </c>
      <c r="L981">
        <f t="shared" si="152"/>
        <v>38</v>
      </c>
      <c r="M981">
        <v>2.6388888888888906E-2</v>
      </c>
      <c r="N981">
        <f t="shared" si="153"/>
        <v>0</v>
      </c>
      <c r="O981" t="s">
        <v>26</v>
      </c>
      <c r="P981" cm="1">
        <f t="array" aca="1" ref="P981" ca="1">(_xlfn.IFS(Q981="couché",0,Q981="debout à 80%",1,Q981="?",1))*(IF(RAND()&lt;0.8,1,0))</f>
        <v>0</v>
      </c>
      <c r="Q981" t="s">
        <v>48</v>
      </c>
      <c r="R981">
        <v>45</v>
      </c>
      <c r="S981">
        <f t="shared" si="154"/>
        <v>0</v>
      </c>
      <c r="T981">
        <f t="shared" si="155"/>
        <v>5</v>
      </c>
      <c r="U981">
        <f t="shared" ca="1" si="156"/>
        <v>0.67639547980715076</v>
      </c>
      <c r="V981">
        <f t="shared" si="157"/>
        <v>78</v>
      </c>
      <c r="W981" t="s">
        <v>28</v>
      </c>
      <c r="X981" t="str">
        <f t="shared" ca="1" si="158"/>
        <v>(980,0,0,8,38,0,5,78)++1`</v>
      </c>
      <c r="Y981" t="str">
        <f t="shared" si="159"/>
        <v>(980,45)++1`</v>
      </c>
    </row>
    <row r="982" spans="1:25" x14ac:dyDescent="0.25">
      <c r="A982">
        <v>981</v>
      </c>
      <c r="B982">
        <v>2006</v>
      </c>
      <c r="C982">
        <f t="shared" si="150"/>
        <v>0</v>
      </c>
      <c r="D982" t="s">
        <v>24</v>
      </c>
      <c r="E982">
        <f t="shared" si="151"/>
        <v>11</v>
      </c>
      <c r="F982" t="s">
        <v>41</v>
      </c>
      <c r="G982" s="13">
        <v>44642</v>
      </c>
      <c r="H982">
        <v>0.46458333333333329</v>
      </c>
      <c r="I982">
        <v>0.4909722222222222</v>
      </c>
      <c r="J982">
        <v>1000165</v>
      </c>
      <c r="K982">
        <v>493</v>
      </c>
      <c r="L982">
        <f t="shared" si="152"/>
        <v>38</v>
      </c>
      <c r="M982">
        <v>2.6388888888888906E-2</v>
      </c>
      <c r="N982">
        <f t="shared" si="153"/>
        <v>1</v>
      </c>
      <c r="O982" t="s">
        <v>32</v>
      </c>
      <c r="P982" cm="1">
        <f t="array" aca="1" ref="P982" ca="1">(_xlfn.IFS(Q982="couché",0,Q982="debout à 80%",1,Q982="?",1))*(IF(RAND()&lt;0.8,1,0))</f>
        <v>1</v>
      </c>
      <c r="Q982" t="s">
        <v>27</v>
      </c>
      <c r="R982">
        <v>30</v>
      </c>
      <c r="S982">
        <f t="shared" si="154"/>
        <v>1</v>
      </c>
      <c r="T982">
        <f t="shared" si="155"/>
        <v>5</v>
      </c>
      <c r="U982">
        <f t="shared" ca="1" si="156"/>
        <v>0.46459060469359564</v>
      </c>
      <c r="V982">
        <f t="shared" si="157"/>
        <v>42</v>
      </c>
      <c r="W982" t="s">
        <v>28</v>
      </c>
      <c r="X982" t="str">
        <f t="shared" ca="1" si="158"/>
        <v>(981,0,1,11,38,1,5,42)++1`</v>
      </c>
      <c r="Y982" t="str">
        <f t="shared" si="159"/>
        <v>(981,30)++1`</v>
      </c>
    </row>
    <row r="983" spans="1:25" x14ac:dyDescent="0.25">
      <c r="A983">
        <v>982</v>
      </c>
      <c r="B983">
        <v>2000</v>
      </c>
      <c r="C983">
        <f t="shared" si="150"/>
        <v>0</v>
      </c>
      <c r="D983" t="s">
        <v>24</v>
      </c>
      <c r="E983">
        <f t="shared" si="151"/>
        <v>2</v>
      </c>
      <c r="F983" t="s">
        <v>29</v>
      </c>
      <c r="G983" s="13">
        <v>44645</v>
      </c>
      <c r="H983">
        <v>0.37638888888888888</v>
      </c>
      <c r="I983">
        <v>0.40277777777777773</v>
      </c>
      <c r="J983">
        <v>1000166</v>
      </c>
      <c r="K983">
        <v>896</v>
      </c>
      <c r="L983">
        <f t="shared" si="152"/>
        <v>38</v>
      </c>
      <c r="M983">
        <v>2.6388888888888851E-2</v>
      </c>
      <c r="N983">
        <f t="shared" si="153"/>
        <v>0</v>
      </c>
      <c r="O983" t="s">
        <v>26</v>
      </c>
      <c r="P983" cm="1">
        <f t="array" aca="1" ref="P983" ca="1">(_xlfn.IFS(Q983="couché",0,Q983="debout à 80%",1,Q983="?",1))*(IF(RAND()&lt;0.8,1,0))</f>
        <v>1</v>
      </c>
      <c r="Q983" t="s">
        <v>27</v>
      </c>
      <c r="R983">
        <v>45</v>
      </c>
      <c r="S983">
        <f t="shared" si="154"/>
        <v>0</v>
      </c>
      <c r="T983">
        <f t="shared" si="155"/>
        <v>2</v>
      </c>
      <c r="U983">
        <f t="shared" ca="1" si="156"/>
        <v>0.37639837781103885</v>
      </c>
      <c r="V983">
        <f t="shared" si="157"/>
        <v>54</v>
      </c>
      <c r="W983" t="s">
        <v>28</v>
      </c>
      <c r="X983" t="str">
        <f t="shared" ca="1" si="158"/>
        <v>(982,0,1,2,38,0,2,54)++1`</v>
      </c>
      <c r="Y983" t="str">
        <f t="shared" si="159"/>
        <v>(982,45)++1`</v>
      </c>
    </row>
    <row r="984" spans="1:25" x14ac:dyDescent="0.25">
      <c r="A984">
        <v>983</v>
      </c>
      <c r="B984">
        <v>1936</v>
      </c>
      <c r="C984">
        <f t="shared" si="150"/>
        <v>0</v>
      </c>
      <c r="D984" t="s">
        <v>24</v>
      </c>
      <c r="E984">
        <f t="shared" si="151"/>
        <v>9</v>
      </c>
      <c r="F984" t="s">
        <v>40</v>
      </c>
      <c r="G984" s="13">
        <v>44643</v>
      </c>
      <c r="H984">
        <v>0.74236111111111103</v>
      </c>
      <c r="I984">
        <v>0.76944444444444438</v>
      </c>
      <c r="J984">
        <v>1000163</v>
      </c>
      <c r="K984">
        <v>237</v>
      </c>
      <c r="L984">
        <f t="shared" si="152"/>
        <v>39</v>
      </c>
      <c r="M984">
        <v>2.7083333333333348E-2</v>
      </c>
      <c r="N984">
        <f t="shared" si="153"/>
        <v>0</v>
      </c>
      <c r="O984" t="s">
        <v>26</v>
      </c>
      <c r="P984" cm="1">
        <f t="array" aca="1" ref="P984" ca="1">(_xlfn.IFS(Q984="couché",0,Q984="debout à 80%",1,Q984="?",1))*(IF(RAND()&lt;0.8,1,0))</f>
        <v>1</v>
      </c>
      <c r="Q984" t="s">
        <v>27</v>
      </c>
      <c r="R984">
        <v>45</v>
      </c>
      <c r="S984">
        <f t="shared" si="154"/>
        <v>0</v>
      </c>
      <c r="T984">
        <f t="shared" si="155"/>
        <v>4</v>
      </c>
      <c r="U984">
        <f t="shared" ca="1" si="156"/>
        <v>0.74236770626961635</v>
      </c>
      <c r="V984">
        <f t="shared" si="157"/>
        <v>68</v>
      </c>
      <c r="W984" t="s">
        <v>28</v>
      </c>
      <c r="X984" t="str">
        <f t="shared" ca="1" si="158"/>
        <v>(983,0,1,9,39,0,4,68)++1`</v>
      </c>
      <c r="Y984" t="str">
        <f t="shared" si="159"/>
        <v>(983,45)++1`</v>
      </c>
    </row>
    <row r="985" spans="1:25" x14ac:dyDescent="0.25">
      <c r="A985">
        <v>984</v>
      </c>
      <c r="B985">
        <v>1951</v>
      </c>
      <c r="C985">
        <f t="shared" si="150"/>
        <v>0</v>
      </c>
      <c r="D985" t="s">
        <v>24</v>
      </c>
      <c r="E985">
        <f t="shared" si="151"/>
        <v>12</v>
      </c>
      <c r="F985" t="s">
        <v>42</v>
      </c>
      <c r="G985" s="13">
        <v>44629</v>
      </c>
      <c r="H985">
        <v>0.76458333333333328</v>
      </c>
      <c r="I985">
        <v>0.79166666666666663</v>
      </c>
      <c r="J985">
        <v>1000162</v>
      </c>
      <c r="K985">
        <v>81</v>
      </c>
      <c r="L985">
        <f t="shared" si="152"/>
        <v>39</v>
      </c>
      <c r="M985">
        <v>2.7083333333333348E-2</v>
      </c>
      <c r="N985">
        <f t="shared" si="153"/>
        <v>1</v>
      </c>
      <c r="O985" t="s">
        <v>32</v>
      </c>
      <c r="P985" cm="1">
        <f t="array" aca="1" ref="P985" ca="1">(_xlfn.IFS(Q985="couché",0,Q985="debout à 80%",1,Q985="?",1))*(IF(RAND()&lt;0.8,1,0))</f>
        <v>1</v>
      </c>
      <c r="Q985" t="s">
        <v>27</v>
      </c>
      <c r="R985">
        <v>45</v>
      </c>
      <c r="S985">
        <f t="shared" si="154"/>
        <v>1</v>
      </c>
      <c r="T985">
        <f t="shared" si="155"/>
        <v>5</v>
      </c>
      <c r="U985">
        <f t="shared" ca="1" si="156"/>
        <v>0.76459090657313789</v>
      </c>
      <c r="V985">
        <f t="shared" si="157"/>
        <v>44</v>
      </c>
      <c r="W985" t="s">
        <v>28</v>
      </c>
      <c r="X985" t="str">
        <f t="shared" ca="1" si="158"/>
        <v>(984,0,1,12,39,1,5,44)++1`</v>
      </c>
      <c r="Y985" t="str">
        <f t="shared" si="159"/>
        <v>(984,45)++1`</v>
      </c>
    </row>
    <row r="986" spans="1:25" x14ac:dyDescent="0.25">
      <c r="A986">
        <v>985</v>
      </c>
      <c r="B986">
        <v>1950</v>
      </c>
      <c r="C986">
        <f t="shared" si="150"/>
        <v>0</v>
      </c>
      <c r="D986" t="s">
        <v>24</v>
      </c>
      <c r="E986">
        <f t="shared" si="151"/>
        <v>8</v>
      </c>
      <c r="F986" t="s">
        <v>25</v>
      </c>
      <c r="G986" s="13">
        <v>44629</v>
      </c>
      <c r="H986">
        <v>0.34930555555555554</v>
      </c>
      <c r="I986">
        <v>0.37638888888888888</v>
      </c>
      <c r="J986">
        <v>1000171</v>
      </c>
      <c r="K986">
        <v>2238</v>
      </c>
      <c r="L986">
        <f t="shared" si="152"/>
        <v>39</v>
      </c>
      <c r="M986">
        <v>2.7083333333333348E-2</v>
      </c>
      <c r="N986">
        <f t="shared" si="153"/>
        <v>0</v>
      </c>
      <c r="O986" t="s">
        <v>26</v>
      </c>
      <c r="P986" cm="1">
        <f t="array" aca="1" ref="P986" ca="1">(_xlfn.IFS(Q986="couché",0,Q986="debout à 80%",1,Q986="?",1))*(IF(RAND()&lt;0.8,1,0))</f>
        <v>0</v>
      </c>
      <c r="Q986" t="s">
        <v>27</v>
      </c>
      <c r="R986">
        <v>45</v>
      </c>
      <c r="S986">
        <f t="shared" si="154"/>
        <v>0</v>
      </c>
      <c r="T986">
        <f t="shared" si="155"/>
        <v>1</v>
      </c>
      <c r="U986">
        <f t="shared" ca="1" si="156"/>
        <v>0.3493091414910085</v>
      </c>
      <c r="V986">
        <f t="shared" si="157"/>
        <v>60</v>
      </c>
      <c r="W986" t="s">
        <v>28</v>
      </c>
      <c r="X986" t="str">
        <f t="shared" ca="1" si="158"/>
        <v>(985,0,0,8,39,0,1,60)++1`</v>
      </c>
      <c r="Y986" t="str">
        <f t="shared" si="159"/>
        <v>(985,45)++1`</v>
      </c>
    </row>
    <row r="987" spans="1:25" x14ac:dyDescent="0.25">
      <c r="A987">
        <v>986</v>
      </c>
      <c r="B987">
        <v>1956</v>
      </c>
      <c r="C987">
        <f t="shared" si="150"/>
        <v>0</v>
      </c>
      <c r="D987" t="s">
        <v>24</v>
      </c>
      <c r="E987">
        <f t="shared" si="151"/>
        <v>4</v>
      </c>
      <c r="F987" t="s">
        <v>31</v>
      </c>
      <c r="G987" s="13">
        <v>44601</v>
      </c>
      <c r="H987">
        <v>0.40555555555555556</v>
      </c>
      <c r="I987">
        <v>0.43263888888888885</v>
      </c>
      <c r="J987">
        <v>1000170</v>
      </c>
      <c r="K987">
        <v>2055</v>
      </c>
      <c r="L987">
        <f t="shared" si="152"/>
        <v>39</v>
      </c>
      <c r="M987">
        <v>2.7083333333333293E-2</v>
      </c>
      <c r="N987">
        <f t="shared" si="153"/>
        <v>1</v>
      </c>
      <c r="O987" t="s">
        <v>32</v>
      </c>
      <c r="P987" cm="1">
        <f t="array" aca="1" ref="P987" ca="1">(_xlfn.IFS(Q987="couché",0,Q987="debout à 80%",1,Q987="?",1))*(IF(RAND()&lt;0.8,1,0))</f>
        <v>1</v>
      </c>
      <c r="Q987" t="s">
        <v>27</v>
      </c>
      <c r="R987">
        <v>30</v>
      </c>
      <c r="S987">
        <f t="shared" si="154"/>
        <v>1</v>
      </c>
      <c r="T987">
        <f t="shared" si="155"/>
        <v>2</v>
      </c>
      <c r="U987">
        <f t="shared" ca="1" si="156"/>
        <v>0.40556217697584473</v>
      </c>
      <c r="V987">
        <f t="shared" si="157"/>
        <v>92</v>
      </c>
      <c r="W987" t="s">
        <v>28</v>
      </c>
      <c r="X987" t="str">
        <f t="shared" ca="1" si="158"/>
        <v>(986,0,1,4,39,1,2,92)++1`</v>
      </c>
      <c r="Y987" t="str">
        <f t="shared" si="159"/>
        <v>(986,30)++1`</v>
      </c>
    </row>
    <row r="988" spans="1:25" x14ac:dyDescent="0.25">
      <c r="A988">
        <v>987</v>
      </c>
      <c r="B988">
        <v>2004</v>
      </c>
      <c r="C988">
        <f t="shared" si="150"/>
        <v>0</v>
      </c>
      <c r="D988" t="s">
        <v>24</v>
      </c>
      <c r="E988">
        <f t="shared" si="151"/>
        <v>10</v>
      </c>
      <c r="F988" t="s">
        <v>39</v>
      </c>
      <c r="G988" s="13">
        <v>44614</v>
      </c>
      <c r="H988">
        <v>0.45416666666666666</v>
      </c>
      <c r="I988">
        <v>0.48124999999999996</v>
      </c>
      <c r="J988">
        <v>1000165</v>
      </c>
      <c r="K988">
        <v>492</v>
      </c>
      <c r="L988">
        <f t="shared" si="152"/>
        <v>39</v>
      </c>
      <c r="M988">
        <v>2.7083333333333293E-2</v>
      </c>
      <c r="N988">
        <f t="shared" si="153"/>
        <v>1</v>
      </c>
      <c r="O988" t="s">
        <v>32</v>
      </c>
      <c r="P988" cm="1">
        <f t="array" aca="1" ref="P988" ca="1">(_xlfn.IFS(Q988="couché",0,Q988="debout à 80%",1,Q988="?",1))*(IF(RAND()&lt;0.8,1,0))</f>
        <v>1</v>
      </c>
      <c r="Q988" t="s">
        <v>27</v>
      </c>
      <c r="R988">
        <v>30</v>
      </c>
      <c r="S988">
        <f t="shared" si="154"/>
        <v>1</v>
      </c>
      <c r="T988">
        <f t="shared" si="155"/>
        <v>4</v>
      </c>
      <c r="U988">
        <f t="shared" ca="1" si="156"/>
        <v>0.45417041904075378</v>
      </c>
      <c r="V988">
        <f t="shared" si="157"/>
        <v>68</v>
      </c>
      <c r="W988" t="s">
        <v>28</v>
      </c>
      <c r="X988" t="str">
        <f t="shared" ca="1" si="158"/>
        <v>(987,0,1,10,39,1,4,68)++1`</v>
      </c>
      <c r="Y988" t="str">
        <f t="shared" si="159"/>
        <v>(987,30)++1`</v>
      </c>
    </row>
    <row r="989" spans="1:25" x14ac:dyDescent="0.25">
      <c r="A989">
        <v>988</v>
      </c>
      <c r="B989">
        <v>1949</v>
      </c>
      <c r="C989">
        <f t="shared" si="150"/>
        <v>0</v>
      </c>
      <c r="D989" t="s">
        <v>24</v>
      </c>
      <c r="E989">
        <f t="shared" si="151"/>
        <v>16</v>
      </c>
      <c r="F989" t="s">
        <v>44</v>
      </c>
      <c r="G989" s="13">
        <v>44594</v>
      </c>
      <c r="H989">
        <v>0.43888888888888888</v>
      </c>
      <c r="I989">
        <v>0.46597222222222218</v>
      </c>
      <c r="J989">
        <v>1000162</v>
      </c>
      <c r="K989">
        <v>4272</v>
      </c>
      <c r="L989">
        <f t="shared" si="152"/>
        <v>39</v>
      </c>
      <c r="M989">
        <v>2.7083333333333293E-2</v>
      </c>
      <c r="N989">
        <f t="shared" si="153"/>
        <v>1</v>
      </c>
      <c r="O989" t="s">
        <v>32</v>
      </c>
      <c r="P989" cm="1">
        <f t="array" aca="1" ref="P989" ca="1">(_xlfn.IFS(Q989="couché",0,Q989="debout à 80%",1,Q989="?",1))*(IF(RAND()&lt;0.8,1,0))</f>
        <v>0</v>
      </c>
      <c r="Q989" t="s">
        <v>27</v>
      </c>
      <c r="R989">
        <v>45</v>
      </c>
      <c r="S989">
        <f t="shared" si="154"/>
        <v>0</v>
      </c>
      <c r="T989">
        <f t="shared" si="155"/>
        <v>2</v>
      </c>
      <c r="U989">
        <f t="shared" ca="1" si="156"/>
        <v>0.43889477284402323</v>
      </c>
      <c r="V989">
        <f t="shared" si="157"/>
        <v>89</v>
      </c>
      <c r="W989" t="s">
        <v>28</v>
      </c>
      <c r="X989" t="str">
        <f t="shared" ca="1" si="158"/>
        <v>(988,0,0,16,39,0,2,89)++1`</v>
      </c>
      <c r="Y989" t="str">
        <f t="shared" si="159"/>
        <v>(988,45)++1`</v>
      </c>
    </row>
    <row r="990" spans="1:25" x14ac:dyDescent="0.25">
      <c r="A990">
        <v>989</v>
      </c>
      <c r="B990">
        <v>1984</v>
      </c>
      <c r="C990">
        <f t="shared" si="150"/>
        <v>0</v>
      </c>
      <c r="D990" t="s">
        <v>24</v>
      </c>
      <c r="E990">
        <f t="shared" si="151"/>
        <v>4</v>
      </c>
      <c r="F990" t="s">
        <v>31</v>
      </c>
      <c r="G990" s="13">
        <v>44595</v>
      </c>
      <c r="H990">
        <v>0.34166666666666667</v>
      </c>
      <c r="I990">
        <v>0.36875000000000002</v>
      </c>
      <c r="J990">
        <v>1000170</v>
      </c>
      <c r="K990">
        <v>3460</v>
      </c>
      <c r="L990">
        <f t="shared" si="152"/>
        <v>39</v>
      </c>
      <c r="M990">
        <v>2.7083333333333348E-2</v>
      </c>
      <c r="N990">
        <f t="shared" si="153"/>
        <v>1</v>
      </c>
      <c r="O990" t="s">
        <v>32</v>
      </c>
      <c r="P990" cm="1">
        <f t="array" aca="1" ref="P990" ca="1">(_xlfn.IFS(Q990="couché",0,Q990="debout à 80%",1,Q990="?",1))*(IF(RAND()&lt;0.8,1,0))</f>
        <v>0</v>
      </c>
      <c r="Q990" t="s">
        <v>27</v>
      </c>
      <c r="R990">
        <v>20</v>
      </c>
      <c r="S990">
        <f t="shared" si="154"/>
        <v>0</v>
      </c>
      <c r="T990">
        <f t="shared" si="155"/>
        <v>1</v>
      </c>
      <c r="U990">
        <f t="shared" ca="1" si="156"/>
        <v>0.3416757919821018</v>
      </c>
      <c r="V990">
        <f t="shared" si="157"/>
        <v>53</v>
      </c>
      <c r="W990" t="s">
        <v>28</v>
      </c>
      <c r="X990" t="str">
        <f t="shared" ca="1" si="158"/>
        <v>(989,0,0,4,39,0,1,53)++1`</v>
      </c>
      <c r="Y990" t="str">
        <f t="shared" si="159"/>
        <v>(989,20)++1`</v>
      </c>
    </row>
    <row r="991" spans="1:25" x14ac:dyDescent="0.25">
      <c r="A991">
        <v>990</v>
      </c>
      <c r="B991">
        <v>1992</v>
      </c>
      <c r="C991">
        <f t="shared" si="150"/>
        <v>0</v>
      </c>
      <c r="D991" t="s">
        <v>24</v>
      </c>
      <c r="E991">
        <f t="shared" si="151"/>
        <v>9</v>
      </c>
      <c r="F991" t="s">
        <v>40</v>
      </c>
      <c r="G991" s="13">
        <v>44600</v>
      </c>
      <c r="H991">
        <v>0.38958333333333334</v>
      </c>
      <c r="I991">
        <v>0.41666666666666663</v>
      </c>
      <c r="J991">
        <v>1000163</v>
      </c>
      <c r="K991">
        <v>8868</v>
      </c>
      <c r="L991">
        <f t="shared" si="152"/>
        <v>39</v>
      </c>
      <c r="M991">
        <v>2.7083333333333293E-2</v>
      </c>
      <c r="N991">
        <f t="shared" si="153"/>
        <v>0</v>
      </c>
      <c r="O991" t="s">
        <v>26</v>
      </c>
      <c r="P991" cm="1">
        <f t="array" aca="1" ref="P991" ca="1">(_xlfn.IFS(Q991="couché",0,Q991="debout à 80%",1,Q991="?",1))*(IF(RAND()&lt;0.8,1,0))</f>
        <v>1</v>
      </c>
      <c r="Q991" t="s">
        <v>27</v>
      </c>
      <c r="R991">
        <v>45</v>
      </c>
      <c r="S991">
        <f t="shared" si="154"/>
        <v>0</v>
      </c>
      <c r="T991">
        <f t="shared" si="155"/>
        <v>2</v>
      </c>
      <c r="U991">
        <f t="shared" ca="1" si="156"/>
        <v>0.38958578066202632</v>
      </c>
      <c r="V991">
        <f t="shared" si="157"/>
        <v>86</v>
      </c>
      <c r="W991" t="s">
        <v>28</v>
      </c>
      <c r="X991" t="str">
        <f t="shared" ca="1" si="158"/>
        <v>(990,0,1,9,39,0,2,86)++1`</v>
      </c>
      <c r="Y991" t="str">
        <f t="shared" si="159"/>
        <v>(990,45)++1`</v>
      </c>
    </row>
    <row r="992" spans="1:25" x14ac:dyDescent="0.25">
      <c r="A992">
        <v>991</v>
      </c>
      <c r="B992">
        <v>1993</v>
      </c>
      <c r="C992">
        <f t="shared" si="150"/>
        <v>0</v>
      </c>
      <c r="D992" t="s">
        <v>24</v>
      </c>
      <c r="E992">
        <f t="shared" si="151"/>
        <v>14</v>
      </c>
      <c r="F992" t="s">
        <v>33</v>
      </c>
      <c r="G992" s="13">
        <v>44602</v>
      </c>
      <c r="H992">
        <v>0.40833333333333333</v>
      </c>
      <c r="I992">
        <v>0.43541666666666667</v>
      </c>
      <c r="J992">
        <v>1000162</v>
      </c>
      <c r="K992">
        <v>130</v>
      </c>
      <c r="L992">
        <f t="shared" si="152"/>
        <v>39</v>
      </c>
      <c r="M992">
        <v>2.7083333333333348E-2</v>
      </c>
      <c r="N992">
        <f t="shared" si="153"/>
        <v>1</v>
      </c>
      <c r="O992" t="s">
        <v>32</v>
      </c>
      <c r="P992" cm="1">
        <f t="array" aca="1" ref="P992" ca="1">(_xlfn.IFS(Q992="couché",0,Q992="debout à 80%",1,Q992="?",1))*(IF(RAND()&lt;0.8,1,0))</f>
        <v>0</v>
      </c>
      <c r="Q992" t="s">
        <v>27</v>
      </c>
      <c r="R992">
        <v>45</v>
      </c>
      <c r="S992">
        <f t="shared" si="154"/>
        <v>1</v>
      </c>
      <c r="T992">
        <f t="shared" si="155"/>
        <v>3</v>
      </c>
      <c r="U992">
        <f t="shared" ca="1" si="156"/>
        <v>0.40833335037136553</v>
      </c>
      <c r="V992">
        <f t="shared" si="157"/>
        <v>59</v>
      </c>
      <c r="W992" t="s">
        <v>28</v>
      </c>
      <c r="X992" t="str">
        <f t="shared" ca="1" si="158"/>
        <v>(991,0,0,14,39,1,3,59)++1`</v>
      </c>
      <c r="Y992" t="str">
        <f t="shared" si="159"/>
        <v>(991,45)++1`</v>
      </c>
    </row>
    <row r="993" spans="1:25" x14ac:dyDescent="0.25">
      <c r="A993">
        <v>992</v>
      </c>
      <c r="B993">
        <v>1936</v>
      </c>
      <c r="C993">
        <f t="shared" si="150"/>
        <v>0</v>
      </c>
      <c r="D993" t="s">
        <v>24</v>
      </c>
      <c r="E993">
        <f t="shared" si="151"/>
        <v>7</v>
      </c>
      <c r="F993" t="s">
        <v>38</v>
      </c>
      <c r="G993" s="13">
        <v>44595</v>
      </c>
      <c r="H993">
        <v>0.33402777777777776</v>
      </c>
      <c r="I993">
        <v>0.3611111111111111</v>
      </c>
      <c r="J993">
        <v>1000162</v>
      </c>
      <c r="K993">
        <v>134</v>
      </c>
      <c r="L993">
        <f t="shared" si="152"/>
        <v>39</v>
      </c>
      <c r="M993">
        <v>2.7083333333333348E-2</v>
      </c>
      <c r="N993">
        <f t="shared" si="153"/>
        <v>0</v>
      </c>
      <c r="O993" t="s">
        <v>26</v>
      </c>
      <c r="P993" cm="1">
        <f t="array" aca="1" ref="P993" ca="1">(_xlfn.IFS(Q993="couché",0,Q993="debout à 80%",1,Q993="?",1))*(IF(RAND()&lt;0.8,1,0))</f>
        <v>1</v>
      </c>
      <c r="Q993" t="s">
        <v>27</v>
      </c>
      <c r="R993">
        <v>45</v>
      </c>
      <c r="S993">
        <f t="shared" si="154"/>
        <v>0</v>
      </c>
      <c r="T993">
        <f t="shared" si="155"/>
        <v>1</v>
      </c>
      <c r="U993">
        <f t="shared" ca="1" si="156"/>
        <v>0.3340369006912669</v>
      </c>
      <c r="V993">
        <f t="shared" si="157"/>
        <v>57</v>
      </c>
      <c r="W993" t="s">
        <v>28</v>
      </c>
      <c r="X993" t="str">
        <f t="shared" ca="1" si="158"/>
        <v>(992,0,1,7,39,0,1,57)++1`</v>
      </c>
      <c r="Y993" t="str">
        <f t="shared" si="159"/>
        <v>(992,45)++1`</v>
      </c>
    </row>
    <row r="994" spans="1:25" x14ac:dyDescent="0.25">
      <c r="A994">
        <v>993</v>
      </c>
      <c r="B994">
        <v>1983</v>
      </c>
      <c r="C994">
        <f t="shared" si="150"/>
        <v>0</v>
      </c>
      <c r="D994" t="s">
        <v>24</v>
      </c>
      <c r="E994">
        <f t="shared" si="151"/>
        <v>9</v>
      </c>
      <c r="F994" t="s">
        <v>40</v>
      </c>
      <c r="G994" s="13">
        <v>44635</v>
      </c>
      <c r="H994">
        <v>0.34375</v>
      </c>
      <c r="I994">
        <v>0.37083333333333329</v>
      </c>
      <c r="J994">
        <v>1000163</v>
      </c>
      <c r="K994">
        <v>248</v>
      </c>
      <c r="L994">
        <f t="shared" si="152"/>
        <v>39</v>
      </c>
      <c r="M994">
        <v>2.7083333333333293E-2</v>
      </c>
      <c r="N994">
        <f t="shared" si="153"/>
        <v>0</v>
      </c>
      <c r="O994" t="s">
        <v>26</v>
      </c>
      <c r="P994" cm="1">
        <f t="array" aca="1" ref="P994" ca="1">(_xlfn.IFS(Q994="couché",0,Q994="debout à 80%",1,Q994="?",1))*(IF(RAND()&lt;0.8,1,0))</f>
        <v>0</v>
      </c>
      <c r="Q994" t="s">
        <v>27</v>
      </c>
      <c r="R994">
        <v>45</v>
      </c>
      <c r="S994">
        <f t="shared" si="154"/>
        <v>0</v>
      </c>
      <c r="T994">
        <f t="shared" si="155"/>
        <v>1</v>
      </c>
      <c r="U994">
        <f t="shared" ca="1" si="156"/>
        <v>0.3437570251870688</v>
      </c>
      <c r="V994">
        <f t="shared" si="157"/>
        <v>87</v>
      </c>
      <c r="W994" t="s">
        <v>28</v>
      </c>
      <c r="X994" t="str">
        <f t="shared" ca="1" si="158"/>
        <v>(993,0,0,9,39,0,1,87)++1`</v>
      </c>
      <c r="Y994" t="str">
        <f t="shared" si="159"/>
        <v>(993,45)++1`</v>
      </c>
    </row>
    <row r="995" spans="1:25" x14ac:dyDescent="0.25">
      <c r="A995">
        <v>994</v>
      </c>
      <c r="B995">
        <v>2004</v>
      </c>
      <c r="C995">
        <f t="shared" si="150"/>
        <v>0</v>
      </c>
      <c r="D995" t="s">
        <v>24</v>
      </c>
      <c r="E995">
        <f t="shared" si="151"/>
        <v>10</v>
      </c>
      <c r="F995" t="s">
        <v>39</v>
      </c>
      <c r="G995" s="13">
        <v>44635</v>
      </c>
      <c r="H995">
        <v>0.45416666666666666</v>
      </c>
      <c r="I995">
        <v>0.48124999999999996</v>
      </c>
      <c r="J995">
        <v>1000165</v>
      </c>
      <c r="K995">
        <v>493</v>
      </c>
      <c r="L995">
        <f t="shared" si="152"/>
        <v>39</v>
      </c>
      <c r="M995">
        <v>2.7083333333333293E-2</v>
      </c>
      <c r="N995">
        <f t="shared" si="153"/>
        <v>1</v>
      </c>
      <c r="O995" t="s">
        <v>32</v>
      </c>
      <c r="P995" cm="1">
        <f t="array" aca="1" ref="P995" ca="1">(_xlfn.IFS(Q995="couché",0,Q995="debout à 80%",1,Q995="?",1))*(IF(RAND()&lt;0.8,1,0))</f>
        <v>1</v>
      </c>
      <c r="Q995" t="s">
        <v>27</v>
      </c>
      <c r="R995">
        <v>30</v>
      </c>
      <c r="S995">
        <f t="shared" si="154"/>
        <v>1</v>
      </c>
      <c r="T995">
        <f t="shared" si="155"/>
        <v>5</v>
      </c>
      <c r="U995">
        <f t="shared" ca="1" si="156"/>
        <v>0.45417411446742822</v>
      </c>
      <c r="V995">
        <f t="shared" si="157"/>
        <v>52</v>
      </c>
      <c r="W995" t="s">
        <v>28</v>
      </c>
      <c r="X995" t="str">
        <f t="shared" ca="1" si="158"/>
        <v>(994,0,1,10,39,1,5,52)++1`</v>
      </c>
      <c r="Y995" t="str">
        <f t="shared" si="159"/>
        <v>(994,30)++1`</v>
      </c>
    </row>
    <row r="996" spans="1:25" x14ac:dyDescent="0.25">
      <c r="A996">
        <v>995</v>
      </c>
      <c r="B996">
        <v>2019</v>
      </c>
      <c r="C996">
        <f t="shared" si="150"/>
        <v>1</v>
      </c>
      <c r="D996" t="s">
        <v>28</v>
      </c>
      <c r="E996">
        <f t="shared" si="151"/>
        <v>12</v>
      </c>
      <c r="F996" t="s">
        <v>42</v>
      </c>
      <c r="G996" s="13">
        <v>44631</v>
      </c>
      <c r="H996">
        <v>0.37638888888888888</v>
      </c>
      <c r="I996">
        <v>0.40347222222222223</v>
      </c>
      <c r="J996">
        <v>1000164</v>
      </c>
      <c r="K996">
        <v>3693</v>
      </c>
      <c r="L996">
        <f t="shared" si="152"/>
        <v>39</v>
      </c>
      <c r="M996">
        <v>2.7083333333333348E-2</v>
      </c>
      <c r="N996">
        <f t="shared" si="153"/>
        <v>0</v>
      </c>
      <c r="O996" t="s">
        <v>46</v>
      </c>
      <c r="P996" cm="1">
        <f t="array" aca="1" ref="P996" ca="1">(_xlfn.IFS(Q996="couché",0,Q996="debout à 80%",1,Q996="?",1))*(IF(RAND()&lt;0.8,1,0))</f>
        <v>0</v>
      </c>
      <c r="Q996" t="s">
        <v>48</v>
      </c>
      <c r="R996">
        <v>30</v>
      </c>
      <c r="S996">
        <f t="shared" si="154"/>
        <v>0</v>
      </c>
      <c r="T996">
        <f t="shared" si="155"/>
        <v>2</v>
      </c>
      <c r="U996">
        <f t="shared" ca="1" si="156"/>
        <v>0.3763972587731742</v>
      </c>
      <c r="V996">
        <f t="shared" si="157"/>
        <v>66</v>
      </c>
      <c r="W996" t="s">
        <v>28</v>
      </c>
      <c r="X996" t="str">
        <f t="shared" ca="1" si="158"/>
        <v>(995,1,0,12,39,0,2,66)++1`</v>
      </c>
      <c r="Y996" t="str">
        <f t="shared" si="159"/>
        <v>(995,30)++1`</v>
      </c>
    </row>
    <row r="997" spans="1:25" x14ac:dyDescent="0.25">
      <c r="A997">
        <v>996</v>
      </c>
      <c r="B997">
        <v>1989</v>
      </c>
      <c r="C997">
        <f t="shared" si="150"/>
        <v>0</v>
      </c>
      <c r="D997" t="s">
        <v>24</v>
      </c>
      <c r="E997">
        <f t="shared" si="151"/>
        <v>4</v>
      </c>
      <c r="F997" t="s">
        <v>31</v>
      </c>
      <c r="G997" s="13">
        <v>44623</v>
      </c>
      <c r="H997">
        <v>0.71388888888888891</v>
      </c>
      <c r="I997">
        <v>0.74097222222222214</v>
      </c>
      <c r="J997">
        <v>1000170</v>
      </c>
      <c r="K997">
        <v>2066</v>
      </c>
      <c r="L997">
        <f t="shared" si="152"/>
        <v>39</v>
      </c>
      <c r="M997">
        <v>2.7083333333333237E-2</v>
      </c>
      <c r="N997">
        <f t="shared" si="153"/>
        <v>1</v>
      </c>
      <c r="O997" t="s">
        <v>32</v>
      </c>
      <c r="P997" cm="1">
        <f t="array" aca="1" ref="P997" ca="1">(_xlfn.IFS(Q997="couché",0,Q997="debout à 80%",1,Q997="?",1))*(IF(RAND()&lt;0.8,1,0))</f>
        <v>1</v>
      </c>
      <c r="Q997" t="s">
        <v>27</v>
      </c>
      <c r="R997">
        <v>20</v>
      </c>
      <c r="S997">
        <f t="shared" si="154"/>
        <v>1</v>
      </c>
      <c r="T997">
        <f t="shared" si="155"/>
        <v>9</v>
      </c>
      <c r="U997">
        <f t="shared" ca="1" si="156"/>
        <v>0.7138936060723613</v>
      </c>
      <c r="V997">
        <f t="shared" si="157"/>
        <v>39</v>
      </c>
      <c r="W997" t="s">
        <v>28</v>
      </c>
      <c r="X997" t="str">
        <f t="shared" ca="1" si="158"/>
        <v>(996,0,1,4,39,1,9,39)++1`</v>
      </c>
      <c r="Y997" t="str">
        <f t="shared" si="159"/>
        <v>(996,20)++1`</v>
      </c>
    </row>
    <row r="998" spans="1:25" x14ac:dyDescent="0.25">
      <c r="A998">
        <v>997</v>
      </c>
      <c r="B998">
        <v>1956</v>
      </c>
      <c r="C998">
        <f t="shared" si="150"/>
        <v>0</v>
      </c>
      <c r="D998" t="s">
        <v>24</v>
      </c>
      <c r="E998">
        <f t="shared" si="151"/>
        <v>7</v>
      </c>
      <c r="F998" t="s">
        <v>38</v>
      </c>
      <c r="G998" s="13">
        <v>44623</v>
      </c>
      <c r="H998">
        <v>0.67013888888888884</v>
      </c>
      <c r="I998">
        <v>0.69722222222222219</v>
      </c>
      <c r="J998">
        <v>1003761</v>
      </c>
      <c r="K998">
        <v>9471</v>
      </c>
      <c r="L998">
        <f t="shared" si="152"/>
        <v>39</v>
      </c>
      <c r="M998">
        <v>2.7083333333333348E-2</v>
      </c>
      <c r="N998">
        <f t="shared" si="153"/>
        <v>0</v>
      </c>
      <c r="O998" t="s">
        <v>26</v>
      </c>
      <c r="P998" cm="1">
        <f t="array" aca="1" ref="P998" ca="1">(_xlfn.IFS(Q998="couché",0,Q998="debout à 80%",1,Q998="?",1))*(IF(RAND()&lt;0.8,1,0))</f>
        <v>0</v>
      </c>
      <c r="Q998" t="s">
        <v>27</v>
      </c>
      <c r="R998">
        <v>0</v>
      </c>
      <c r="S998">
        <f t="shared" si="154"/>
        <v>0</v>
      </c>
      <c r="T998">
        <f t="shared" si="155"/>
        <v>6</v>
      </c>
      <c r="U998">
        <f t="shared" ca="1" si="156"/>
        <v>0.67014562191080507</v>
      </c>
      <c r="V998">
        <f t="shared" si="157"/>
        <v>91</v>
      </c>
      <c r="W998" t="s">
        <v>28</v>
      </c>
      <c r="X998" t="str">
        <f t="shared" ca="1" si="158"/>
        <v>(997,0,0,7,39,0,6,91)++1`</v>
      </c>
      <c r="Y998" t="str">
        <f t="shared" si="159"/>
        <v>(997,0)++1`</v>
      </c>
    </row>
    <row r="999" spans="1:25" x14ac:dyDescent="0.25">
      <c r="A999">
        <v>998</v>
      </c>
      <c r="B999">
        <v>2002</v>
      </c>
      <c r="C999">
        <f t="shared" si="150"/>
        <v>0</v>
      </c>
      <c r="D999" t="s">
        <v>24</v>
      </c>
      <c r="E999">
        <f t="shared" si="151"/>
        <v>12</v>
      </c>
      <c r="F999" t="s">
        <v>42</v>
      </c>
      <c r="G999" s="13">
        <v>44628</v>
      </c>
      <c r="H999">
        <v>0.4548611111111111</v>
      </c>
      <c r="I999">
        <v>0.4819444444444444</v>
      </c>
      <c r="J999">
        <v>1000164</v>
      </c>
      <c r="K999">
        <v>3693</v>
      </c>
      <c r="L999">
        <f t="shared" si="152"/>
        <v>39</v>
      </c>
      <c r="M999">
        <v>2.7083333333333293E-2</v>
      </c>
      <c r="N999">
        <f t="shared" si="153"/>
        <v>1</v>
      </c>
      <c r="O999" t="s">
        <v>32</v>
      </c>
      <c r="P999" cm="1">
        <f t="array" aca="1" ref="P999" ca="1">(_xlfn.IFS(Q999="couché",0,Q999="debout à 80%",1,Q999="?",1))*(IF(RAND()&lt;0.8,1,0))</f>
        <v>1</v>
      </c>
      <c r="Q999" t="s">
        <v>27</v>
      </c>
      <c r="R999">
        <v>30</v>
      </c>
      <c r="S999">
        <f t="shared" si="154"/>
        <v>0</v>
      </c>
      <c r="T999">
        <f t="shared" si="155"/>
        <v>7</v>
      </c>
      <c r="U999">
        <f t="shared" ca="1" si="156"/>
        <v>0.45486655711353369</v>
      </c>
      <c r="V999">
        <f t="shared" si="157"/>
        <v>61</v>
      </c>
      <c r="W999" t="s">
        <v>28</v>
      </c>
      <c r="X999" t="str">
        <f t="shared" ca="1" si="158"/>
        <v>(998,0,1,12,39,0,7,61)++1`</v>
      </c>
      <c r="Y999" t="str">
        <f t="shared" si="159"/>
        <v>(998,30)++1`</v>
      </c>
    </row>
    <row r="1000" spans="1:25" x14ac:dyDescent="0.25">
      <c r="A1000">
        <v>999</v>
      </c>
      <c r="B1000">
        <v>1970</v>
      </c>
      <c r="C1000">
        <f t="shared" si="150"/>
        <v>0</v>
      </c>
      <c r="D1000" t="s">
        <v>24</v>
      </c>
      <c r="E1000">
        <f t="shared" si="151"/>
        <v>16</v>
      </c>
      <c r="F1000" t="s">
        <v>44</v>
      </c>
      <c r="G1000" s="13">
        <v>44630</v>
      </c>
      <c r="H1000">
        <v>0.44722222222222219</v>
      </c>
      <c r="I1000">
        <v>0.47430555555555554</v>
      </c>
      <c r="J1000">
        <v>1000162</v>
      </c>
      <c r="K1000">
        <v>3592</v>
      </c>
      <c r="L1000">
        <f t="shared" si="152"/>
        <v>39</v>
      </c>
      <c r="M1000">
        <v>2.7083333333333348E-2</v>
      </c>
      <c r="N1000">
        <f t="shared" si="153"/>
        <v>0</v>
      </c>
      <c r="O1000" t="s">
        <v>26</v>
      </c>
      <c r="P1000" cm="1">
        <f t="array" aca="1" ref="P1000" ca="1">(_xlfn.IFS(Q1000="couché",0,Q1000="debout à 80%",1,Q1000="?",1))*(IF(RAND()&lt;0.8,1,0))</f>
        <v>1</v>
      </c>
      <c r="Q1000" t="s">
        <v>27</v>
      </c>
      <c r="R1000">
        <v>45</v>
      </c>
      <c r="S1000">
        <f t="shared" si="154"/>
        <v>0</v>
      </c>
      <c r="T1000">
        <f t="shared" si="155"/>
        <v>3</v>
      </c>
      <c r="U1000">
        <f t="shared" ca="1" si="156"/>
        <v>0.44722398950434866</v>
      </c>
      <c r="V1000">
        <f t="shared" si="157"/>
        <v>47</v>
      </c>
      <c r="W1000" t="s">
        <v>28</v>
      </c>
      <c r="X1000" t="str">
        <f t="shared" ca="1" si="158"/>
        <v>(999,0,1,16,39,0,3,47)++1`</v>
      </c>
      <c r="Y1000" t="str">
        <f t="shared" si="159"/>
        <v>(999,45)++1`</v>
      </c>
    </row>
    <row r="1001" spans="1:25" x14ac:dyDescent="0.25">
      <c r="A1001">
        <v>1000</v>
      </c>
      <c r="B1001">
        <v>2006</v>
      </c>
      <c r="C1001">
        <f t="shared" si="150"/>
        <v>0</v>
      </c>
      <c r="D1001" t="s">
        <v>24</v>
      </c>
      <c r="E1001">
        <f t="shared" si="151"/>
        <v>5</v>
      </c>
      <c r="F1001" t="s">
        <v>36</v>
      </c>
      <c r="G1001" s="13">
        <v>44634</v>
      </c>
      <c r="H1001">
        <v>0.64027777777777772</v>
      </c>
      <c r="I1001">
        <v>0.66736111111111107</v>
      </c>
      <c r="J1001">
        <v>1000162</v>
      </c>
      <c r="K1001">
        <v>113</v>
      </c>
      <c r="L1001">
        <f t="shared" si="152"/>
        <v>39</v>
      </c>
      <c r="M1001">
        <v>2.7083333333333348E-2</v>
      </c>
      <c r="N1001">
        <f t="shared" si="153"/>
        <v>0</v>
      </c>
      <c r="O1001" t="s">
        <v>26</v>
      </c>
      <c r="P1001" cm="1">
        <f t="array" aca="1" ref="P1001" ca="1">(_xlfn.IFS(Q1001="couché",0,Q1001="debout à 80%",1,Q1001="?",1))*(IF(RAND()&lt;0.8,1,0))</f>
        <v>1</v>
      </c>
      <c r="Q1001" t="s">
        <v>27</v>
      </c>
      <c r="R1001">
        <v>45</v>
      </c>
      <c r="S1001">
        <f t="shared" si="154"/>
        <v>0</v>
      </c>
      <c r="T1001">
        <f t="shared" si="155"/>
        <v>5</v>
      </c>
      <c r="U1001">
        <f t="shared" ca="1" si="156"/>
        <v>0.64028739627419096</v>
      </c>
      <c r="V1001">
        <f t="shared" si="157"/>
        <v>74</v>
      </c>
      <c r="W1001" t="s">
        <v>28</v>
      </c>
      <c r="X1001" t="str">
        <f t="shared" ca="1" si="158"/>
        <v>(1000,0,1,5,39,0,5,74)++1`</v>
      </c>
      <c r="Y1001" t="str">
        <f t="shared" si="159"/>
        <v>(1000,45)++1`</v>
      </c>
    </row>
    <row r="1002" spans="1:25" x14ac:dyDescent="0.25">
      <c r="A1002">
        <v>1001</v>
      </c>
      <c r="B1002">
        <v>1940</v>
      </c>
      <c r="C1002">
        <f t="shared" si="150"/>
        <v>0</v>
      </c>
      <c r="D1002" t="s">
        <v>24</v>
      </c>
      <c r="E1002">
        <f t="shared" si="151"/>
        <v>10</v>
      </c>
      <c r="F1002" t="s">
        <v>39</v>
      </c>
      <c r="G1002" s="13">
        <v>44636</v>
      </c>
      <c r="H1002">
        <v>0.62222222222222223</v>
      </c>
      <c r="I1002">
        <v>0.64930555555555558</v>
      </c>
      <c r="J1002">
        <v>1000162</v>
      </c>
      <c r="K1002">
        <v>81</v>
      </c>
      <c r="L1002">
        <f t="shared" si="152"/>
        <v>39</v>
      </c>
      <c r="M1002">
        <v>2.7083333333333348E-2</v>
      </c>
      <c r="N1002">
        <f t="shared" si="153"/>
        <v>1</v>
      </c>
      <c r="O1002" t="s">
        <v>32</v>
      </c>
      <c r="P1002" cm="1">
        <f t="array" aca="1" ref="P1002" ca="1">(_xlfn.IFS(Q1002="couché",0,Q1002="debout à 80%",1,Q1002="?",1))*(IF(RAND()&lt;0.8,1,0))</f>
        <v>0</v>
      </c>
      <c r="Q1002" t="s">
        <v>27</v>
      </c>
      <c r="R1002">
        <v>45</v>
      </c>
      <c r="S1002">
        <f t="shared" si="154"/>
        <v>1</v>
      </c>
      <c r="T1002">
        <f t="shared" si="155"/>
        <v>11</v>
      </c>
      <c r="U1002">
        <f t="shared" ca="1" si="156"/>
        <v>0.62222691804319485</v>
      </c>
      <c r="V1002">
        <f t="shared" si="157"/>
        <v>52</v>
      </c>
      <c r="W1002" t="s">
        <v>28</v>
      </c>
      <c r="X1002" t="str">
        <f t="shared" ca="1" si="158"/>
        <v>(1001,0,0,10,39,1,11,52)++1`</v>
      </c>
      <c r="Y1002" t="str">
        <f t="shared" si="159"/>
        <v>(1001,45)++1`</v>
      </c>
    </row>
    <row r="1003" spans="1:25" x14ac:dyDescent="0.25">
      <c r="A1003">
        <v>1002</v>
      </c>
      <c r="B1003">
        <v>1969</v>
      </c>
      <c r="C1003">
        <f t="shared" si="150"/>
        <v>0</v>
      </c>
      <c r="D1003" t="s">
        <v>24</v>
      </c>
      <c r="E1003">
        <f t="shared" si="151"/>
        <v>7</v>
      </c>
      <c r="F1003" t="s">
        <v>38</v>
      </c>
      <c r="G1003" s="13">
        <v>44644</v>
      </c>
      <c r="H1003">
        <v>0.38958333333333334</v>
      </c>
      <c r="I1003">
        <v>0.41666666666666663</v>
      </c>
      <c r="J1003">
        <v>1000166</v>
      </c>
      <c r="K1003">
        <v>31</v>
      </c>
      <c r="L1003">
        <f t="shared" si="152"/>
        <v>39</v>
      </c>
      <c r="M1003">
        <v>2.7083333333333293E-2</v>
      </c>
      <c r="N1003">
        <f t="shared" si="153"/>
        <v>0</v>
      </c>
      <c r="O1003" t="s">
        <v>26</v>
      </c>
      <c r="P1003" cm="1">
        <f t="array" aca="1" ref="P1003" ca="1">(_xlfn.IFS(Q1003="couché",0,Q1003="debout à 80%",1,Q1003="?",1))*(IF(RAND()&lt;0.8,1,0))</f>
        <v>1</v>
      </c>
      <c r="Q1003" t="s">
        <v>27</v>
      </c>
      <c r="R1003">
        <v>0</v>
      </c>
      <c r="S1003">
        <f t="shared" si="154"/>
        <v>0</v>
      </c>
      <c r="T1003">
        <f t="shared" si="155"/>
        <v>2</v>
      </c>
      <c r="U1003">
        <f t="shared" ca="1" si="156"/>
        <v>0.38958809238428754</v>
      </c>
      <c r="V1003">
        <f t="shared" si="157"/>
        <v>48</v>
      </c>
      <c r="W1003" t="s">
        <v>28</v>
      </c>
      <c r="X1003" t="str">
        <f t="shared" ca="1" si="158"/>
        <v>(1002,0,1,7,39,0,2,48)++1`</v>
      </c>
      <c r="Y1003" t="str">
        <f t="shared" si="159"/>
        <v>(1002,0)++1`</v>
      </c>
    </row>
    <row r="1004" spans="1:25" x14ac:dyDescent="0.25">
      <c r="A1004">
        <v>1003</v>
      </c>
      <c r="B1004">
        <v>1959</v>
      </c>
      <c r="C1004">
        <f t="shared" si="150"/>
        <v>0</v>
      </c>
      <c r="D1004" t="s">
        <v>24</v>
      </c>
      <c r="E1004">
        <f t="shared" si="151"/>
        <v>5</v>
      </c>
      <c r="F1004" t="s">
        <v>36</v>
      </c>
      <c r="G1004" s="13">
        <v>44649</v>
      </c>
      <c r="H1004">
        <v>0.67013888888888884</v>
      </c>
      <c r="I1004">
        <v>0.69722222222222219</v>
      </c>
      <c r="J1004">
        <v>1000162</v>
      </c>
      <c r="K1004">
        <v>3593</v>
      </c>
      <c r="L1004">
        <f t="shared" si="152"/>
        <v>39</v>
      </c>
      <c r="M1004">
        <v>2.7083333333333348E-2</v>
      </c>
      <c r="N1004">
        <f t="shared" si="153"/>
        <v>0</v>
      </c>
      <c r="O1004" t="s">
        <v>26</v>
      </c>
      <c r="P1004" cm="1">
        <f t="array" aca="1" ref="P1004" ca="1">(_xlfn.IFS(Q1004="couché",0,Q1004="debout à 80%",1,Q1004="?",1))*(IF(RAND()&lt;0.8,1,0))</f>
        <v>1</v>
      </c>
      <c r="Q1004" t="s">
        <v>27</v>
      </c>
      <c r="R1004">
        <v>45</v>
      </c>
      <c r="S1004">
        <f t="shared" si="154"/>
        <v>0</v>
      </c>
      <c r="T1004">
        <f t="shared" si="155"/>
        <v>5</v>
      </c>
      <c r="U1004">
        <f t="shared" ca="1" si="156"/>
        <v>0.67014519093211555</v>
      </c>
      <c r="V1004">
        <f t="shared" si="157"/>
        <v>47</v>
      </c>
      <c r="W1004" t="s">
        <v>47</v>
      </c>
      <c r="X1004" t="str">
        <f t="shared" ca="1" si="158"/>
        <v>(1003,0,1,5,39,0,5,47)++1`</v>
      </c>
      <c r="Y1004" t="str">
        <f t="shared" si="159"/>
        <v>(1003,45)++1`</v>
      </c>
    </row>
    <row r="1005" spans="1:25" x14ac:dyDescent="0.25">
      <c r="A1005">
        <v>1004</v>
      </c>
      <c r="B1005">
        <v>1948</v>
      </c>
      <c r="C1005">
        <f t="shared" si="150"/>
        <v>0</v>
      </c>
      <c r="D1005" t="s">
        <v>24</v>
      </c>
      <c r="E1005">
        <f t="shared" si="151"/>
        <v>8</v>
      </c>
      <c r="F1005" t="s">
        <v>25</v>
      </c>
      <c r="G1005" s="13">
        <v>44648</v>
      </c>
      <c r="H1005">
        <v>0.53819444444444442</v>
      </c>
      <c r="I1005">
        <v>0.56527777777777777</v>
      </c>
      <c r="J1005">
        <v>1000168</v>
      </c>
      <c r="K1005">
        <v>1894</v>
      </c>
      <c r="L1005">
        <f t="shared" si="152"/>
        <v>39</v>
      </c>
      <c r="M1005">
        <v>2.7083333333333348E-2</v>
      </c>
      <c r="N1005">
        <f t="shared" si="153"/>
        <v>0</v>
      </c>
      <c r="O1005" t="s">
        <v>26</v>
      </c>
      <c r="P1005" cm="1">
        <f t="array" aca="1" ref="P1005" ca="1">(_xlfn.IFS(Q1005="couché",0,Q1005="debout à 80%",1,Q1005="?",1))*(IF(RAND()&lt;0.8,1,0))</f>
        <v>0</v>
      </c>
      <c r="Q1005" t="s">
        <v>27</v>
      </c>
      <c r="R1005">
        <v>0</v>
      </c>
      <c r="S1005">
        <f t="shared" si="154"/>
        <v>0</v>
      </c>
      <c r="T1005">
        <f t="shared" si="155"/>
        <v>6</v>
      </c>
      <c r="U1005">
        <f t="shared" ca="1" si="156"/>
        <v>0.53820212764175079</v>
      </c>
      <c r="V1005">
        <f t="shared" si="157"/>
        <v>42</v>
      </c>
      <c r="W1005" t="s">
        <v>28</v>
      </c>
      <c r="X1005" t="str">
        <f t="shared" ca="1" si="158"/>
        <v>(1004,0,0,8,39,0,6,42)++1`</v>
      </c>
      <c r="Y1005" t="str">
        <f t="shared" si="159"/>
        <v>(1004,0)++1`</v>
      </c>
    </row>
    <row r="1006" spans="1:25" x14ac:dyDescent="0.25">
      <c r="A1006">
        <v>1005</v>
      </c>
      <c r="B1006">
        <v>1938</v>
      </c>
      <c r="C1006">
        <f t="shared" si="150"/>
        <v>0</v>
      </c>
      <c r="D1006" t="s">
        <v>24</v>
      </c>
      <c r="E1006">
        <f t="shared" si="151"/>
        <v>4</v>
      </c>
      <c r="F1006" t="s">
        <v>31</v>
      </c>
      <c r="G1006" s="13">
        <v>44601</v>
      </c>
      <c r="H1006">
        <v>0.62777777777777777</v>
      </c>
      <c r="I1006">
        <v>0.65555555555555556</v>
      </c>
      <c r="J1006">
        <v>1000163</v>
      </c>
      <c r="K1006">
        <v>237</v>
      </c>
      <c r="L1006">
        <f t="shared" si="152"/>
        <v>40</v>
      </c>
      <c r="M1006">
        <v>2.777777777777779E-2</v>
      </c>
      <c r="N1006">
        <f t="shared" si="153"/>
        <v>0</v>
      </c>
      <c r="O1006" t="s">
        <v>26</v>
      </c>
      <c r="P1006" cm="1">
        <f t="array" aca="1" ref="P1006" ca="1">(_xlfn.IFS(Q1006="couché",0,Q1006="debout à 80%",1,Q1006="?",1))*(IF(RAND()&lt;0.8,1,0))</f>
        <v>1</v>
      </c>
      <c r="Q1006" t="s">
        <v>27</v>
      </c>
      <c r="R1006">
        <v>45</v>
      </c>
      <c r="S1006">
        <f t="shared" si="154"/>
        <v>1</v>
      </c>
      <c r="T1006">
        <f t="shared" si="155"/>
        <v>6</v>
      </c>
      <c r="U1006">
        <f t="shared" ca="1" si="156"/>
        <v>0.62777906369444503</v>
      </c>
      <c r="V1006">
        <f t="shared" si="157"/>
        <v>87</v>
      </c>
      <c r="W1006" t="s">
        <v>28</v>
      </c>
      <c r="X1006" t="str">
        <f t="shared" ca="1" si="158"/>
        <v>(1005,0,1,4,40,1,6,87)++1`</v>
      </c>
      <c r="Y1006" t="str">
        <f t="shared" si="159"/>
        <v>(1005,45)++1`</v>
      </c>
    </row>
    <row r="1007" spans="1:25" x14ac:dyDescent="0.25">
      <c r="A1007">
        <v>1006</v>
      </c>
      <c r="B1007">
        <v>2001</v>
      </c>
      <c r="C1007">
        <f t="shared" si="150"/>
        <v>0</v>
      </c>
      <c r="D1007" t="s">
        <v>24</v>
      </c>
      <c r="E1007">
        <f t="shared" si="151"/>
        <v>10</v>
      </c>
      <c r="F1007" t="s">
        <v>39</v>
      </c>
      <c r="G1007" s="13">
        <v>44593</v>
      </c>
      <c r="H1007">
        <v>0.43055555555555552</v>
      </c>
      <c r="I1007">
        <v>0.45833333333333331</v>
      </c>
      <c r="J1007">
        <v>1000165</v>
      </c>
      <c r="K1007">
        <v>493</v>
      </c>
      <c r="L1007">
        <f t="shared" si="152"/>
        <v>40</v>
      </c>
      <c r="M1007">
        <v>2.777777777777779E-2</v>
      </c>
      <c r="N1007">
        <f t="shared" si="153"/>
        <v>1</v>
      </c>
      <c r="O1007" t="s">
        <v>32</v>
      </c>
      <c r="P1007" cm="1">
        <f t="array" aca="1" ref="P1007" ca="1">(_xlfn.IFS(Q1007="couché",0,Q1007="debout à 80%",1,Q1007="?",1))*(IF(RAND()&lt;0.8,1,0))</f>
        <v>1</v>
      </c>
      <c r="Q1007" t="s">
        <v>27</v>
      </c>
      <c r="R1007">
        <v>30</v>
      </c>
      <c r="S1007">
        <f t="shared" si="154"/>
        <v>1</v>
      </c>
      <c r="T1007">
        <f t="shared" si="155"/>
        <v>4</v>
      </c>
      <c r="U1007">
        <f t="shared" ca="1" si="156"/>
        <v>0.43056389775047932</v>
      </c>
      <c r="V1007">
        <f t="shared" si="157"/>
        <v>68</v>
      </c>
      <c r="W1007" t="s">
        <v>28</v>
      </c>
      <c r="X1007" t="str">
        <f t="shared" ca="1" si="158"/>
        <v>(1006,0,1,10,40,1,4,68)++1`</v>
      </c>
      <c r="Y1007" t="str">
        <f t="shared" si="159"/>
        <v>(1006,30)++1`</v>
      </c>
    </row>
    <row r="1008" spans="1:25" x14ac:dyDescent="0.25">
      <c r="A1008">
        <v>1007</v>
      </c>
      <c r="B1008">
        <v>1959</v>
      </c>
      <c r="C1008">
        <f t="shared" si="150"/>
        <v>0</v>
      </c>
      <c r="D1008" t="s">
        <v>24</v>
      </c>
      <c r="E1008">
        <f t="shared" si="151"/>
        <v>10</v>
      </c>
      <c r="F1008" t="s">
        <v>39</v>
      </c>
      <c r="G1008" s="13">
        <v>44594</v>
      </c>
      <c r="H1008">
        <v>0.57986111111111105</v>
      </c>
      <c r="I1008">
        <v>0.60763888888888884</v>
      </c>
      <c r="J1008">
        <v>1000162</v>
      </c>
      <c r="K1008">
        <v>2237</v>
      </c>
      <c r="L1008">
        <f t="shared" si="152"/>
        <v>40</v>
      </c>
      <c r="M1008">
        <v>2.777777777777779E-2</v>
      </c>
      <c r="N1008">
        <f t="shared" si="153"/>
        <v>1</v>
      </c>
      <c r="O1008" t="s">
        <v>32</v>
      </c>
      <c r="P1008" cm="1">
        <f t="array" aca="1" ref="P1008" ca="1">(_xlfn.IFS(Q1008="couché",0,Q1008="debout à 80%",1,Q1008="?",1))*(IF(RAND()&lt;0.8,1,0))</f>
        <v>1</v>
      </c>
      <c r="Q1008" t="s">
        <v>27</v>
      </c>
      <c r="R1008">
        <v>45</v>
      </c>
      <c r="S1008">
        <f t="shared" si="154"/>
        <v>1</v>
      </c>
      <c r="T1008">
        <f t="shared" si="155"/>
        <v>2</v>
      </c>
      <c r="U1008">
        <f t="shared" ca="1" si="156"/>
        <v>0.57986365601517431</v>
      </c>
      <c r="V1008">
        <f t="shared" si="157"/>
        <v>64</v>
      </c>
      <c r="W1008" t="s">
        <v>28</v>
      </c>
      <c r="X1008" t="str">
        <f t="shared" ca="1" si="158"/>
        <v>(1007,0,1,10,40,1,2,64)++1`</v>
      </c>
      <c r="Y1008" t="str">
        <f t="shared" si="159"/>
        <v>(1007,45)++1`</v>
      </c>
    </row>
    <row r="1009" spans="1:25" x14ac:dyDescent="0.25">
      <c r="A1009">
        <v>1008</v>
      </c>
      <c r="B1009">
        <v>1963</v>
      </c>
      <c r="C1009">
        <f t="shared" si="150"/>
        <v>0</v>
      </c>
      <c r="D1009" t="s">
        <v>24</v>
      </c>
      <c r="E1009">
        <f t="shared" si="151"/>
        <v>10</v>
      </c>
      <c r="F1009" t="s">
        <v>39</v>
      </c>
      <c r="G1009" s="13">
        <v>44608</v>
      </c>
      <c r="H1009">
        <v>0.70486111111111105</v>
      </c>
      <c r="I1009">
        <v>0.73263888888888884</v>
      </c>
      <c r="J1009">
        <v>1000162</v>
      </c>
      <c r="K1009">
        <v>109</v>
      </c>
      <c r="L1009">
        <f t="shared" si="152"/>
        <v>40</v>
      </c>
      <c r="M1009">
        <v>2.777777777777779E-2</v>
      </c>
      <c r="N1009">
        <f t="shared" si="153"/>
        <v>1</v>
      </c>
      <c r="O1009" t="s">
        <v>32</v>
      </c>
      <c r="P1009" cm="1">
        <f t="array" aca="1" ref="P1009" ca="1">(_xlfn.IFS(Q1009="couché",0,Q1009="debout à 80%",1,Q1009="?",1))*(IF(RAND()&lt;0.8,1,0))</f>
        <v>1</v>
      </c>
      <c r="Q1009" t="s">
        <v>27</v>
      </c>
      <c r="R1009">
        <v>0</v>
      </c>
      <c r="S1009">
        <f t="shared" si="154"/>
        <v>1</v>
      </c>
      <c r="T1009">
        <f t="shared" si="155"/>
        <v>4</v>
      </c>
      <c r="U1009">
        <f t="shared" ca="1" si="156"/>
        <v>0.7048615885504379</v>
      </c>
      <c r="V1009">
        <f t="shared" si="157"/>
        <v>59</v>
      </c>
      <c r="W1009" t="s">
        <v>28</v>
      </c>
      <c r="X1009" t="str">
        <f t="shared" ca="1" si="158"/>
        <v>(1008,0,1,10,40,1,4,59)++1`</v>
      </c>
      <c r="Y1009" t="str">
        <f t="shared" si="159"/>
        <v>(1008,0)++1`</v>
      </c>
    </row>
    <row r="1010" spans="1:25" x14ac:dyDescent="0.25">
      <c r="A1010">
        <v>1009</v>
      </c>
      <c r="B1010">
        <v>2012</v>
      </c>
      <c r="C1010">
        <f t="shared" si="150"/>
        <v>1</v>
      </c>
      <c r="D1010" t="s">
        <v>28</v>
      </c>
      <c r="E1010">
        <f t="shared" si="151"/>
        <v>10</v>
      </c>
      <c r="F1010" t="s">
        <v>39</v>
      </c>
      <c r="G1010" s="13">
        <v>44595</v>
      </c>
      <c r="H1010">
        <v>0.36180555555555555</v>
      </c>
      <c r="I1010">
        <v>0.38958333333333334</v>
      </c>
      <c r="J1010">
        <v>1000165</v>
      </c>
      <c r="K1010">
        <v>490</v>
      </c>
      <c r="L1010">
        <f t="shared" si="152"/>
        <v>40</v>
      </c>
      <c r="M1010">
        <v>2.777777777777779E-2</v>
      </c>
      <c r="N1010">
        <f t="shared" si="153"/>
        <v>0</v>
      </c>
      <c r="O1010" t="s">
        <v>46</v>
      </c>
      <c r="P1010" cm="1">
        <f t="array" aca="1" ref="P1010" ca="1">(_xlfn.IFS(Q1010="couché",0,Q1010="debout à 80%",1,Q1010="?",1))*(IF(RAND()&lt;0.8,1,0))</f>
        <v>0</v>
      </c>
      <c r="Q1010" t="s">
        <v>48</v>
      </c>
      <c r="R1010">
        <v>30</v>
      </c>
      <c r="S1010">
        <f t="shared" si="154"/>
        <v>0</v>
      </c>
      <c r="T1010">
        <f t="shared" si="155"/>
        <v>1</v>
      </c>
      <c r="U1010">
        <f t="shared" ca="1" si="156"/>
        <v>0.36180641922887391</v>
      </c>
      <c r="V1010">
        <f t="shared" si="157"/>
        <v>46</v>
      </c>
      <c r="W1010" t="s">
        <v>28</v>
      </c>
      <c r="X1010" t="str">
        <f t="shared" ca="1" si="158"/>
        <v>(1009,1,0,10,40,0,1,46)++1`</v>
      </c>
      <c r="Y1010" t="str">
        <f t="shared" si="159"/>
        <v>(1009,30)++1`</v>
      </c>
    </row>
    <row r="1011" spans="1:25" x14ac:dyDescent="0.25">
      <c r="A1011">
        <v>1010</v>
      </c>
      <c r="B1011">
        <v>1996</v>
      </c>
      <c r="C1011">
        <f t="shared" si="150"/>
        <v>0</v>
      </c>
      <c r="D1011" t="s">
        <v>24</v>
      </c>
      <c r="E1011">
        <f t="shared" si="151"/>
        <v>2</v>
      </c>
      <c r="F1011" t="s">
        <v>29</v>
      </c>
      <c r="G1011" s="13">
        <v>44617</v>
      </c>
      <c r="H1011">
        <v>0.34375</v>
      </c>
      <c r="I1011">
        <v>0.37152777777777779</v>
      </c>
      <c r="J1011">
        <v>1000166</v>
      </c>
      <c r="K1011">
        <v>8108</v>
      </c>
      <c r="L1011">
        <f t="shared" si="152"/>
        <v>40</v>
      </c>
      <c r="M1011">
        <v>2.777777777777779E-2</v>
      </c>
      <c r="N1011">
        <f t="shared" si="153"/>
        <v>0</v>
      </c>
      <c r="O1011" t="s">
        <v>26</v>
      </c>
      <c r="P1011" cm="1">
        <f t="array" aca="1" ref="P1011" ca="1">(_xlfn.IFS(Q1011="couché",0,Q1011="debout à 80%",1,Q1011="?",1))*(IF(RAND()&lt;0.8,1,0))</f>
        <v>1</v>
      </c>
      <c r="Q1011" t="s">
        <v>27</v>
      </c>
      <c r="R1011">
        <v>45</v>
      </c>
      <c r="S1011">
        <f t="shared" si="154"/>
        <v>0</v>
      </c>
      <c r="T1011">
        <f t="shared" si="155"/>
        <v>1</v>
      </c>
      <c r="U1011">
        <f t="shared" ca="1" si="156"/>
        <v>0.34375429717332351</v>
      </c>
      <c r="V1011">
        <f t="shared" si="157"/>
        <v>92</v>
      </c>
      <c r="W1011" t="s">
        <v>28</v>
      </c>
      <c r="X1011" t="str">
        <f t="shared" ca="1" si="158"/>
        <v>(1010,0,1,2,40,0,1,92)++1`</v>
      </c>
      <c r="Y1011" t="str">
        <f t="shared" si="159"/>
        <v>(1010,45)++1`</v>
      </c>
    </row>
    <row r="1012" spans="1:25" x14ac:dyDescent="0.25">
      <c r="A1012">
        <v>1011</v>
      </c>
      <c r="B1012">
        <v>1952</v>
      </c>
      <c r="C1012">
        <f t="shared" si="150"/>
        <v>0</v>
      </c>
      <c r="D1012" t="s">
        <v>24</v>
      </c>
      <c r="E1012">
        <f t="shared" si="151"/>
        <v>14</v>
      </c>
      <c r="F1012" t="s">
        <v>33</v>
      </c>
      <c r="G1012" s="13">
        <v>44614</v>
      </c>
      <c r="H1012">
        <v>0.42986111111111108</v>
      </c>
      <c r="I1012">
        <v>0.45763888888888887</v>
      </c>
      <c r="J1012">
        <v>1000162</v>
      </c>
      <c r="K1012">
        <v>81</v>
      </c>
      <c r="L1012">
        <f t="shared" si="152"/>
        <v>40</v>
      </c>
      <c r="M1012">
        <v>2.777777777777779E-2</v>
      </c>
      <c r="N1012">
        <f t="shared" si="153"/>
        <v>1</v>
      </c>
      <c r="O1012" t="s">
        <v>32</v>
      </c>
      <c r="P1012" cm="1">
        <f t="array" aca="1" ref="P1012" ca="1">(_xlfn.IFS(Q1012="couché",0,Q1012="debout à 80%",1,Q1012="?",1))*(IF(RAND()&lt;0.8,1,0))</f>
        <v>0</v>
      </c>
      <c r="Q1012" t="s">
        <v>27</v>
      </c>
      <c r="R1012">
        <v>45</v>
      </c>
      <c r="S1012">
        <f t="shared" si="154"/>
        <v>1</v>
      </c>
      <c r="T1012">
        <f t="shared" si="155"/>
        <v>3</v>
      </c>
      <c r="U1012">
        <f t="shared" ca="1" si="156"/>
        <v>0.42986143982836034</v>
      </c>
      <c r="V1012">
        <f t="shared" si="157"/>
        <v>38</v>
      </c>
      <c r="W1012" t="s">
        <v>28</v>
      </c>
      <c r="X1012" t="str">
        <f t="shared" ca="1" si="158"/>
        <v>(1011,0,0,14,40,1,3,38)++1`</v>
      </c>
      <c r="Y1012" t="str">
        <f t="shared" si="159"/>
        <v>(1011,45)++1`</v>
      </c>
    </row>
    <row r="1013" spans="1:25" x14ac:dyDescent="0.25">
      <c r="A1013">
        <v>1012</v>
      </c>
      <c r="B1013">
        <v>1989</v>
      </c>
      <c r="C1013">
        <f t="shared" si="150"/>
        <v>0</v>
      </c>
      <c r="D1013" t="s">
        <v>24</v>
      </c>
      <c r="E1013">
        <f t="shared" si="151"/>
        <v>2</v>
      </c>
      <c r="F1013" t="s">
        <v>29</v>
      </c>
      <c r="G1013" s="13">
        <v>44610</v>
      </c>
      <c r="H1013">
        <v>0.34375</v>
      </c>
      <c r="I1013">
        <v>0.37152777777777779</v>
      </c>
      <c r="J1013">
        <v>1000166</v>
      </c>
      <c r="K1013">
        <v>8108</v>
      </c>
      <c r="L1013">
        <f t="shared" si="152"/>
        <v>40</v>
      </c>
      <c r="M1013">
        <v>2.777777777777779E-2</v>
      </c>
      <c r="N1013">
        <f t="shared" si="153"/>
        <v>0</v>
      </c>
      <c r="O1013" t="s">
        <v>26</v>
      </c>
      <c r="P1013" cm="1">
        <f t="array" aca="1" ref="P1013" ca="1">(_xlfn.IFS(Q1013="couché",0,Q1013="debout à 80%",1,Q1013="?",1))*(IF(RAND()&lt;0.8,1,0))</f>
        <v>0</v>
      </c>
      <c r="Q1013" t="s">
        <v>27</v>
      </c>
      <c r="R1013">
        <v>45</v>
      </c>
      <c r="S1013">
        <f t="shared" si="154"/>
        <v>0</v>
      </c>
      <c r="T1013">
        <f t="shared" si="155"/>
        <v>1</v>
      </c>
      <c r="U1013">
        <f t="shared" ca="1" si="156"/>
        <v>0.34375923366109462</v>
      </c>
      <c r="V1013">
        <f t="shared" si="157"/>
        <v>87</v>
      </c>
      <c r="W1013" t="s">
        <v>28</v>
      </c>
      <c r="X1013" t="str">
        <f t="shared" ca="1" si="158"/>
        <v>(1012,0,0,2,40,0,1,87)++1`</v>
      </c>
      <c r="Y1013" t="str">
        <f t="shared" si="159"/>
        <v>(1012,45)++1`</v>
      </c>
    </row>
    <row r="1014" spans="1:25" x14ac:dyDescent="0.25">
      <c r="A1014">
        <v>1013</v>
      </c>
      <c r="B1014">
        <v>1944</v>
      </c>
      <c r="C1014">
        <f t="shared" si="150"/>
        <v>0</v>
      </c>
      <c r="D1014" t="s">
        <v>24</v>
      </c>
      <c r="E1014">
        <f t="shared" si="151"/>
        <v>4</v>
      </c>
      <c r="F1014" t="s">
        <v>31</v>
      </c>
      <c r="G1014" s="13">
        <v>44593</v>
      </c>
      <c r="H1014">
        <v>0.59583333333333333</v>
      </c>
      <c r="I1014">
        <v>0.62361111111111112</v>
      </c>
      <c r="J1014">
        <v>1000170</v>
      </c>
      <c r="K1014">
        <v>3473</v>
      </c>
      <c r="L1014">
        <f t="shared" si="152"/>
        <v>40</v>
      </c>
      <c r="M1014">
        <v>2.777777777777779E-2</v>
      </c>
      <c r="N1014">
        <f t="shared" si="153"/>
        <v>1</v>
      </c>
      <c r="O1014" t="s">
        <v>32</v>
      </c>
      <c r="P1014" cm="1">
        <f t="array" aca="1" ref="P1014" ca="1">(_xlfn.IFS(Q1014="couché",0,Q1014="debout à 80%",1,Q1014="?",1))*(IF(RAND()&lt;0.8,1,0))</f>
        <v>0</v>
      </c>
      <c r="Q1014" t="s">
        <v>48</v>
      </c>
      <c r="R1014">
        <v>20</v>
      </c>
      <c r="S1014">
        <f t="shared" si="154"/>
        <v>1</v>
      </c>
      <c r="T1014">
        <f t="shared" si="155"/>
        <v>6</v>
      </c>
      <c r="U1014">
        <f t="shared" ca="1" si="156"/>
        <v>0.59584154213195206</v>
      </c>
      <c r="V1014">
        <f t="shared" si="157"/>
        <v>35</v>
      </c>
      <c r="W1014" t="s">
        <v>28</v>
      </c>
      <c r="X1014" t="str">
        <f t="shared" ca="1" si="158"/>
        <v>(1013,0,0,4,40,1,6,35)++1`</v>
      </c>
      <c r="Y1014" t="str">
        <f t="shared" si="159"/>
        <v>(1013,20)++1`</v>
      </c>
    </row>
    <row r="1015" spans="1:25" x14ac:dyDescent="0.25">
      <c r="A1015">
        <v>1014</v>
      </c>
      <c r="B1015">
        <v>2004</v>
      </c>
      <c r="C1015">
        <f t="shared" si="150"/>
        <v>0</v>
      </c>
      <c r="D1015" t="s">
        <v>24</v>
      </c>
      <c r="E1015">
        <f t="shared" si="151"/>
        <v>10</v>
      </c>
      <c r="F1015" t="s">
        <v>39</v>
      </c>
      <c r="G1015" s="13">
        <v>44621</v>
      </c>
      <c r="H1015">
        <v>0.44513888888888886</v>
      </c>
      <c r="I1015">
        <v>0.47291666666666665</v>
      </c>
      <c r="J1015">
        <v>1000162</v>
      </c>
      <c r="K1015">
        <v>113</v>
      </c>
      <c r="L1015">
        <f t="shared" si="152"/>
        <v>40</v>
      </c>
      <c r="M1015">
        <v>2.777777777777779E-2</v>
      </c>
      <c r="N1015">
        <f t="shared" si="153"/>
        <v>0</v>
      </c>
      <c r="O1015" t="s">
        <v>26</v>
      </c>
      <c r="P1015" cm="1">
        <f t="array" aca="1" ref="P1015" ca="1">(_xlfn.IFS(Q1015="couché",0,Q1015="debout à 80%",1,Q1015="?",1))*(IF(RAND()&lt;0.8,1,0))</f>
        <v>1</v>
      </c>
      <c r="Q1015" t="s">
        <v>27</v>
      </c>
      <c r="R1015">
        <v>45</v>
      </c>
      <c r="S1015">
        <f t="shared" si="154"/>
        <v>0</v>
      </c>
      <c r="T1015">
        <f t="shared" si="155"/>
        <v>1</v>
      </c>
      <c r="U1015">
        <f t="shared" ca="1" si="156"/>
        <v>0.44514346654330655</v>
      </c>
      <c r="V1015">
        <f t="shared" si="157"/>
        <v>92</v>
      </c>
      <c r="W1015" t="s">
        <v>28</v>
      </c>
      <c r="X1015" t="str">
        <f t="shared" ca="1" si="158"/>
        <v>(1014,0,1,10,40,0,1,92)++1`</v>
      </c>
      <c r="Y1015" t="str">
        <f t="shared" si="159"/>
        <v>(1014,45)++1`</v>
      </c>
    </row>
    <row r="1016" spans="1:25" x14ac:dyDescent="0.25">
      <c r="A1016">
        <v>1015</v>
      </c>
      <c r="B1016">
        <v>1984</v>
      </c>
      <c r="C1016">
        <f t="shared" si="150"/>
        <v>0</v>
      </c>
      <c r="D1016" t="s">
        <v>24</v>
      </c>
      <c r="E1016">
        <f t="shared" si="151"/>
        <v>14</v>
      </c>
      <c r="F1016" t="s">
        <v>33</v>
      </c>
      <c r="G1016" s="13">
        <v>44614</v>
      </c>
      <c r="H1016">
        <v>0.50347222222222221</v>
      </c>
      <c r="I1016">
        <v>0.53125</v>
      </c>
      <c r="J1016">
        <v>1000162</v>
      </c>
      <c r="K1016">
        <v>81</v>
      </c>
      <c r="L1016">
        <f t="shared" si="152"/>
        <v>40</v>
      </c>
      <c r="M1016">
        <v>2.777777777777779E-2</v>
      </c>
      <c r="N1016">
        <f t="shared" si="153"/>
        <v>1</v>
      </c>
      <c r="O1016" t="s">
        <v>32</v>
      </c>
      <c r="P1016" cm="1">
        <f t="array" aca="1" ref="P1016" ca="1">(_xlfn.IFS(Q1016="couché",0,Q1016="debout à 80%",1,Q1016="?",1))*(IF(RAND()&lt;0.8,1,0))</f>
        <v>1</v>
      </c>
      <c r="Q1016" t="s">
        <v>27</v>
      </c>
      <c r="R1016">
        <v>45</v>
      </c>
      <c r="S1016">
        <f t="shared" si="154"/>
        <v>1</v>
      </c>
      <c r="T1016">
        <f t="shared" si="155"/>
        <v>5</v>
      </c>
      <c r="U1016">
        <f t="shared" ca="1" si="156"/>
        <v>0.50347260769517177</v>
      </c>
      <c r="V1016">
        <f t="shared" si="157"/>
        <v>87</v>
      </c>
      <c r="W1016" t="s">
        <v>28</v>
      </c>
      <c r="X1016" t="str">
        <f t="shared" ca="1" si="158"/>
        <v>(1015,0,1,14,40,1,5,87)++1`</v>
      </c>
      <c r="Y1016" t="str">
        <f t="shared" si="159"/>
        <v>(1015,45)++1`</v>
      </c>
    </row>
    <row r="1017" spans="1:25" x14ac:dyDescent="0.25">
      <c r="A1017">
        <v>1016</v>
      </c>
      <c r="B1017">
        <v>1963</v>
      </c>
      <c r="C1017">
        <f t="shared" si="150"/>
        <v>0</v>
      </c>
      <c r="D1017" t="s">
        <v>24</v>
      </c>
      <c r="E1017">
        <f t="shared" si="151"/>
        <v>14</v>
      </c>
      <c r="F1017" t="s">
        <v>33</v>
      </c>
      <c r="G1017" s="13">
        <v>44635</v>
      </c>
      <c r="H1017">
        <v>0.6875</v>
      </c>
      <c r="I1017">
        <v>0.71527777777777779</v>
      </c>
      <c r="J1017">
        <v>1000162</v>
      </c>
      <c r="K1017">
        <v>81</v>
      </c>
      <c r="L1017">
        <f t="shared" si="152"/>
        <v>40</v>
      </c>
      <c r="M1017">
        <v>2.777777777777779E-2</v>
      </c>
      <c r="N1017">
        <f t="shared" si="153"/>
        <v>1</v>
      </c>
      <c r="O1017" t="s">
        <v>32</v>
      </c>
      <c r="P1017" cm="1">
        <f t="array" aca="1" ref="P1017" ca="1">(_xlfn.IFS(Q1017="couché",0,Q1017="debout à 80%",1,Q1017="?",1))*(IF(RAND()&lt;0.8,1,0))</f>
        <v>1</v>
      </c>
      <c r="Q1017" t="s">
        <v>27</v>
      </c>
      <c r="R1017">
        <v>45</v>
      </c>
      <c r="S1017">
        <f t="shared" si="154"/>
        <v>1</v>
      </c>
      <c r="T1017">
        <f t="shared" si="155"/>
        <v>5</v>
      </c>
      <c r="U1017">
        <f t="shared" ca="1" si="156"/>
        <v>0.687506596225675</v>
      </c>
      <c r="V1017">
        <f t="shared" si="157"/>
        <v>72</v>
      </c>
      <c r="W1017" t="s">
        <v>47</v>
      </c>
      <c r="X1017" t="str">
        <f t="shared" ca="1" si="158"/>
        <v>(1016,0,1,14,40,1,5,72)++1`</v>
      </c>
      <c r="Y1017" t="str">
        <f t="shared" si="159"/>
        <v>(1016,45)++1`</v>
      </c>
    </row>
    <row r="1018" spans="1:25" x14ac:dyDescent="0.25">
      <c r="A1018">
        <v>1017</v>
      </c>
      <c r="B1018">
        <v>2001</v>
      </c>
      <c r="C1018">
        <f t="shared" si="150"/>
        <v>0</v>
      </c>
      <c r="D1018" t="s">
        <v>24</v>
      </c>
      <c r="E1018">
        <f t="shared" si="151"/>
        <v>12</v>
      </c>
      <c r="F1018" t="s">
        <v>42</v>
      </c>
      <c r="G1018" s="13">
        <v>44607</v>
      </c>
      <c r="H1018">
        <v>0.35138888888888886</v>
      </c>
      <c r="I1018">
        <v>0.37916666666666665</v>
      </c>
      <c r="J1018">
        <v>1000165</v>
      </c>
      <c r="K1018">
        <v>493</v>
      </c>
      <c r="L1018">
        <f t="shared" si="152"/>
        <v>40</v>
      </c>
      <c r="M1018">
        <v>2.777777777777779E-2</v>
      </c>
      <c r="N1018">
        <f t="shared" si="153"/>
        <v>1</v>
      </c>
      <c r="O1018" t="s">
        <v>32</v>
      </c>
      <c r="P1018" cm="1">
        <f t="array" aca="1" ref="P1018" ca="1">(_xlfn.IFS(Q1018="couché",0,Q1018="debout à 80%",1,Q1018="?",1))*(IF(RAND()&lt;0.8,1,0))</f>
        <v>0</v>
      </c>
      <c r="Q1018" t="s">
        <v>27</v>
      </c>
      <c r="R1018">
        <v>30</v>
      </c>
      <c r="S1018">
        <f t="shared" si="154"/>
        <v>0</v>
      </c>
      <c r="T1018">
        <f t="shared" si="155"/>
        <v>1</v>
      </c>
      <c r="U1018">
        <f t="shared" ca="1" si="156"/>
        <v>0.35139370011147586</v>
      </c>
      <c r="V1018">
        <f t="shared" si="157"/>
        <v>73</v>
      </c>
      <c r="W1018" t="s">
        <v>28</v>
      </c>
      <c r="X1018" t="str">
        <f t="shared" ca="1" si="158"/>
        <v>(1017,0,0,12,40,0,1,73)++1`</v>
      </c>
      <c r="Y1018" t="str">
        <f t="shared" si="159"/>
        <v>(1017,30)++1`</v>
      </c>
    </row>
    <row r="1019" spans="1:25" x14ac:dyDescent="0.25">
      <c r="A1019">
        <v>1018</v>
      </c>
      <c r="B1019">
        <v>1952</v>
      </c>
      <c r="C1019">
        <f t="shared" si="150"/>
        <v>0</v>
      </c>
      <c r="D1019" t="s">
        <v>24</v>
      </c>
      <c r="E1019">
        <f t="shared" si="151"/>
        <v>3</v>
      </c>
      <c r="F1019" t="s">
        <v>34</v>
      </c>
      <c r="G1019" s="13">
        <v>44643</v>
      </c>
      <c r="H1019">
        <v>0.32847222222222222</v>
      </c>
      <c r="I1019">
        <v>0.35625000000000001</v>
      </c>
      <c r="J1019">
        <v>1000169</v>
      </c>
      <c r="K1019">
        <v>2172</v>
      </c>
      <c r="L1019">
        <f t="shared" si="152"/>
        <v>40</v>
      </c>
      <c r="M1019">
        <v>2.777777777777779E-2</v>
      </c>
      <c r="N1019">
        <f t="shared" si="153"/>
        <v>1</v>
      </c>
      <c r="O1019" t="s">
        <v>32</v>
      </c>
      <c r="P1019" cm="1">
        <f t="array" aca="1" ref="P1019" ca="1">(_xlfn.IFS(Q1019="couché",0,Q1019="debout à 80%",1,Q1019="?",1))*(IF(RAND()&lt;0.8,1,0))</f>
        <v>1</v>
      </c>
      <c r="Q1019" t="s">
        <v>27</v>
      </c>
      <c r="R1019">
        <v>10</v>
      </c>
      <c r="S1019">
        <f t="shared" si="154"/>
        <v>0</v>
      </c>
      <c r="T1019">
        <f t="shared" si="155"/>
        <v>1</v>
      </c>
      <c r="U1019">
        <f t="shared" ca="1" si="156"/>
        <v>0.32847636011709574</v>
      </c>
      <c r="V1019">
        <f t="shared" si="157"/>
        <v>56</v>
      </c>
      <c r="W1019" t="s">
        <v>28</v>
      </c>
      <c r="X1019" t="str">
        <f t="shared" ca="1" si="158"/>
        <v>(1018,0,1,3,40,0,1,56)++1`</v>
      </c>
      <c r="Y1019" t="str">
        <f t="shared" si="159"/>
        <v>(1018,10)++1`</v>
      </c>
    </row>
    <row r="1020" spans="1:25" x14ac:dyDescent="0.25">
      <c r="A1020">
        <v>1019</v>
      </c>
      <c r="B1020">
        <v>2009</v>
      </c>
      <c r="C1020">
        <f t="shared" si="150"/>
        <v>1</v>
      </c>
      <c r="D1020" t="s">
        <v>28</v>
      </c>
      <c r="E1020">
        <f t="shared" si="151"/>
        <v>12</v>
      </c>
      <c r="F1020" t="s">
        <v>42</v>
      </c>
      <c r="G1020" s="13">
        <v>44609</v>
      </c>
      <c r="H1020">
        <v>0.55972222222222223</v>
      </c>
      <c r="I1020">
        <v>0.58750000000000002</v>
      </c>
      <c r="J1020">
        <v>1000162</v>
      </c>
      <c r="K1020">
        <v>113</v>
      </c>
      <c r="L1020">
        <f t="shared" si="152"/>
        <v>40</v>
      </c>
      <c r="M1020">
        <v>2.777777777777779E-2</v>
      </c>
      <c r="N1020">
        <f t="shared" si="153"/>
        <v>0</v>
      </c>
      <c r="O1020" t="s">
        <v>46</v>
      </c>
      <c r="P1020" cm="1">
        <f t="array" aca="1" ref="P1020" ca="1">(_xlfn.IFS(Q1020="couché",0,Q1020="debout à 80%",1,Q1020="?",1))*(IF(RAND()&lt;0.8,1,0))</f>
        <v>0</v>
      </c>
      <c r="Q1020" t="s">
        <v>48</v>
      </c>
      <c r="R1020">
        <v>45</v>
      </c>
      <c r="S1020">
        <f t="shared" si="154"/>
        <v>0</v>
      </c>
      <c r="T1020">
        <f t="shared" si="155"/>
        <v>4</v>
      </c>
      <c r="U1020">
        <f t="shared" ca="1" si="156"/>
        <v>0.55973085086661212</v>
      </c>
      <c r="V1020">
        <f t="shared" si="157"/>
        <v>46</v>
      </c>
      <c r="W1020" t="s">
        <v>28</v>
      </c>
      <c r="X1020" t="str">
        <f t="shared" ca="1" si="158"/>
        <v>(1019,1,0,12,40,0,4,46)++1`</v>
      </c>
      <c r="Y1020" t="str">
        <f t="shared" si="159"/>
        <v>(1019,45)++1`</v>
      </c>
    </row>
    <row r="1021" spans="1:25" x14ac:dyDescent="0.25">
      <c r="A1021">
        <v>1020</v>
      </c>
      <c r="B1021">
        <v>1981</v>
      </c>
      <c r="C1021">
        <f t="shared" si="150"/>
        <v>0</v>
      </c>
      <c r="D1021" t="s">
        <v>24</v>
      </c>
      <c r="E1021">
        <f t="shared" si="151"/>
        <v>2</v>
      </c>
      <c r="F1021" t="s">
        <v>29</v>
      </c>
      <c r="G1021" s="13">
        <v>44617</v>
      </c>
      <c r="H1021">
        <v>0.38680555555555551</v>
      </c>
      <c r="I1021">
        <v>0.4145833333333333</v>
      </c>
      <c r="J1021">
        <v>1000166</v>
      </c>
      <c r="K1021">
        <v>8108</v>
      </c>
      <c r="L1021">
        <f t="shared" si="152"/>
        <v>40</v>
      </c>
      <c r="M1021">
        <v>2.777777777777779E-2</v>
      </c>
      <c r="N1021">
        <f t="shared" si="153"/>
        <v>0</v>
      </c>
      <c r="O1021" t="s">
        <v>26</v>
      </c>
      <c r="P1021" cm="1">
        <f t="array" aca="1" ref="P1021" ca="1">(_xlfn.IFS(Q1021="couché",0,Q1021="debout à 80%",1,Q1021="?",1))*(IF(RAND()&lt;0.8,1,0))</f>
        <v>1</v>
      </c>
      <c r="Q1021" t="s">
        <v>27</v>
      </c>
      <c r="R1021">
        <v>45</v>
      </c>
      <c r="S1021">
        <f t="shared" si="154"/>
        <v>0</v>
      </c>
      <c r="T1021">
        <f t="shared" si="155"/>
        <v>2</v>
      </c>
      <c r="U1021">
        <f t="shared" ca="1" si="156"/>
        <v>0.38680782444530953</v>
      </c>
      <c r="V1021">
        <f t="shared" si="157"/>
        <v>75</v>
      </c>
      <c r="W1021" t="s">
        <v>28</v>
      </c>
      <c r="X1021" t="str">
        <f t="shared" ca="1" si="158"/>
        <v>(1020,0,1,2,40,0,2,75)++1`</v>
      </c>
      <c r="Y1021" t="str">
        <f t="shared" si="159"/>
        <v>(1020,45)++1`</v>
      </c>
    </row>
    <row r="1022" spans="1:25" x14ac:dyDescent="0.25">
      <c r="A1022">
        <v>1021</v>
      </c>
      <c r="B1022">
        <v>2006</v>
      </c>
      <c r="C1022">
        <f t="shared" si="150"/>
        <v>0</v>
      </c>
      <c r="D1022" t="s">
        <v>24</v>
      </c>
      <c r="E1022">
        <f t="shared" si="151"/>
        <v>11</v>
      </c>
      <c r="F1022" t="s">
        <v>41</v>
      </c>
      <c r="G1022" s="13">
        <v>44617</v>
      </c>
      <c r="H1022">
        <v>0.40972222222222221</v>
      </c>
      <c r="I1022">
        <v>0.4375</v>
      </c>
      <c r="J1022">
        <v>1000165</v>
      </c>
      <c r="K1022">
        <v>493</v>
      </c>
      <c r="L1022">
        <f t="shared" si="152"/>
        <v>40</v>
      </c>
      <c r="M1022">
        <v>2.777777777777779E-2</v>
      </c>
      <c r="N1022">
        <f t="shared" si="153"/>
        <v>1</v>
      </c>
      <c r="O1022" t="s">
        <v>32</v>
      </c>
      <c r="P1022" cm="1">
        <f t="array" aca="1" ref="P1022" ca="1">(_xlfn.IFS(Q1022="couché",0,Q1022="debout à 80%",1,Q1022="?",1))*(IF(RAND()&lt;0.8,1,0))</f>
        <v>1</v>
      </c>
      <c r="Q1022" t="s">
        <v>27</v>
      </c>
      <c r="R1022">
        <v>30</v>
      </c>
      <c r="S1022">
        <f t="shared" si="154"/>
        <v>0</v>
      </c>
      <c r="T1022">
        <f t="shared" si="155"/>
        <v>4</v>
      </c>
      <c r="U1022">
        <f t="shared" ca="1" si="156"/>
        <v>0.40972983091868859</v>
      </c>
      <c r="V1022">
        <f t="shared" si="157"/>
        <v>77</v>
      </c>
      <c r="W1022" t="s">
        <v>28</v>
      </c>
      <c r="X1022" t="str">
        <f t="shared" ca="1" si="158"/>
        <v>(1021,0,1,11,40,0,4,77)++1`</v>
      </c>
      <c r="Y1022" t="str">
        <f t="shared" si="159"/>
        <v>(1021,30)++1`</v>
      </c>
    </row>
    <row r="1023" spans="1:25" x14ac:dyDescent="0.25">
      <c r="A1023">
        <v>1022</v>
      </c>
      <c r="B1023">
        <v>1984</v>
      </c>
      <c r="C1023">
        <f t="shared" si="150"/>
        <v>0</v>
      </c>
      <c r="D1023" t="s">
        <v>24</v>
      </c>
      <c r="E1023">
        <f t="shared" si="151"/>
        <v>7</v>
      </c>
      <c r="F1023" t="s">
        <v>38</v>
      </c>
      <c r="G1023" s="13">
        <v>44613</v>
      </c>
      <c r="H1023">
        <v>0.54999999999999993</v>
      </c>
      <c r="I1023">
        <v>0.57777777777777772</v>
      </c>
      <c r="J1023">
        <v>1000162</v>
      </c>
      <c r="K1023">
        <v>130</v>
      </c>
      <c r="L1023">
        <f t="shared" si="152"/>
        <v>40</v>
      </c>
      <c r="M1023">
        <v>2.777777777777779E-2</v>
      </c>
      <c r="N1023">
        <f t="shared" si="153"/>
        <v>1</v>
      </c>
      <c r="O1023" t="s">
        <v>32</v>
      </c>
      <c r="P1023" cm="1">
        <f t="array" aca="1" ref="P1023" ca="1">(_xlfn.IFS(Q1023="couché",0,Q1023="debout à 80%",1,Q1023="?",1))*(IF(RAND()&lt;0.8,1,0))</f>
        <v>1</v>
      </c>
      <c r="Q1023" t="s">
        <v>27</v>
      </c>
      <c r="R1023">
        <v>45</v>
      </c>
      <c r="S1023">
        <f t="shared" si="154"/>
        <v>1</v>
      </c>
      <c r="T1023">
        <f t="shared" si="155"/>
        <v>5</v>
      </c>
      <c r="U1023">
        <f t="shared" ca="1" si="156"/>
        <v>0.55000261777117576</v>
      </c>
      <c r="V1023">
        <f t="shared" si="157"/>
        <v>50</v>
      </c>
      <c r="W1023" t="s">
        <v>28</v>
      </c>
      <c r="X1023" t="str">
        <f t="shared" ca="1" si="158"/>
        <v>(1022,0,1,7,40,1,5,50)++1`</v>
      </c>
      <c r="Y1023" t="str">
        <f t="shared" si="159"/>
        <v>(1022,45)++1`</v>
      </c>
    </row>
    <row r="1024" spans="1:25" x14ac:dyDescent="0.25">
      <c r="A1024">
        <v>1023</v>
      </c>
      <c r="B1024">
        <v>1955</v>
      </c>
      <c r="C1024">
        <f t="shared" si="150"/>
        <v>0</v>
      </c>
      <c r="D1024" t="s">
        <v>24</v>
      </c>
      <c r="E1024">
        <f t="shared" si="151"/>
        <v>16</v>
      </c>
      <c r="F1024" t="s">
        <v>44</v>
      </c>
      <c r="G1024" s="13">
        <v>44607</v>
      </c>
      <c r="H1024">
        <v>0.40347222222222223</v>
      </c>
      <c r="I1024">
        <v>0.43125000000000002</v>
      </c>
      <c r="J1024">
        <v>1000171</v>
      </c>
      <c r="K1024">
        <v>5972</v>
      </c>
      <c r="L1024">
        <f t="shared" si="152"/>
        <v>40</v>
      </c>
      <c r="M1024">
        <v>2.777777777777779E-2</v>
      </c>
      <c r="N1024">
        <f t="shared" si="153"/>
        <v>0</v>
      </c>
      <c r="O1024" t="s">
        <v>26</v>
      </c>
      <c r="P1024" cm="1">
        <f t="array" aca="1" ref="P1024" ca="1">(_xlfn.IFS(Q1024="couché",0,Q1024="debout à 80%",1,Q1024="?",1))*(IF(RAND()&lt;0.8,1,0))</f>
        <v>1</v>
      </c>
      <c r="Q1024" t="s">
        <v>27</v>
      </c>
      <c r="R1024">
        <v>0</v>
      </c>
      <c r="S1024">
        <f t="shared" si="154"/>
        <v>0</v>
      </c>
      <c r="T1024">
        <f t="shared" si="155"/>
        <v>2</v>
      </c>
      <c r="U1024">
        <f t="shared" ca="1" si="156"/>
        <v>0.40347750334417398</v>
      </c>
      <c r="V1024">
        <f t="shared" si="157"/>
        <v>78</v>
      </c>
      <c r="W1024" t="s">
        <v>28</v>
      </c>
      <c r="X1024" t="str">
        <f t="shared" ca="1" si="158"/>
        <v>(1023,0,1,16,40,0,2,78)++1`</v>
      </c>
      <c r="Y1024" t="str">
        <f t="shared" si="159"/>
        <v>(1023,0)++1`</v>
      </c>
    </row>
    <row r="1025" spans="1:25" x14ac:dyDescent="0.25">
      <c r="A1025">
        <v>1024</v>
      </c>
      <c r="B1025">
        <v>2005</v>
      </c>
      <c r="C1025">
        <f t="shared" si="150"/>
        <v>0</v>
      </c>
      <c r="D1025" t="s">
        <v>24</v>
      </c>
      <c r="E1025">
        <f t="shared" si="151"/>
        <v>11</v>
      </c>
      <c r="F1025" t="s">
        <v>41</v>
      </c>
      <c r="G1025" s="13">
        <v>44642</v>
      </c>
      <c r="H1025">
        <v>0.39930555555555552</v>
      </c>
      <c r="I1025">
        <v>0.42708333333333331</v>
      </c>
      <c r="J1025">
        <v>1000165</v>
      </c>
      <c r="K1025">
        <v>493</v>
      </c>
      <c r="L1025">
        <f t="shared" si="152"/>
        <v>40</v>
      </c>
      <c r="M1025">
        <v>2.777777777777779E-2</v>
      </c>
      <c r="N1025">
        <f t="shared" si="153"/>
        <v>1</v>
      </c>
      <c r="O1025" t="s">
        <v>32</v>
      </c>
      <c r="P1025" cm="1">
        <f t="array" aca="1" ref="P1025" ca="1">(_xlfn.IFS(Q1025="couché",0,Q1025="debout à 80%",1,Q1025="?",1))*(IF(RAND()&lt;0.8,1,0))</f>
        <v>1</v>
      </c>
      <c r="Q1025" t="s">
        <v>27</v>
      </c>
      <c r="R1025">
        <v>30</v>
      </c>
      <c r="S1025">
        <f t="shared" si="154"/>
        <v>1</v>
      </c>
      <c r="T1025">
        <f t="shared" si="155"/>
        <v>3</v>
      </c>
      <c r="U1025">
        <f t="shared" ca="1" si="156"/>
        <v>0.39930863372419811</v>
      </c>
      <c r="V1025">
        <f t="shared" si="157"/>
        <v>81</v>
      </c>
      <c r="W1025" t="s">
        <v>28</v>
      </c>
      <c r="X1025" t="str">
        <f t="shared" ca="1" si="158"/>
        <v>(1024,0,1,11,40,1,3,81)++1`</v>
      </c>
      <c r="Y1025" t="str">
        <f t="shared" si="159"/>
        <v>(1024,30)++1`</v>
      </c>
    </row>
    <row r="1026" spans="1:25" x14ac:dyDescent="0.25">
      <c r="A1026">
        <v>1025</v>
      </c>
      <c r="B1026">
        <v>1996</v>
      </c>
      <c r="C1026">
        <f t="shared" ref="C1026:C1089" si="160">IF(D1026="oui", 1, IF(D1026="non", 0, " "))</f>
        <v>0</v>
      </c>
      <c r="D1026" t="s">
        <v>24</v>
      </c>
      <c r="E1026">
        <f t="shared" ref="E1026:E1089" si="161">_xlfn.XLOOKUP(F1026,Z$3:Z$19,AA$3:AA$19)</f>
        <v>5</v>
      </c>
      <c r="F1026" t="s">
        <v>36</v>
      </c>
      <c r="G1026" s="13">
        <v>44609</v>
      </c>
      <c r="H1026">
        <v>0.62777777777777777</v>
      </c>
      <c r="I1026">
        <v>0.65555555555555556</v>
      </c>
      <c r="J1026">
        <v>1000162</v>
      </c>
      <c r="K1026">
        <v>9331</v>
      </c>
      <c r="L1026">
        <f t="shared" ref="L1026:L1089" si="162">ROUND(M1026*86400,0)/60</f>
        <v>40</v>
      </c>
      <c r="M1026">
        <v>2.777777777777779E-2</v>
      </c>
      <c r="N1026">
        <f t="shared" ref="N1026:N1089" si="163">_xlfn.XLOOKUP(O1026,Z$22:Z$24,AA$22:AA$24)</f>
        <v>1</v>
      </c>
      <c r="O1026" t="s">
        <v>32</v>
      </c>
      <c r="P1026" cm="1">
        <f t="array" aca="1" ref="P1026" ca="1">(_xlfn.IFS(Q1026="couché",0,Q1026="debout à 80%",1,Q1026="?",1))*(IF(RAND()&lt;0.8,1,0))</f>
        <v>1</v>
      </c>
      <c r="Q1026" t="s">
        <v>27</v>
      </c>
      <c r="R1026">
        <v>45</v>
      </c>
      <c r="S1026">
        <f t="shared" ref="S1026:S1089" si="164">SUMIFS(N:N,F:F,F1026,G:G,G1026,T:T,T1026-1)*IF(C1026=1,0,1)</f>
        <v>0</v>
      </c>
      <c r="T1026">
        <f t="shared" ref="T1026:T1089" si="165">COUNTIFS(F:F,F1026,G:G,G1026,H:H,_xlfn.CONCAT("&lt;=",H1026))</f>
        <v>5</v>
      </c>
      <c r="U1026">
        <f t="shared" ref="U1026:U1089" ca="1" si="166">H1026+(RAND()/100000)</f>
        <v>0.62778015420573663</v>
      </c>
      <c r="V1026">
        <f t="shared" ref="V1026:V1089" si="167">COUNTIFS(G:G,G1027,N:N,_xlfn.CONCAT("&lt;=",N1027))</f>
        <v>61</v>
      </c>
      <c r="W1026" t="s">
        <v>28</v>
      </c>
      <c r="X1026" t="str">
        <f t="shared" ref="X1026:X1089" ca="1" si="168">_xlfn.CONCAT("(",A1026,",",C1026,",",P1026,",",E1026,",",L1026,",",S1026,",",T1026,",",V1026,")++1`")</f>
        <v>(1025,0,1,5,40,0,5,61)++1`</v>
      </c>
      <c r="Y1026" t="str">
        <f t="shared" ref="Y1026:Y1089" si="169">_xlfn.CONCAT("(",A1026,",",R1026,")++1`")</f>
        <v>(1025,45)++1`</v>
      </c>
    </row>
    <row r="1027" spans="1:25" x14ac:dyDescent="0.25">
      <c r="A1027">
        <v>1026</v>
      </c>
      <c r="B1027">
        <v>2009</v>
      </c>
      <c r="C1027">
        <f t="shared" si="160"/>
        <v>1</v>
      </c>
      <c r="D1027" t="s">
        <v>28</v>
      </c>
      <c r="E1027">
        <f t="shared" si="161"/>
        <v>1</v>
      </c>
      <c r="F1027" t="s">
        <v>30</v>
      </c>
      <c r="G1027" s="13">
        <v>44630</v>
      </c>
      <c r="H1027">
        <v>0.48680555555555555</v>
      </c>
      <c r="I1027">
        <v>0.51458333333333328</v>
      </c>
      <c r="J1027">
        <v>31</v>
      </c>
      <c r="K1027">
        <v>5272</v>
      </c>
      <c r="L1027">
        <f t="shared" si="162"/>
        <v>40</v>
      </c>
      <c r="M1027">
        <v>2.7777777777777735E-2</v>
      </c>
      <c r="N1027">
        <f t="shared" si="163"/>
        <v>0</v>
      </c>
      <c r="O1027" t="s">
        <v>46</v>
      </c>
      <c r="P1027" cm="1">
        <f t="array" aca="1" ref="P1027" ca="1">(_xlfn.IFS(Q1027="couché",0,Q1027="debout à 80%",1,Q1027="?",1))*(IF(RAND()&lt;0.8,1,0))</f>
        <v>0</v>
      </c>
      <c r="Q1027" t="s">
        <v>48</v>
      </c>
      <c r="R1027">
        <v>30</v>
      </c>
      <c r="S1027">
        <f t="shared" si="164"/>
        <v>0</v>
      </c>
      <c r="T1027">
        <f t="shared" si="165"/>
        <v>3</v>
      </c>
      <c r="U1027">
        <f t="shared" ca="1" si="166"/>
        <v>0.48680769342877073</v>
      </c>
      <c r="V1027">
        <f t="shared" si="167"/>
        <v>74</v>
      </c>
      <c r="W1027" t="s">
        <v>28</v>
      </c>
      <c r="X1027" t="str">
        <f t="shared" ca="1" si="168"/>
        <v>(1026,1,0,1,40,0,3,74)++1`</v>
      </c>
      <c r="Y1027" t="str">
        <f t="shared" si="169"/>
        <v>(1026,30)++1`</v>
      </c>
    </row>
    <row r="1028" spans="1:25" x14ac:dyDescent="0.25">
      <c r="A1028">
        <v>1027</v>
      </c>
      <c r="B1028">
        <v>1988</v>
      </c>
      <c r="C1028">
        <f t="shared" si="160"/>
        <v>0</v>
      </c>
      <c r="D1028" t="s">
        <v>24</v>
      </c>
      <c r="E1028">
        <f t="shared" si="161"/>
        <v>10</v>
      </c>
      <c r="F1028" t="s">
        <v>39</v>
      </c>
      <c r="G1028" s="13">
        <v>44649</v>
      </c>
      <c r="H1028">
        <v>0.48402777777777778</v>
      </c>
      <c r="I1028">
        <v>0.51180555555555551</v>
      </c>
      <c r="J1028">
        <v>1000165</v>
      </c>
      <c r="K1028">
        <v>493</v>
      </c>
      <c r="L1028">
        <f t="shared" si="162"/>
        <v>40</v>
      </c>
      <c r="M1028">
        <v>2.7777777777777735E-2</v>
      </c>
      <c r="N1028">
        <f t="shared" si="163"/>
        <v>1</v>
      </c>
      <c r="O1028" t="s">
        <v>32</v>
      </c>
      <c r="P1028" cm="1">
        <f t="array" aca="1" ref="P1028" ca="1">(_xlfn.IFS(Q1028="couché",0,Q1028="debout à 80%",1,Q1028="?",1))*(IF(RAND()&lt;0.8,1,0))</f>
        <v>1</v>
      </c>
      <c r="Q1028" t="s">
        <v>27</v>
      </c>
      <c r="R1028">
        <v>30</v>
      </c>
      <c r="S1028">
        <f t="shared" si="164"/>
        <v>1</v>
      </c>
      <c r="T1028">
        <f t="shared" si="165"/>
        <v>6</v>
      </c>
      <c r="U1028">
        <f t="shared" ca="1" si="166"/>
        <v>0.48402980815687929</v>
      </c>
      <c r="V1028">
        <f t="shared" si="167"/>
        <v>38</v>
      </c>
      <c r="W1028" t="s">
        <v>28</v>
      </c>
      <c r="X1028" t="str">
        <f t="shared" ca="1" si="168"/>
        <v>(1027,0,1,10,40,1,6,38)++1`</v>
      </c>
      <c r="Y1028" t="str">
        <f t="shared" si="169"/>
        <v>(1027,30)++1`</v>
      </c>
    </row>
    <row r="1029" spans="1:25" x14ac:dyDescent="0.25">
      <c r="A1029">
        <v>1028</v>
      </c>
      <c r="B1029">
        <v>1979</v>
      </c>
      <c r="C1029">
        <f t="shared" si="160"/>
        <v>0</v>
      </c>
      <c r="D1029" t="s">
        <v>24</v>
      </c>
      <c r="E1029">
        <f t="shared" si="161"/>
        <v>9</v>
      </c>
      <c r="F1029" t="s">
        <v>40</v>
      </c>
      <c r="G1029" s="13">
        <v>44610</v>
      </c>
      <c r="H1029">
        <v>0.79513888888888884</v>
      </c>
      <c r="I1029">
        <v>0.82291666666666663</v>
      </c>
      <c r="J1029">
        <v>1000171</v>
      </c>
      <c r="K1029">
        <v>2240</v>
      </c>
      <c r="L1029">
        <f t="shared" si="162"/>
        <v>40</v>
      </c>
      <c r="M1029">
        <v>2.777777777777779E-2</v>
      </c>
      <c r="N1029">
        <f t="shared" si="163"/>
        <v>0</v>
      </c>
      <c r="O1029" t="s">
        <v>26</v>
      </c>
      <c r="P1029" cm="1">
        <f t="array" aca="1" ref="P1029" ca="1">(_xlfn.IFS(Q1029="couché",0,Q1029="debout à 80%",1,Q1029="?",1))*(IF(RAND()&lt;0.8,1,0))</f>
        <v>1</v>
      </c>
      <c r="Q1029" t="s">
        <v>27</v>
      </c>
      <c r="R1029">
        <v>0</v>
      </c>
      <c r="S1029">
        <f t="shared" si="164"/>
        <v>0</v>
      </c>
      <c r="T1029">
        <f t="shared" si="165"/>
        <v>7</v>
      </c>
      <c r="U1029">
        <f t="shared" ca="1" si="166"/>
        <v>0.79514360815524165</v>
      </c>
      <c r="V1029">
        <f t="shared" si="167"/>
        <v>40</v>
      </c>
      <c r="W1029" t="s">
        <v>28</v>
      </c>
      <c r="X1029" t="str">
        <f t="shared" ca="1" si="168"/>
        <v>(1028,0,1,9,40,0,7,40)++1`</v>
      </c>
      <c r="Y1029" t="str">
        <f t="shared" si="169"/>
        <v>(1028,0)++1`</v>
      </c>
    </row>
    <row r="1030" spans="1:25" x14ac:dyDescent="0.25">
      <c r="A1030">
        <v>1029</v>
      </c>
      <c r="B1030">
        <v>1994</v>
      </c>
      <c r="C1030">
        <f t="shared" si="160"/>
        <v>0</v>
      </c>
      <c r="D1030" t="s">
        <v>24</v>
      </c>
      <c r="E1030">
        <f t="shared" si="161"/>
        <v>9</v>
      </c>
      <c r="F1030" t="s">
        <v>40</v>
      </c>
      <c r="G1030" s="13">
        <v>44624</v>
      </c>
      <c r="H1030">
        <v>0.62361111111111112</v>
      </c>
      <c r="I1030">
        <v>0.65138888888888891</v>
      </c>
      <c r="J1030">
        <v>1000163</v>
      </c>
      <c r="K1030">
        <v>4834</v>
      </c>
      <c r="L1030">
        <f t="shared" si="162"/>
        <v>40</v>
      </c>
      <c r="M1030">
        <v>2.777777777777779E-2</v>
      </c>
      <c r="N1030">
        <f t="shared" si="163"/>
        <v>0</v>
      </c>
      <c r="O1030" t="s">
        <v>26</v>
      </c>
      <c r="P1030" cm="1">
        <f t="array" aca="1" ref="P1030" ca="1">(_xlfn.IFS(Q1030="couché",0,Q1030="debout à 80%",1,Q1030="?",1))*(IF(RAND()&lt;0.8,1,0))</f>
        <v>1</v>
      </c>
      <c r="Q1030" t="s">
        <v>27</v>
      </c>
      <c r="R1030">
        <v>45</v>
      </c>
      <c r="S1030">
        <f t="shared" si="164"/>
        <v>0</v>
      </c>
      <c r="T1030">
        <f t="shared" si="165"/>
        <v>3</v>
      </c>
      <c r="U1030">
        <f t="shared" ca="1" si="166"/>
        <v>0.62361495338253126</v>
      </c>
      <c r="V1030">
        <f t="shared" si="167"/>
        <v>74</v>
      </c>
      <c r="W1030" t="s">
        <v>28</v>
      </c>
      <c r="X1030" t="str">
        <f t="shared" ca="1" si="168"/>
        <v>(1029,0,1,9,40,0,3,74)++1`</v>
      </c>
      <c r="Y1030" t="str">
        <f t="shared" si="169"/>
        <v>(1029,45)++1`</v>
      </c>
    </row>
    <row r="1031" spans="1:25" x14ac:dyDescent="0.25">
      <c r="A1031">
        <v>1030</v>
      </c>
      <c r="B1031">
        <v>1957</v>
      </c>
      <c r="C1031">
        <f t="shared" si="160"/>
        <v>0</v>
      </c>
      <c r="D1031" t="s">
        <v>24</v>
      </c>
      <c r="E1031">
        <f t="shared" si="161"/>
        <v>5</v>
      </c>
      <c r="F1031" t="s">
        <v>36</v>
      </c>
      <c r="G1031" s="13">
        <v>44636</v>
      </c>
      <c r="H1031">
        <v>0.4201388888888889</v>
      </c>
      <c r="I1031">
        <v>0.44791666666666663</v>
      </c>
      <c r="J1031">
        <v>1000162</v>
      </c>
      <c r="K1031">
        <v>9329</v>
      </c>
      <c r="L1031">
        <f t="shared" si="162"/>
        <v>40</v>
      </c>
      <c r="M1031">
        <v>2.7777777777777735E-2</v>
      </c>
      <c r="N1031">
        <f t="shared" si="163"/>
        <v>1</v>
      </c>
      <c r="O1031" t="s">
        <v>32</v>
      </c>
      <c r="P1031" cm="1">
        <f t="array" aca="1" ref="P1031" ca="1">(_xlfn.IFS(Q1031="couché",0,Q1031="debout à 80%",1,Q1031="?",1))*(IF(RAND()&lt;0.8,1,0))</f>
        <v>1</v>
      </c>
      <c r="Q1031" t="s">
        <v>27</v>
      </c>
      <c r="R1031">
        <v>45</v>
      </c>
      <c r="S1031">
        <f t="shared" si="164"/>
        <v>0</v>
      </c>
      <c r="T1031">
        <f t="shared" si="165"/>
        <v>3</v>
      </c>
      <c r="U1031">
        <f t="shared" ca="1" si="166"/>
        <v>0.42014136559599513</v>
      </c>
      <c r="V1031">
        <f t="shared" si="167"/>
        <v>75</v>
      </c>
      <c r="W1031" t="s">
        <v>28</v>
      </c>
      <c r="X1031" t="str">
        <f t="shared" ca="1" si="168"/>
        <v>(1030,0,1,5,40,0,3,75)++1`</v>
      </c>
      <c r="Y1031" t="str">
        <f t="shared" si="169"/>
        <v>(1030,45)++1`</v>
      </c>
    </row>
    <row r="1032" spans="1:25" x14ac:dyDescent="0.25">
      <c r="A1032">
        <v>1031</v>
      </c>
      <c r="B1032">
        <v>1948</v>
      </c>
      <c r="C1032">
        <f t="shared" si="160"/>
        <v>0</v>
      </c>
      <c r="D1032" t="s">
        <v>24</v>
      </c>
      <c r="E1032">
        <f t="shared" si="161"/>
        <v>14</v>
      </c>
      <c r="F1032" t="s">
        <v>33</v>
      </c>
      <c r="G1032" s="13">
        <v>44617</v>
      </c>
      <c r="H1032">
        <v>0.87361111111111112</v>
      </c>
      <c r="I1032">
        <v>0.90138888888888891</v>
      </c>
      <c r="J1032">
        <v>1000162</v>
      </c>
      <c r="K1032">
        <v>81</v>
      </c>
      <c r="L1032">
        <f t="shared" si="162"/>
        <v>40</v>
      </c>
      <c r="M1032">
        <v>2.777777777777779E-2</v>
      </c>
      <c r="N1032">
        <f t="shared" si="163"/>
        <v>1</v>
      </c>
      <c r="O1032" t="s">
        <v>32</v>
      </c>
      <c r="P1032" cm="1">
        <f t="array" aca="1" ref="P1032" ca="1">(_xlfn.IFS(Q1032="couché",0,Q1032="debout à 80%",1,Q1032="?",1))*(IF(RAND()&lt;0.8,1,0))</f>
        <v>1</v>
      </c>
      <c r="Q1032" t="s">
        <v>27</v>
      </c>
      <c r="R1032">
        <v>45</v>
      </c>
      <c r="S1032">
        <f t="shared" si="164"/>
        <v>0</v>
      </c>
      <c r="T1032">
        <f t="shared" si="165"/>
        <v>6</v>
      </c>
      <c r="U1032">
        <f t="shared" ca="1" si="166"/>
        <v>0.87361963426736378</v>
      </c>
      <c r="V1032">
        <f t="shared" si="167"/>
        <v>74</v>
      </c>
      <c r="W1032" t="s">
        <v>28</v>
      </c>
      <c r="X1032" t="str">
        <f t="shared" ca="1" si="168"/>
        <v>(1031,0,1,14,40,0,6,74)++1`</v>
      </c>
      <c r="Y1032" t="str">
        <f t="shared" si="169"/>
        <v>(1031,45)++1`</v>
      </c>
    </row>
    <row r="1033" spans="1:25" x14ac:dyDescent="0.25">
      <c r="A1033">
        <v>1032</v>
      </c>
      <c r="B1033">
        <v>1971</v>
      </c>
      <c r="C1033">
        <f t="shared" si="160"/>
        <v>0</v>
      </c>
      <c r="D1033" t="s">
        <v>24</v>
      </c>
      <c r="E1033">
        <f t="shared" si="161"/>
        <v>4</v>
      </c>
      <c r="F1033" t="s">
        <v>31</v>
      </c>
      <c r="G1033" s="13">
        <v>44636</v>
      </c>
      <c r="H1033">
        <v>0.51180555555555551</v>
      </c>
      <c r="I1033">
        <v>0.5395833333333333</v>
      </c>
      <c r="J1033">
        <v>1000170</v>
      </c>
      <c r="K1033">
        <v>2055</v>
      </c>
      <c r="L1033">
        <f t="shared" si="162"/>
        <v>40</v>
      </c>
      <c r="M1033">
        <v>2.777777777777779E-2</v>
      </c>
      <c r="N1033">
        <f t="shared" si="163"/>
        <v>1</v>
      </c>
      <c r="O1033" t="s">
        <v>32</v>
      </c>
      <c r="P1033" cm="1">
        <f t="array" aca="1" ref="P1033" ca="1">(_xlfn.IFS(Q1033="couché",0,Q1033="debout à 80%",1,Q1033="?",1))*(IF(RAND()&lt;0.8,1,0))</f>
        <v>1</v>
      </c>
      <c r="Q1033" t="s">
        <v>27</v>
      </c>
      <c r="R1033">
        <v>30</v>
      </c>
      <c r="S1033">
        <f t="shared" si="164"/>
        <v>1</v>
      </c>
      <c r="T1033">
        <f t="shared" si="165"/>
        <v>4</v>
      </c>
      <c r="U1033">
        <f t="shared" ca="1" si="166"/>
        <v>0.51181496511448621</v>
      </c>
      <c r="V1033">
        <f t="shared" si="167"/>
        <v>40</v>
      </c>
      <c r="W1033" t="s">
        <v>28</v>
      </c>
      <c r="X1033" t="str">
        <f t="shared" ca="1" si="168"/>
        <v>(1032,0,1,4,40,1,4,40)++1`</v>
      </c>
      <c r="Y1033" t="str">
        <f t="shared" si="169"/>
        <v>(1032,30)++1`</v>
      </c>
    </row>
    <row r="1034" spans="1:25" x14ac:dyDescent="0.25">
      <c r="A1034">
        <v>1033</v>
      </c>
      <c r="B1034">
        <v>1965</v>
      </c>
      <c r="C1034">
        <f t="shared" si="160"/>
        <v>0</v>
      </c>
      <c r="D1034" t="s">
        <v>24</v>
      </c>
      <c r="E1034">
        <f t="shared" si="161"/>
        <v>2</v>
      </c>
      <c r="F1034" t="s">
        <v>29</v>
      </c>
      <c r="G1034" s="13">
        <v>44624</v>
      </c>
      <c r="H1034">
        <v>0.6777777777777777</v>
      </c>
      <c r="I1034">
        <v>0.70555555555555549</v>
      </c>
      <c r="J1034">
        <v>1000166</v>
      </c>
      <c r="K1034">
        <v>1314</v>
      </c>
      <c r="L1034">
        <f t="shared" si="162"/>
        <v>40</v>
      </c>
      <c r="M1034">
        <v>2.777777777777779E-2</v>
      </c>
      <c r="N1034">
        <f t="shared" si="163"/>
        <v>0</v>
      </c>
      <c r="O1034" t="s">
        <v>26</v>
      </c>
      <c r="P1034" cm="1">
        <f t="array" aca="1" ref="P1034" ca="1">(_xlfn.IFS(Q1034="couché",0,Q1034="debout à 80%",1,Q1034="?",1))*(IF(RAND()&lt;0.8,1,0))</f>
        <v>0</v>
      </c>
      <c r="Q1034" t="s">
        <v>27</v>
      </c>
      <c r="R1034">
        <v>0</v>
      </c>
      <c r="S1034">
        <f t="shared" si="164"/>
        <v>0</v>
      </c>
      <c r="T1034">
        <f t="shared" si="165"/>
        <v>8</v>
      </c>
      <c r="U1034">
        <f t="shared" ca="1" si="166"/>
        <v>0.67778072076712748</v>
      </c>
      <c r="V1034">
        <f t="shared" si="167"/>
        <v>35</v>
      </c>
      <c r="W1034" t="s">
        <v>28</v>
      </c>
      <c r="X1034" t="str">
        <f t="shared" ca="1" si="168"/>
        <v>(1033,0,0,2,40,0,8,35)++1`</v>
      </c>
      <c r="Y1034" t="str">
        <f t="shared" si="169"/>
        <v>(1033,0)++1`</v>
      </c>
    </row>
    <row r="1035" spans="1:25" x14ac:dyDescent="0.25">
      <c r="A1035">
        <v>1034</v>
      </c>
      <c r="B1035">
        <v>1951</v>
      </c>
      <c r="C1035">
        <f t="shared" si="160"/>
        <v>0</v>
      </c>
      <c r="D1035" t="s">
        <v>24</v>
      </c>
      <c r="E1035">
        <f t="shared" si="161"/>
        <v>7</v>
      </c>
      <c r="F1035" t="s">
        <v>38</v>
      </c>
      <c r="G1035" s="13">
        <v>44621</v>
      </c>
      <c r="H1035">
        <v>0.47986111111111107</v>
      </c>
      <c r="I1035">
        <v>0.50763888888888886</v>
      </c>
      <c r="J1035">
        <v>1000171</v>
      </c>
      <c r="K1035">
        <v>5972</v>
      </c>
      <c r="L1035">
        <f t="shared" si="162"/>
        <v>40</v>
      </c>
      <c r="M1035">
        <v>2.777777777777779E-2</v>
      </c>
      <c r="N1035">
        <f t="shared" si="163"/>
        <v>0</v>
      </c>
      <c r="O1035" t="s">
        <v>26</v>
      </c>
      <c r="P1035" cm="1">
        <f t="array" aca="1" ref="P1035" ca="1">(_xlfn.IFS(Q1035="couché",0,Q1035="debout à 80%",1,Q1035="?",1))*(IF(RAND()&lt;0.8,1,0))</f>
        <v>0</v>
      </c>
      <c r="Q1035" t="s">
        <v>48</v>
      </c>
      <c r="R1035">
        <v>0</v>
      </c>
      <c r="S1035">
        <f t="shared" si="164"/>
        <v>0</v>
      </c>
      <c r="T1035">
        <f t="shared" si="165"/>
        <v>3</v>
      </c>
      <c r="U1035">
        <f t="shared" ca="1" si="166"/>
        <v>0.47986219878359609</v>
      </c>
      <c r="V1035">
        <f t="shared" si="167"/>
        <v>46</v>
      </c>
      <c r="W1035" t="s">
        <v>28</v>
      </c>
      <c r="X1035" t="str">
        <f t="shared" ca="1" si="168"/>
        <v>(1034,0,0,7,40,0,3,46)++1`</v>
      </c>
      <c r="Y1035" t="str">
        <f t="shared" si="169"/>
        <v>(1034,0)++1`</v>
      </c>
    </row>
    <row r="1036" spans="1:25" x14ac:dyDescent="0.25">
      <c r="A1036">
        <v>1035</v>
      </c>
      <c r="B1036">
        <v>1953</v>
      </c>
      <c r="C1036">
        <f t="shared" si="160"/>
        <v>0</v>
      </c>
      <c r="D1036" t="s">
        <v>24</v>
      </c>
      <c r="E1036">
        <f t="shared" si="161"/>
        <v>4</v>
      </c>
      <c r="F1036" t="s">
        <v>31</v>
      </c>
      <c r="G1036" s="13">
        <v>44617</v>
      </c>
      <c r="H1036">
        <v>0.76388888888888884</v>
      </c>
      <c r="I1036">
        <v>0.79166666666666663</v>
      </c>
      <c r="J1036">
        <v>1000544</v>
      </c>
      <c r="K1036">
        <v>2334</v>
      </c>
      <c r="L1036">
        <f t="shared" si="162"/>
        <v>40</v>
      </c>
      <c r="M1036">
        <v>2.777777777777779E-2</v>
      </c>
      <c r="N1036">
        <f t="shared" si="163"/>
        <v>0</v>
      </c>
      <c r="O1036" t="s">
        <v>26</v>
      </c>
      <c r="P1036" cm="1">
        <f t="array" aca="1" ref="P1036" ca="1">(_xlfn.IFS(Q1036="couché",0,Q1036="debout à 80%",1,Q1036="?",1))*(IF(RAND()&lt;0.8,1,0))</f>
        <v>0</v>
      </c>
      <c r="Q1036" t="s">
        <v>27</v>
      </c>
      <c r="R1036">
        <v>45</v>
      </c>
      <c r="S1036">
        <f t="shared" si="164"/>
        <v>1</v>
      </c>
      <c r="T1036">
        <f t="shared" si="165"/>
        <v>5</v>
      </c>
      <c r="U1036">
        <f t="shared" ca="1" si="166"/>
        <v>0.76389881239643775</v>
      </c>
      <c r="V1036">
        <f t="shared" si="167"/>
        <v>42</v>
      </c>
      <c r="W1036" t="s">
        <v>28</v>
      </c>
      <c r="X1036" t="str">
        <f t="shared" ca="1" si="168"/>
        <v>(1035,0,0,4,40,1,5,42)++1`</v>
      </c>
      <c r="Y1036" t="str">
        <f t="shared" si="169"/>
        <v>(1035,45)++1`</v>
      </c>
    </row>
    <row r="1037" spans="1:25" x14ac:dyDescent="0.25">
      <c r="A1037">
        <v>1036</v>
      </c>
      <c r="B1037">
        <v>2019</v>
      </c>
      <c r="C1037">
        <f t="shared" si="160"/>
        <v>1</v>
      </c>
      <c r="D1037" t="s">
        <v>28</v>
      </c>
      <c r="E1037">
        <f t="shared" si="161"/>
        <v>12</v>
      </c>
      <c r="F1037" t="s">
        <v>42</v>
      </c>
      <c r="G1037" s="13">
        <v>44645</v>
      </c>
      <c r="H1037">
        <v>0.35902777777777778</v>
      </c>
      <c r="I1037">
        <v>0.38680555555555551</v>
      </c>
      <c r="J1037">
        <v>1000164</v>
      </c>
      <c r="K1037">
        <v>4533</v>
      </c>
      <c r="L1037">
        <f t="shared" si="162"/>
        <v>40</v>
      </c>
      <c r="M1037">
        <v>2.7777777777777735E-2</v>
      </c>
      <c r="N1037">
        <f t="shared" si="163"/>
        <v>0</v>
      </c>
      <c r="O1037" t="s">
        <v>46</v>
      </c>
      <c r="P1037" cm="1">
        <f t="array" aca="1" ref="P1037" ca="1">(_xlfn.IFS(Q1037="couché",0,Q1037="debout à 80%",1,Q1037="?",1))*(IF(RAND()&lt;0.8,1,0))</f>
        <v>0</v>
      </c>
      <c r="Q1037" t="s">
        <v>48</v>
      </c>
      <c r="R1037">
        <v>30</v>
      </c>
      <c r="S1037">
        <f t="shared" si="164"/>
        <v>0</v>
      </c>
      <c r="T1037">
        <f t="shared" si="165"/>
        <v>2</v>
      </c>
      <c r="U1037">
        <f t="shared" ca="1" si="166"/>
        <v>0.35903471561365302</v>
      </c>
      <c r="V1037">
        <f t="shared" si="167"/>
        <v>53</v>
      </c>
      <c r="W1037" t="s">
        <v>28</v>
      </c>
      <c r="X1037" t="str">
        <f t="shared" ca="1" si="168"/>
        <v>(1036,1,0,12,40,0,2,53)++1`</v>
      </c>
      <c r="Y1037" t="str">
        <f t="shared" si="169"/>
        <v>(1036,30)++1`</v>
      </c>
    </row>
    <row r="1038" spans="1:25" x14ac:dyDescent="0.25">
      <c r="A1038">
        <v>1037</v>
      </c>
      <c r="B1038">
        <v>1962</v>
      </c>
      <c r="C1038">
        <f t="shared" si="160"/>
        <v>0</v>
      </c>
      <c r="D1038" t="s">
        <v>24</v>
      </c>
      <c r="E1038">
        <f t="shared" si="161"/>
        <v>5</v>
      </c>
      <c r="F1038" t="s">
        <v>36</v>
      </c>
      <c r="G1038" s="13">
        <v>44600</v>
      </c>
      <c r="H1038">
        <v>0.71875</v>
      </c>
      <c r="I1038">
        <v>0.74722222222222223</v>
      </c>
      <c r="J1038">
        <v>1000168</v>
      </c>
      <c r="K1038">
        <v>1899</v>
      </c>
      <c r="L1038">
        <f t="shared" si="162"/>
        <v>41</v>
      </c>
      <c r="M1038">
        <v>2.8472222222222232E-2</v>
      </c>
      <c r="N1038">
        <f t="shared" si="163"/>
        <v>0</v>
      </c>
      <c r="O1038" t="s">
        <v>26</v>
      </c>
      <c r="P1038" cm="1">
        <f t="array" aca="1" ref="P1038" ca="1">(_xlfn.IFS(Q1038="couché",0,Q1038="debout à 80%",1,Q1038="?",1))*(IF(RAND()&lt;0.8,1,0))</f>
        <v>1</v>
      </c>
      <c r="Q1038" t="s">
        <v>27</v>
      </c>
      <c r="R1038">
        <v>0</v>
      </c>
      <c r="S1038">
        <f t="shared" si="164"/>
        <v>0</v>
      </c>
      <c r="T1038">
        <f t="shared" si="165"/>
        <v>5</v>
      </c>
      <c r="U1038">
        <f t="shared" ca="1" si="166"/>
        <v>0.71875192073401384</v>
      </c>
      <c r="V1038">
        <f t="shared" si="167"/>
        <v>68</v>
      </c>
      <c r="W1038" t="s">
        <v>28</v>
      </c>
      <c r="X1038" t="str">
        <f t="shared" ca="1" si="168"/>
        <v>(1037,0,1,5,41,0,5,68)++1`</v>
      </c>
      <c r="Y1038" t="str">
        <f t="shared" si="169"/>
        <v>(1037,0)++1`</v>
      </c>
    </row>
    <row r="1039" spans="1:25" x14ac:dyDescent="0.25">
      <c r="A1039">
        <v>1038</v>
      </c>
      <c r="B1039">
        <v>2003</v>
      </c>
      <c r="C1039">
        <f t="shared" si="160"/>
        <v>0</v>
      </c>
      <c r="D1039" t="s">
        <v>24</v>
      </c>
      <c r="E1039">
        <f t="shared" si="161"/>
        <v>12</v>
      </c>
      <c r="F1039" t="s">
        <v>42</v>
      </c>
      <c r="G1039" s="13">
        <v>44594</v>
      </c>
      <c r="H1039">
        <v>0.3659722222222222</v>
      </c>
      <c r="I1039">
        <v>0.39444444444444443</v>
      </c>
      <c r="J1039">
        <v>1000165</v>
      </c>
      <c r="K1039">
        <v>493</v>
      </c>
      <c r="L1039">
        <f t="shared" si="162"/>
        <v>41</v>
      </c>
      <c r="M1039">
        <v>2.8472222222222232E-2</v>
      </c>
      <c r="N1039">
        <f t="shared" si="163"/>
        <v>1</v>
      </c>
      <c r="O1039" t="s">
        <v>32</v>
      </c>
      <c r="P1039" cm="1">
        <f t="array" aca="1" ref="P1039" ca="1">(_xlfn.IFS(Q1039="couché",0,Q1039="debout à 80%",1,Q1039="?",1))*(IF(RAND()&lt;0.8,1,0))</f>
        <v>1</v>
      </c>
      <c r="Q1039" t="s">
        <v>27</v>
      </c>
      <c r="R1039">
        <v>30</v>
      </c>
      <c r="S1039">
        <f t="shared" si="164"/>
        <v>0</v>
      </c>
      <c r="T1039">
        <f t="shared" si="165"/>
        <v>1</v>
      </c>
      <c r="U1039">
        <f t="shared" ca="1" si="166"/>
        <v>0.36597624251563199</v>
      </c>
      <c r="V1039">
        <f t="shared" si="167"/>
        <v>69</v>
      </c>
      <c r="W1039" t="s">
        <v>28</v>
      </c>
      <c r="X1039" t="str">
        <f t="shared" ca="1" si="168"/>
        <v>(1038,0,1,12,41,0,1,69)++1`</v>
      </c>
      <c r="Y1039" t="str">
        <f t="shared" si="169"/>
        <v>(1038,30)++1`</v>
      </c>
    </row>
    <row r="1040" spans="1:25" x14ac:dyDescent="0.25">
      <c r="A1040">
        <v>1039</v>
      </c>
      <c r="B1040">
        <v>2001</v>
      </c>
      <c r="C1040">
        <f t="shared" si="160"/>
        <v>0</v>
      </c>
      <c r="D1040" t="s">
        <v>24</v>
      </c>
      <c r="E1040">
        <f t="shared" si="161"/>
        <v>11</v>
      </c>
      <c r="F1040" t="s">
        <v>41</v>
      </c>
      <c r="G1040" s="13">
        <v>44596</v>
      </c>
      <c r="H1040">
        <v>0.37083333333333329</v>
      </c>
      <c r="I1040">
        <v>0.39930555555555552</v>
      </c>
      <c r="J1040">
        <v>1000165</v>
      </c>
      <c r="K1040">
        <v>493</v>
      </c>
      <c r="L1040">
        <f t="shared" si="162"/>
        <v>41</v>
      </c>
      <c r="M1040">
        <v>2.8472222222222232E-2</v>
      </c>
      <c r="N1040">
        <f t="shared" si="163"/>
        <v>1</v>
      </c>
      <c r="O1040" t="s">
        <v>32</v>
      </c>
      <c r="P1040" cm="1">
        <f t="array" aca="1" ref="P1040" ca="1">(_xlfn.IFS(Q1040="couché",0,Q1040="debout à 80%",1,Q1040="?",1))*(IF(RAND()&lt;0.8,1,0))</f>
        <v>1</v>
      </c>
      <c r="Q1040" t="s">
        <v>27</v>
      </c>
      <c r="R1040">
        <v>30</v>
      </c>
      <c r="S1040">
        <f t="shared" si="164"/>
        <v>0</v>
      </c>
      <c r="T1040">
        <f t="shared" si="165"/>
        <v>2</v>
      </c>
      <c r="U1040">
        <f t="shared" ca="1" si="166"/>
        <v>0.37083676435173113</v>
      </c>
      <c r="V1040">
        <f t="shared" si="167"/>
        <v>60</v>
      </c>
      <c r="W1040" t="s">
        <v>28</v>
      </c>
      <c r="X1040" t="str">
        <f t="shared" ca="1" si="168"/>
        <v>(1039,0,1,11,41,0,2,60)++1`</v>
      </c>
      <c r="Y1040" t="str">
        <f t="shared" si="169"/>
        <v>(1039,30)++1`</v>
      </c>
    </row>
    <row r="1041" spans="1:25" x14ac:dyDescent="0.25">
      <c r="A1041">
        <v>1040</v>
      </c>
      <c r="B1041">
        <v>1947</v>
      </c>
      <c r="C1041">
        <f t="shared" si="160"/>
        <v>0</v>
      </c>
      <c r="D1041" t="s">
        <v>24</v>
      </c>
      <c r="E1041">
        <f t="shared" si="161"/>
        <v>3</v>
      </c>
      <c r="F1041" t="s">
        <v>34</v>
      </c>
      <c r="G1041" s="13">
        <v>44601</v>
      </c>
      <c r="H1041">
        <v>0.33333333333333331</v>
      </c>
      <c r="I1041">
        <v>0.36180555555555555</v>
      </c>
      <c r="J1041">
        <v>1000169</v>
      </c>
      <c r="K1041">
        <v>2172</v>
      </c>
      <c r="L1041">
        <f t="shared" si="162"/>
        <v>41</v>
      </c>
      <c r="M1041">
        <v>2.8472222222222232E-2</v>
      </c>
      <c r="N1041">
        <f t="shared" si="163"/>
        <v>1</v>
      </c>
      <c r="O1041" t="s">
        <v>32</v>
      </c>
      <c r="P1041" cm="1">
        <f t="array" aca="1" ref="P1041" ca="1">(_xlfn.IFS(Q1041="couché",0,Q1041="debout à 80%",1,Q1041="?",1))*(IF(RAND()&lt;0.8,1,0))</f>
        <v>1</v>
      </c>
      <c r="Q1041" t="s">
        <v>27</v>
      </c>
      <c r="R1041">
        <v>10</v>
      </c>
      <c r="S1041">
        <f t="shared" si="164"/>
        <v>0</v>
      </c>
      <c r="T1041">
        <f t="shared" si="165"/>
        <v>1</v>
      </c>
      <c r="U1041">
        <f t="shared" ca="1" si="166"/>
        <v>0.33333935157514899</v>
      </c>
      <c r="V1041">
        <f t="shared" si="167"/>
        <v>87</v>
      </c>
      <c r="W1041" t="s">
        <v>28</v>
      </c>
      <c r="X1041" t="str">
        <f t="shared" ca="1" si="168"/>
        <v>(1040,0,1,3,41,0,1,87)++1`</v>
      </c>
      <c r="Y1041" t="str">
        <f t="shared" si="169"/>
        <v>(1040,10)++1`</v>
      </c>
    </row>
    <row r="1042" spans="1:25" x14ac:dyDescent="0.25">
      <c r="A1042">
        <v>1041</v>
      </c>
      <c r="B1042">
        <v>1974</v>
      </c>
      <c r="C1042">
        <f t="shared" si="160"/>
        <v>0</v>
      </c>
      <c r="D1042" t="s">
        <v>24</v>
      </c>
      <c r="E1042">
        <f t="shared" si="161"/>
        <v>4</v>
      </c>
      <c r="F1042" t="s">
        <v>31</v>
      </c>
      <c r="G1042" s="13">
        <v>44593</v>
      </c>
      <c r="H1042">
        <v>0.5625</v>
      </c>
      <c r="I1042">
        <v>0.59097222222222223</v>
      </c>
      <c r="J1042">
        <v>1000170</v>
      </c>
      <c r="K1042">
        <v>3473</v>
      </c>
      <c r="L1042">
        <f t="shared" si="162"/>
        <v>41</v>
      </c>
      <c r="M1042">
        <v>2.8472222222222232E-2</v>
      </c>
      <c r="N1042">
        <f t="shared" si="163"/>
        <v>1</v>
      </c>
      <c r="O1042" t="s">
        <v>32</v>
      </c>
      <c r="P1042" cm="1">
        <f t="array" aca="1" ref="P1042" ca="1">(_xlfn.IFS(Q1042="couché",0,Q1042="debout à 80%",1,Q1042="?",1))*(IF(RAND()&lt;0.8,1,0))</f>
        <v>0</v>
      </c>
      <c r="Q1042" t="s">
        <v>27</v>
      </c>
      <c r="R1042">
        <v>20</v>
      </c>
      <c r="S1042">
        <f t="shared" si="164"/>
        <v>1</v>
      </c>
      <c r="T1042">
        <f t="shared" si="165"/>
        <v>5</v>
      </c>
      <c r="U1042">
        <f t="shared" ca="1" si="166"/>
        <v>0.56250646905941215</v>
      </c>
      <c r="V1042">
        <f t="shared" si="167"/>
        <v>72</v>
      </c>
      <c r="W1042" t="s">
        <v>28</v>
      </c>
      <c r="X1042" t="str">
        <f t="shared" ca="1" si="168"/>
        <v>(1041,0,0,4,41,1,5,72)++1`</v>
      </c>
      <c r="Y1042" t="str">
        <f t="shared" si="169"/>
        <v>(1041,20)++1`</v>
      </c>
    </row>
    <row r="1043" spans="1:25" x14ac:dyDescent="0.25">
      <c r="A1043">
        <v>1042</v>
      </c>
      <c r="B1043">
        <v>1946</v>
      </c>
      <c r="C1043">
        <f t="shared" si="160"/>
        <v>0</v>
      </c>
      <c r="D1043" t="s">
        <v>24</v>
      </c>
      <c r="E1043">
        <f t="shared" si="161"/>
        <v>3</v>
      </c>
      <c r="F1043" t="s">
        <v>34</v>
      </c>
      <c r="G1043" s="13">
        <v>44607</v>
      </c>
      <c r="H1043">
        <v>0.42083333333333334</v>
      </c>
      <c r="I1043">
        <v>0.44930555555555551</v>
      </c>
      <c r="J1043">
        <v>1000169</v>
      </c>
      <c r="K1043">
        <v>2172</v>
      </c>
      <c r="L1043">
        <f t="shared" si="162"/>
        <v>41</v>
      </c>
      <c r="M1043">
        <v>2.8472222222222177E-2</v>
      </c>
      <c r="N1043">
        <f t="shared" si="163"/>
        <v>1</v>
      </c>
      <c r="O1043" t="s">
        <v>32</v>
      </c>
      <c r="P1043" cm="1">
        <f t="array" aca="1" ref="P1043" ca="1">(_xlfn.IFS(Q1043="couché",0,Q1043="debout à 80%",1,Q1043="?",1))*(IF(RAND()&lt;0.8,1,0))</f>
        <v>1</v>
      </c>
      <c r="Q1043" t="s">
        <v>27</v>
      </c>
      <c r="R1043">
        <v>10</v>
      </c>
      <c r="S1043">
        <f t="shared" si="164"/>
        <v>1</v>
      </c>
      <c r="T1043">
        <f t="shared" si="165"/>
        <v>6</v>
      </c>
      <c r="U1043">
        <f t="shared" ca="1" si="166"/>
        <v>0.42084168115466425</v>
      </c>
      <c r="V1043">
        <f t="shared" si="167"/>
        <v>56</v>
      </c>
      <c r="W1043" t="s">
        <v>28</v>
      </c>
      <c r="X1043" t="str">
        <f t="shared" ca="1" si="168"/>
        <v>(1042,0,1,3,41,1,6,56)++1`</v>
      </c>
      <c r="Y1043" t="str">
        <f t="shared" si="169"/>
        <v>(1042,10)++1`</v>
      </c>
    </row>
    <row r="1044" spans="1:25" x14ac:dyDescent="0.25">
      <c r="A1044">
        <v>1043</v>
      </c>
      <c r="B1044">
        <v>2020</v>
      </c>
      <c r="C1044">
        <f t="shared" si="160"/>
        <v>1</v>
      </c>
      <c r="D1044" t="s">
        <v>28</v>
      </c>
      <c r="E1044">
        <f t="shared" si="161"/>
        <v>9</v>
      </c>
      <c r="F1044" t="s">
        <v>40</v>
      </c>
      <c r="G1044" s="13">
        <v>44609</v>
      </c>
      <c r="H1044">
        <v>0.35069444444444442</v>
      </c>
      <c r="I1044">
        <v>0.37916666666666665</v>
      </c>
      <c r="J1044">
        <v>1000163</v>
      </c>
      <c r="K1044">
        <v>7052</v>
      </c>
      <c r="L1044">
        <f t="shared" si="162"/>
        <v>41</v>
      </c>
      <c r="M1044">
        <v>2.8472222222222232E-2</v>
      </c>
      <c r="N1044">
        <f t="shared" si="163"/>
        <v>0</v>
      </c>
      <c r="O1044" t="s">
        <v>46</v>
      </c>
      <c r="P1044" cm="1">
        <f t="array" aca="1" ref="P1044" ca="1">(_xlfn.IFS(Q1044="couché",0,Q1044="debout à 80%",1,Q1044="?",1))*(IF(RAND()&lt;0.8,1,0))</f>
        <v>0</v>
      </c>
      <c r="Q1044" t="s">
        <v>48</v>
      </c>
      <c r="R1044">
        <v>45</v>
      </c>
      <c r="S1044">
        <f t="shared" si="164"/>
        <v>0</v>
      </c>
      <c r="T1044">
        <f t="shared" si="165"/>
        <v>1</v>
      </c>
      <c r="U1044">
        <f t="shared" ca="1" si="166"/>
        <v>0.35069875058510447</v>
      </c>
      <c r="V1044">
        <f t="shared" si="167"/>
        <v>88</v>
      </c>
      <c r="W1044" t="s">
        <v>28</v>
      </c>
      <c r="X1044" t="str">
        <f t="shared" ca="1" si="168"/>
        <v>(1043,1,0,9,41,0,1,88)++1`</v>
      </c>
      <c r="Y1044" t="str">
        <f t="shared" si="169"/>
        <v>(1043,45)++1`</v>
      </c>
    </row>
    <row r="1045" spans="1:25" x14ac:dyDescent="0.25">
      <c r="A1045">
        <v>1044</v>
      </c>
      <c r="B1045">
        <v>1973</v>
      </c>
      <c r="C1045">
        <f t="shared" si="160"/>
        <v>0</v>
      </c>
      <c r="D1045" t="s">
        <v>24</v>
      </c>
      <c r="E1045">
        <f t="shared" si="161"/>
        <v>4</v>
      </c>
      <c r="F1045" t="s">
        <v>31</v>
      </c>
      <c r="G1045" s="13">
        <v>44600</v>
      </c>
      <c r="H1045">
        <v>0.37361111111111112</v>
      </c>
      <c r="I1045">
        <v>0.40208333333333329</v>
      </c>
      <c r="J1045">
        <v>1000170</v>
      </c>
      <c r="K1045">
        <v>2055</v>
      </c>
      <c r="L1045">
        <f t="shared" si="162"/>
        <v>41</v>
      </c>
      <c r="M1045">
        <v>2.8472222222222177E-2</v>
      </c>
      <c r="N1045">
        <f t="shared" si="163"/>
        <v>1</v>
      </c>
      <c r="O1045" t="s">
        <v>32</v>
      </c>
      <c r="P1045" cm="1">
        <f t="array" aca="1" ref="P1045" ca="1">(_xlfn.IFS(Q1045="couché",0,Q1045="debout à 80%",1,Q1045="?",1))*(IF(RAND()&lt;0.8,1,0))</f>
        <v>0</v>
      </c>
      <c r="Q1045" t="s">
        <v>27</v>
      </c>
      <c r="R1045">
        <v>30</v>
      </c>
      <c r="S1045">
        <f t="shared" si="164"/>
        <v>1</v>
      </c>
      <c r="T1045">
        <f t="shared" si="165"/>
        <v>2</v>
      </c>
      <c r="U1045">
        <f t="shared" ca="1" si="166"/>
        <v>0.37361868745420906</v>
      </c>
      <c r="V1045">
        <f t="shared" si="167"/>
        <v>42</v>
      </c>
      <c r="W1045" t="s">
        <v>28</v>
      </c>
      <c r="X1045" t="str">
        <f t="shared" ca="1" si="168"/>
        <v>(1044,0,0,4,41,1,2,42)++1`</v>
      </c>
      <c r="Y1045" t="str">
        <f t="shared" si="169"/>
        <v>(1044,30)++1`</v>
      </c>
    </row>
    <row r="1046" spans="1:25" x14ac:dyDescent="0.25">
      <c r="A1046">
        <v>1045</v>
      </c>
      <c r="B1046">
        <v>1987</v>
      </c>
      <c r="C1046">
        <f t="shared" si="160"/>
        <v>0</v>
      </c>
      <c r="D1046" t="s">
        <v>24</v>
      </c>
      <c r="E1046">
        <f t="shared" si="161"/>
        <v>5</v>
      </c>
      <c r="F1046" t="s">
        <v>36</v>
      </c>
      <c r="G1046" s="13">
        <v>44601</v>
      </c>
      <c r="H1046">
        <v>0.4236111111111111</v>
      </c>
      <c r="I1046">
        <v>0.45208333333333334</v>
      </c>
      <c r="J1046">
        <v>1000162</v>
      </c>
      <c r="K1046">
        <v>2912</v>
      </c>
      <c r="L1046">
        <f t="shared" si="162"/>
        <v>41</v>
      </c>
      <c r="M1046">
        <v>2.8472222222222232E-2</v>
      </c>
      <c r="N1046">
        <f t="shared" si="163"/>
        <v>0</v>
      </c>
      <c r="O1046" t="s">
        <v>26</v>
      </c>
      <c r="P1046" cm="1">
        <f t="array" aca="1" ref="P1046" ca="1">(_xlfn.IFS(Q1046="couché",0,Q1046="debout à 80%",1,Q1046="?",1))*(IF(RAND()&lt;0.8,1,0))</f>
        <v>1</v>
      </c>
      <c r="Q1046" t="s">
        <v>27</v>
      </c>
      <c r="R1046">
        <v>45</v>
      </c>
      <c r="S1046">
        <f t="shared" si="164"/>
        <v>1</v>
      </c>
      <c r="T1046">
        <f t="shared" si="165"/>
        <v>3</v>
      </c>
      <c r="U1046">
        <f t="shared" ca="1" si="166"/>
        <v>0.42361621561812079</v>
      </c>
      <c r="V1046">
        <f t="shared" si="167"/>
        <v>31</v>
      </c>
      <c r="W1046" t="s">
        <v>28</v>
      </c>
      <c r="X1046" t="str">
        <f t="shared" ca="1" si="168"/>
        <v>(1045,0,1,5,41,1,3,31)++1`</v>
      </c>
      <c r="Y1046" t="str">
        <f t="shared" si="169"/>
        <v>(1045,45)++1`</v>
      </c>
    </row>
    <row r="1047" spans="1:25" x14ac:dyDescent="0.25">
      <c r="A1047">
        <v>1046</v>
      </c>
      <c r="B1047">
        <v>1978</v>
      </c>
      <c r="C1047">
        <f t="shared" si="160"/>
        <v>0</v>
      </c>
      <c r="D1047" t="s">
        <v>24</v>
      </c>
      <c r="E1047">
        <f t="shared" si="161"/>
        <v>9</v>
      </c>
      <c r="F1047" t="s">
        <v>40</v>
      </c>
      <c r="G1047" s="13">
        <v>44620</v>
      </c>
      <c r="H1047">
        <v>0.6152777777777777</v>
      </c>
      <c r="I1047">
        <v>0.64374999999999993</v>
      </c>
      <c r="J1047">
        <v>1000163</v>
      </c>
      <c r="K1047">
        <v>248</v>
      </c>
      <c r="L1047">
        <f t="shared" si="162"/>
        <v>41</v>
      </c>
      <c r="M1047">
        <v>2.8472222222222232E-2</v>
      </c>
      <c r="N1047">
        <f t="shared" si="163"/>
        <v>0</v>
      </c>
      <c r="O1047" t="s">
        <v>26</v>
      </c>
      <c r="P1047" cm="1">
        <f t="array" aca="1" ref="P1047" ca="1">(_xlfn.IFS(Q1047="couché",0,Q1047="debout à 80%",1,Q1047="?",1))*(IF(RAND()&lt;0.8,1,0))</f>
        <v>1</v>
      </c>
      <c r="Q1047" t="s">
        <v>27</v>
      </c>
      <c r="R1047">
        <v>45</v>
      </c>
      <c r="S1047">
        <f t="shared" si="164"/>
        <v>0</v>
      </c>
      <c r="T1047">
        <f t="shared" si="165"/>
        <v>4</v>
      </c>
      <c r="U1047">
        <f t="shared" ca="1" si="166"/>
        <v>0.61527778465176697</v>
      </c>
      <c r="V1047">
        <f t="shared" si="167"/>
        <v>42</v>
      </c>
      <c r="W1047" t="s">
        <v>28</v>
      </c>
      <c r="X1047" t="str">
        <f t="shared" ca="1" si="168"/>
        <v>(1046,0,1,9,41,0,4,42)++1`</v>
      </c>
      <c r="Y1047" t="str">
        <f t="shared" si="169"/>
        <v>(1046,45)++1`</v>
      </c>
    </row>
    <row r="1048" spans="1:25" x14ac:dyDescent="0.25">
      <c r="A1048">
        <v>1047</v>
      </c>
      <c r="B1048">
        <v>1973</v>
      </c>
      <c r="C1048">
        <f t="shared" si="160"/>
        <v>0</v>
      </c>
      <c r="D1048" t="s">
        <v>24</v>
      </c>
      <c r="E1048">
        <f t="shared" si="161"/>
        <v>5</v>
      </c>
      <c r="F1048" t="s">
        <v>36</v>
      </c>
      <c r="G1048" s="13">
        <v>44601</v>
      </c>
      <c r="H1048">
        <v>0.45694444444444443</v>
      </c>
      <c r="I1048">
        <v>0.48541666666666666</v>
      </c>
      <c r="J1048">
        <v>1000162</v>
      </c>
      <c r="K1048">
        <v>2912</v>
      </c>
      <c r="L1048">
        <f t="shared" si="162"/>
        <v>41</v>
      </c>
      <c r="M1048">
        <v>2.8472222222222232E-2</v>
      </c>
      <c r="N1048">
        <f t="shared" si="163"/>
        <v>0</v>
      </c>
      <c r="O1048" t="s">
        <v>26</v>
      </c>
      <c r="P1048" cm="1">
        <f t="array" aca="1" ref="P1048" ca="1">(_xlfn.IFS(Q1048="couché",0,Q1048="debout à 80%",1,Q1048="?",1))*(IF(RAND()&lt;0.8,1,0))</f>
        <v>1</v>
      </c>
      <c r="Q1048" t="s">
        <v>27</v>
      </c>
      <c r="R1048">
        <v>45</v>
      </c>
      <c r="S1048">
        <f t="shared" si="164"/>
        <v>0</v>
      </c>
      <c r="T1048">
        <f t="shared" si="165"/>
        <v>4</v>
      </c>
      <c r="U1048">
        <f t="shared" ca="1" si="166"/>
        <v>0.45695054312368177</v>
      </c>
      <c r="V1048">
        <f t="shared" si="167"/>
        <v>72</v>
      </c>
      <c r="W1048" t="s">
        <v>28</v>
      </c>
      <c r="X1048" t="str">
        <f t="shared" ca="1" si="168"/>
        <v>(1047,0,1,5,41,0,4,72)++1`</v>
      </c>
      <c r="Y1048" t="str">
        <f t="shared" si="169"/>
        <v>(1047,45)++1`</v>
      </c>
    </row>
    <row r="1049" spans="1:25" x14ac:dyDescent="0.25">
      <c r="A1049">
        <v>1048</v>
      </c>
      <c r="B1049">
        <v>1957</v>
      </c>
      <c r="C1049">
        <f t="shared" si="160"/>
        <v>0</v>
      </c>
      <c r="D1049" t="s">
        <v>24</v>
      </c>
      <c r="E1049">
        <f t="shared" si="161"/>
        <v>14</v>
      </c>
      <c r="F1049" t="s">
        <v>33</v>
      </c>
      <c r="G1049" s="13">
        <v>44607</v>
      </c>
      <c r="H1049">
        <v>0.60972222222222217</v>
      </c>
      <c r="I1049">
        <v>0.6381944444444444</v>
      </c>
      <c r="J1049">
        <v>1000162</v>
      </c>
      <c r="K1049">
        <v>4272</v>
      </c>
      <c r="L1049">
        <f t="shared" si="162"/>
        <v>41</v>
      </c>
      <c r="M1049">
        <v>2.8472222222222232E-2</v>
      </c>
      <c r="N1049">
        <f t="shared" si="163"/>
        <v>1</v>
      </c>
      <c r="O1049" t="s">
        <v>32</v>
      </c>
      <c r="P1049" cm="1">
        <f t="array" aca="1" ref="P1049" ca="1">(_xlfn.IFS(Q1049="couché",0,Q1049="debout à 80%",1,Q1049="?",1))*(IF(RAND()&lt;0.8,1,0))</f>
        <v>1</v>
      </c>
      <c r="Q1049" t="s">
        <v>27</v>
      </c>
      <c r="R1049">
        <v>45</v>
      </c>
      <c r="S1049">
        <f t="shared" si="164"/>
        <v>1</v>
      </c>
      <c r="T1049">
        <f t="shared" si="165"/>
        <v>4</v>
      </c>
      <c r="U1049">
        <f t="shared" ca="1" si="166"/>
        <v>0.60972702775051046</v>
      </c>
      <c r="V1049">
        <f t="shared" si="167"/>
        <v>39</v>
      </c>
      <c r="W1049" t="s">
        <v>28</v>
      </c>
      <c r="X1049" t="str">
        <f t="shared" ca="1" si="168"/>
        <v>(1048,0,1,14,41,1,4,39)++1`</v>
      </c>
      <c r="Y1049" t="str">
        <f t="shared" si="169"/>
        <v>(1048,45)++1`</v>
      </c>
    </row>
    <row r="1050" spans="1:25" x14ac:dyDescent="0.25">
      <c r="A1050">
        <v>1049</v>
      </c>
      <c r="B1050">
        <v>2018</v>
      </c>
      <c r="C1050">
        <f t="shared" si="160"/>
        <v>1</v>
      </c>
      <c r="D1050" t="s">
        <v>28</v>
      </c>
      <c r="E1050">
        <f t="shared" si="161"/>
        <v>11</v>
      </c>
      <c r="F1050" t="s">
        <v>41</v>
      </c>
      <c r="G1050" s="13">
        <v>44622</v>
      </c>
      <c r="H1050">
        <v>0.37291666666666667</v>
      </c>
      <c r="I1050">
        <v>0.40138888888888885</v>
      </c>
      <c r="J1050">
        <v>1000164</v>
      </c>
      <c r="K1050">
        <v>7588</v>
      </c>
      <c r="L1050">
        <f t="shared" si="162"/>
        <v>41</v>
      </c>
      <c r="M1050">
        <v>2.8472222222222177E-2</v>
      </c>
      <c r="N1050">
        <f t="shared" si="163"/>
        <v>0</v>
      </c>
      <c r="O1050" t="s">
        <v>46</v>
      </c>
      <c r="P1050" cm="1">
        <f t="array" aca="1" ref="P1050" ca="1">(_xlfn.IFS(Q1050="couché",0,Q1050="debout à 80%",1,Q1050="?",1))*(IF(RAND()&lt;0.8,1,0))</f>
        <v>0</v>
      </c>
      <c r="Q1050" t="s">
        <v>48</v>
      </c>
      <c r="R1050">
        <v>30</v>
      </c>
      <c r="S1050">
        <f t="shared" si="164"/>
        <v>0</v>
      </c>
      <c r="T1050">
        <f t="shared" si="165"/>
        <v>2</v>
      </c>
      <c r="U1050">
        <f t="shared" ca="1" si="166"/>
        <v>0.37292036109377963</v>
      </c>
      <c r="V1050">
        <f t="shared" si="167"/>
        <v>55</v>
      </c>
      <c r="W1050" t="s">
        <v>28</v>
      </c>
      <c r="X1050" t="str">
        <f t="shared" ca="1" si="168"/>
        <v>(1049,1,0,11,41,0,2,55)++1`</v>
      </c>
      <c r="Y1050" t="str">
        <f t="shared" si="169"/>
        <v>(1049,30)++1`</v>
      </c>
    </row>
    <row r="1051" spans="1:25" x14ac:dyDescent="0.25">
      <c r="A1051">
        <v>1050</v>
      </c>
      <c r="B1051">
        <v>2014</v>
      </c>
      <c r="C1051">
        <f t="shared" si="160"/>
        <v>1</v>
      </c>
      <c r="D1051" t="s">
        <v>28</v>
      </c>
      <c r="E1051">
        <f t="shared" si="161"/>
        <v>12</v>
      </c>
      <c r="F1051" t="s">
        <v>42</v>
      </c>
      <c r="G1051" s="13">
        <v>44614</v>
      </c>
      <c r="H1051">
        <v>0.39444444444444443</v>
      </c>
      <c r="I1051">
        <v>0.42291666666666666</v>
      </c>
      <c r="J1051">
        <v>1000164</v>
      </c>
      <c r="K1051">
        <v>3693</v>
      </c>
      <c r="L1051">
        <f t="shared" si="162"/>
        <v>41</v>
      </c>
      <c r="M1051">
        <v>2.8472222222222232E-2</v>
      </c>
      <c r="N1051">
        <f t="shared" si="163"/>
        <v>0</v>
      </c>
      <c r="O1051" t="s">
        <v>46</v>
      </c>
      <c r="P1051" cm="1">
        <f t="array" aca="1" ref="P1051" ca="1">(_xlfn.IFS(Q1051="couché",0,Q1051="debout à 80%",1,Q1051="?",1))*(IF(RAND()&lt;0.8,1,0))</f>
        <v>0</v>
      </c>
      <c r="Q1051" t="s">
        <v>48</v>
      </c>
      <c r="R1051">
        <v>30</v>
      </c>
      <c r="S1051">
        <f t="shared" si="164"/>
        <v>0</v>
      </c>
      <c r="T1051">
        <f t="shared" si="165"/>
        <v>4</v>
      </c>
      <c r="U1051">
        <f t="shared" ca="1" si="166"/>
        <v>0.39444848536174126</v>
      </c>
      <c r="V1051">
        <f t="shared" si="167"/>
        <v>89</v>
      </c>
      <c r="W1051" t="s">
        <v>28</v>
      </c>
      <c r="X1051" t="str">
        <f t="shared" ca="1" si="168"/>
        <v>(1050,1,0,12,41,0,4,89)++1`</v>
      </c>
      <c r="Y1051" t="str">
        <f t="shared" si="169"/>
        <v>(1050,30)++1`</v>
      </c>
    </row>
    <row r="1052" spans="1:25" x14ac:dyDescent="0.25">
      <c r="A1052">
        <v>1051</v>
      </c>
      <c r="B1052">
        <v>1990</v>
      </c>
      <c r="C1052">
        <f t="shared" si="160"/>
        <v>0</v>
      </c>
      <c r="D1052" t="s">
        <v>24</v>
      </c>
      <c r="E1052">
        <f t="shared" si="161"/>
        <v>4</v>
      </c>
      <c r="F1052" t="s">
        <v>31</v>
      </c>
      <c r="G1052" s="13">
        <v>44616</v>
      </c>
      <c r="H1052">
        <v>0.33819444444444441</v>
      </c>
      <c r="I1052">
        <v>0.36666666666666664</v>
      </c>
      <c r="J1052">
        <v>1000170</v>
      </c>
      <c r="K1052">
        <v>2055</v>
      </c>
      <c r="L1052">
        <f t="shared" si="162"/>
        <v>41</v>
      </c>
      <c r="M1052">
        <v>2.8472222222222232E-2</v>
      </c>
      <c r="N1052">
        <f t="shared" si="163"/>
        <v>1</v>
      </c>
      <c r="O1052" t="s">
        <v>32</v>
      </c>
      <c r="P1052" cm="1">
        <f t="array" aca="1" ref="P1052" ca="1">(_xlfn.IFS(Q1052="couché",0,Q1052="debout à 80%",1,Q1052="?",1))*(IF(RAND()&lt;0.8,1,0))</f>
        <v>1</v>
      </c>
      <c r="Q1052" t="s">
        <v>27</v>
      </c>
      <c r="R1052">
        <v>30</v>
      </c>
      <c r="S1052">
        <f t="shared" si="164"/>
        <v>0</v>
      </c>
      <c r="T1052">
        <f t="shared" si="165"/>
        <v>1</v>
      </c>
      <c r="U1052">
        <f t="shared" ca="1" si="166"/>
        <v>0.33820050296914855</v>
      </c>
      <c r="V1052">
        <f t="shared" si="167"/>
        <v>44</v>
      </c>
      <c r="W1052" t="s">
        <v>28</v>
      </c>
      <c r="X1052" t="str">
        <f t="shared" ca="1" si="168"/>
        <v>(1051,0,1,4,41,0,1,44)++1`</v>
      </c>
      <c r="Y1052" t="str">
        <f t="shared" si="169"/>
        <v>(1051,30)++1`</v>
      </c>
    </row>
    <row r="1053" spans="1:25" x14ac:dyDescent="0.25">
      <c r="A1053">
        <v>1052</v>
      </c>
      <c r="B1053">
        <v>1949</v>
      </c>
      <c r="C1053">
        <f t="shared" si="160"/>
        <v>0</v>
      </c>
      <c r="D1053" t="s">
        <v>24</v>
      </c>
      <c r="E1053">
        <f t="shared" si="161"/>
        <v>9</v>
      </c>
      <c r="F1053" t="s">
        <v>40</v>
      </c>
      <c r="G1053" s="13">
        <v>44615</v>
      </c>
      <c r="H1053">
        <v>0.46250000000000002</v>
      </c>
      <c r="I1053">
        <v>0.4909722222222222</v>
      </c>
      <c r="J1053">
        <v>1000163</v>
      </c>
      <c r="K1053">
        <v>246</v>
      </c>
      <c r="L1053">
        <f t="shared" si="162"/>
        <v>41</v>
      </c>
      <c r="M1053">
        <v>2.8472222222222177E-2</v>
      </c>
      <c r="N1053">
        <f t="shared" si="163"/>
        <v>0</v>
      </c>
      <c r="O1053" t="s">
        <v>26</v>
      </c>
      <c r="P1053" cm="1">
        <f t="array" aca="1" ref="P1053" ca="1">(_xlfn.IFS(Q1053="couché",0,Q1053="debout à 80%",1,Q1053="?",1))*(IF(RAND()&lt;0.8,1,0))</f>
        <v>1</v>
      </c>
      <c r="Q1053" t="s">
        <v>27</v>
      </c>
      <c r="R1053">
        <v>45</v>
      </c>
      <c r="S1053">
        <f t="shared" si="164"/>
        <v>0</v>
      </c>
      <c r="T1053">
        <f t="shared" si="165"/>
        <v>3</v>
      </c>
      <c r="U1053">
        <f t="shared" ca="1" si="166"/>
        <v>0.46250242311337852</v>
      </c>
      <c r="V1053">
        <f t="shared" si="167"/>
        <v>35</v>
      </c>
      <c r="W1053" t="s">
        <v>28</v>
      </c>
      <c r="X1053" t="str">
        <f t="shared" ca="1" si="168"/>
        <v>(1052,0,1,9,41,0,3,35)++1`</v>
      </c>
      <c r="Y1053" t="str">
        <f t="shared" si="169"/>
        <v>(1052,45)++1`</v>
      </c>
    </row>
    <row r="1054" spans="1:25" x14ac:dyDescent="0.25">
      <c r="A1054">
        <v>1053</v>
      </c>
      <c r="B1054">
        <v>1938</v>
      </c>
      <c r="C1054">
        <f t="shared" si="160"/>
        <v>0</v>
      </c>
      <c r="D1054" t="s">
        <v>24</v>
      </c>
      <c r="E1054">
        <f t="shared" si="161"/>
        <v>9</v>
      </c>
      <c r="F1054" t="s">
        <v>40</v>
      </c>
      <c r="G1054" s="13">
        <v>44621</v>
      </c>
      <c r="H1054">
        <v>0.61805555555555558</v>
      </c>
      <c r="I1054">
        <v>0.6465277777777777</v>
      </c>
      <c r="J1054">
        <v>1000163</v>
      </c>
      <c r="K1054">
        <v>8868</v>
      </c>
      <c r="L1054">
        <f t="shared" si="162"/>
        <v>41</v>
      </c>
      <c r="M1054">
        <v>2.8472222222222121E-2</v>
      </c>
      <c r="N1054">
        <f t="shared" si="163"/>
        <v>0</v>
      </c>
      <c r="O1054" t="s">
        <v>26</v>
      </c>
      <c r="P1054" cm="1">
        <f t="array" aca="1" ref="P1054" ca="1">(_xlfn.IFS(Q1054="couché",0,Q1054="debout à 80%",1,Q1054="?",1))*(IF(RAND()&lt;0.8,1,0))</f>
        <v>1</v>
      </c>
      <c r="Q1054" t="s">
        <v>27</v>
      </c>
      <c r="R1054">
        <v>45</v>
      </c>
      <c r="S1054">
        <f t="shared" si="164"/>
        <v>0</v>
      </c>
      <c r="T1054">
        <f t="shared" si="165"/>
        <v>6</v>
      </c>
      <c r="U1054">
        <f t="shared" ca="1" si="166"/>
        <v>0.61806541528701331</v>
      </c>
      <c r="V1054">
        <f t="shared" si="167"/>
        <v>53</v>
      </c>
      <c r="W1054" t="s">
        <v>28</v>
      </c>
      <c r="X1054" t="str">
        <f t="shared" ca="1" si="168"/>
        <v>(1053,0,1,9,41,0,6,53)++1`</v>
      </c>
      <c r="Y1054" t="str">
        <f t="shared" si="169"/>
        <v>(1053,45)++1`</v>
      </c>
    </row>
    <row r="1055" spans="1:25" x14ac:dyDescent="0.25">
      <c r="A1055">
        <v>1054</v>
      </c>
      <c r="B1055">
        <v>1975</v>
      </c>
      <c r="C1055">
        <f t="shared" si="160"/>
        <v>0</v>
      </c>
      <c r="D1055" t="s">
        <v>24</v>
      </c>
      <c r="E1055">
        <f t="shared" si="161"/>
        <v>5</v>
      </c>
      <c r="F1055" t="s">
        <v>36</v>
      </c>
      <c r="G1055" s="13">
        <v>44600</v>
      </c>
      <c r="H1055">
        <v>0.66319444444444442</v>
      </c>
      <c r="I1055">
        <v>0.69166666666666665</v>
      </c>
      <c r="J1055">
        <v>1000168</v>
      </c>
      <c r="K1055">
        <v>567</v>
      </c>
      <c r="L1055">
        <f t="shared" si="162"/>
        <v>41</v>
      </c>
      <c r="M1055">
        <v>2.8472222222222232E-2</v>
      </c>
      <c r="N1055">
        <f t="shared" si="163"/>
        <v>0</v>
      </c>
      <c r="O1055" t="s">
        <v>26</v>
      </c>
      <c r="P1055" cm="1">
        <f t="array" aca="1" ref="P1055" ca="1">(_xlfn.IFS(Q1055="couché",0,Q1055="debout à 80%",1,Q1055="?",1))*(IF(RAND()&lt;0.8,1,0))</f>
        <v>1</v>
      </c>
      <c r="Q1055" t="s">
        <v>27</v>
      </c>
      <c r="R1055">
        <v>30</v>
      </c>
      <c r="S1055">
        <f t="shared" si="164"/>
        <v>0</v>
      </c>
      <c r="T1055">
        <f t="shared" si="165"/>
        <v>4</v>
      </c>
      <c r="U1055">
        <f t="shared" ca="1" si="166"/>
        <v>0.66320122103200752</v>
      </c>
      <c r="V1055">
        <f t="shared" si="167"/>
        <v>51</v>
      </c>
      <c r="W1055" t="s">
        <v>28</v>
      </c>
      <c r="X1055" t="str">
        <f t="shared" ca="1" si="168"/>
        <v>(1054,0,1,5,41,0,4,51)++1`</v>
      </c>
      <c r="Y1055" t="str">
        <f t="shared" si="169"/>
        <v>(1054,30)++1`</v>
      </c>
    </row>
    <row r="1056" spans="1:25" x14ac:dyDescent="0.25">
      <c r="A1056">
        <v>1055</v>
      </c>
      <c r="B1056">
        <v>2005</v>
      </c>
      <c r="C1056">
        <f t="shared" si="160"/>
        <v>0</v>
      </c>
      <c r="D1056" t="s">
        <v>24</v>
      </c>
      <c r="E1056">
        <f t="shared" si="161"/>
        <v>11</v>
      </c>
      <c r="F1056" t="s">
        <v>41</v>
      </c>
      <c r="G1056" s="13">
        <v>44621</v>
      </c>
      <c r="H1056">
        <v>0.34722222222222221</v>
      </c>
      <c r="I1056">
        <v>0.37569444444444444</v>
      </c>
      <c r="J1056">
        <v>1000165</v>
      </c>
      <c r="K1056">
        <v>493</v>
      </c>
      <c r="L1056">
        <f t="shared" si="162"/>
        <v>41</v>
      </c>
      <c r="M1056">
        <v>2.8472222222222232E-2</v>
      </c>
      <c r="N1056">
        <f t="shared" si="163"/>
        <v>1</v>
      </c>
      <c r="O1056" t="s">
        <v>32</v>
      </c>
      <c r="P1056" cm="1">
        <f t="array" aca="1" ref="P1056" ca="1">(_xlfn.IFS(Q1056="couché",0,Q1056="debout à 80%",1,Q1056="?",1))*(IF(RAND()&lt;0.8,1,0))</f>
        <v>1</v>
      </c>
      <c r="Q1056" t="s">
        <v>27</v>
      </c>
      <c r="R1056">
        <v>30</v>
      </c>
      <c r="S1056">
        <f t="shared" si="164"/>
        <v>0</v>
      </c>
      <c r="T1056">
        <f t="shared" si="165"/>
        <v>1</v>
      </c>
      <c r="U1056">
        <f t="shared" ca="1" si="166"/>
        <v>0.34723086552301913</v>
      </c>
      <c r="V1056">
        <f t="shared" si="167"/>
        <v>45</v>
      </c>
      <c r="W1056" t="s">
        <v>28</v>
      </c>
      <c r="X1056" t="str">
        <f t="shared" ca="1" si="168"/>
        <v>(1055,0,1,11,41,0,1,45)++1`</v>
      </c>
      <c r="Y1056" t="str">
        <f t="shared" si="169"/>
        <v>(1055,30)++1`</v>
      </c>
    </row>
    <row r="1057" spans="1:25" x14ac:dyDescent="0.25">
      <c r="A1057">
        <v>1056</v>
      </c>
      <c r="B1057">
        <v>1985</v>
      </c>
      <c r="C1057">
        <f t="shared" si="160"/>
        <v>0</v>
      </c>
      <c r="D1057" t="s">
        <v>24</v>
      </c>
      <c r="E1057">
        <f t="shared" si="161"/>
        <v>2</v>
      </c>
      <c r="F1057" t="s">
        <v>29</v>
      </c>
      <c r="G1057" s="13">
        <v>44627</v>
      </c>
      <c r="H1057">
        <v>0.34097222222222223</v>
      </c>
      <c r="I1057">
        <v>0.36944444444444441</v>
      </c>
      <c r="J1057">
        <v>1000166</v>
      </c>
      <c r="K1057">
        <v>1793</v>
      </c>
      <c r="L1057">
        <f t="shared" si="162"/>
        <v>41</v>
      </c>
      <c r="M1057">
        <v>2.8472222222222177E-2</v>
      </c>
      <c r="N1057">
        <f t="shared" si="163"/>
        <v>0</v>
      </c>
      <c r="O1057" t="s">
        <v>26</v>
      </c>
      <c r="P1057" cm="1">
        <f t="array" aca="1" ref="P1057" ca="1">(_xlfn.IFS(Q1057="couché",0,Q1057="debout à 80%",1,Q1057="?",1))*(IF(RAND()&lt;0.8,1,0))</f>
        <v>1</v>
      </c>
      <c r="Q1057" t="s">
        <v>27</v>
      </c>
      <c r="R1057">
        <v>45</v>
      </c>
      <c r="S1057">
        <f t="shared" si="164"/>
        <v>0</v>
      </c>
      <c r="T1057">
        <f t="shared" si="165"/>
        <v>1</v>
      </c>
      <c r="U1057">
        <f t="shared" ca="1" si="166"/>
        <v>0.34097880684127624</v>
      </c>
      <c r="V1057">
        <f t="shared" si="167"/>
        <v>31</v>
      </c>
      <c r="W1057" t="s">
        <v>28</v>
      </c>
      <c r="X1057" t="str">
        <f t="shared" ca="1" si="168"/>
        <v>(1056,0,1,2,41,0,1,31)++1`</v>
      </c>
      <c r="Y1057" t="str">
        <f t="shared" si="169"/>
        <v>(1056,45)++1`</v>
      </c>
    </row>
    <row r="1058" spans="1:25" x14ac:dyDescent="0.25">
      <c r="A1058">
        <v>1057</v>
      </c>
      <c r="B1058">
        <v>1950</v>
      </c>
      <c r="C1058">
        <f t="shared" si="160"/>
        <v>0</v>
      </c>
      <c r="D1058" t="s">
        <v>24</v>
      </c>
      <c r="E1058">
        <f t="shared" si="161"/>
        <v>15</v>
      </c>
      <c r="F1058" t="s">
        <v>35</v>
      </c>
      <c r="G1058" s="13">
        <v>44620</v>
      </c>
      <c r="H1058">
        <v>0.79861111111111105</v>
      </c>
      <c r="I1058">
        <v>0.82708333333333328</v>
      </c>
      <c r="J1058">
        <v>1000171</v>
      </c>
      <c r="K1058">
        <v>3532</v>
      </c>
      <c r="L1058">
        <f t="shared" si="162"/>
        <v>41</v>
      </c>
      <c r="M1058">
        <v>2.8472222222222232E-2</v>
      </c>
      <c r="N1058">
        <f t="shared" si="163"/>
        <v>0</v>
      </c>
      <c r="O1058" t="s">
        <v>26</v>
      </c>
      <c r="P1058" cm="1">
        <f t="array" aca="1" ref="P1058" ca="1">(_xlfn.IFS(Q1058="couché",0,Q1058="debout à 80%",1,Q1058="?",1))*(IF(RAND()&lt;0.8,1,0))</f>
        <v>0</v>
      </c>
      <c r="Q1058" t="s">
        <v>48</v>
      </c>
      <c r="R1058">
        <v>45</v>
      </c>
      <c r="S1058">
        <f t="shared" si="164"/>
        <v>0</v>
      </c>
      <c r="T1058">
        <f t="shared" si="165"/>
        <v>3</v>
      </c>
      <c r="U1058">
        <f t="shared" ca="1" si="166"/>
        <v>0.79861233787317842</v>
      </c>
      <c r="V1058">
        <f t="shared" si="167"/>
        <v>47</v>
      </c>
      <c r="W1058" t="s">
        <v>28</v>
      </c>
      <c r="X1058" t="str">
        <f t="shared" ca="1" si="168"/>
        <v>(1057,0,0,15,41,0,3,47)++1`</v>
      </c>
      <c r="Y1058" t="str">
        <f t="shared" si="169"/>
        <v>(1057,45)++1`</v>
      </c>
    </row>
    <row r="1059" spans="1:25" x14ac:dyDescent="0.25">
      <c r="A1059">
        <v>1058</v>
      </c>
      <c r="B1059">
        <v>2017</v>
      </c>
      <c r="C1059">
        <f t="shared" si="160"/>
        <v>1</v>
      </c>
      <c r="D1059" t="s">
        <v>28</v>
      </c>
      <c r="E1059">
        <f t="shared" si="161"/>
        <v>10</v>
      </c>
      <c r="F1059" t="s">
        <v>39</v>
      </c>
      <c r="G1059" s="13">
        <v>44636</v>
      </c>
      <c r="H1059">
        <v>0.46388888888888885</v>
      </c>
      <c r="I1059">
        <v>0.49236111111111108</v>
      </c>
      <c r="J1059">
        <v>1000164</v>
      </c>
      <c r="K1059">
        <v>3693</v>
      </c>
      <c r="L1059">
        <f t="shared" si="162"/>
        <v>41</v>
      </c>
      <c r="M1059">
        <v>2.8472222222222232E-2</v>
      </c>
      <c r="N1059">
        <f t="shared" si="163"/>
        <v>0</v>
      </c>
      <c r="O1059" t="s">
        <v>46</v>
      </c>
      <c r="P1059" cm="1">
        <f t="array" aca="1" ref="P1059" ca="1">(_xlfn.IFS(Q1059="couché",0,Q1059="debout à 80%",1,Q1059="?",1))*(IF(RAND()&lt;0.8,1,0))</f>
        <v>0</v>
      </c>
      <c r="Q1059" t="s">
        <v>48</v>
      </c>
      <c r="R1059">
        <v>30</v>
      </c>
      <c r="S1059">
        <f t="shared" si="164"/>
        <v>0</v>
      </c>
      <c r="T1059">
        <f t="shared" si="165"/>
        <v>7</v>
      </c>
      <c r="U1059">
        <f t="shared" ca="1" si="166"/>
        <v>0.46389878900024578</v>
      </c>
      <c r="V1059">
        <f t="shared" si="167"/>
        <v>39</v>
      </c>
      <c r="W1059" t="s">
        <v>28</v>
      </c>
      <c r="X1059" t="str">
        <f t="shared" ca="1" si="168"/>
        <v>(1058,1,0,10,41,0,7,39)++1`</v>
      </c>
      <c r="Y1059" t="str">
        <f t="shared" si="169"/>
        <v>(1058,30)++1`</v>
      </c>
    </row>
    <row r="1060" spans="1:25" x14ac:dyDescent="0.25">
      <c r="A1060">
        <v>1059</v>
      </c>
      <c r="B1060">
        <v>1971</v>
      </c>
      <c r="C1060">
        <f t="shared" si="160"/>
        <v>0</v>
      </c>
      <c r="D1060" t="s">
        <v>24</v>
      </c>
      <c r="E1060">
        <f t="shared" si="161"/>
        <v>10</v>
      </c>
      <c r="F1060" t="s">
        <v>39</v>
      </c>
      <c r="G1060" s="13">
        <v>44622</v>
      </c>
      <c r="H1060">
        <v>0.65416666666666667</v>
      </c>
      <c r="I1060">
        <v>0.68263888888888891</v>
      </c>
      <c r="J1060">
        <v>1000166</v>
      </c>
      <c r="K1060">
        <v>1652</v>
      </c>
      <c r="L1060">
        <f t="shared" si="162"/>
        <v>41</v>
      </c>
      <c r="M1060">
        <v>2.8472222222222232E-2</v>
      </c>
      <c r="N1060">
        <f t="shared" si="163"/>
        <v>0</v>
      </c>
      <c r="O1060" t="s">
        <v>26</v>
      </c>
      <c r="P1060" cm="1">
        <f t="array" aca="1" ref="P1060" ca="1">(_xlfn.IFS(Q1060="couché",0,Q1060="debout à 80%",1,Q1060="?",1))*(IF(RAND()&lt;0.8,1,0))</f>
        <v>1</v>
      </c>
      <c r="Q1060" t="s">
        <v>27</v>
      </c>
      <c r="R1060">
        <v>45</v>
      </c>
      <c r="S1060">
        <f t="shared" si="164"/>
        <v>0</v>
      </c>
      <c r="T1060">
        <f t="shared" si="165"/>
        <v>4</v>
      </c>
      <c r="U1060">
        <f t="shared" ca="1" si="166"/>
        <v>0.65416861861782327</v>
      </c>
      <c r="V1060">
        <f t="shared" si="167"/>
        <v>52</v>
      </c>
      <c r="W1060" t="s">
        <v>28</v>
      </c>
      <c r="X1060" t="str">
        <f t="shared" ca="1" si="168"/>
        <v>(1059,0,1,10,41,0,4,52)++1`</v>
      </c>
      <c r="Y1060" t="str">
        <f t="shared" si="169"/>
        <v>(1059,45)++1`</v>
      </c>
    </row>
    <row r="1061" spans="1:25" x14ac:dyDescent="0.25">
      <c r="A1061">
        <v>1060</v>
      </c>
      <c r="B1061">
        <v>1958</v>
      </c>
      <c r="C1061">
        <f t="shared" si="160"/>
        <v>0</v>
      </c>
      <c r="D1061" t="s">
        <v>24</v>
      </c>
      <c r="E1061">
        <f t="shared" si="161"/>
        <v>7</v>
      </c>
      <c r="F1061" t="s">
        <v>38</v>
      </c>
      <c r="G1061" s="13">
        <v>44631</v>
      </c>
      <c r="H1061">
        <v>0.62708333333333333</v>
      </c>
      <c r="I1061">
        <v>0.65555555555555556</v>
      </c>
      <c r="J1061">
        <v>1000162</v>
      </c>
      <c r="K1061">
        <v>4592</v>
      </c>
      <c r="L1061">
        <f t="shared" si="162"/>
        <v>41</v>
      </c>
      <c r="M1061">
        <v>2.8472222222222232E-2</v>
      </c>
      <c r="N1061">
        <f t="shared" si="163"/>
        <v>0</v>
      </c>
      <c r="O1061" t="s">
        <v>26</v>
      </c>
      <c r="P1061" cm="1">
        <f t="array" aca="1" ref="P1061" ca="1">(_xlfn.IFS(Q1061="couché",0,Q1061="debout à 80%",1,Q1061="?",1))*(IF(RAND()&lt;0.8,1,0))</f>
        <v>1</v>
      </c>
      <c r="Q1061" t="s">
        <v>27</v>
      </c>
      <c r="R1061">
        <v>45</v>
      </c>
      <c r="S1061">
        <f t="shared" si="164"/>
        <v>0</v>
      </c>
      <c r="T1061">
        <f t="shared" si="165"/>
        <v>4</v>
      </c>
      <c r="U1061">
        <f t="shared" ca="1" si="166"/>
        <v>0.62708801998680985</v>
      </c>
      <c r="V1061">
        <f t="shared" si="167"/>
        <v>45</v>
      </c>
      <c r="W1061" t="s">
        <v>28</v>
      </c>
      <c r="X1061" t="str">
        <f t="shared" ca="1" si="168"/>
        <v>(1060,0,1,7,41,0,4,45)++1`</v>
      </c>
      <c r="Y1061" t="str">
        <f t="shared" si="169"/>
        <v>(1060,45)++1`</v>
      </c>
    </row>
    <row r="1062" spans="1:25" x14ac:dyDescent="0.25">
      <c r="A1062">
        <v>1061</v>
      </c>
      <c r="B1062">
        <v>1949</v>
      </c>
      <c r="C1062">
        <f t="shared" si="160"/>
        <v>0</v>
      </c>
      <c r="D1062" t="s">
        <v>24</v>
      </c>
      <c r="E1062">
        <f t="shared" si="161"/>
        <v>15</v>
      </c>
      <c r="F1062" t="s">
        <v>35</v>
      </c>
      <c r="G1062" s="13">
        <v>44627</v>
      </c>
      <c r="H1062">
        <v>0.66874999999999996</v>
      </c>
      <c r="I1062">
        <v>0.69722222222222219</v>
      </c>
      <c r="J1062">
        <v>1000171</v>
      </c>
      <c r="K1062">
        <v>2240</v>
      </c>
      <c r="L1062">
        <f t="shared" si="162"/>
        <v>41</v>
      </c>
      <c r="M1062">
        <v>2.8472222222222232E-2</v>
      </c>
      <c r="N1062">
        <f t="shared" si="163"/>
        <v>0</v>
      </c>
      <c r="O1062" t="s">
        <v>26</v>
      </c>
      <c r="P1062" cm="1">
        <f t="array" aca="1" ref="P1062" ca="1">(_xlfn.IFS(Q1062="couché",0,Q1062="debout à 80%",1,Q1062="?",1))*(IF(RAND()&lt;0.8,1,0))</f>
        <v>0</v>
      </c>
      <c r="Q1062" t="s">
        <v>48</v>
      </c>
      <c r="R1062">
        <v>0</v>
      </c>
      <c r="S1062">
        <f t="shared" si="164"/>
        <v>0</v>
      </c>
      <c r="T1062">
        <f t="shared" si="165"/>
        <v>4</v>
      </c>
      <c r="U1062">
        <f t="shared" ca="1" si="166"/>
        <v>0.66875144418625809</v>
      </c>
      <c r="V1062">
        <f t="shared" si="167"/>
        <v>52</v>
      </c>
      <c r="W1062" t="s">
        <v>28</v>
      </c>
      <c r="X1062" t="str">
        <f t="shared" ca="1" si="168"/>
        <v>(1061,0,0,15,41,0,4,52)++1`</v>
      </c>
      <c r="Y1062" t="str">
        <f t="shared" si="169"/>
        <v>(1061,0)++1`</v>
      </c>
    </row>
    <row r="1063" spans="1:25" x14ac:dyDescent="0.25">
      <c r="A1063">
        <v>1062</v>
      </c>
      <c r="B1063">
        <v>1969</v>
      </c>
      <c r="C1063">
        <f t="shared" si="160"/>
        <v>0</v>
      </c>
      <c r="D1063" t="s">
        <v>24</v>
      </c>
      <c r="E1063">
        <f t="shared" si="161"/>
        <v>7</v>
      </c>
      <c r="F1063" t="s">
        <v>38</v>
      </c>
      <c r="G1063" s="13">
        <v>44631</v>
      </c>
      <c r="H1063">
        <v>0.55763888888888891</v>
      </c>
      <c r="I1063">
        <v>0.58611111111111114</v>
      </c>
      <c r="J1063">
        <v>1000162</v>
      </c>
      <c r="K1063">
        <v>4592</v>
      </c>
      <c r="L1063">
        <f t="shared" si="162"/>
        <v>41</v>
      </c>
      <c r="M1063">
        <v>2.8472222222222232E-2</v>
      </c>
      <c r="N1063">
        <f t="shared" si="163"/>
        <v>0</v>
      </c>
      <c r="O1063" t="s">
        <v>26</v>
      </c>
      <c r="P1063" cm="1">
        <f t="array" aca="1" ref="P1063" ca="1">(_xlfn.IFS(Q1063="couché",0,Q1063="debout à 80%",1,Q1063="?",1))*(IF(RAND()&lt;0.8,1,0))</f>
        <v>0</v>
      </c>
      <c r="Q1063" t="s">
        <v>27</v>
      </c>
      <c r="R1063">
        <v>45</v>
      </c>
      <c r="S1063">
        <f t="shared" si="164"/>
        <v>0</v>
      </c>
      <c r="T1063">
        <f t="shared" si="165"/>
        <v>2</v>
      </c>
      <c r="U1063">
        <f t="shared" ca="1" si="166"/>
        <v>0.55764528271984382</v>
      </c>
      <c r="V1063">
        <f t="shared" si="167"/>
        <v>52</v>
      </c>
      <c r="W1063" t="s">
        <v>28</v>
      </c>
      <c r="X1063" t="str">
        <f t="shared" ca="1" si="168"/>
        <v>(1062,0,0,7,41,0,2,52)++1`</v>
      </c>
      <c r="Y1063" t="str">
        <f t="shared" si="169"/>
        <v>(1062,45)++1`</v>
      </c>
    </row>
    <row r="1064" spans="1:25" x14ac:dyDescent="0.25">
      <c r="A1064">
        <v>1063</v>
      </c>
      <c r="B1064">
        <v>1967</v>
      </c>
      <c r="C1064">
        <f t="shared" si="160"/>
        <v>0</v>
      </c>
      <c r="D1064" t="s">
        <v>24</v>
      </c>
      <c r="E1064">
        <f t="shared" si="161"/>
        <v>7</v>
      </c>
      <c r="F1064" t="s">
        <v>38</v>
      </c>
      <c r="G1064" s="13">
        <v>44644</v>
      </c>
      <c r="H1064">
        <v>0.4236111111111111</v>
      </c>
      <c r="I1064">
        <v>0.45208333333333334</v>
      </c>
      <c r="J1064">
        <v>1000166</v>
      </c>
      <c r="K1064">
        <v>31</v>
      </c>
      <c r="L1064">
        <f t="shared" si="162"/>
        <v>41</v>
      </c>
      <c r="M1064">
        <v>2.8472222222222232E-2</v>
      </c>
      <c r="N1064">
        <f t="shared" si="163"/>
        <v>0</v>
      </c>
      <c r="O1064" t="s">
        <v>26</v>
      </c>
      <c r="P1064" cm="1">
        <f t="array" aca="1" ref="P1064" ca="1">(_xlfn.IFS(Q1064="couché",0,Q1064="debout à 80%",1,Q1064="?",1))*(IF(RAND()&lt;0.8,1,0))</f>
        <v>1</v>
      </c>
      <c r="Q1064" t="s">
        <v>27</v>
      </c>
      <c r="R1064">
        <v>0</v>
      </c>
      <c r="S1064">
        <f t="shared" si="164"/>
        <v>0</v>
      </c>
      <c r="T1064">
        <f t="shared" si="165"/>
        <v>3</v>
      </c>
      <c r="U1064">
        <f t="shared" ca="1" si="166"/>
        <v>0.42361316900225759</v>
      </c>
      <c r="V1064">
        <f t="shared" si="167"/>
        <v>5</v>
      </c>
      <c r="W1064" t="s">
        <v>28</v>
      </c>
      <c r="X1064" t="str">
        <f t="shared" ca="1" si="168"/>
        <v>(1063,0,1,7,41,0,3,5)++1`</v>
      </c>
      <c r="Y1064" t="str">
        <f t="shared" si="169"/>
        <v>(1063,0)++1`</v>
      </c>
    </row>
    <row r="1065" spans="1:25" x14ac:dyDescent="0.25">
      <c r="A1065">
        <v>1064</v>
      </c>
      <c r="B1065">
        <v>1946</v>
      </c>
      <c r="C1065">
        <f t="shared" si="160"/>
        <v>0</v>
      </c>
      <c r="D1065" t="s">
        <v>24</v>
      </c>
      <c r="E1065">
        <f t="shared" si="161"/>
        <v>9</v>
      </c>
      <c r="F1065" t="s">
        <v>40</v>
      </c>
      <c r="G1065" s="13">
        <v>44633</v>
      </c>
      <c r="H1065">
        <v>0.62708333333333333</v>
      </c>
      <c r="I1065">
        <v>0.65555555555555556</v>
      </c>
      <c r="J1065">
        <v>1000163</v>
      </c>
      <c r="K1065">
        <v>4824</v>
      </c>
      <c r="L1065">
        <f t="shared" si="162"/>
        <v>41</v>
      </c>
      <c r="M1065">
        <v>2.8472222222222232E-2</v>
      </c>
      <c r="N1065">
        <f t="shared" si="163"/>
        <v>0</v>
      </c>
      <c r="O1065" t="s">
        <v>26</v>
      </c>
      <c r="P1065" cm="1">
        <f t="array" aca="1" ref="P1065" ca="1">(_xlfn.IFS(Q1065="couché",0,Q1065="debout à 80%",1,Q1065="?",1))*(IF(RAND()&lt;0.8,1,0))</f>
        <v>0</v>
      </c>
      <c r="Q1065" t="s">
        <v>48</v>
      </c>
      <c r="R1065">
        <v>45</v>
      </c>
      <c r="S1065">
        <f t="shared" si="164"/>
        <v>0</v>
      </c>
      <c r="T1065">
        <f t="shared" si="165"/>
        <v>2</v>
      </c>
      <c r="U1065">
        <f t="shared" ca="1" si="166"/>
        <v>0.62708828583416121</v>
      </c>
      <c r="V1065">
        <f t="shared" si="167"/>
        <v>47</v>
      </c>
      <c r="W1065" t="s">
        <v>28</v>
      </c>
      <c r="X1065" t="str">
        <f t="shared" ca="1" si="168"/>
        <v>(1064,0,0,9,41,0,2,47)++1`</v>
      </c>
      <c r="Y1065" t="str">
        <f t="shared" si="169"/>
        <v>(1064,45)++1`</v>
      </c>
    </row>
    <row r="1066" spans="1:25" x14ac:dyDescent="0.25">
      <c r="A1066">
        <v>1065</v>
      </c>
      <c r="B1066">
        <v>1973</v>
      </c>
      <c r="C1066">
        <f t="shared" si="160"/>
        <v>0</v>
      </c>
      <c r="D1066" t="s">
        <v>24</v>
      </c>
      <c r="E1066">
        <f t="shared" si="161"/>
        <v>8</v>
      </c>
      <c r="F1066" t="s">
        <v>25</v>
      </c>
      <c r="G1066" s="13">
        <v>44648</v>
      </c>
      <c r="H1066">
        <v>0.59166666666666667</v>
      </c>
      <c r="I1066">
        <v>0.62013888888888891</v>
      </c>
      <c r="J1066">
        <v>1000168</v>
      </c>
      <c r="K1066">
        <v>1899</v>
      </c>
      <c r="L1066">
        <f t="shared" si="162"/>
        <v>41</v>
      </c>
      <c r="M1066">
        <v>2.8472222222222232E-2</v>
      </c>
      <c r="N1066">
        <f t="shared" si="163"/>
        <v>0</v>
      </c>
      <c r="O1066" t="s">
        <v>26</v>
      </c>
      <c r="P1066" cm="1">
        <f t="array" aca="1" ref="P1066" ca="1">(_xlfn.IFS(Q1066="couché",0,Q1066="debout à 80%",1,Q1066="?",1))*(IF(RAND()&lt;0.8,1,0))</f>
        <v>1</v>
      </c>
      <c r="Q1066" t="s">
        <v>27</v>
      </c>
      <c r="R1066">
        <v>0</v>
      </c>
      <c r="S1066">
        <f t="shared" si="164"/>
        <v>0</v>
      </c>
      <c r="T1066">
        <f t="shared" si="165"/>
        <v>9</v>
      </c>
      <c r="U1066">
        <f t="shared" ca="1" si="166"/>
        <v>0.59167370572479272</v>
      </c>
      <c r="V1066">
        <f t="shared" si="167"/>
        <v>59</v>
      </c>
      <c r="W1066" t="s">
        <v>28</v>
      </c>
      <c r="X1066" t="str">
        <f t="shared" ca="1" si="168"/>
        <v>(1065,0,1,8,41,0,9,59)++1`</v>
      </c>
      <c r="Y1066" t="str">
        <f t="shared" si="169"/>
        <v>(1065,0)++1`</v>
      </c>
    </row>
    <row r="1067" spans="1:25" x14ac:dyDescent="0.25">
      <c r="A1067">
        <v>1066</v>
      </c>
      <c r="B1067">
        <v>1967</v>
      </c>
      <c r="C1067">
        <f t="shared" si="160"/>
        <v>0</v>
      </c>
      <c r="D1067" t="s">
        <v>24</v>
      </c>
      <c r="E1067">
        <f t="shared" si="161"/>
        <v>14</v>
      </c>
      <c r="F1067" t="s">
        <v>33</v>
      </c>
      <c r="G1067" s="13">
        <v>44595</v>
      </c>
      <c r="H1067">
        <v>0.37638888888888888</v>
      </c>
      <c r="I1067">
        <v>0.40555555555555556</v>
      </c>
      <c r="J1067">
        <v>1000162</v>
      </c>
      <c r="K1067">
        <v>4592</v>
      </c>
      <c r="L1067">
        <f t="shared" si="162"/>
        <v>42</v>
      </c>
      <c r="M1067">
        <v>2.9166666666666674E-2</v>
      </c>
      <c r="N1067">
        <f t="shared" si="163"/>
        <v>0</v>
      </c>
      <c r="O1067" t="s">
        <v>26</v>
      </c>
      <c r="P1067" cm="1">
        <f t="array" aca="1" ref="P1067" ca="1">(_xlfn.IFS(Q1067="couché",0,Q1067="debout à 80%",1,Q1067="?",1))*(IF(RAND()&lt;0.8,1,0))</f>
        <v>0</v>
      </c>
      <c r="Q1067" t="s">
        <v>27</v>
      </c>
      <c r="R1067">
        <v>45</v>
      </c>
      <c r="S1067">
        <f t="shared" si="164"/>
        <v>0</v>
      </c>
      <c r="T1067">
        <f t="shared" si="165"/>
        <v>2</v>
      </c>
      <c r="U1067">
        <f t="shared" ca="1" si="166"/>
        <v>0.37638910284834026</v>
      </c>
      <c r="V1067">
        <f t="shared" si="167"/>
        <v>64</v>
      </c>
      <c r="W1067" t="s">
        <v>28</v>
      </c>
      <c r="X1067" t="str">
        <f t="shared" ca="1" si="168"/>
        <v>(1066,0,0,14,42,0,2,64)++1`</v>
      </c>
      <c r="Y1067" t="str">
        <f t="shared" si="169"/>
        <v>(1066,45)++1`</v>
      </c>
    </row>
    <row r="1068" spans="1:25" x14ac:dyDescent="0.25">
      <c r="A1068">
        <v>1067</v>
      </c>
      <c r="B1068">
        <v>1962</v>
      </c>
      <c r="C1068">
        <f t="shared" si="160"/>
        <v>0</v>
      </c>
      <c r="D1068" t="s">
        <v>24</v>
      </c>
      <c r="E1068">
        <f t="shared" si="161"/>
        <v>10</v>
      </c>
      <c r="F1068" t="s">
        <v>39</v>
      </c>
      <c r="G1068" s="13">
        <v>44608</v>
      </c>
      <c r="H1068">
        <v>0.67499999999999993</v>
      </c>
      <c r="I1068">
        <v>0.70416666666666661</v>
      </c>
      <c r="J1068">
        <v>1000162</v>
      </c>
      <c r="K1068">
        <v>81</v>
      </c>
      <c r="L1068">
        <f t="shared" si="162"/>
        <v>42</v>
      </c>
      <c r="M1068">
        <v>2.9166666666666674E-2</v>
      </c>
      <c r="N1068">
        <f t="shared" si="163"/>
        <v>1</v>
      </c>
      <c r="O1068" t="s">
        <v>32</v>
      </c>
      <c r="P1068" cm="1">
        <f t="array" aca="1" ref="P1068" ca="1">(_xlfn.IFS(Q1068="couché",0,Q1068="debout à 80%",1,Q1068="?",1))*(IF(RAND()&lt;0.8,1,0))</f>
        <v>1</v>
      </c>
      <c r="Q1068" t="s">
        <v>27</v>
      </c>
      <c r="R1068">
        <v>45</v>
      </c>
      <c r="S1068">
        <f t="shared" si="164"/>
        <v>1</v>
      </c>
      <c r="T1068">
        <f t="shared" si="165"/>
        <v>3</v>
      </c>
      <c r="U1068">
        <f t="shared" ca="1" si="166"/>
        <v>0.67500862403320561</v>
      </c>
      <c r="V1068">
        <f t="shared" si="167"/>
        <v>92</v>
      </c>
      <c r="W1068" t="s">
        <v>28</v>
      </c>
      <c r="X1068" t="str">
        <f t="shared" ca="1" si="168"/>
        <v>(1067,0,1,10,42,1,3,92)++1`</v>
      </c>
      <c r="Y1068" t="str">
        <f t="shared" si="169"/>
        <v>(1067,45)++1`</v>
      </c>
    </row>
    <row r="1069" spans="1:25" x14ac:dyDescent="0.25">
      <c r="A1069">
        <v>1068</v>
      </c>
      <c r="B1069">
        <v>1960</v>
      </c>
      <c r="C1069">
        <f t="shared" si="160"/>
        <v>0</v>
      </c>
      <c r="D1069" t="s">
        <v>24</v>
      </c>
      <c r="E1069">
        <f t="shared" si="161"/>
        <v>3</v>
      </c>
      <c r="F1069" t="s">
        <v>34</v>
      </c>
      <c r="G1069" s="13">
        <v>44614</v>
      </c>
      <c r="H1069">
        <v>0.32708333333333334</v>
      </c>
      <c r="I1069">
        <v>0.35625000000000001</v>
      </c>
      <c r="J1069">
        <v>1000169</v>
      </c>
      <c r="K1069">
        <v>2172</v>
      </c>
      <c r="L1069">
        <f t="shared" si="162"/>
        <v>42</v>
      </c>
      <c r="M1069">
        <v>2.9166666666666674E-2</v>
      </c>
      <c r="N1069">
        <f t="shared" si="163"/>
        <v>1</v>
      </c>
      <c r="O1069" t="s">
        <v>32</v>
      </c>
      <c r="P1069" cm="1">
        <f t="array" aca="1" ref="P1069" ca="1">(_xlfn.IFS(Q1069="couché",0,Q1069="debout à 80%",1,Q1069="?",1))*(IF(RAND()&lt;0.8,1,0))</f>
        <v>1</v>
      </c>
      <c r="Q1069" t="s">
        <v>27</v>
      </c>
      <c r="R1069">
        <v>10</v>
      </c>
      <c r="S1069">
        <f t="shared" si="164"/>
        <v>0</v>
      </c>
      <c r="T1069">
        <f t="shared" si="165"/>
        <v>1</v>
      </c>
      <c r="U1069">
        <f t="shared" ca="1" si="166"/>
        <v>0.32708908303173284</v>
      </c>
      <c r="V1069">
        <f t="shared" si="167"/>
        <v>60</v>
      </c>
      <c r="W1069" t="s">
        <v>28</v>
      </c>
      <c r="X1069" t="str">
        <f t="shared" ca="1" si="168"/>
        <v>(1068,0,1,3,42,0,1,60)++1`</v>
      </c>
      <c r="Y1069" t="str">
        <f t="shared" si="169"/>
        <v>(1068,10)++1`</v>
      </c>
    </row>
    <row r="1070" spans="1:25" x14ac:dyDescent="0.25">
      <c r="A1070">
        <v>1069</v>
      </c>
      <c r="B1070">
        <v>1968</v>
      </c>
      <c r="C1070">
        <f t="shared" si="160"/>
        <v>0</v>
      </c>
      <c r="D1070" t="s">
        <v>24</v>
      </c>
      <c r="E1070">
        <f t="shared" si="161"/>
        <v>5</v>
      </c>
      <c r="F1070" t="s">
        <v>36</v>
      </c>
      <c r="G1070" s="13">
        <v>44601</v>
      </c>
      <c r="H1070">
        <v>0.38819444444444445</v>
      </c>
      <c r="I1070">
        <v>0.41736111111111107</v>
      </c>
      <c r="J1070">
        <v>1000162</v>
      </c>
      <c r="K1070">
        <v>86</v>
      </c>
      <c r="L1070">
        <f t="shared" si="162"/>
        <v>42</v>
      </c>
      <c r="M1070">
        <v>2.9166666666666619E-2</v>
      </c>
      <c r="N1070">
        <f t="shared" si="163"/>
        <v>1</v>
      </c>
      <c r="O1070" t="s">
        <v>32</v>
      </c>
      <c r="P1070" cm="1">
        <f t="array" aca="1" ref="P1070" ca="1">(_xlfn.IFS(Q1070="couché",0,Q1070="debout à 80%",1,Q1070="?",1))*(IF(RAND()&lt;0.8,1,0))</f>
        <v>1</v>
      </c>
      <c r="Q1070" t="s">
        <v>27</v>
      </c>
      <c r="R1070">
        <v>45</v>
      </c>
      <c r="S1070">
        <f t="shared" si="164"/>
        <v>0</v>
      </c>
      <c r="T1070">
        <f t="shared" si="165"/>
        <v>2</v>
      </c>
      <c r="U1070">
        <f t="shared" ca="1" si="166"/>
        <v>0.38819997095846631</v>
      </c>
      <c r="V1070">
        <f t="shared" si="167"/>
        <v>66</v>
      </c>
      <c r="W1070" t="s">
        <v>28</v>
      </c>
      <c r="X1070" t="str">
        <f t="shared" ca="1" si="168"/>
        <v>(1069,0,1,5,42,0,2,66)++1`</v>
      </c>
      <c r="Y1070" t="str">
        <f t="shared" si="169"/>
        <v>(1069,45)++1`</v>
      </c>
    </row>
    <row r="1071" spans="1:25" x14ac:dyDescent="0.25">
      <c r="A1071">
        <v>1070</v>
      </c>
      <c r="B1071">
        <v>1986</v>
      </c>
      <c r="C1071">
        <f t="shared" si="160"/>
        <v>0</v>
      </c>
      <c r="D1071" t="s">
        <v>24</v>
      </c>
      <c r="E1071">
        <f t="shared" si="161"/>
        <v>4</v>
      </c>
      <c r="F1071" t="s">
        <v>31</v>
      </c>
      <c r="G1071" s="13">
        <v>44623</v>
      </c>
      <c r="H1071">
        <v>0.59166666666666667</v>
      </c>
      <c r="I1071">
        <v>0.62083333333333335</v>
      </c>
      <c r="J1071">
        <v>1000170</v>
      </c>
      <c r="K1071">
        <v>2058</v>
      </c>
      <c r="L1071">
        <f t="shared" si="162"/>
        <v>42</v>
      </c>
      <c r="M1071">
        <v>2.9166666666666674E-2</v>
      </c>
      <c r="N1071">
        <f t="shared" si="163"/>
        <v>1</v>
      </c>
      <c r="O1071" t="s">
        <v>32</v>
      </c>
      <c r="P1071" cm="1">
        <f t="array" aca="1" ref="P1071" ca="1">(_xlfn.IFS(Q1071="couché",0,Q1071="debout à 80%",1,Q1071="?",1))*(IF(RAND()&lt;0.8,1,0))</f>
        <v>0</v>
      </c>
      <c r="Q1071" t="s">
        <v>27</v>
      </c>
      <c r="R1071">
        <v>30</v>
      </c>
      <c r="S1071">
        <f t="shared" si="164"/>
        <v>1</v>
      </c>
      <c r="T1071">
        <f t="shared" si="165"/>
        <v>6</v>
      </c>
      <c r="U1071">
        <f t="shared" ca="1" si="166"/>
        <v>0.5916732197520489</v>
      </c>
      <c r="V1071">
        <f t="shared" si="167"/>
        <v>38</v>
      </c>
      <c r="W1071" t="s">
        <v>28</v>
      </c>
      <c r="X1071" t="str">
        <f t="shared" ca="1" si="168"/>
        <v>(1070,0,0,4,42,1,6,38)++1`</v>
      </c>
      <c r="Y1071" t="str">
        <f t="shared" si="169"/>
        <v>(1070,30)++1`</v>
      </c>
    </row>
    <row r="1072" spans="1:25" x14ac:dyDescent="0.25">
      <c r="A1072">
        <v>1071</v>
      </c>
      <c r="B1072">
        <v>1943</v>
      </c>
      <c r="C1072">
        <f t="shared" si="160"/>
        <v>0</v>
      </c>
      <c r="D1072" t="s">
        <v>24</v>
      </c>
      <c r="E1072">
        <f t="shared" si="161"/>
        <v>8</v>
      </c>
      <c r="F1072" t="s">
        <v>25</v>
      </c>
      <c r="G1072" s="13">
        <v>44610</v>
      </c>
      <c r="H1072">
        <v>0.63194444444444442</v>
      </c>
      <c r="I1072">
        <v>0.66111111111111109</v>
      </c>
      <c r="J1072">
        <v>1000171</v>
      </c>
      <c r="K1072">
        <v>1172</v>
      </c>
      <c r="L1072">
        <f t="shared" si="162"/>
        <v>42</v>
      </c>
      <c r="M1072">
        <v>2.9166666666666674E-2</v>
      </c>
      <c r="N1072">
        <f t="shared" si="163"/>
        <v>0</v>
      </c>
      <c r="O1072" t="s">
        <v>26</v>
      </c>
      <c r="P1072" cm="1">
        <f t="array" aca="1" ref="P1072" ca="1">(_xlfn.IFS(Q1072="couché",0,Q1072="debout à 80%",1,Q1072="?",1))*(IF(RAND()&lt;0.8,1,0))</f>
        <v>1</v>
      </c>
      <c r="Q1072" t="s">
        <v>27</v>
      </c>
      <c r="R1072">
        <v>0</v>
      </c>
      <c r="S1072">
        <f t="shared" si="164"/>
        <v>0</v>
      </c>
      <c r="T1072">
        <f t="shared" si="165"/>
        <v>4</v>
      </c>
      <c r="U1072">
        <f t="shared" ca="1" si="166"/>
        <v>0.63194582117098286</v>
      </c>
      <c r="V1072">
        <f t="shared" si="167"/>
        <v>88</v>
      </c>
      <c r="W1072" t="s">
        <v>28</v>
      </c>
      <c r="X1072" t="str">
        <f t="shared" ca="1" si="168"/>
        <v>(1071,0,1,8,42,0,4,88)++1`</v>
      </c>
      <c r="Y1072" t="str">
        <f t="shared" si="169"/>
        <v>(1071,0)++1`</v>
      </c>
    </row>
    <row r="1073" spans="1:25" x14ac:dyDescent="0.25">
      <c r="A1073">
        <v>1072</v>
      </c>
      <c r="B1073">
        <v>2005</v>
      </c>
      <c r="C1073">
        <f t="shared" si="160"/>
        <v>0</v>
      </c>
      <c r="D1073" t="s">
        <v>24</v>
      </c>
      <c r="E1073">
        <f t="shared" si="161"/>
        <v>10</v>
      </c>
      <c r="F1073" t="s">
        <v>39</v>
      </c>
      <c r="G1073" s="13">
        <v>44600</v>
      </c>
      <c r="H1073">
        <v>0.37361111111111112</v>
      </c>
      <c r="I1073">
        <v>0.40277777777777773</v>
      </c>
      <c r="J1073">
        <v>1000165</v>
      </c>
      <c r="K1073">
        <v>493</v>
      </c>
      <c r="L1073">
        <f t="shared" si="162"/>
        <v>42</v>
      </c>
      <c r="M1073">
        <v>2.9166666666666619E-2</v>
      </c>
      <c r="N1073">
        <f t="shared" si="163"/>
        <v>1</v>
      </c>
      <c r="O1073" t="s">
        <v>32</v>
      </c>
      <c r="P1073" cm="1">
        <f t="array" aca="1" ref="P1073" ca="1">(_xlfn.IFS(Q1073="couché",0,Q1073="debout à 80%",1,Q1073="?",1))*(IF(RAND()&lt;0.8,1,0))</f>
        <v>1</v>
      </c>
      <c r="Q1073" t="s">
        <v>27</v>
      </c>
      <c r="R1073">
        <v>30</v>
      </c>
      <c r="S1073">
        <f t="shared" si="164"/>
        <v>0</v>
      </c>
      <c r="T1073">
        <f t="shared" si="165"/>
        <v>2</v>
      </c>
      <c r="U1073">
        <f t="shared" ca="1" si="166"/>
        <v>0.37361783370277651</v>
      </c>
      <c r="V1073">
        <f t="shared" si="167"/>
        <v>39</v>
      </c>
      <c r="W1073" t="s">
        <v>28</v>
      </c>
      <c r="X1073" t="str">
        <f t="shared" ca="1" si="168"/>
        <v>(1072,0,1,10,42,0,2,39)++1`</v>
      </c>
      <c r="Y1073" t="str">
        <f t="shared" si="169"/>
        <v>(1072,30)++1`</v>
      </c>
    </row>
    <row r="1074" spans="1:25" x14ac:dyDescent="0.25">
      <c r="A1074">
        <v>1073</v>
      </c>
      <c r="B1074">
        <v>2009</v>
      </c>
      <c r="C1074">
        <f t="shared" si="160"/>
        <v>1</v>
      </c>
      <c r="D1074" t="s">
        <v>28</v>
      </c>
      <c r="E1074">
        <f t="shared" si="161"/>
        <v>2</v>
      </c>
      <c r="F1074" t="s">
        <v>29</v>
      </c>
      <c r="G1074" s="13">
        <v>44622</v>
      </c>
      <c r="H1074">
        <v>0.33750000000000002</v>
      </c>
      <c r="I1074">
        <v>0.36666666666666664</v>
      </c>
      <c r="J1074">
        <v>1000166</v>
      </c>
      <c r="K1074">
        <v>3953</v>
      </c>
      <c r="L1074">
        <f t="shared" si="162"/>
        <v>42</v>
      </c>
      <c r="M1074">
        <v>2.9166666666666619E-2</v>
      </c>
      <c r="N1074">
        <f t="shared" si="163"/>
        <v>0</v>
      </c>
      <c r="O1074" t="s">
        <v>46</v>
      </c>
      <c r="P1074" cm="1">
        <f t="array" aca="1" ref="P1074" ca="1">(_xlfn.IFS(Q1074="couché",0,Q1074="debout à 80%",1,Q1074="?",1))*(IF(RAND()&lt;0.8,1,0))</f>
        <v>0</v>
      </c>
      <c r="Q1074" t="s">
        <v>48</v>
      </c>
      <c r="R1074">
        <v>45</v>
      </c>
      <c r="S1074">
        <f t="shared" si="164"/>
        <v>0</v>
      </c>
      <c r="T1074">
        <f t="shared" si="165"/>
        <v>1</v>
      </c>
      <c r="U1074">
        <f t="shared" ca="1" si="166"/>
        <v>0.33750781699737309</v>
      </c>
      <c r="V1074">
        <f t="shared" si="167"/>
        <v>77</v>
      </c>
      <c r="W1074" t="s">
        <v>28</v>
      </c>
      <c r="X1074" t="str">
        <f t="shared" ca="1" si="168"/>
        <v>(1073,1,0,2,42,0,1,77)++1`</v>
      </c>
      <c r="Y1074" t="str">
        <f t="shared" si="169"/>
        <v>(1073,45)++1`</v>
      </c>
    </row>
    <row r="1075" spans="1:25" x14ac:dyDescent="0.25">
      <c r="A1075">
        <v>1074</v>
      </c>
      <c r="B1075">
        <v>1990</v>
      </c>
      <c r="C1075">
        <f t="shared" si="160"/>
        <v>0</v>
      </c>
      <c r="D1075" t="s">
        <v>24</v>
      </c>
      <c r="E1075">
        <f t="shared" si="161"/>
        <v>4</v>
      </c>
      <c r="F1075" t="s">
        <v>31</v>
      </c>
      <c r="G1075" s="13">
        <v>44613</v>
      </c>
      <c r="H1075">
        <v>0.35833333333333334</v>
      </c>
      <c r="I1075">
        <v>0.38750000000000001</v>
      </c>
      <c r="J1075">
        <v>1000170</v>
      </c>
      <c r="K1075">
        <v>3778</v>
      </c>
      <c r="L1075">
        <f t="shared" si="162"/>
        <v>42</v>
      </c>
      <c r="M1075">
        <v>2.9166666666666674E-2</v>
      </c>
      <c r="N1075">
        <f t="shared" si="163"/>
        <v>1</v>
      </c>
      <c r="O1075" t="s">
        <v>32</v>
      </c>
      <c r="P1075" cm="1">
        <f t="array" aca="1" ref="P1075" ca="1">(_xlfn.IFS(Q1075="couché",0,Q1075="debout à 80%",1,Q1075="?",1))*(IF(RAND()&lt;0.8,1,0))</f>
        <v>0</v>
      </c>
      <c r="Q1075" t="s">
        <v>27</v>
      </c>
      <c r="R1075">
        <v>20</v>
      </c>
      <c r="S1075">
        <f t="shared" si="164"/>
        <v>0</v>
      </c>
      <c r="T1075">
        <f t="shared" si="165"/>
        <v>1</v>
      </c>
      <c r="U1075">
        <f t="shared" ca="1" si="166"/>
        <v>0.3583367912839685</v>
      </c>
      <c r="V1075">
        <f t="shared" si="167"/>
        <v>38</v>
      </c>
      <c r="W1075" t="s">
        <v>28</v>
      </c>
      <c r="X1075" t="str">
        <f t="shared" ca="1" si="168"/>
        <v>(1074,0,0,4,42,0,1,38)++1`</v>
      </c>
      <c r="Y1075" t="str">
        <f t="shared" si="169"/>
        <v>(1074,20)++1`</v>
      </c>
    </row>
    <row r="1076" spans="1:25" x14ac:dyDescent="0.25">
      <c r="A1076">
        <v>1075</v>
      </c>
      <c r="B1076">
        <v>1944</v>
      </c>
      <c r="C1076">
        <f t="shared" si="160"/>
        <v>0</v>
      </c>
      <c r="D1076" t="s">
        <v>24</v>
      </c>
      <c r="E1076">
        <f t="shared" si="161"/>
        <v>9</v>
      </c>
      <c r="F1076" t="s">
        <v>40</v>
      </c>
      <c r="G1076" s="13">
        <v>44610</v>
      </c>
      <c r="H1076">
        <v>0.46388888888888885</v>
      </c>
      <c r="I1076">
        <v>0.49305555555555552</v>
      </c>
      <c r="J1076">
        <v>1000163</v>
      </c>
      <c r="K1076">
        <v>239</v>
      </c>
      <c r="L1076">
        <f t="shared" si="162"/>
        <v>42</v>
      </c>
      <c r="M1076">
        <v>2.9166666666666674E-2</v>
      </c>
      <c r="N1076">
        <f t="shared" si="163"/>
        <v>0</v>
      </c>
      <c r="O1076" t="s">
        <v>26</v>
      </c>
      <c r="P1076" cm="1">
        <f t="array" aca="1" ref="P1076" ca="1">(_xlfn.IFS(Q1076="couché",0,Q1076="debout à 80%",1,Q1076="?",1))*(IF(RAND()&lt;0.8,1,0))</f>
        <v>0</v>
      </c>
      <c r="Q1076" t="s">
        <v>27</v>
      </c>
      <c r="R1076">
        <v>45</v>
      </c>
      <c r="S1076">
        <f t="shared" si="164"/>
        <v>0</v>
      </c>
      <c r="T1076">
        <f t="shared" si="165"/>
        <v>4</v>
      </c>
      <c r="U1076">
        <f t="shared" ca="1" si="166"/>
        <v>0.46389026253455967</v>
      </c>
      <c r="V1076">
        <f t="shared" si="167"/>
        <v>98</v>
      </c>
      <c r="W1076" t="s">
        <v>28</v>
      </c>
      <c r="X1076" t="str">
        <f t="shared" ca="1" si="168"/>
        <v>(1075,0,0,9,42,0,4,98)++1`</v>
      </c>
      <c r="Y1076" t="str">
        <f t="shared" si="169"/>
        <v>(1075,45)++1`</v>
      </c>
    </row>
    <row r="1077" spans="1:25" x14ac:dyDescent="0.25">
      <c r="A1077">
        <v>1076</v>
      </c>
      <c r="B1077">
        <v>1979</v>
      </c>
      <c r="C1077">
        <f t="shared" si="160"/>
        <v>0</v>
      </c>
      <c r="D1077" t="s">
        <v>24</v>
      </c>
      <c r="E1077">
        <f t="shared" si="161"/>
        <v>4</v>
      </c>
      <c r="F1077" t="s">
        <v>31</v>
      </c>
      <c r="G1077" s="13">
        <v>44630</v>
      </c>
      <c r="H1077">
        <v>0.38124999999999998</v>
      </c>
      <c r="I1077">
        <v>0.41041666666666665</v>
      </c>
      <c r="J1077">
        <v>1000170</v>
      </c>
      <c r="K1077">
        <v>2055</v>
      </c>
      <c r="L1077">
        <f t="shared" si="162"/>
        <v>42</v>
      </c>
      <c r="M1077">
        <v>2.9166666666666674E-2</v>
      </c>
      <c r="N1077">
        <f t="shared" si="163"/>
        <v>1</v>
      </c>
      <c r="O1077" t="s">
        <v>32</v>
      </c>
      <c r="P1077" cm="1">
        <f t="array" aca="1" ref="P1077" ca="1">(_xlfn.IFS(Q1077="couché",0,Q1077="debout à 80%",1,Q1077="?",1))*(IF(RAND()&lt;0.8,1,0))</f>
        <v>1</v>
      </c>
      <c r="Q1077" t="s">
        <v>27</v>
      </c>
      <c r="R1077">
        <v>30</v>
      </c>
      <c r="S1077">
        <f t="shared" si="164"/>
        <v>1</v>
      </c>
      <c r="T1077">
        <f t="shared" si="165"/>
        <v>2</v>
      </c>
      <c r="U1077">
        <f t="shared" ca="1" si="166"/>
        <v>0.38125766083514068</v>
      </c>
      <c r="V1077">
        <f t="shared" si="167"/>
        <v>55</v>
      </c>
      <c r="W1077" t="s">
        <v>28</v>
      </c>
      <c r="X1077" t="str">
        <f t="shared" ca="1" si="168"/>
        <v>(1076,0,1,4,42,1,2,55)++1`</v>
      </c>
      <c r="Y1077" t="str">
        <f t="shared" si="169"/>
        <v>(1076,30)++1`</v>
      </c>
    </row>
    <row r="1078" spans="1:25" x14ac:dyDescent="0.25">
      <c r="A1078">
        <v>1077</v>
      </c>
      <c r="B1078">
        <v>1948</v>
      </c>
      <c r="C1078">
        <f t="shared" si="160"/>
        <v>0</v>
      </c>
      <c r="D1078" t="s">
        <v>24</v>
      </c>
      <c r="E1078">
        <f t="shared" si="161"/>
        <v>9</v>
      </c>
      <c r="F1078" t="s">
        <v>40</v>
      </c>
      <c r="G1078" s="13">
        <v>44628</v>
      </c>
      <c r="H1078">
        <v>0.40833333333333333</v>
      </c>
      <c r="I1078">
        <v>0.4375</v>
      </c>
      <c r="J1078">
        <v>1000163</v>
      </c>
      <c r="K1078">
        <v>229</v>
      </c>
      <c r="L1078">
        <f t="shared" si="162"/>
        <v>42</v>
      </c>
      <c r="M1078">
        <v>2.9166666666666674E-2</v>
      </c>
      <c r="N1078">
        <f t="shared" si="163"/>
        <v>0</v>
      </c>
      <c r="O1078" t="s">
        <v>26</v>
      </c>
      <c r="P1078" cm="1">
        <f t="array" aca="1" ref="P1078" ca="1">(_xlfn.IFS(Q1078="couché",0,Q1078="debout à 80%",1,Q1078="?",1))*(IF(RAND()&lt;0.8,1,0))</f>
        <v>0</v>
      </c>
      <c r="Q1078" t="s">
        <v>27</v>
      </c>
      <c r="R1078">
        <v>45</v>
      </c>
      <c r="S1078">
        <f t="shared" si="164"/>
        <v>0</v>
      </c>
      <c r="T1078">
        <f t="shared" si="165"/>
        <v>3</v>
      </c>
      <c r="U1078">
        <f t="shared" ca="1" si="166"/>
        <v>0.40833704645374413</v>
      </c>
      <c r="V1078">
        <f t="shared" si="167"/>
        <v>87</v>
      </c>
      <c r="W1078" t="s">
        <v>28</v>
      </c>
      <c r="X1078" t="str">
        <f t="shared" ca="1" si="168"/>
        <v>(1077,0,0,9,42,0,3,87)++1`</v>
      </c>
      <c r="Y1078" t="str">
        <f t="shared" si="169"/>
        <v>(1077,45)++1`</v>
      </c>
    </row>
    <row r="1079" spans="1:25" x14ac:dyDescent="0.25">
      <c r="A1079">
        <v>1078</v>
      </c>
      <c r="B1079">
        <v>1959</v>
      </c>
      <c r="C1079">
        <f t="shared" si="160"/>
        <v>0</v>
      </c>
      <c r="D1079" t="s">
        <v>24</v>
      </c>
      <c r="E1079">
        <f t="shared" si="161"/>
        <v>4</v>
      </c>
      <c r="F1079" t="s">
        <v>31</v>
      </c>
      <c r="G1079" s="13">
        <v>44635</v>
      </c>
      <c r="H1079">
        <v>0.37083333333333329</v>
      </c>
      <c r="I1079">
        <v>0.4</v>
      </c>
      <c r="J1079">
        <v>1000170</v>
      </c>
      <c r="K1079">
        <v>2055</v>
      </c>
      <c r="L1079">
        <f t="shared" si="162"/>
        <v>42</v>
      </c>
      <c r="M1079">
        <v>2.916666666666673E-2</v>
      </c>
      <c r="N1079">
        <f t="shared" si="163"/>
        <v>1</v>
      </c>
      <c r="O1079" t="s">
        <v>32</v>
      </c>
      <c r="P1079" cm="1">
        <f t="array" aca="1" ref="P1079" ca="1">(_xlfn.IFS(Q1079="couché",0,Q1079="debout à 80%",1,Q1079="?",1))*(IF(RAND()&lt;0.8,1,0))</f>
        <v>1</v>
      </c>
      <c r="Q1079" t="s">
        <v>27</v>
      </c>
      <c r="R1079">
        <v>30</v>
      </c>
      <c r="S1079">
        <f t="shared" si="164"/>
        <v>1</v>
      </c>
      <c r="T1079">
        <f t="shared" si="165"/>
        <v>2</v>
      </c>
      <c r="U1079">
        <f t="shared" ca="1" si="166"/>
        <v>0.37084172757708062</v>
      </c>
      <c r="V1079">
        <f t="shared" si="167"/>
        <v>59</v>
      </c>
      <c r="W1079" t="s">
        <v>28</v>
      </c>
      <c r="X1079" t="str">
        <f t="shared" ca="1" si="168"/>
        <v>(1078,0,1,4,42,1,2,59)++1`</v>
      </c>
      <c r="Y1079" t="str">
        <f t="shared" si="169"/>
        <v>(1078,30)++1`</v>
      </c>
    </row>
    <row r="1080" spans="1:25" x14ac:dyDescent="0.25">
      <c r="A1080">
        <v>1079</v>
      </c>
      <c r="B1080">
        <v>1930</v>
      </c>
      <c r="C1080">
        <f t="shared" si="160"/>
        <v>0</v>
      </c>
      <c r="D1080" t="s">
        <v>24</v>
      </c>
      <c r="E1080">
        <f t="shared" si="161"/>
        <v>3</v>
      </c>
      <c r="F1080" t="s">
        <v>34</v>
      </c>
      <c r="G1080" s="13">
        <v>44622</v>
      </c>
      <c r="H1080">
        <v>0.43263888888888885</v>
      </c>
      <c r="I1080">
        <v>0.46180555555555552</v>
      </c>
      <c r="J1080">
        <v>1000169</v>
      </c>
      <c r="K1080">
        <v>2172</v>
      </c>
      <c r="L1080">
        <f t="shared" si="162"/>
        <v>42</v>
      </c>
      <c r="M1080">
        <v>2.9166666666666674E-2</v>
      </c>
      <c r="N1080">
        <f t="shared" si="163"/>
        <v>1</v>
      </c>
      <c r="O1080" t="s">
        <v>32</v>
      </c>
      <c r="P1080" cm="1">
        <f t="array" aca="1" ref="P1080" ca="1">(_xlfn.IFS(Q1080="couché",0,Q1080="debout à 80%",1,Q1080="?",1))*(IF(RAND()&lt;0.8,1,0))</f>
        <v>1</v>
      </c>
      <c r="Q1080" t="s">
        <v>27</v>
      </c>
      <c r="R1080">
        <v>10</v>
      </c>
      <c r="S1080">
        <f t="shared" si="164"/>
        <v>1</v>
      </c>
      <c r="T1080">
        <f t="shared" si="165"/>
        <v>6</v>
      </c>
      <c r="U1080">
        <f t="shared" ca="1" si="166"/>
        <v>0.43264248264639393</v>
      </c>
      <c r="V1080">
        <f t="shared" si="167"/>
        <v>56</v>
      </c>
      <c r="W1080" t="s">
        <v>28</v>
      </c>
      <c r="X1080" t="str">
        <f t="shared" ca="1" si="168"/>
        <v>(1079,0,1,3,42,1,6,56)++1`</v>
      </c>
      <c r="Y1080" t="str">
        <f t="shared" si="169"/>
        <v>(1079,10)++1`</v>
      </c>
    </row>
    <row r="1081" spans="1:25" x14ac:dyDescent="0.25">
      <c r="A1081">
        <v>1080</v>
      </c>
      <c r="B1081">
        <v>1955</v>
      </c>
      <c r="C1081">
        <f t="shared" si="160"/>
        <v>0</v>
      </c>
      <c r="D1081" t="s">
        <v>24</v>
      </c>
      <c r="E1081">
        <f t="shared" si="161"/>
        <v>7</v>
      </c>
      <c r="F1081" t="s">
        <v>38</v>
      </c>
      <c r="G1081" s="13">
        <v>44609</v>
      </c>
      <c r="H1081">
        <v>0.4</v>
      </c>
      <c r="I1081">
        <v>0.42916666666666664</v>
      </c>
      <c r="J1081">
        <v>1000166</v>
      </c>
      <c r="K1081">
        <v>31</v>
      </c>
      <c r="L1081">
        <f t="shared" si="162"/>
        <v>42</v>
      </c>
      <c r="M1081">
        <v>2.9166666666666619E-2</v>
      </c>
      <c r="N1081">
        <f t="shared" si="163"/>
        <v>0</v>
      </c>
      <c r="O1081" t="s">
        <v>26</v>
      </c>
      <c r="P1081" cm="1">
        <f t="array" aca="1" ref="P1081" ca="1">(_xlfn.IFS(Q1081="couché",0,Q1081="debout à 80%",1,Q1081="?",1))*(IF(RAND()&lt;0.8,1,0))</f>
        <v>0</v>
      </c>
      <c r="Q1081" t="s">
        <v>27</v>
      </c>
      <c r="R1081">
        <v>0</v>
      </c>
      <c r="S1081">
        <f t="shared" si="164"/>
        <v>0</v>
      </c>
      <c r="T1081">
        <f t="shared" si="165"/>
        <v>2</v>
      </c>
      <c r="U1081">
        <f t="shared" ca="1" si="166"/>
        <v>0.40000826582467586</v>
      </c>
      <c r="V1081">
        <f t="shared" si="167"/>
        <v>91</v>
      </c>
      <c r="W1081" t="s">
        <v>28</v>
      </c>
      <c r="X1081" t="str">
        <f t="shared" ca="1" si="168"/>
        <v>(1080,0,0,7,42,0,2,91)++1`</v>
      </c>
      <c r="Y1081" t="str">
        <f t="shared" si="169"/>
        <v>(1080,0)++1`</v>
      </c>
    </row>
    <row r="1082" spans="1:25" x14ac:dyDescent="0.25">
      <c r="A1082">
        <v>1081</v>
      </c>
      <c r="B1082">
        <v>1982</v>
      </c>
      <c r="C1082">
        <f t="shared" si="160"/>
        <v>0</v>
      </c>
      <c r="D1082" t="s">
        <v>24</v>
      </c>
      <c r="E1082">
        <f t="shared" si="161"/>
        <v>4</v>
      </c>
      <c r="F1082" t="s">
        <v>31</v>
      </c>
      <c r="G1082" s="13">
        <v>44628</v>
      </c>
      <c r="H1082">
        <v>0.46597222222222218</v>
      </c>
      <c r="I1082">
        <v>0.49513888888888885</v>
      </c>
      <c r="J1082">
        <v>1000170</v>
      </c>
      <c r="K1082">
        <v>5635</v>
      </c>
      <c r="L1082">
        <f t="shared" si="162"/>
        <v>42</v>
      </c>
      <c r="M1082">
        <v>2.9166666666666674E-2</v>
      </c>
      <c r="N1082">
        <f t="shared" si="163"/>
        <v>1</v>
      </c>
      <c r="O1082" t="s">
        <v>32</v>
      </c>
      <c r="P1082" cm="1">
        <f t="array" aca="1" ref="P1082" ca="1">(_xlfn.IFS(Q1082="couché",0,Q1082="debout à 80%",1,Q1082="?",1))*(IF(RAND()&lt;0.8,1,0))</f>
        <v>1</v>
      </c>
      <c r="Q1082" t="s">
        <v>27</v>
      </c>
      <c r="R1082">
        <v>30</v>
      </c>
      <c r="S1082">
        <f t="shared" si="164"/>
        <v>1</v>
      </c>
      <c r="T1082">
        <f t="shared" si="165"/>
        <v>4</v>
      </c>
      <c r="U1082">
        <f t="shared" ca="1" si="166"/>
        <v>0.46597360075148964</v>
      </c>
      <c r="V1082">
        <f t="shared" si="167"/>
        <v>52</v>
      </c>
      <c r="W1082" t="s">
        <v>28</v>
      </c>
      <c r="X1082" t="str">
        <f t="shared" ca="1" si="168"/>
        <v>(1081,0,1,4,42,1,4,52)++1`</v>
      </c>
      <c r="Y1082" t="str">
        <f t="shared" si="169"/>
        <v>(1081,30)++1`</v>
      </c>
    </row>
    <row r="1083" spans="1:25" x14ac:dyDescent="0.25">
      <c r="A1083">
        <v>1082</v>
      </c>
      <c r="B1083">
        <v>2016</v>
      </c>
      <c r="C1083">
        <f t="shared" si="160"/>
        <v>1</v>
      </c>
      <c r="D1083" t="s">
        <v>28</v>
      </c>
      <c r="E1083">
        <f t="shared" si="161"/>
        <v>12</v>
      </c>
      <c r="F1083" t="s">
        <v>42</v>
      </c>
      <c r="G1083" s="13">
        <v>44631</v>
      </c>
      <c r="H1083">
        <v>0.45277777777777778</v>
      </c>
      <c r="I1083">
        <v>0.4819444444444444</v>
      </c>
      <c r="J1083">
        <v>1000164</v>
      </c>
      <c r="K1083">
        <v>3693</v>
      </c>
      <c r="L1083">
        <f t="shared" si="162"/>
        <v>42</v>
      </c>
      <c r="M1083">
        <v>2.9166666666666619E-2</v>
      </c>
      <c r="N1083">
        <f t="shared" si="163"/>
        <v>0</v>
      </c>
      <c r="O1083" t="s">
        <v>46</v>
      </c>
      <c r="P1083" cm="1">
        <f t="array" aca="1" ref="P1083" ca="1">(_xlfn.IFS(Q1083="couché",0,Q1083="debout à 80%",1,Q1083="?",1))*(IF(RAND()&lt;0.8,1,0))</f>
        <v>0</v>
      </c>
      <c r="Q1083" t="s">
        <v>48</v>
      </c>
      <c r="R1083">
        <v>30</v>
      </c>
      <c r="S1083">
        <f t="shared" si="164"/>
        <v>0</v>
      </c>
      <c r="T1083">
        <f t="shared" si="165"/>
        <v>5</v>
      </c>
      <c r="U1083">
        <f t="shared" ca="1" si="166"/>
        <v>0.45277867311516223</v>
      </c>
      <c r="V1083">
        <f t="shared" si="167"/>
        <v>53</v>
      </c>
      <c r="W1083" t="s">
        <v>28</v>
      </c>
      <c r="X1083" t="str">
        <f t="shared" ca="1" si="168"/>
        <v>(1082,1,0,12,42,0,5,53)++1`</v>
      </c>
      <c r="Y1083" t="str">
        <f t="shared" si="169"/>
        <v>(1082,30)++1`</v>
      </c>
    </row>
    <row r="1084" spans="1:25" x14ac:dyDescent="0.25">
      <c r="A1084">
        <v>1083</v>
      </c>
      <c r="B1084">
        <v>2009</v>
      </c>
      <c r="C1084">
        <f t="shared" si="160"/>
        <v>1</v>
      </c>
      <c r="D1084" t="s">
        <v>28</v>
      </c>
      <c r="E1084">
        <f t="shared" si="161"/>
        <v>11</v>
      </c>
      <c r="F1084" t="s">
        <v>41</v>
      </c>
      <c r="G1084" s="13">
        <v>44642</v>
      </c>
      <c r="H1084">
        <v>0.34305555555555556</v>
      </c>
      <c r="I1084">
        <v>0.37222222222222223</v>
      </c>
      <c r="J1084">
        <v>1000165</v>
      </c>
      <c r="K1084">
        <v>493</v>
      </c>
      <c r="L1084">
        <f t="shared" si="162"/>
        <v>42</v>
      </c>
      <c r="M1084">
        <v>2.9166666666666674E-2</v>
      </c>
      <c r="N1084">
        <f t="shared" si="163"/>
        <v>0</v>
      </c>
      <c r="O1084" t="s">
        <v>46</v>
      </c>
      <c r="P1084" cm="1">
        <f t="array" aca="1" ref="P1084" ca="1">(_xlfn.IFS(Q1084="couché",0,Q1084="debout à 80%",1,Q1084="?",1))*(IF(RAND()&lt;0.8,1,0))</f>
        <v>0</v>
      </c>
      <c r="Q1084" t="s">
        <v>48</v>
      </c>
      <c r="R1084">
        <v>30</v>
      </c>
      <c r="S1084">
        <f t="shared" si="164"/>
        <v>0</v>
      </c>
      <c r="T1084">
        <f t="shared" si="165"/>
        <v>1</v>
      </c>
      <c r="U1084">
        <f t="shared" ca="1" si="166"/>
        <v>0.34306426859841088</v>
      </c>
      <c r="V1084">
        <f t="shared" si="167"/>
        <v>84</v>
      </c>
      <c r="W1084" t="s">
        <v>28</v>
      </c>
      <c r="X1084" t="str">
        <f t="shared" ca="1" si="168"/>
        <v>(1083,1,0,11,42,0,1,84)++1`</v>
      </c>
      <c r="Y1084" t="str">
        <f t="shared" si="169"/>
        <v>(1083,30)++1`</v>
      </c>
    </row>
    <row r="1085" spans="1:25" x14ac:dyDescent="0.25">
      <c r="A1085">
        <v>1084</v>
      </c>
      <c r="B1085">
        <v>1971</v>
      </c>
      <c r="C1085">
        <f t="shared" si="160"/>
        <v>0</v>
      </c>
      <c r="D1085" t="s">
        <v>24</v>
      </c>
      <c r="E1085">
        <f t="shared" si="161"/>
        <v>4</v>
      </c>
      <c r="F1085" t="s">
        <v>31</v>
      </c>
      <c r="G1085" s="13">
        <v>44644</v>
      </c>
      <c r="H1085">
        <v>0.45694444444444443</v>
      </c>
      <c r="I1085">
        <v>0.4861111111111111</v>
      </c>
      <c r="J1085">
        <v>1000170</v>
      </c>
      <c r="K1085">
        <v>4132</v>
      </c>
      <c r="L1085">
        <f t="shared" si="162"/>
        <v>42</v>
      </c>
      <c r="M1085">
        <v>2.9166666666666674E-2</v>
      </c>
      <c r="N1085">
        <f t="shared" si="163"/>
        <v>1</v>
      </c>
      <c r="O1085" t="s">
        <v>32</v>
      </c>
      <c r="P1085" cm="1">
        <f t="array" aca="1" ref="P1085" ca="1">(_xlfn.IFS(Q1085="couché",0,Q1085="debout à 80%",1,Q1085="?",1))*(IF(RAND()&lt;0.8,1,0))</f>
        <v>1</v>
      </c>
      <c r="Q1085" t="s">
        <v>27</v>
      </c>
      <c r="R1085">
        <v>20</v>
      </c>
      <c r="S1085">
        <f t="shared" si="164"/>
        <v>1</v>
      </c>
      <c r="T1085">
        <f t="shared" si="165"/>
        <v>4</v>
      </c>
      <c r="U1085">
        <f t="shared" ca="1" si="166"/>
        <v>0.45694784926940279</v>
      </c>
      <c r="V1085">
        <f t="shared" si="167"/>
        <v>72</v>
      </c>
      <c r="W1085" t="s">
        <v>28</v>
      </c>
      <c r="X1085" t="str">
        <f t="shared" ca="1" si="168"/>
        <v>(1084,0,1,4,42,1,4,72)++1`</v>
      </c>
      <c r="Y1085" t="str">
        <f t="shared" si="169"/>
        <v>(1084,20)++1`</v>
      </c>
    </row>
    <row r="1086" spans="1:25" x14ac:dyDescent="0.25">
      <c r="A1086">
        <v>1085</v>
      </c>
      <c r="B1086">
        <v>1980</v>
      </c>
      <c r="C1086">
        <f t="shared" si="160"/>
        <v>0</v>
      </c>
      <c r="D1086" t="s">
        <v>24</v>
      </c>
      <c r="E1086">
        <f t="shared" si="161"/>
        <v>14</v>
      </c>
      <c r="F1086" t="s">
        <v>33</v>
      </c>
      <c r="G1086" s="13">
        <v>44645</v>
      </c>
      <c r="H1086">
        <v>0.58819444444444446</v>
      </c>
      <c r="I1086">
        <v>0.61736111111111114</v>
      </c>
      <c r="J1086">
        <v>1000162</v>
      </c>
      <c r="K1086">
        <v>81</v>
      </c>
      <c r="L1086">
        <f t="shared" si="162"/>
        <v>42</v>
      </c>
      <c r="M1086">
        <v>2.9166666666666674E-2</v>
      </c>
      <c r="N1086">
        <f t="shared" si="163"/>
        <v>1</v>
      </c>
      <c r="O1086" t="s">
        <v>32</v>
      </c>
      <c r="P1086" cm="1">
        <f t="array" aca="1" ref="P1086" ca="1">(_xlfn.IFS(Q1086="couché",0,Q1086="debout à 80%",1,Q1086="?",1))*(IF(RAND()&lt;0.8,1,0))</f>
        <v>0</v>
      </c>
      <c r="Q1086" t="s">
        <v>27</v>
      </c>
      <c r="R1086">
        <v>45</v>
      </c>
      <c r="S1086">
        <f t="shared" si="164"/>
        <v>1</v>
      </c>
      <c r="T1086">
        <f t="shared" si="165"/>
        <v>4</v>
      </c>
      <c r="U1086">
        <f t="shared" ca="1" si="166"/>
        <v>0.58819811812561318</v>
      </c>
      <c r="V1086">
        <f t="shared" si="167"/>
        <v>57</v>
      </c>
      <c r="W1086" t="s">
        <v>47</v>
      </c>
      <c r="X1086" t="str">
        <f t="shared" ca="1" si="168"/>
        <v>(1085,0,0,14,42,1,4,57)++1`</v>
      </c>
      <c r="Y1086" t="str">
        <f t="shared" si="169"/>
        <v>(1085,45)++1`</v>
      </c>
    </row>
    <row r="1087" spans="1:25" x14ac:dyDescent="0.25">
      <c r="A1087">
        <v>1086</v>
      </c>
      <c r="B1087">
        <v>1955</v>
      </c>
      <c r="C1087">
        <f t="shared" si="160"/>
        <v>0</v>
      </c>
      <c r="D1087" t="s">
        <v>24</v>
      </c>
      <c r="E1087">
        <f t="shared" si="161"/>
        <v>8</v>
      </c>
      <c r="F1087" t="s">
        <v>25</v>
      </c>
      <c r="G1087" s="13">
        <v>44635</v>
      </c>
      <c r="H1087">
        <v>0.60763888888888884</v>
      </c>
      <c r="I1087">
        <v>0.63680555555555551</v>
      </c>
      <c r="J1087">
        <v>1000168</v>
      </c>
      <c r="K1087">
        <v>1899</v>
      </c>
      <c r="L1087">
        <f t="shared" si="162"/>
        <v>42</v>
      </c>
      <c r="M1087">
        <v>2.9166666666666674E-2</v>
      </c>
      <c r="N1087">
        <f t="shared" si="163"/>
        <v>0</v>
      </c>
      <c r="O1087" t="s">
        <v>26</v>
      </c>
      <c r="P1087" cm="1">
        <f t="array" aca="1" ref="P1087" ca="1">(_xlfn.IFS(Q1087="couché",0,Q1087="debout à 80%",1,Q1087="?",1))*(IF(RAND()&lt;0.8,1,0))</f>
        <v>1</v>
      </c>
      <c r="Q1087" t="s">
        <v>27</v>
      </c>
      <c r="R1087">
        <v>0</v>
      </c>
      <c r="S1087">
        <f t="shared" si="164"/>
        <v>0</v>
      </c>
      <c r="T1087">
        <f t="shared" si="165"/>
        <v>9</v>
      </c>
      <c r="U1087">
        <f t="shared" ca="1" si="166"/>
        <v>0.60764232237294002</v>
      </c>
      <c r="V1087">
        <f t="shared" si="167"/>
        <v>48</v>
      </c>
      <c r="W1087" t="s">
        <v>28</v>
      </c>
      <c r="X1087" t="str">
        <f t="shared" ca="1" si="168"/>
        <v>(1086,0,1,8,42,0,9,48)++1`</v>
      </c>
      <c r="Y1087" t="str">
        <f t="shared" si="169"/>
        <v>(1086,0)++1`</v>
      </c>
    </row>
    <row r="1088" spans="1:25" x14ac:dyDescent="0.25">
      <c r="A1088">
        <v>1087</v>
      </c>
      <c r="B1088">
        <v>1961</v>
      </c>
      <c r="C1088">
        <f t="shared" si="160"/>
        <v>0</v>
      </c>
      <c r="D1088" t="s">
        <v>24</v>
      </c>
      <c r="E1088">
        <f t="shared" si="161"/>
        <v>5</v>
      </c>
      <c r="F1088" t="s">
        <v>36</v>
      </c>
      <c r="G1088" s="13">
        <v>44620</v>
      </c>
      <c r="H1088">
        <v>0.5840277777777777</v>
      </c>
      <c r="I1088">
        <v>0.61319444444444438</v>
      </c>
      <c r="J1088">
        <v>1000162</v>
      </c>
      <c r="K1088">
        <v>145</v>
      </c>
      <c r="L1088">
        <f t="shared" si="162"/>
        <v>42</v>
      </c>
      <c r="M1088">
        <v>2.9166666666666674E-2</v>
      </c>
      <c r="N1088">
        <f t="shared" si="163"/>
        <v>1</v>
      </c>
      <c r="O1088" t="s">
        <v>32</v>
      </c>
      <c r="P1088" cm="1">
        <f t="array" aca="1" ref="P1088" ca="1">(_xlfn.IFS(Q1088="couché",0,Q1088="debout à 80%",1,Q1088="?",1))*(IF(RAND()&lt;0.8,1,0))</f>
        <v>1</v>
      </c>
      <c r="Q1088" t="s">
        <v>27</v>
      </c>
      <c r="R1088">
        <v>45</v>
      </c>
      <c r="S1088">
        <f t="shared" si="164"/>
        <v>0</v>
      </c>
      <c r="T1088">
        <f t="shared" si="165"/>
        <v>5</v>
      </c>
      <c r="U1088">
        <f t="shared" ca="1" si="166"/>
        <v>0.58403633016465994</v>
      </c>
      <c r="V1088">
        <f t="shared" si="167"/>
        <v>31</v>
      </c>
      <c r="W1088" t="s">
        <v>28</v>
      </c>
      <c r="X1088" t="str">
        <f t="shared" ca="1" si="168"/>
        <v>(1087,0,1,5,42,0,5,31)++1`</v>
      </c>
      <c r="Y1088" t="str">
        <f t="shared" si="169"/>
        <v>(1087,45)++1`</v>
      </c>
    </row>
    <row r="1089" spans="1:25" x14ac:dyDescent="0.25">
      <c r="A1089">
        <v>1088</v>
      </c>
      <c r="B1089">
        <v>1933</v>
      </c>
      <c r="C1089">
        <f t="shared" si="160"/>
        <v>0</v>
      </c>
      <c r="D1089" t="s">
        <v>24</v>
      </c>
      <c r="E1089">
        <f t="shared" si="161"/>
        <v>9</v>
      </c>
      <c r="F1089" t="s">
        <v>40</v>
      </c>
      <c r="G1089" s="13">
        <v>44620</v>
      </c>
      <c r="H1089">
        <v>0.72986111111111107</v>
      </c>
      <c r="I1089">
        <v>0.75902777777777775</v>
      </c>
      <c r="J1089">
        <v>1000163</v>
      </c>
      <c r="K1089">
        <v>226</v>
      </c>
      <c r="L1089">
        <f t="shared" si="162"/>
        <v>42</v>
      </c>
      <c r="M1089">
        <v>2.9166666666666674E-2</v>
      </c>
      <c r="N1089">
        <f t="shared" si="163"/>
        <v>0</v>
      </c>
      <c r="O1089" t="s">
        <v>26</v>
      </c>
      <c r="P1089" cm="1">
        <f t="array" aca="1" ref="P1089" ca="1">(_xlfn.IFS(Q1089="couché",0,Q1089="debout à 80%",1,Q1089="?",1))*(IF(RAND()&lt;0.8,1,0))</f>
        <v>0</v>
      </c>
      <c r="Q1089" t="s">
        <v>48</v>
      </c>
      <c r="R1089">
        <v>45</v>
      </c>
      <c r="S1089">
        <f t="shared" si="164"/>
        <v>0</v>
      </c>
      <c r="T1089">
        <f t="shared" si="165"/>
        <v>7</v>
      </c>
      <c r="U1089">
        <f t="shared" ca="1" si="166"/>
        <v>0.72986573239658648</v>
      </c>
      <c r="V1089">
        <f t="shared" si="167"/>
        <v>52</v>
      </c>
      <c r="W1089" t="s">
        <v>28</v>
      </c>
      <c r="X1089" t="str">
        <f t="shared" ca="1" si="168"/>
        <v>(1088,0,0,9,42,0,7,52)++1`</v>
      </c>
      <c r="Y1089" t="str">
        <f t="shared" si="169"/>
        <v>(1088,45)++1`</v>
      </c>
    </row>
    <row r="1090" spans="1:25" x14ac:dyDescent="0.25">
      <c r="A1090">
        <v>1089</v>
      </c>
      <c r="B1090">
        <v>1969</v>
      </c>
      <c r="C1090">
        <f t="shared" ref="C1090:C1153" si="170">IF(D1090="oui", 1, IF(D1090="non", 0, " "))</f>
        <v>0</v>
      </c>
      <c r="D1090" t="s">
        <v>24</v>
      </c>
      <c r="E1090">
        <f t="shared" ref="E1090:E1153" si="171">_xlfn.XLOOKUP(F1090,Z$3:Z$19,AA$3:AA$19)</f>
        <v>7</v>
      </c>
      <c r="F1090" t="s">
        <v>38</v>
      </c>
      <c r="G1090" s="13">
        <v>44631</v>
      </c>
      <c r="H1090">
        <v>0.59097222222222223</v>
      </c>
      <c r="I1090">
        <v>0.62013888888888891</v>
      </c>
      <c r="J1090">
        <v>1000162</v>
      </c>
      <c r="K1090">
        <v>4592</v>
      </c>
      <c r="L1090">
        <f t="shared" ref="L1090:L1153" si="172">ROUND(M1090*86400,0)/60</f>
        <v>42</v>
      </c>
      <c r="M1090">
        <v>2.9166666666666674E-2</v>
      </c>
      <c r="N1090">
        <f t="shared" ref="N1090:N1153" si="173">_xlfn.XLOOKUP(O1090,Z$22:Z$24,AA$22:AA$24)</f>
        <v>0</v>
      </c>
      <c r="O1090" t="s">
        <v>26</v>
      </c>
      <c r="P1090" cm="1">
        <f t="array" aca="1" ref="P1090" ca="1">(_xlfn.IFS(Q1090="couché",0,Q1090="debout à 80%",1,Q1090="?",1))*(IF(RAND()&lt;0.8,1,0))</f>
        <v>0</v>
      </c>
      <c r="Q1090" t="s">
        <v>27</v>
      </c>
      <c r="R1090">
        <v>45</v>
      </c>
      <c r="S1090">
        <f t="shared" ref="S1090:S1153" si="174">SUMIFS(N:N,F:F,F1090,G:G,G1090,T:T,T1090-1)*IF(C1090=1,0,1)</f>
        <v>0</v>
      </c>
      <c r="T1090">
        <f t="shared" ref="T1090:T1153" si="175">COUNTIFS(F:F,F1090,G:G,G1090,H:H,_xlfn.CONCAT("&lt;=",H1090))</f>
        <v>3</v>
      </c>
      <c r="U1090">
        <f t="shared" ref="U1090:U1153" ca="1" si="176">H1090+(RAND()/100000)</f>
        <v>0.59097257313138307</v>
      </c>
      <c r="V1090">
        <f t="shared" ref="V1090:V1153" si="177">COUNTIFS(G:G,G1091,N:N,_xlfn.CONCAT("&lt;=",N1091))</f>
        <v>52</v>
      </c>
      <c r="W1090" t="s">
        <v>28</v>
      </c>
      <c r="X1090" t="str">
        <f t="shared" ref="X1090:X1153" ca="1" si="178">_xlfn.CONCAT("(",A1090,",",C1090,",",P1090,",",E1090,",",L1090,",",S1090,",",T1090,",",V1090,")++1`")</f>
        <v>(1089,0,0,7,42,0,3,52)++1`</v>
      </c>
      <c r="Y1090" t="str">
        <f t="shared" ref="Y1090:Y1153" si="179">_xlfn.CONCAT("(",A1090,",",R1090,")++1`")</f>
        <v>(1089,45)++1`</v>
      </c>
    </row>
    <row r="1091" spans="1:25" x14ac:dyDescent="0.25">
      <c r="A1091">
        <v>1090</v>
      </c>
      <c r="B1091">
        <v>1962</v>
      </c>
      <c r="C1091">
        <f t="shared" si="170"/>
        <v>0</v>
      </c>
      <c r="D1091" t="s">
        <v>24</v>
      </c>
      <c r="E1091">
        <f t="shared" si="171"/>
        <v>5</v>
      </c>
      <c r="F1091" t="s">
        <v>36</v>
      </c>
      <c r="G1091" s="13">
        <v>44637</v>
      </c>
      <c r="H1091">
        <v>0.6645833333333333</v>
      </c>
      <c r="I1091">
        <v>0.69374999999999998</v>
      </c>
      <c r="J1091">
        <v>1000162</v>
      </c>
      <c r="K1091">
        <v>138</v>
      </c>
      <c r="L1091">
        <f t="shared" si="172"/>
        <v>42</v>
      </c>
      <c r="M1091">
        <v>2.9166666666666674E-2</v>
      </c>
      <c r="N1091">
        <f t="shared" si="173"/>
        <v>0</v>
      </c>
      <c r="O1091" t="s">
        <v>26</v>
      </c>
      <c r="P1091" cm="1">
        <f t="array" aca="1" ref="P1091" ca="1">(_xlfn.IFS(Q1091="couché",0,Q1091="debout à 80%",1,Q1091="?",1))*(IF(RAND()&lt;0.8,1,0))</f>
        <v>1</v>
      </c>
      <c r="Q1091" t="s">
        <v>27</v>
      </c>
      <c r="R1091">
        <v>45</v>
      </c>
      <c r="S1091">
        <f t="shared" si="174"/>
        <v>0</v>
      </c>
      <c r="T1091">
        <f t="shared" si="175"/>
        <v>3</v>
      </c>
      <c r="U1091">
        <f t="shared" ca="1" si="176"/>
        <v>0.66459259374550717</v>
      </c>
      <c r="V1091">
        <f t="shared" si="177"/>
        <v>42</v>
      </c>
      <c r="W1091" t="s">
        <v>28</v>
      </c>
      <c r="X1091" t="str">
        <f t="shared" ca="1" si="178"/>
        <v>(1090,0,1,5,42,0,3,42)++1`</v>
      </c>
      <c r="Y1091" t="str">
        <f t="shared" si="179"/>
        <v>(1090,45)++1`</v>
      </c>
    </row>
    <row r="1092" spans="1:25" x14ac:dyDescent="0.25">
      <c r="A1092">
        <v>1091</v>
      </c>
      <c r="B1092">
        <v>2007</v>
      </c>
      <c r="C1092">
        <f t="shared" si="170"/>
        <v>1</v>
      </c>
      <c r="D1092" t="s">
        <v>28</v>
      </c>
      <c r="E1092">
        <f t="shared" si="171"/>
        <v>11</v>
      </c>
      <c r="F1092" t="s">
        <v>41</v>
      </c>
      <c r="G1092" s="13">
        <v>44645</v>
      </c>
      <c r="H1092">
        <v>0.33888888888888885</v>
      </c>
      <c r="I1092">
        <v>0.36805555555555552</v>
      </c>
      <c r="J1092">
        <v>1000165</v>
      </c>
      <c r="K1092">
        <v>493</v>
      </c>
      <c r="L1092">
        <f t="shared" si="172"/>
        <v>42</v>
      </c>
      <c r="M1092">
        <v>2.9166666666666674E-2</v>
      </c>
      <c r="N1092">
        <f t="shared" si="173"/>
        <v>0</v>
      </c>
      <c r="O1092" t="s">
        <v>46</v>
      </c>
      <c r="P1092" cm="1">
        <f t="array" aca="1" ref="P1092" ca="1">(_xlfn.IFS(Q1092="couché",0,Q1092="debout à 80%",1,Q1092="?",1))*(IF(RAND()&lt;0.8,1,0))</f>
        <v>0</v>
      </c>
      <c r="Q1092" t="s">
        <v>48</v>
      </c>
      <c r="R1092">
        <v>30</v>
      </c>
      <c r="S1092">
        <f t="shared" si="174"/>
        <v>0</v>
      </c>
      <c r="T1092">
        <f t="shared" si="175"/>
        <v>1</v>
      </c>
      <c r="U1092">
        <f t="shared" ca="1" si="176"/>
        <v>0.33889098335520018</v>
      </c>
      <c r="V1092">
        <f t="shared" si="177"/>
        <v>52</v>
      </c>
      <c r="W1092" t="s">
        <v>28</v>
      </c>
      <c r="X1092" t="str">
        <f t="shared" ca="1" si="178"/>
        <v>(1091,1,0,11,42,0,1,52)++1`</v>
      </c>
      <c r="Y1092" t="str">
        <f t="shared" si="179"/>
        <v>(1091,30)++1`</v>
      </c>
    </row>
    <row r="1093" spans="1:25" x14ac:dyDescent="0.25">
      <c r="A1093">
        <v>1092</v>
      </c>
      <c r="B1093">
        <v>1949</v>
      </c>
      <c r="C1093">
        <f t="shared" si="170"/>
        <v>0</v>
      </c>
      <c r="D1093" t="s">
        <v>24</v>
      </c>
      <c r="E1093">
        <f t="shared" si="171"/>
        <v>7</v>
      </c>
      <c r="F1093" t="s">
        <v>38</v>
      </c>
      <c r="G1093" s="13">
        <v>44644</v>
      </c>
      <c r="H1093">
        <v>0.46041666666666664</v>
      </c>
      <c r="I1093">
        <v>0.48958333333333331</v>
      </c>
      <c r="J1093">
        <v>1000166</v>
      </c>
      <c r="K1093">
        <v>31</v>
      </c>
      <c r="L1093">
        <f t="shared" si="172"/>
        <v>42</v>
      </c>
      <c r="M1093">
        <v>2.9166666666666674E-2</v>
      </c>
      <c r="N1093">
        <f t="shared" si="173"/>
        <v>0</v>
      </c>
      <c r="O1093" t="s">
        <v>26</v>
      </c>
      <c r="P1093" cm="1">
        <f t="array" aca="1" ref="P1093" ca="1">(_xlfn.IFS(Q1093="couché",0,Q1093="debout à 80%",1,Q1093="?",1))*(IF(RAND()&lt;0.8,1,0))</f>
        <v>1</v>
      </c>
      <c r="Q1093" t="s">
        <v>27</v>
      </c>
      <c r="R1093">
        <v>0</v>
      </c>
      <c r="S1093">
        <f t="shared" si="174"/>
        <v>0</v>
      </c>
      <c r="T1093">
        <f t="shared" si="175"/>
        <v>4</v>
      </c>
      <c r="U1093">
        <f t="shared" ca="1" si="176"/>
        <v>0.46041764808919611</v>
      </c>
      <c r="V1093">
        <f t="shared" si="177"/>
        <v>65</v>
      </c>
      <c r="W1093" t="s">
        <v>28</v>
      </c>
      <c r="X1093" t="str">
        <f t="shared" ca="1" si="178"/>
        <v>(1092,0,1,7,42,0,4,65)++1`</v>
      </c>
      <c r="Y1093" t="str">
        <f t="shared" si="179"/>
        <v>(1092,0)++1`</v>
      </c>
    </row>
    <row r="1094" spans="1:25" x14ac:dyDescent="0.25">
      <c r="A1094">
        <v>1093</v>
      </c>
      <c r="B1094">
        <v>1941</v>
      </c>
      <c r="C1094">
        <f t="shared" si="170"/>
        <v>0</v>
      </c>
      <c r="D1094" t="s">
        <v>24</v>
      </c>
      <c r="E1094">
        <f t="shared" si="171"/>
        <v>4</v>
      </c>
      <c r="F1094" t="s">
        <v>31</v>
      </c>
      <c r="G1094" s="13">
        <v>44638</v>
      </c>
      <c r="H1094">
        <v>0.40416666666666667</v>
      </c>
      <c r="I1094">
        <v>0.43333333333333329</v>
      </c>
      <c r="J1094">
        <v>1000162</v>
      </c>
      <c r="K1094">
        <v>81</v>
      </c>
      <c r="L1094">
        <f t="shared" si="172"/>
        <v>42</v>
      </c>
      <c r="M1094">
        <v>2.9166666666666619E-2</v>
      </c>
      <c r="N1094">
        <f t="shared" si="173"/>
        <v>1</v>
      </c>
      <c r="O1094" t="s">
        <v>32</v>
      </c>
      <c r="P1094" cm="1">
        <f t="array" aca="1" ref="P1094" ca="1">(_xlfn.IFS(Q1094="couché",0,Q1094="debout à 80%",1,Q1094="?",1))*(IF(RAND()&lt;0.8,1,0))</f>
        <v>1</v>
      </c>
      <c r="Q1094" t="s">
        <v>27</v>
      </c>
      <c r="R1094">
        <v>45</v>
      </c>
      <c r="S1094">
        <f t="shared" si="174"/>
        <v>0</v>
      </c>
      <c r="T1094">
        <f t="shared" si="175"/>
        <v>3</v>
      </c>
      <c r="U1094">
        <f t="shared" ca="1" si="176"/>
        <v>0.40416690795568899</v>
      </c>
      <c r="V1094">
        <f t="shared" si="177"/>
        <v>53</v>
      </c>
      <c r="W1094" t="s">
        <v>28</v>
      </c>
      <c r="X1094" t="str">
        <f t="shared" ca="1" si="178"/>
        <v>(1093,0,1,4,42,0,3,53)++1`</v>
      </c>
      <c r="Y1094" t="str">
        <f t="shared" si="179"/>
        <v>(1093,45)++1`</v>
      </c>
    </row>
    <row r="1095" spans="1:25" x14ac:dyDescent="0.25">
      <c r="A1095">
        <v>1094</v>
      </c>
      <c r="B1095">
        <v>1952</v>
      </c>
      <c r="C1095">
        <f t="shared" si="170"/>
        <v>0</v>
      </c>
      <c r="D1095" t="s">
        <v>24</v>
      </c>
      <c r="E1095">
        <f t="shared" si="171"/>
        <v>9</v>
      </c>
      <c r="F1095" t="s">
        <v>40</v>
      </c>
      <c r="G1095" s="13">
        <v>44642</v>
      </c>
      <c r="H1095">
        <v>0.59513888888888888</v>
      </c>
      <c r="I1095">
        <v>0.62430555555555556</v>
      </c>
      <c r="J1095">
        <v>1000163</v>
      </c>
      <c r="K1095">
        <v>4824</v>
      </c>
      <c r="L1095">
        <f t="shared" si="172"/>
        <v>42</v>
      </c>
      <c r="M1095">
        <v>2.9166666666666674E-2</v>
      </c>
      <c r="N1095">
        <f t="shared" si="173"/>
        <v>0</v>
      </c>
      <c r="O1095" t="s">
        <v>26</v>
      </c>
      <c r="P1095" cm="1">
        <f t="array" aca="1" ref="P1095" ca="1">(_xlfn.IFS(Q1095="couché",0,Q1095="debout à 80%",1,Q1095="?",1))*(IF(RAND()&lt;0.8,1,0))</f>
        <v>0</v>
      </c>
      <c r="Q1095" t="s">
        <v>27</v>
      </c>
      <c r="R1095">
        <v>45</v>
      </c>
      <c r="S1095">
        <f t="shared" si="174"/>
        <v>0</v>
      </c>
      <c r="T1095">
        <f t="shared" si="175"/>
        <v>6</v>
      </c>
      <c r="U1095">
        <f t="shared" ca="1" si="176"/>
        <v>0.5951463305639999</v>
      </c>
      <c r="V1095">
        <f t="shared" si="177"/>
        <v>85</v>
      </c>
      <c r="W1095" t="s">
        <v>28</v>
      </c>
      <c r="X1095" t="str">
        <f t="shared" ca="1" si="178"/>
        <v>(1094,0,0,9,42,0,6,85)++1`</v>
      </c>
      <c r="Y1095" t="str">
        <f t="shared" si="179"/>
        <v>(1094,45)++1`</v>
      </c>
    </row>
    <row r="1096" spans="1:25" x14ac:dyDescent="0.25">
      <c r="A1096">
        <v>1095</v>
      </c>
      <c r="B1096">
        <v>2000</v>
      </c>
      <c r="C1096">
        <f t="shared" si="170"/>
        <v>0</v>
      </c>
      <c r="D1096" t="s">
        <v>24</v>
      </c>
      <c r="E1096">
        <f t="shared" si="171"/>
        <v>8</v>
      </c>
      <c r="F1096" t="s">
        <v>25</v>
      </c>
      <c r="G1096" s="13">
        <v>44651</v>
      </c>
      <c r="H1096">
        <v>0.55763888888888891</v>
      </c>
      <c r="I1096">
        <v>0.58680555555555558</v>
      </c>
      <c r="J1096">
        <v>1000162</v>
      </c>
      <c r="K1096">
        <v>122</v>
      </c>
      <c r="L1096">
        <f t="shared" si="172"/>
        <v>42</v>
      </c>
      <c r="M1096">
        <v>2.9166666666666674E-2</v>
      </c>
      <c r="N1096">
        <f t="shared" si="173"/>
        <v>1</v>
      </c>
      <c r="O1096" t="s">
        <v>32</v>
      </c>
      <c r="P1096" cm="1">
        <f t="array" aca="1" ref="P1096" ca="1">(_xlfn.IFS(Q1096="couché",0,Q1096="debout à 80%",1,Q1096="?",1))*(IF(RAND()&lt;0.8,1,0))</f>
        <v>1</v>
      </c>
      <c r="Q1096" t="s">
        <v>27</v>
      </c>
      <c r="R1096">
        <v>45</v>
      </c>
      <c r="S1096">
        <f t="shared" si="174"/>
        <v>1</v>
      </c>
      <c r="T1096">
        <f t="shared" si="175"/>
        <v>6</v>
      </c>
      <c r="U1096">
        <f t="shared" ca="1" si="176"/>
        <v>0.55764084436644168</v>
      </c>
      <c r="V1096">
        <f t="shared" si="177"/>
        <v>86</v>
      </c>
      <c r="W1096" t="s">
        <v>47</v>
      </c>
      <c r="X1096" t="str">
        <f t="shared" ca="1" si="178"/>
        <v>(1095,0,1,8,42,1,6,86)++1`</v>
      </c>
      <c r="Y1096" t="str">
        <f t="shared" si="179"/>
        <v>(1095,45)++1`</v>
      </c>
    </row>
    <row r="1097" spans="1:25" x14ac:dyDescent="0.25">
      <c r="A1097">
        <v>1096</v>
      </c>
      <c r="B1097">
        <v>1945</v>
      </c>
      <c r="C1097">
        <f t="shared" si="170"/>
        <v>0</v>
      </c>
      <c r="D1097" t="s">
        <v>24</v>
      </c>
      <c r="E1097">
        <f t="shared" si="171"/>
        <v>4</v>
      </c>
      <c r="F1097" t="s">
        <v>31</v>
      </c>
      <c r="G1097" s="13">
        <v>44602</v>
      </c>
      <c r="H1097">
        <v>0.34513888888888888</v>
      </c>
      <c r="I1097">
        <v>0.375</v>
      </c>
      <c r="J1097">
        <v>1000170</v>
      </c>
      <c r="K1097">
        <v>2713</v>
      </c>
      <c r="L1097">
        <f t="shared" si="172"/>
        <v>43</v>
      </c>
      <c r="M1097">
        <v>2.9861111111111116E-2</v>
      </c>
      <c r="N1097">
        <f t="shared" si="173"/>
        <v>1</v>
      </c>
      <c r="O1097" t="s">
        <v>32</v>
      </c>
      <c r="P1097" cm="1">
        <f t="array" aca="1" ref="P1097" ca="1">(_xlfn.IFS(Q1097="couché",0,Q1097="debout à 80%",1,Q1097="?",1))*(IF(RAND()&lt;0.8,1,0))</f>
        <v>1</v>
      </c>
      <c r="Q1097" t="s">
        <v>27</v>
      </c>
      <c r="R1097">
        <v>20</v>
      </c>
      <c r="S1097">
        <f t="shared" si="174"/>
        <v>0</v>
      </c>
      <c r="T1097">
        <f t="shared" si="175"/>
        <v>1</v>
      </c>
      <c r="U1097">
        <f t="shared" ca="1" si="176"/>
        <v>0.34514048802648217</v>
      </c>
      <c r="V1097">
        <f t="shared" si="177"/>
        <v>92</v>
      </c>
      <c r="W1097" t="s">
        <v>28</v>
      </c>
      <c r="X1097" t="str">
        <f t="shared" ca="1" si="178"/>
        <v>(1096,0,1,4,43,0,1,92)++1`</v>
      </c>
      <c r="Y1097" t="str">
        <f t="shared" si="179"/>
        <v>(1096,20)++1`</v>
      </c>
    </row>
    <row r="1098" spans="1:25" x14ac:dyDescent="0.25">
      <c r="A1098">
        <v>1097</v>
      </c>
      <c r="B1098">
        <v>1941</v>
      </c>
      <c r="C1098">
        <f t="shared" si="170"/>
        <v>0</v>
      </c>
      <c r="D1098" t="s">
        <v>24</v>
      </c>
      <c r="E1098">
        <f t="shared" si="171"/>
        <v>3</v>
      </c>
      <c r="F1098" t="s">
        <v>34</v>
      </c>
      <c r="G1098" s="13">
        <v>44614</v>
      </c>
      <c r="H1098">
        <v>0.61180555555555549</v>
      </c>
      <c r="I1098">
        <v>0.64166666666666661</v>
      </c>
      <c r="J1098">
        <v>1000169</v>
      </c>
      <c r="K1098">
        <v>2175</v>
      </c>
      <c r="L1098">
        <f t="shared" si="172"/>
        <v>43</v>
      </c>
      <c r="M1098">
        <v>2.9861111111111116E-2</v>
      </c>
      <c r="N1098">
        <f t="shared" si="173"/>
        <v>1</v>
      </c>
      <c r="O1098" t="s">
        <v>32</v>
      </c>
      <c r="P1098" cm="1">
        <f t="array" aca="1" ref="P1098" ca="1">(_xlfn.IFS(Q1098="couché",0,Q1098="debout à 80%",1,Q1098="?",1))*(IF(RAND()&lt;0.8,1,0))</f>
        <v>1</v>
      </c>
      <c r="Q1098" t="s">
        <v>27</v>
      </c>
      <c r="R1098">
        <v>0</v>
      </c>
      <c r="S1098">
        <f t="shared" si="174"/>
        <v>1</v>
      </c>
      <c r="T1098">
        <f t="shared" si="175"/>
        <v>14</v>
      </c>
      <c r="U1098">
        <f t="shared" ca="1" si="176"/>
        <v>0.61181251558945215</v>
      </c>
      <c r="V1098">
        <f t="shared" si="177"/>
        <v>57</v>
      </c>
      <c r="W1098" t="s">
        <v>28</v>
      </c>
      <c r="X1098" t="str">
        <f t="shared" ca="1" si="178"/>
        <v>(1097,0,1,3,43,1,14,57)++1`</v>
      </c>
      <c r="Y1098" t="str">
        <f t="shared" si="179"/>
        <v>(1097,0)++1`</v>
      </c>
    </row>
    <row r="1099" spans="1:25" x14ac:dyDescent="0.25">
      <c r="A1099">
        <v>1098</v>
      </c>
      <c r="B1099">
        <v>2020</v>
      </c>
      <c r="C1099">
        <f t="shared" si="170"/>
        <v>1</v>
      </c>
      <c r="D1099" t="s">
        <v>28</v>
      </c>
      <c r="E1099">
        <f t="shared" si="171"/>
        <v>9</v>
      </c>
      <c r="F1099" t="s">
        <v>40</v>
      </c>
      <c r="G1099" s="13">
        <v>44602</v>
      </c>
      <c r="H1099">
        <v>0.35347222222222219</v>
      </c>
      <c r="I1099">
        <v>0.3833333333333333</v>
      </c>
      <c r="J1099">
        <v>1000163</v>
      </c>
      <c r="K1099">
        <v>7052</v>
      </c>
      <c r="L1099">
        <f t="shared" si="172"/>
        <v>43</v>
      </c>
      <c r="M1099">
        <v>2.9861111111111116E-2</v>
      </c>
      <c r="N1099">
        <f t="shared" si="173"/>
        <v>0</v>
      </c>
      <c r="O1099" t="s">
        <v>46</v>
      </c>
      <c r="P1099" cm="1">
        <f t="array" aca="1" ref="P1099" ca="1">(_xlfn.IFS(Q1099="couché",0,Q1099="debout à 80%",1,Q1099="?",1))*(IF(RAND()&lt;0.8,1,0))</f>
        <v>0</v>
      </c>
      <c r="Q1099" t="s">
        <v>48</v>
      </c>
      <c r="R1099">
        <v>45</v>
      </c>
      <c r="S1099">
        <f t="shared" si="174"/>
        <v>0</v>
      </c>
      <c r="T1099">
        <f t="shared" si="175"/>
        <v>1</v>
      </c>
      <c r="U1099">
        <f t="shared" ca="1" si="176"/>
        <v>0.35347533110881885</v>
      </c>
      <c r="V1099">
        <f t="shared" si="177"/>
        <v>87</v>
      </c>
      <c r="W1099" t="s">
        <v>28</v>
      </c>
      <c r="X1099" t="str">
        <f t="shared" ca="1" si="178"/>
        <v>(1098,1,0,9,43,0,1,87)++1`</v>
      </c>
      <c r="Y1099" t="str">
        <f t="shared" si="179"/>
        <v>(1098,45)++1`</v>
      </c>
    </row>
    <row r="1100" spans="1:25" x14ac:dyDescent="0.25">
      <c r="A1100">
        <v>1099</v>
      </c>
      <c r="B1100">
        <v>1971</v>
      </c>
      <c r="C1100">
        <f t="shared" si="170"/>
        <v>0</v>
      </c>
      <c r="D1100" t="s">
        <v>24</v>
      </c>
      <c r="E1100">
        <f t="shared" si="171"/>
        <v>17</v>
      </c>
      <c r="F1100" t="s">
        <v>45</v>
      </c>
      <c r="G1100" s="13">
        <v>44593</v>
      </c>
      <c r="H1100">
        <v>0.41388888888888886</v>
      </c>
      <c r="I1100">
        <v>0.44374999999999998</v>
      </c>
      <c r="J1100">
        <v>1000162</v>
      </c>
      <c r="K1100">
        <v>86</v>
      </c>
      <c r="L1100">
        <f t="shared" si="172"/>
        <v>43</v>
      </c>
      <c r="M1100">
        <v>2.9861111111111116E-2</v>
      </c>
      <c r="N1100">
        <f t="shared" si="173"/>
        <v>1</v>
      </c>
      <c r="O1100" t="s">
        <v>32</v>
      </c>
      <c r="P1100" cm="1">
        <f t="array" aca="1" ref="P1100" ca="1">(_xlfn.IFS(Q1100="couché",0,Q1100="debout à 80%",1,Q1100="?",1))*(IF(RAND()&lt;0.8,1,0))</f>
        <v>1</v>
      </c>
      <c r="Q1100" t="s">
        <v>27</v>
      </c>
      <c r="R1100">
        <v>45</v>
      </c>
      <c r="S1100">
        <f t="shared" si="174"/>
        <v>0</v>
      </c>
      <c r="T1100">
        <f t="shared" si="175"/>
        <v>2</v>
      </c>
      <c r="U1100">
        <f t="shared" ca="1" si="176"/>
        <v>0.41389414255262369</v>
      </c>
      <c r="V1100">
        <f t="shared" si="177"/>
        <v>59</v>
      </c>
      <c r="W1100" t="s">
        <v>28</v>
      </c>
      <c r="X1100" t="str">
        <f t="shared" ca="1" si="178"/>
        <v>(1099,0,1,17,43,0,2,59)++1`</v>
      </c>
      <c r="Y1100" t="str">
        <f t="shared" si="179"/>
        <v>(1099,45)++1`</v>
      </c>
    </row>
    <row r="1101" spans="1:25" x14ac:dyDescent="0.25">
      <c r="A1101">
        <v>1100</v>
      </c>
      <c r="B1101">
        <v>1991</v>
      </c>
      <c r="C1101">
        <f t="shared" si="170"/>
        <v>0</v>
      </c>
      <c r="D1101" t="s">
        <v>24</v>
      </c>
      <c r="E1101">
        <f t="shared" si="171"/>
        <v>5</v>
      </c>
      <c r="F1101" t="s">
        <v>36</v>
      </c>
      <c r="G1101" s="13">
        <v>44595</v>
      </c>
      <c r="H1101">
        <v>0.47083333333333333</v>
      </c>
      <c r="I1101">
        <v>0.50069444444444444</v>
      </c>
      <c r="J1101">
        <v>1000162</v>
      </c>
      <c r="K1101">
        <v>72</v>
      </c>
      <c r="L1101">
        <f t="shared" si="172"/>
        <v>43</v>
      </c>
      <c r="M1101">
        <v>2.9861111111111116E-2</v>
      </c>
      <c r="N1101">
        <f t="shared" si="173"/>
        <v>0</v>
      </c>
      <c r="O1101" t="s">
        <v>26</v>
      </c>
      <c r="P1101" cm="1">
        <f t="array" aca="1" ref="P1101" ca="1">(_xlfn.IFS(Q1101="couché",0,Q1101="debout à 80%",1,Q1101="?",1))*(IF(RAND()&lt;0.8,1,0))</f>
        <v>1</v>
      </c>
      <c r="Q1101" t="s">
        <v>27</v>
      </c>
      <c r="R1101">
        <v>45</v>
      </c>
      <c r="S1101">
        <f t="shared" si="174"/>
        <v>0</v>
      </c>
      <c r="T1101">
        <f t="shared" si="175"/>
        <v>2</v>
      </c>
      <c r="U1101">
        <f t="shared" ca="1" si="176"/>
        <v>0.47083363229376995</v>
      </c>
      <c r="V1101">
        <f t="shared" si="177"/>
        <v>92</v>
      </c>
      <c r="W1101" t="s">
        <v>28</v>
      </c>
      <c r="X1101" t="str">
        <f t="shared" ca="1" si="178"/>
        <v>(1100,0,1,5,43,0,2,92)++1`</v>
      </c>
      <c r="Y1101" t="str">
        <f t="shared" si="179"/>
        <v>(1100,45)++1`</v>
      </c>
    </row>
    <row r="1102" spans="1:25" x14ac:dyDescent="0.25">
      <c r="A1102">
        <v>1101</v>
      </c>
      <c r="B1102">
        <v>2006</v>
      </c>
      <c r="C1102">
        <f t="shared" si="170"/>
        <v>0</v>
      </c>
      <c r="D1102" t="s">
        <v>24</v>
      </c>
      <c r="E1102">
        <f t="shared" si="171"/>
        <v>10</v>
      </c>
      <c r="F1102" t="s">
        <v>39</v>
      </c>
      <c r="G1102" s="13">
        <v>44614</v>
      </c>
      <c r="H1102">
        <v>0.38124999999999998</v>
      </c>
      <c r="I1102">
        <v>0.41111111111111109</v>
      </c>
      <c r="J1102">
        <v>1000165</v>
      </c>
      <c r="K1102">
        <v>493</v>
      </c>
      <c r="L1102">
        <f t="shared" si="172"/>
        <v>43</v>
      </c>
      <c r="M1102">
        <v>2.9861111111111116E-2</v>
      </c>
      <c r="N1102">
        <f t="shared" si="173"/>
        <v>1</v>
      </c>
      <c r="O1102" t="s">
        <v>32</v>
      </c>
      <c r="P1102" cm="1">
        <f t="array" aca="1" ref="P1102" ca="1">(_xlfn.IFS(Q1102="couché",0,Q1102="debout à 80%",1,Q1102="?",1))*(IF(RAND()&lt;0.8,1,0))</f>
        <v>1</v>
      </c>
      <c r="Q1102" t="s">
        <v>27</v>
      </c>
      <c r="R1102">
        <v>30</v>
      </c>
      <c r="S1102">
        <f t="shared" si="174"/>
        <v>1</v>
      </c>
      <c r="T1102">
        <f t="shared" si="175"/>
        <v>2</v>
      </c>
      <c r="U1102">
        <f t="shared" ca="1" si="176"/>
        <v>0.38125715901347873</v>
      </c>
      <c r="V1102">
        <f t="shared" si="177"/>
        <v>87</v>
      </c>
      <c r="W1102" t="s">
        <v>28</v>
      </c>
      <c r="X1102" t="str">
        <f t="shared" ca="1" si="178"/>
        <v>(1101,0,1,10,43,1,2,87)++1`</v>
      </c>
      <c r="Y1102" t="str">
        <f t="shared" si="179"/>
        <v>(1101,30)++1`</v>
      </c>
    </row>
    <row r="1103" spans="1:25" x14ac:dyDescent="0.25">
      <c r="A1103">
        <v>1102</v>
      </c>
      <c r="B1103">
        <v>2003</v>
      </c>
      <c r="C1103">
        <f t="shared" si="170"/>
        <v>0</v>
      </c>
      <c r="D1103" t="s">
        <v>24</v>
      </c>
      <c r="E1103">
        <f t="shared" si="171"/>
        <v>14</v>
      </c>
      <c r="F1103" t="s">
        <v>33</v>
      </c>
      <c r="G1103" s="13">
        <v>44593</v>
      </c>
      <c r="H1103">
        <v>0.69166666666666665</v>
      </c>
      <c r="I1103">
        <v>0.72152777777777777</v>
      </c>
      <c r="J1103">
        <v>1000162</v>
      </c>
      <c r="K1103">
        <v>9331</v>
      </c>
      <c r="L1103">
        <f t="shared" si="172"/>
        <v>43</v>
      </c>
      <c r="M1103">
        <v>2.9861111111111116E-2</v>
      </c>
      <c r="N1103">
        <f t="shared" si="173"/>
        <v>1</v>
      </c>
      <c r="O1103" t="s">
        <v>32</v>
      </c>
      <c r="P1103" cm="1">
        <f t="array" aca="1" ref="P1103" ca="1">(_xlfn.IFS(Q1103="couché",0,Q1103="debout à 80%",1,Q1103="?",1))*(IF(RAND()&lt;0.8,1,0))</f>
        <v>1</v>
      </c>
      <c r="Q1103" t="s">
        <v>27</v>
      </c>
      <c r="R1103">
        <v>45</v>
      </c>
      <c r="S1103">
        <f t="shared" si="174"/>
        <v>1</v>
      </c>
      <c r="T1103">
        <f t="shared" si="175"/>
        <v>5</v>
      </c>
      <c r="U1103">
        <f t="shared" ca="1" si="176"/>
        <v>0.69167097904299535</v>
      </c>
      <c r="V1103">
        <f t="shared" si="177"/>
        <v>53</v>
      </c>
      <c r="W1103" t="s">
        <v>28</v>
      </c>
      <c r="X1103" t="str">
        <f t="shared" ca="1" si="178"/>
        <v>(1102,0,1,14,43,1,5,53)++1`</v>
      </c>
      <c r="Y1103" t="str">
        <f t="shared" si="179"/>
        <v>(1102,45)++1`</v>
      </c>
    </row>
    <row r="1104" spans="1:25" x14ac:dyDescent="0.25">
      <c r="A1104">
        <v>1103</v>
      </c>
      <c r="B1104">
        <v>1980</v>
      </c>
      <c r="C1104">
        <f t="shared" si="170"/>
        <v>0</v>
      </c>
      <c r="D1104" t="s">
        <v>24</v>
      </c>
      <c r="E1104">
        <f t="shared" si="171"/>
        <v>9</v>
      </c>
      <c r="F1104" t="s">
        <v>40</v>
      </c>
      <c r="G1104" s="13">
        <v>44600</v>
      </c>
      <c r="H1104">
        <v>0.52361111111111114</v>
      </c>
      <c r="I1104">
        <v>0.55347222222222225</v>
      </c>
      <c r="J1104">
        <v>1000163</v>
      </c>
      <c r="K1104">
        <v>237</v>
      </c>
      <c r="L1104">
        <f t="shared" si="172"/>
        <v>43</v>
      </c>
      <c r="M1104">
        <v>2.9861111111111116E-2</v>
      </c>
      <c r="N1104">
        <f t="shared" si="173"/>
        <v>0</v>
      </c>
      <c r="O1104" t="s">
        <v>26</v>
      </c>
      <c r="P1104" cm="1">
        <f t="array" aca="1" ref="P1104" ca="1">(_xlfn.IFS(Q1104="couché",0,Q1104="debout à 80%",1,Q1104="?",1))*(IF(RAND()&lt;0.8,1,0))</f>
        <v>1</v>
      </c>
      <c r="Q1104" t="s">
        <v>27</v>
      </c>
      <c r="R1104">
        <v>45</v>
      </c>
      <c r="S1104">
        <f t="shared" si="174"/>
        <v>0</v>
      </c>
      <c r="T1104">
        <f t="shared" si="175"/>
        <v>5</v>
      </c>
      <c r="U1104">
        <f t="shared" ca="1" si="176"/>
        <v>0.52361298060881523</v>
      </c>
      <c r="V1104">
        <f t="shared" si="177"/>
        <v>76</v>
      </c>
      <c r="W1104" t="s">
        <v>28</v>
      </c>
      <c r="X1104" t="str">
        <f t="shared" ca="1" si="178"/>
        <v>(1103,0,1,9,43,0,5,76)++1`</v>
      </c>
      <c r="Y1104" t="str">
        <f t="shared" si="179"/>
        <v>(1103,45)++1`</v>
      </c>
    </row>
    <row r="1105" spans="1:25" x14ac:dyDescent="0.25">
      <c r="A1105">
        <v>1104</v>
      </c>
      <c r="B1105">
        <v>1951</v>
      </c>
      <c r="C1105">
        <f t="shared" si="170"/>
        <v>0</v>
      </c>
      <c r="D1105" t="s">
        <v>24</v>
      </c>
      <c r="E1105">
        <f t="shared" si="171"/>
        <v>12</v>
      </c>
      <c r="F1105" t="s">
        <v>42</v>
      </c>
      <c r="G1105" s="13">
        <v>44606</v>
      </c>
      <c r="H1105">
        <v>0.48541666666666666</v>
      </c>
      <c r="I1105">
        <v>0.51527777777777772</v>
      </c>
      <c r="J1105">
        <v>1000164</v>
      </c>
      <c r="K1105">
        <v>337</v>
      </c>
      <c r="L1105">
        <f t="shared" si="172"/>
        <v>43</v>
      </c>
      <c r="M1105">
        <v>2.9861111111111061E-2</v>
      </c>
      <c r="N1105">
        <f t="shared" si="173"/>
        <v>1</v>
      </c>
      <c r="O1105" t="s">
        <v>32</v>
      </c>
      <c r="P1105" cm="1">
        <f t="array" aca="1" ref="P1105" ca="1">(_xlfn.IFS(Q1105="couché",0,Q1105="debout à 80%",1,Q1105="?",1))*(IF(RAND()&lt;0.8,1,0))</f>
        <v>1</v>
      </c>
      <c r="Q1105" t="s">
        <v>27</v>
      </c>
      <c r="R1105">
        <v>30</v>
      </c>
      <c r="S1105">
        <f t="shared" si="174"/>
        <v>1</v>
      </c>
      <c r="T1105">
        <f t="shared" si="175"/>
        <v>5</v>
      </c>
      <c r="U1105">
        <f t="shared" ca="1" si="176"/>
        <v>0.48542498888610075</v>
      </c>
      <c r="V1105">
        <f t="shared" si="177"/>
        <v>31</v>
      </c>
      <c r="W1105" t="s">
        <v>28</v>
      </c>
      <c r="X1105" t="str">
        <f t="shared" ca="1" si="178"/>
        <v>(1104,0,1,12,43,1,5,31)++1`</v>
      </c>
      <c r="Y1105" t="str">
        <f t="shared" si="179"/>
        <v>(1104,30)++1`</v>
      </c>
    </row>
    <row r="1106" spans="1:25" x14ac:dyDescent="0.25">
      <c r="A1106">
        <v>1105</v>
      </c>
      <c r="B1106">
        <v>2010</v>
      </c>
      <c r="C1106">
        <f t="shared" si="170"/>
        <v>1</v>
      </c>
      <c r="D1106" t="s">
        <v>28</v>
      </c>
      <c r="E1106">
        <f t="shared" si="171"/>
        <v>12</v>
      </c>
      <c r="F1106" t="s">
        <v>42</v>
      </c>
      <c r="G1106" s="13">
        <v>44620</v>
      </c>
      <c r="H1106">
        <v>0.36388888888888887</v>
      </c>
      <c r="I1106">
        <v>0.39374999999999999</v>
      </c>
      <c r="J1106">
        <v>1000164</v>
      </c>
      <c r="K1106">
        <v>3693</v>
      </c>
      <c r="L1106">
        <f t="shared" si="172"/>
        <v>43</v>
      </c>
      <c r="M1106">
        <v>2.9861111111111116E-2</v>
      </c>
      <c r="N1106">
        <f t="shared" si="173"/>
        <v>0</v>
      </c>
      <c r="O1106" t="s">
        <v>46</v>
      </c>
      <c r="P1106" cm="1">
        <f t="array" aca="1" ref="P1106" ca="1">(_xlfn.IFS(Q1106="couché",0,Q1106="debout à 80%",1,Q1106="?",1))*(IF(RAND()&lt;0.8,1,0))</f>
        <v>0</v>
      </c>
      <c r="Q1106" t="s">
        <v>48</v>
      </c>
      <c r="R1106">
        <v>30</v>
      </c>
      <c r="S1106">
        <f t="shared" si="174"/>
        <v>0</v>
      </c>
      <c r="T1106">
        <f t="shared" si="175"/>
        <v>2</v>
      </c>
      <c r="U1106">
        <f t="shared" ca="1" si="176"/>
        <v>0.36389780837899471</v>
      </c>
      <c r="V1106">
        <f t="shared" si="177"/>
        <v>52</v>
      </c>
      <c r="W1106" t="s">
        <v>28</v>
      </c>
      <c r="X1106" t="str">
        <f t="shared" ca="1" si="178"/>
        <v>(1105,1,0,12,43,0,2,52)++1`</v>
      </c>
      <c r="Y1106" t="str">
        <f t="shared" si="179"/>
        <v>(1105,30)++1`</v>
      </c>
    </row>
    <row r="1107" spans="1:25" x14ac:dyDescent="0.25">
      <c r="A1107">
        <v>1106</v>
      </c>
      <c r="B1107">
        <v>2016</v>
      </c>
      <c r="C1107">
        <f t="shared" si="170"/>
        <v>1</v>
      </c>
      <c r="D1107" t="s">
        <v>28</v>
      </c>
      <c r="E1107">
        <f t="shared" si="171"/>
        <v>11</v>
      </c>
      <c r="F1107" t="s">
        <v>41</v>
      </c>
      <c r="G1107" s="13">
        <v>44644</v>
      </c>
      <c r="H1107">
        <v>0.40972222222222221</v>
      </c>
      <c r="I1107">
        <v>0.43958333333333333</v>
      </c>
      <c r="J1107">
        <v>1000164</v>
      </c>
      <c r="K1107">
        <v>3693</v>
      </c>
      <c r="L1107">
        <f t="shared" si="172"/>
        <v>43</v>
      </c>
      <c r="M1107">
        <v>2.9861111111111116E-2</v>
      </c>
      <c r="N1107">
        <f t="shared" si="173"/>
        <v>0</v>
      </c>
      <c r="O1107" t="s">
        <v>46</v>
      </c>
      <c r="P1107" cm="1">
        <f t="array" aca="1" ref="P1107" ca="1">(_xlfn.IFS(Q1107="couché",0,Q1107="debout à 80%",1,Q1107="?",1))*(IF(RAND()&lt;0.8,1,0))</f>
        <v>0</v>
      </c>
      <c r="Q1107" t="s">
        <v>48</v>
      </c>
      <c r="R1107">
        <v>30</v>
      </c>
      <c r="S1107">
        <f t="shared" si="174"/>
        <v>0</v>
      </c>
      <c r="T1107">
        <f t="shared" si="175"/>
        <v>2</v>
      </c>
      <c r="U1107">
        <f t="shared" ca="1" si="176"/>
        <v>0.40972936641493407</v>
      </c>
      <c r="V1107">
        <f t="shared" si="177"/>
        <v>77</v>
      </c>
      <c r="W1107" t="s">
        <v>28</v>
      </c>
      <c r="X1107" t="str">
        <f t="shared" ca="1" si="178"/>
        <v>(1106,1,0,11,43,0,2,77)++1`</v>
      </c>
      <c r="Y1107" t="str">
        <f t="shared" si="179"/>
        <v>(1106,30)++1`</v>
      </c>
    </row>
    <row r="1108" spans="1:25" x14ac:dyDescent="0.25">
      <c r="A1108">
        <v>1107</v>
      </c>
      <c r="B1108">
        <v>1970</v>
      </c>
      <c r="C1108">
        <f t="shared" si="170"/>
        <v>0</v>
      </c>
      <c r="D1108" t="s">
        <v>24</v>
      </c>
      <c r="E1108">
        <f t="shared" si="171"/>
        <v>7</v>
      </c>
      <c r="F1108" t="s">
        <v>38</v>
      </c>
      <c r="G1108" s="13">
        <v>44613</v>
      </c>
      <c r="H1108">
        <v>0.61736111111111114</v>
      </c>
      <c r="I1108">
        <v>0.64722222222222214</v>
      </c>
      <c r="J1108">
        <v>1000162</v>
      </c>
      <c r="K1108">
        <v>81</v>
      </c>
      <c r="L1108">
        <f t="shared" si="172"/>
        <v>43</v>
      </c>
      <c r="M1108">
        <v>2.9861111111111005E-2</v>
      </c>
      <c r="N1108">
        <f t="shared" si="173"/>
        <v>1</v>
      </c>
      <c r="O1108" t="s">
        <v>32</v>
      </c>
      <c r="P1108" cm="1">
        <f t="array" aca="1" ref="P1108" ca="1">(_xlfn.IFS(Q1108="couché",0,Q1108="debout à 80%",1,Q1108="?",1))*(IF(RAND()&lt;0.8,1,0))</f>
        <v>1</v>
      </c>
      <c r="Q1108" t="s">
        <v>27</v>
      </c>
      <c r="R1108">
        <v>45</v>
      </c>
      <c r="S1108">
        <f t="shared" si="174"/>
        <v>1</v>
      </c>
      <c r="T1108">
        <f t="shared" si="175"/>
        <v>7</v>
      </c>
      <c r="U1108">
        <f t="shared" ca="1" si="176"/>
        <v>0.61736984177936793</v>
      </c>
      <c r="V1108">
        <f t="shared" si="177"/>
        <v>56</v>
      </c>
      <c r="W1108" t="s">
        <v>28</v>
      </c>
      <c r="X1108" t="str">
        <f t="shared" ca="1" si="178"/>
        <v>(1107,0,1,7,43,1,7,56)++1`</v>
      </c>
      <c r="Y1108" t="str">
        <f t="shared" si="179"/>
        <v>(1107,45)++1`</v>
      </c>
    </row>
    <row r="1109" spans="1:25" x14ac:dyDescent="0.25">
      <c r="A1109">
        <v>1108</v>
      </c>
      <c r="B1109">
        <v>1951</v>
      </c>
      <c r="C1109">
        <f t="shared" si="170"/>
        <v>0</v>
      </c>
      <c r="D1109" t="s">
        <v>24</v>
      </c>
      <c r="E1109">
        <f t="shared" si="171"/>
        <v>7</v>
      </c>
      <c r="F1109" t="s">
        <v>38</v>
      </c>
      <c r="G1109" s="13">
        <v>44609</v>
      </c>
      <c r="H1109">
        <v>0.49166666666666664</v>
      </c>
      <c r="I1109">
        <v>0.5215277777777777</v>
      </c>
      <c r="J1109">
        <v>1000166</v>
      </c>
      <c r="K1109">
        <v>31</v>
      </c>
      <c r="L1109">
        <f t="shared" si="172"/>
        <v>43</v>
      </c>
      <c r="M1109">
        <v>2.9861111111111061E-2</v>
      </c>
      <c r="N1109">
        <f t="shared" si="173"/>
        <v>0</v>
      </c>
      <c r="O1109" t="s">
        <v>26</v>
      </c>
      <c r="P1109" cm="1">
        <f t="array" aca="1" ref="P1109" ca="1">(_xlfn.IFS(Q1109="couché",0,Q1109="debout à 80%",1,Q1109="?",1))*(IF(RAND()&lt;0.8,1,0))</f>
        <v>0</v>
      </c>
      <c r="Q1109" t="s">
        <v>27</v>
      </c>
      <c r="R1109">
        <v>0</v>
      </c>
      <c r="S1109">
        <f t="shared" si="174"/>
        <v>0</v>
      </c>
      <c r="T1109">
        <f t="shared" si="175"/>
        <v>4</v>
      </c>
      <c r="U1109">
        <f t="shared" ca="1" si="176"/>
        <v>0.4916706354023736</v>
      </c>
      <c r="V1109">
        <f t="shared" si="177"/>
        <v>68</v>
      </c>
      <c r="W1109" t="s">
        <v>28</v>
      </c>
      <c r="X1109" t="str">
        <f t="shared" ca="1" si="178"/>
        <v>(1108,0,0,7,43,0,4,68)++1`</v>
      </c>
      <c r="Y1109" t="str">
        <f t="shared" si="179"/>
        <v>(1108,0)++1`</v>
      </c>
    </row>
    <row r="1110" spans="1:25" x14ac:dyDescent="0.25">
      <c r="A1110">
        <v>1109</v>
      </c>
      <c r="B1110">
        <v>2006</v>
      </c>
      <c r="C1110">
        <f t="shared" si="170"/>
        <v>0</v>
      </c>
      <c r="D1110" t="s">
        <v>24</v>
      </c>
      <c r="E1110">
        <f t="shared" si="171"/>
        <v>10</v>
      </c>
      <c r="F1110" t="s">
        <v>39</v>
      </c>
      <c r="G1110" s="13">
        <v>44629</v>
      </c>
      <c r="H1110">
        <v>0.33333333333333331</v>
      </c>
      <c r="I1110">
        <v>0.36319444444444443</v>
      </c>
      <c r="J1110">
        <v>1000165</v>
      </c>
      <c r="K1110">
        <v>492</v>
      </c>
      <c r="L1110">
        <f t="shared" si="172"/>
        <v>43</v>
      </c>
      <c r="M1110">
        <v>2.9861111111111116E-2</v>
      </c>
      <c r="N1110">
        <f t="shared" si="173"/>
        <v>1</v>
      </c>
      <c r="O1110" t="s">
        <v>32</v>
      </c>
      <c r="P1110" cm="1">
        <f t="array" aca="1" ref="P1110" ca="1">(_xlfn.IFS(Q1110="couché",0,Q1110="debout à 80%",1,Q1110="?",1))*(IF(RAND()&lt;0.8,1,0))</f>
        <v>1</v>
      </c>
      <c r="Q1110" t="s">
        <v>27</v>
      </c>
      <c r="R1110">
        <v>30</v>
      </c>
      <c r="S1110">
        <f t="shared" si="174"/>
        <v>0</v>
      </c>
      <c r="T1110">
        <f t="shared" si="175"/>
        <v>1</v>
      </c>
      <c r="U1110">
        <f t="shared" ca="1" si="176"/>
        <v>0.33333615939188971</v>
      </c>
      <c r="V1110">
        <f t="shared" si="177"/>
        <v>45</v>
      </c>
      <c r="W1110" t="s">
        <v>28</v>
      </c>
      <c r="X1110" t="str">
        <f t="shared" ca="1" si="178"/>
        <v>(1109,0,1,10,43,0,1,45)++1`</v>
      </c>
      <c r="Y1110" t="str">
        <f t="shared" si="179"/>
        <v>(1109,30)++1`</v>
      </c>
    </row>
    <row r="1111" spans="1:25" x14ac:dyDescent="0.25">
      <c r="A1111">
        <v>1110</v>
      </c>
      <c r="B1111">
        <v>1952</v>
      </c>
      <c r="C1111">
        <f t="shared" si="170"/>
        <v>0</v>
      </c>
      <c r="D1111" t="s">
        <v>24</v>
      </c>
      <c r="E1111">
        <f t="shared" si="171"/>
        <v>8</v>
      </c>
      <c r="F1111" t="s">
        <v>25</v>
      </c>
      <c r="G1111" s="13">
        <v>44627</v>
      </c>
      <c r="H1111">
        <v>0.5854166666666667</v>
      </c>
      <c r="I1111">
        <v>0.6152777777777777</v>
      </c>
      <c r="J1111">
        <v>1000168</v>
      </c>
      <c r="K1111">
        <v>1900</v>
      </c>
      <c r="L1111">
        <f t="shared" si="172"/>
        <v>43</v>
      </c>
      <c r="M1111">
        <v>2.9861111111111005E-2</v>
      </c>
      <c r="N1111">
        <f t="shared" si="173"/>
        <v>0</v>
      </c>
      <c r="O1111" t="s">
        <v>26</v>
      </c>
      <c r="P1111" cm="1">
        <f t="array" aca="1" ref="P1111" ca="1">(_xlfn.IFS(Q1111="couché",0,Q1111="debout à 80%",1,Q1111="?",1))*(IF(RAND()&lt;0.8,1,0))</f>
        <v>1</v>
      </c>
      <c r="Q1111" t="s">
        <v>27</v>
      </c>
      <c r="R1111">
        <v>0</v>
      </c>
      <c r="S1111">
        <f t="shared" si="174"/>
        <v>0</v>
      </c>
      <c r="T1111">
        <f t="shared" si="175"/>
        <v>5</v>
      </c>
      <c r="U1111">
        <f t="shared" ca="1" si="176"/>
        <v>0.58542345765697579</v>
      </c>
      <c r="V1111">
        <f t="shared" si="177"/>
        <v>45</v>
      </c>
      <c r="W1111" t="s">
        <v>28</v>
      </c>
      <c r="X1111" t="str">
        <f t="shared" ca="1" si="178"/>
        <v>(1110,0,1,8,43,0,5,45)++1`</v>
      </c>
      <c r="Y1111" t="str">
        <f t="shared" si="179"/>
        <v>(1110,0)++1`</v>
      </c>
    </row>
    <row r="1112" spans="1:25" x14ac:dyDescent="0.25">
      <c r="A1112">
        <v>1111</v>
      </c>
      <c r="B1112">
        <v>1966</v>
      </c>
      <c r="C1112">
        <f t="shared" si="170"/>
        <v>0</v>
      </c>
      <c r="D1112" t="s">
        <v>24</v>
      </c>
      <c r="E1112">
        <f t="shared" si="171"/>
        <v>8</v>
      </c>
      <c r="F1112" t="s">
        <v>25</v>
      </c>
      <c r="G1112" s="13">
        <v>44627</v>
      </c>
      <c r="H1112">
        <v>0.61805555555555558</v>
      </c>
      <c r="I1112">
        <v>0.64791666666666659</v>
      </c>
      <c r="J1112">
        <v>1000168</v>
      </c>
      <c r="K1112">
        <v>1900</v>
      </c>
      <c r="L1112">
        <f t="shared" si="172"/>
        <v>43</v>
      </c>
      <c r="M1112">
        <v>2.9861111111111005E-2</v>
      </c>
      <c r="N1112">
        <f t="shared" si="173"/>
        <v>0</v>
      </c>
      <c r="O1112" t="s">
        <v>26</v>
      </c>
      <c r="P1112" cm="1">
        <f t="array" aca="1" ref="P1112" ca="1">(_xlfn.IFS(Q1112="couché",0,Q1112="debout à 80%",1,Q1112="?",1))*(IF(RAND()&lt;0.8,1,0))</f>
        <v>1</v>
      </c>
      <c r="Q1112" t="s">
        <v>27</v>
      </c>
      <c r="R1112">
        <v>0</v>
      </c>
      <c r="S1112">
        <f t="shared" si="174"/>
        <v>0</v>
      </c>
      <c r="T1112">
        <f t="shared" si="175"/>
        <v>6</v>
      </c>
      <c r="U1112">
        <f t="shared" ca="1" si="176"/>
        <v>0.61806118631864371</v>
      </c>
      <c r="V1112">
        <f t="shared" si="177"/>
        <v>45</v>
      </c>
      <c r="W1112" t="s">
        <v>28</v>
      </c>
      <c r="X1112" t="str">
        <f t="shared" ca="1" si="178"/>
        <v>(1111,0,1,8,43,0,6,45)++1`</v>
      </c>
      <c r="Y1112" t="str">
        <f t="shared" si="179"/>
        <v>(1111,0)++1`</v>
      </c>
    </row>
    <row r="1113" spans="1:25" x14ac:dyDescent="0.25">
      <c r="A1113">
        <v>1112</v>
      </c>
      <c r="B1113">
        <v>1960</v>
      </c>
      <c r="C1113">
        <f t="shared" si="170"/>
        <v>0</v>
      </c>
      <c r="D1113" t="s">
        <v>24</v>
      </c>
      <c r="E1113">
        <f t="shared" si="171"/>
        <v>8</v>
      </c>
      <c r="F1113" t="s">
        <v>25</v>
      </c>
      <c r="G1113" s="13">
        <v>44627</v>
      </c>
      <c r="H1113">
        <v>0.53541666666666665</v>
      </c>
      <c r="I1113">
        <v>0.56527777777777777</v>
      </c>
      <c r="J1113">
        <v>1000168</v>
      </c>
      <c r="K1113">
        <v>1892</v>
      </c>
      <c r="L1113">
        <f t="shared" si="172"/>
        <v>43</v>
      </c>
      <c r="M1113">
        <v>2.9861111111111116E-2</v>
      </c>
      <c r="N1113">
        <f t="shared" si="173"/>
        <v>0</v>
      </c>
      <c r="O1113" t="s">
        <v>26</v>
      </c>
      <c r="P1113" cm="1">
        <f t="array" aca="1" ref="P1113" ca="1">(_xlfn.IFS(Q1113="couché",0,Q1113="debout à 80%",1,Q1113="?",1))*(IF(RAND()&lt;0.8,1,0))</f>
        <v>0</v>
      </c>
      <c r="Q1113" t="s">
        <v>27</v>
      </c>
      <c r="R1113">
        <v>0</v>
      </c>
      <c r="S1113">
        <f t="shared" si="174"/>
        <v>0</v>
      </c>
      <c r="T1113">
        <f t="shared" si="175"/>
        <v>3</v>
      </c>
      <c r="U1113">
        <f t="shared" ca="1" si="176"/>
        <v>0.53542539042592052</v>
      </c>
      <c r="V1113">
        <f t="shared" si="177"/>
        <v>47</v>
      </c>
      <c r="W1113" t="s">
        <v>28</v>
      </c>
      <c r="X1113" t="str">
        <f t="shared" ca="1" si="178"/>
        <v>(1112,0,0,8,43,0,3,47)++1`</v>
      </c>
      <c r="Y1113" t="str">
        <f t="shared" si="179"/>
        <v>(1112,0)++1`</v>
      </c>
    </row>
    <row r="1114" spans="1:25" x14ac:dyDescent="0.25">
      <c r="A1114">
        <v>1113</v>
      </c>
      <c r="B1114">
        <v>1950</v>
      </c>
      <c r="C1114">
        <f t="shared" si="170"/>
        <v>0</v>
      </c>
      <c r="D1114" t="s">
        <v>24</v>
      </c>
      <c r="E1114">
        <f t="shared" si="171"/>
        <v>9</v>
      </c>
      <c r="F1114" t="s">
        <v>40</v>
      </c>
      <c r="G1114" s="13">
        <v>44634</v>
      </c>
      <c r="H1114">
        <v>0.40208333333333329</v>
      </c>
      <c r="I1114">
        <v>0.43194444444444441</v>
      </c>
      <c r="J1114">
        <v>1000163</v>
      </c>
      <c r="K1114">
        <v>235</v>
      </c>
      <c r="L1114">
        <f t="shared" si="172"/>
        <v>43</v>
      </c>
      <c r="M1114">
        <v>2.9861111111111116E-2</v>
      </c>
      <c r="N1114">
        <f t="shared" si="173"/>
        <v>0</v>
      </c>
      <c r="O1114" t="s">
        <v>26</v>
      </c>
      <c r="P1114" cm="1">
        <f t="array" aca="1" ref="P1114" ca="1">(_xlfn.IFS(Q1114="couché",0,Q1114="debout à 80%",1,Q1114="?",1))*(IF(RAND()&lt;0.8,1,0))</f>
        <v>1</v>
      </c>
      <c r="Q1114" t="s">
        <v>27</v>
      </c>
      <c r="R1114">
        <v>45</v>
      </c>
      <c r="S1114">
        <f t="shared" si="174"/>
        <v>0</v>
      </c>
      <c r="T1114">
        <f t="shared" si="175"/>
        <v>2</v>
      </c>
      <c r="U1114">
        <f t="shared" ca="1" si="176"/>
        <v>0.4020879183076933</v>
      </c>
      <c r="V1114">
        <f t="shared" si="177"/>
        <v>38</v>
      </c>
      <c r="W1114" t="s">
        <v>28</v>
      </c>
      <c r="X1114" t="str">
        <f t="shared" ca="1" si="178"/>
        <v>(1113,0,1,9,43,0,2,38)++1`</v>
      </c>
      <c r="Y1114" t="str">
        <f t="shared" si="179"/>
        <v>(1113,45)++1`</v>
      </c>
    </row>
    <row r="1115" spans="1:25" x14ac:dyDescent="0.25">
      <c r="A1115">
        <v>1114</v>
      </c>
      <c r="B1115">
        <v>1971</v>
      </c>
      <c r="C1115">
        <f t="shared" si="170"/>
        <v>0</v>
      </c>
      <c r="D1115" t="s">
        <v>24</v>
      </c>
      <c r="E1115">
        <f t="shared" si="171"/>
        <v>9</v>
      </c>
      <c r="F1115" t="s">
        <v>40</v>
      </c>
      <c r="G1115" s="13">
        <v>44610</v>
      </c>
      <c r="H1115">
        <v>0.82777777777777772</v>
      </c>
      <c r="I1115">
        <v>0.85763888888888884</v>
      </c>
      <c r="J1115">
        <v>1000171</v>
      </c>
      <c r="K1115">
        <v>2240</v>
      </c>
      <c r="L1115">
        <f t="shared" si="172"/>
        <v>43</v>
      </c>
      <c r="M1115">
        <v>2.9861111111111116E-2</v>
      </c>
      <c r="N1115">
        <f t="shared" si="173"/>
        <v>0</v>
      </c>
      <c r="O1115" t="s">
        <v>26</v>
      </c>
      <c r="P1115" cm="1">
        <f t="array" aca="1" ref="P1115" ca="1">(_xlfn.IFS(Q1115="couché",0,Q1115="debout à 80%",1,Q1115="?",1))*(IF(RAND()&lt;0.8,1,0))</f>
        <v>1</v>
      </c>
      <c r="Q1115" t="s">
        <v>27</v>
      </c>
      <c r="R1115">
        <v>0</v>
      </c>
      <c r="S1115">
        <f t="shared" si="174"/>
        <v>0</v>
      </c>
      <c r="T1115">
        <f t="shared" si="175"/>
        <v>8</v>
      </c>
      <c r="U1115">
        <f t="shared" ca="1" si="176"/>
        <v>0.82778772848423943</v>
      </c>
      <c r="V1115">
        <f t="shared" si="177"/>
        <v>56</v>
      </c>
      <c r="W1115" t="s">
        <v>28</v>
      </c>
      <c r="X1115" t="str">
        <f t="shared" ca="1" si="178"/>
        <v>(1114,0,1,9,43,0,8,56)++1`</v>
      </c>
      <c r="Y1115" t="str">
        <f t="shared" si="179"/>
        <v>(1114,0)++1`</v>
      </c>
    </row>
    <row r="1116" spans="1:25" x14ac:dyDescent="0.25">
      <c r="A1116">
        <v>1115</v>
      </c>
      <c r="B1116">
        <v>2009</v>
      </c>
      <c r="C1116">
        <f t="shared" si="170"/>
        <v>1</v>
      </c>
      <c r="D1116" t="s">
        <v>28</v>
      </c>
      <c r="E1116">
        <f t="shared" si="171"/>
        <v>16</v>
      </c>
      <c r="F1116" t="s">
        <v>44</v>
      </c>
      <c r="G1116" s="13">
        <v>44609</v>
      </c>
      <c r="H1116">
        <v>0.75277777777777777</v>
      </c>
      <c r="I1116">
        <v>0.78263888888888888</v>
      </c>
      <c r="J1116">
        <v>1000162</v>
      </c>
      <c r="K1116">
        <v>2152</v>
      </c>
      <c r="L1116">
        <f t="shared" si="172"/>
        <v>43</v>
      </c>
      <c r="M1116">
        <v>2.9861111111111116E-2</v>
      </c>
      <c r="N1116">
        <f t="shared" si="173"/>
        <v>0</v>
      </c>
      <c r="O1116" t="s">
        <v>46</v>
      </c>
      <c r="P1116" cm="1">
        <f t="array" aca="1" ref="P1116" ca="1">(_xlfn.IFS(Q1116="couché",0,Q1116="debout à 80%",1,Q1116="?",1))*(IF(RAND()&lt;0.8,1,0))</f>
        <v>0</v>
      </c>
      <c r="Q1116" t="s">
        <v>48</v>
      </c>
      <c r="R1116">
        <v>45</v>
      </c>
      <c r="S1116">
        <f t="shared" si="174"/>
        <v>0</v>
      </c>
      <c r="T1116">
        <f t="shared" si="175"/>
        <v>6</v>
      </c>
      <c r="U1116">
        <f t="shared" ca="1" si="176"/>
        <v>0.75278373258631492</v>
      </c>
      <c r="V1116">
        <f t="shared" si="177"/>
        <v>84</v>
      </c>
      <c r="W1116" t="s">
        <v>28</v>
      </c>
      <c r="X1116" t="str">
        <f t="shared" ca="1" si="178"/>
        <v>(1115,1,0,16,43,0,6,84)++1`</v>
      </c>
      <c r="Y1116" t="str">
        <f t="shared" si="179"/>
        <v>(1115,45)++1`</v>
      </c>
    </row>
    <row r="1117" spans="1:25" x14ac:dyDescent="0.25">
      <c r="A1117">
        <v>1116</v>
      </c>
      <c r="B1117">
        <v>1994</v>
      </c>
      <c r="C1117">
        <f t="shared" si="170"/>
        <v>0</v>
      </c>
      <c r="D1117" t="s">
        <v>24</v>
      </c>
      <c r="E1117">
        <f t="shared" si="171"/>
        <v>4</v>
      </c>
      <c r="F1117" t="s">
        <v>31</v>
      </c>
      <c r="G1117" s="13">
        <v>44644</v>
      </c>
      <c r="H1117">
        <v>0.41874999999999996</v>
      </c>
      <c r="I1117">
        <v>0.44861111111111107</v>
      </c>
      <c r="J1117">
        <v>1000170</v>
      </c>
      <c r="K1117">
        <v>2055</v>
      </c>
      <c r="L1117">
        <f t="shared" si="172"/>
        <v>43</v>
      </c>
      <c r="M1117">
        <v>2.9861111111111116E-2</v>
      </c>
      <c r="N1117">
        <f t="shared" si="173"/>
        <v>1</v>
      </c>
      <c r="O1117" t="s">
        <v>32</v>
      </c>
      <c r="P1117" cm="1">
        <f t="array" aca="1" ref="P1117" ca="1">(_xlfn.IFS(Q1117="couché",0,Q1117="debout à 80%",1,Q1117="?",1))*(IF(RAND()&lt;0.8,1,0))</f>
        <v>1</v>
      </c>
      <c r="Q1117" t="s">
        <v>27</v>
      </c>
      <c r="R1117">
        <v>30</v>
      </c>
      <c r="S1117">
        <f t="shared" si="174"/>
        <v>1</v>
      </c>
      <c r="T1117">
        <f t="shared" si="175"/>
        <v>3</v>
      </c>
      <c r="U1117">
        <f t="shared" ca="1" si="176"/>
        <v>0.41875316474173957</v>
      </c>
      <c r="V1117">
        <f t="shared" si="177"/>
        <v>72</v>
      </c>
      <c r="W1117" t="s">
        <v>28</v>
      </c>
      <c r="X1117" t="str">
        <f t="shared" ca="1" si="178"/>
        <v>(1116,0,1,4,43,1,3,72)++1`</v>
      </c>
      <c r="Y1117" t="str">
        <f t="shared" si="179"/>
        <v>(1116,30)++1`</v>
      </c>
    </row>
    <row r="1118" spans="1:25" x14ac:dyDescent="0.25">
      <c r="A1118">
        <v>1117</v>
      </c>
      <c r="B1118">
        <v>1966</v>
      </c>
      <c r="C1118">
        <f t="shared" si="170"/>
        <v>0</v>
      </c>
      <c r="D1118" t="s">
        <v>24</v>
      </c>
      <c r="E1118">
        <f t="shared" si="171"/>
        <v>14</v>
      </c>
      <c r="F1118" t="s">
        <v>33</v>
      </c>
      <c r="G1118" s="13">
        <v>44645</v>
      </c>
      <c r="H1118">
        <v>0.625</v>
      </c>
      <c r="I1118">
        <v>0.65486111111111112</v>
      </c>
      <c r="J1118">
        <v>1000162</v>
      </c>
      <c r="K1118">
        <v>81</v>
      </c>
      <c r="L1118">
        <f t="shared" si="172"/>
        <v>43</v>
      </c>
      <c r="M1118">
        <v>2.9861111111111116E-2</v>
      </c>
      <c r="N1118">
        <f t="shared" si="173"/>
        <v>1</v>
      </c>
      <c r="O1118" t="s">
        <v>32</v>
      </c>
      <c r="P1118" cm="1">
        <f t="array" aca="1" ref="P1118" ca="1">(_xlfn.IFS(Q1118="couché",0,Q1118="debout à 80%",1,Q1118="?",1))*(IF(RAND()&lt;0.8,1,0))</f>
        <v>1</v>
      </c>
      <c r="Q1118" t="s">
        <v>27</v>
      </c>
      <c r="R1118">
        <v>45</v>
      </c>
      <c r="S1118">
        <f t="shared" si="174"/>
        <v>1</v>
      </c>
      <c r="T1118">
        <f t="shared" si="175"/>
        <v>5</v>
      </c>
      <c r="U1118">
        <f t="shared" ca="1" si="176"/>
        <v>0.62500353266030984</v>
      </c>
      <c r="V1118">
        <f t="shared" si="177"/>
        <v>85</v>
      </c>
      <c r="W1118" t="s">
        <v>47</v>
      </c>
      <c r="X1118" t="str">
        <f t="shared" ca="1" si="178"/>
        <v>(1117,0,1,14,43,1,5,85)++1`</v>
      </c>
      <c r="Y1118" t="str">
        <f t="shared" si="179"/>
        <v>(1117,45)++1`</v>
      </c>
    </row>
    <row r="1119" spans="1:25" x14ac:dyDescent="0.25">
      <c r="A1119">
        <v>1118</v>
      </c>
      <c r="B1119">
        <v>2002</v>
      </c>
      <c r="C1119">
        <f t="shared" si="170"/>
        <v>0</v>
      </c>
      <c r="D1119" t="s">
        <v>24</v>
      </c>
      <c r="E1119">
        <f t="shared" si="171"/>
        <v>10</v>
      </c>
      <c r="F1119" t="s">
        <v>39</v>
      </c>
      <c r="G1119" s="13">
        <v>44651</v>
      </c>
      <c r="H1119">
        <v>0.41249999999999998</v>
      </c>
      <c r="I1119">
        <v>0.44236111111111109</v>
      </c>
      <c r="J1119">
        <v>1000165</v>
      </c>
      <c r="K1119">
        <v>493</v>
      </c>
      <c r="L1119">
        <f t="shared" si="172"/>
        <v>43</v>
      </c>
      <c r="M1119">
        <v>2.9861111111111116E-2</v>
      </c>
      <c r="N1119">
        <f t="shared" si="173"/>
        <v>1</v>
      </c>
      <c r="O1119" t="s">
        <v>32</v>
      </c>
      <c r="P1119" cm="1">
        <f t="array" aca="1" ref="P1119" ca="1">(_xlfn.IFS(Q1119="couché",0,Q1119="debout à 80%",1,Q1119="?",1))*(IF(RAND()&lt;0.8,1,0))</f>
        <v>0</v>
      </c>
      <c r="Q1119" t="s">
        <v>27</v>
      </c>
      <c r="R1119">
        <v>30</v>
      </c>
      <c r="S1119">
        <f t="shared" si="174"/>
        <v>0</v>
      </c>
      <c r="T1119">
        <f t="shared" si="175"/>
        <v>3</v>
      </c>
      <c r="U1119">
        <f t="shared" ca="1" si="176"/>
        <v>0.41250208025700386</v>
      </c>
      <c r="V1119">
        <f t="shared" si="177"/>
        <v>72</v>
      </c>
      <c r="W1119" t="s">
        <v>47</v>
      </c>
      <c r="X1119" t="str">
        <f t="shared" ca="1" si="178"/>
        <v>(1118,0,0,10,43,0,3,72)++1`</v>
      </c>
      <c r="Y1119" t="str">
        <f t="shared" si="179"/>
        <v>(1118,30)++1`</v>
      </c>
    </row>
    <row r="1120" spans="1:25" x14ac:dyDescent="0.25">
      <c r="A1120">
        <v>1119</v>
      </c>
      <c r="B1120">
        <v>1984</v>
      </c>
      <c r="C1120">
        <f t="shared" si="170"/>
        <v>0</v>
      </c>
      <c r="D1120" t="s">
        <v>24</v>
      </c>
      <c r="E1120">
        <f t="shared" si="171"/>
        <v>11</v>
      </c>
      <c r="F1120" t="s">
        <v>41</v>
      </c>
      <c r="G1120" s="13">
        <v>44645</v>
      </c>
      <c r="H1120">
        <v>0.65625</v>
      </c>
      <c r="I1120">
        <v>0.68611111111111112</v>
      </c>
      <c r="J1120">
        <v>1000165</v>
      </c>
      <c r="K1120">
        <v>772</v>
      </c>
      <c r="L1120">
        <f t="shared" si="172"/>
        <v>43</v>
      </c>
      <c r="M1120">
        <v>2.9861111111111116E-2</v>
      </c>
      <c r="N1120">
        <f t="shared" si="173"/>
        <v>1</v>
      </c>
      <c r="O1120" t="s">
        <v>32</v>
      </c>
      <c r="P1120" cm="1">
        <f t="array" aca="1" ref="P1120" ca="1">(_xlfn.IFS(Q1120="couché",0,Q1120="debout à 80%",1,Q1120="?",1))*(IF(RAND()&lt;0.8,1,0))</f>
        <v>1</v>
      </c>
      <c r="Q1120" t="s">
        <v>27</v>
      </c>
      <c r="R1120">
        <v>30</v>
      </c>
      <c r="S1120">
        <f t="shared" si="174"/>
        <v>1</v>
      </c>
      <c r="T1120">
        <f t="shared" si="175"/>
        <v>7</v>
      </c>
      <c r="U1120">
        <f t="shared" ca="1" si="176"/>
        <v>0.65625036256027769</v>
      </c>
      <c r="V1120">
        <f t="shared" si="177"/>
        <v>87</v>
      </c>
      <c r="W1120" t="s">
        <v>28</v>
      </c>
      <c r="X1120" t="str">
        <f t="shared" ca="1" si="178"/>
        <v>(1119,0,1,11,43,1,7,87)++1`</v>
      </c>
      <c r="Y1120" t="str">
        <f t="shared" si="179"/>
        <v>(1119,30)++1`</v>
      </c>
    </row>
    <row r="1121" spans="1:25" x14ac:dyDescent="0.25">
      <c r="A1121">
        <v>1120</v>
      </c>
      <c r="B1121">
        <v>1952</v>
      </c>
      <c r="C1121">
        <f t="shared" si="170"/>
        <v>0</v>
      </c>
      <c r="D1121" t="s">
        <v>24</v>
      </c>
      <c r="E1121">
        <f t="shared" si="171"/>
        <v>16</v>
      </c>
      <c r="F1121" t="s">
        <v>44</v>
      </c>
      <c r="G1121" s="13">
        <v>44635</v>
      </c>
      <c r="H1121">
        <v>0.35347222222222219</v>
      </c>
      <c r="I1121">
        <v>0.3833333333333333</v>
      </c>
      <c r="J1121">
        <v>1000162</v>
      </c>
      <c r="K1121">
        <v>9328</v>
      </c>
      <c r="L1121">
        <f t="shared" si="172"/>
        <v>43</v>
      </c>
      <c r="M1121">
        <v>2.9861111111111116E-2</v>
      </c>
      <c r="N1121">
        <f t="shared" si="173"/>
        <v>1</v>
      </c>
      <c r="O1121" t="s">
        <v>32</v>
      </c>
      <c r="P1121" cm="1">
        <f t="array" aca="1" ref="P1121" ca="1">(_xlfn.IFS(Q1121="couché",0,Q1121="debout à 80%",1,Q1121="?",1))*(IF(RAND()&lt;0.8,1,0))</f>
        <v>0</v>
      </c>
      <c r="Q1121" t="s">
        <v>27</v>
      </c>
      <c r="R1121">
        <v>45</v>
      </c>
      <c r="S1121">
        <f t="shared" si="174"/>
        <v>0</v>
      </c>
      <c r="T1121">
        <f t="shared" si="175"/>
        <v>1</v>
      </c>
      <c r="U1121">
        <f t="shared" ca="1" si="176"/>
        <v>0.35348047785248865</v>
      </c>
      <c r="V1121">
        <f t="shared" si="177"/>
        <v>72</v>
      </c>
      <c r="W1121" t="s">
        <v>28</v>
      </c>
      <c r="X1121" t="str">
        <f t="shared" ca="1" si="178"/>
        <v>(1120,0,0,16,43,0,1,72)++1`</v>
      </c>
      <c r="Y1121" t="str">
        <f t="shared" si="179"/>
        <v>(1120,45)++1`</v>
      </c>
    </row>
    <row r="1122" spans="1:25" x14ac:dyDescent="0.25">
      <c r="A1122">
        <v>1121</v>
      </c>
      <c r="B1122">
        <v>2003</v>
      </c>
      <c r="C1122">
        <f t="shared" si="170"/>
        <v>0</v>
      </c>
      <c r="D1122" t="s">
        <v>24</v>
      </c>
      <c r="E1122">
        <f t="shared" si="171"/>
        <v>11</v>
      </c>
      <c r="F1122" t="s">
        <v>41</v>
      </c>
      <c r="G1122" s="13">
        <v>44645</v>
      </c>
      <c r="H1122">
        <v>0.37152777777777779</v>
      </c>
      <c r="I1122">
        <v>0.40138888888888885</v>
      </c>
      <c r="J1122">
        <v>1000165</v>
      </c>
      <c r="K1122">
        <v>493</v>
      </c>
      <c r="L1122">
        <f t="shared" si="172"/>
        <v>43</v>
      </c>
      <c r="M1122">
        <v>2.9861111111111061E-2</v>
      </c>
      <c r="N1122">
        <f t="shared" si="173"/>
        <v>1</v>
      </c>
      <c r="O1122" t="s">
        <v>32</v>
      </c>
      <c r="P1122" cm="1">
        <f t="array" aca="1" ref="P1122" ca="1">(_xlfn.IFS(Q1122="couché",0,Q1122="debout à 80%",1,Q1122="?",1))*(IF(RAND()&lt;0.8,1,0))</f>
        <v>1</v>
      </c>
      <c r="Q1122" t="s">
        <v>27</v>
      </c>
      <c r="R1122">
        <v>30</v>
      </c>
      <c r="S1122">
        <f t="shared" si="174"/>
        <v>0</v>
      </c>
      <c r="T1122">
        <f t="shared" si="175"/>
        <v>2</v>
      </c>
      <c r="U1122">
        <f t="shared" ca="1" si="176"/>
        <v>0.37153224957286224</v>
      </c>
      <c r="V1122">
        <f t="shared" si="177"/>
        <v>47</v>
      </c>
      <c r="W1122" t="s">
        <v>28</v>
      </c>
      <c r="X1122" t="str">
        <f t="shared" ca="1" si="178"/>
        <v>(1121,0,1,11,43,0,2,47)++1`</v>
      </c>
      <c r="Y1122" t="str">
        <f t="shared" si="179"/>
        <v>(1121,30)++1`</v>
      </c>
    </row>
    <row r="1123" spans="1:25" x14ac:dyDescent="0.25">
      <c r="A1123">
        <v>1122</v>
      </c>
      <c r="B1123">
        <v>1930</v>
      </c>
      <c r="C1123">
        <f t="shared" si="170"/>
        <v>0</v>
      </c>
      <c r="D1123" t="s">
        <v>24</v>
      </c>
      <c r="E1123">
        <f t="shared" si="171"/>
        <v>9</v>
      </c>
      <c r="F1123" t="s">
        <v>40</v>
      </c>
      <c r="G1123" s="13">
        <v>44648</v>
      </c>
      <c r="H1123">
        <v>0.45069444444444445</v>
      </c>
      <c r="I1123">
        <v>0.48055555555555551</v>
      </c>
      <c r="J1123">
        <v>1000163</v>
      </c>
      <c r="K1123">
        <v>4824</v>
      </c>
      <c r="L1123">
        <f t="shared" si="172"/>
        <v>43</v>
      </c>
      <c r="M1123">
        <v>2.9861111111111061E-2</v>
      </c>
      <c r="N1123">
        <f t="shared" si="173"/>
        <v>0</v>
      </c>
      <c r="O1123" t="s">
        <v>26</v>
      </c>
      <c r="P1123" cm="1">
        <f t="array" aca="1" ref="P1123" ca="1">(_xlfn.IFS(Q1123="couché",0,Q1123="debout à 80%",1,Q1123="?",1))*(IF(RAND()&lt;0.8,1,0))</f>
        <v>0</v>
      </c>
      <c r="Q1123" t="s">
        <v>27</v>
      </c>
      <c r="R1123">
        <v>45</v>
      </c>
      <c r="S1123">
        <f t="shared" si="174"/>
        <v>0</v>
      </c>
      <c r="T1123">
        <f t="shared" si="175"/>
        <v>3</v>
      </c>
      <c r="U1123">
        <f t="shared" ca="1" si="176"/>
        <v>0.45070363425796034</v>
      </c>
      <c r="V1123">
        <f t="shared" si="177"/>
        <v>54</v>
      </c>
      <c r="W1123" t="s">
        <v>28</v>
      </c>
      <c r="X1123" t="str">
        <f t="shared" ca="1" si="178"/>
        <v>(1122,0,0,9,43,0,3,54)++1`</v>
      </c>
      <c r="Y1123" t="str">
        <f t="shared" si="179"/>
        <v>(1122,45)++1`</v>
      </c>
    </row>
    <row r="1124" spans="1:25" x14ac:dyDescent="0.25">
      <c r="A1124">
        <v>1123</v>
      </c>
      <c r="B1124">
        <v>2020</v>
      </c>
      <c r="C1124">
        <f t="shared" si="170"/>
        <v>1</v>
      </c>
      <c r="D1124" t="s">
        <v>28</v>
      </c>
      <c r="E1124">
        <f t="shared" si="171"/>
        <v>11</v>
      </c>
      <c r="F1124" t="s">
        <v>41</v>
      </c>
      <c r="G1124" s="13">
        <v>44643</v>
      </c>
      <c r="H1124">
        <v>0.35347222222222219</v>
      </c>
      <c r="I1124">
        <v>0.3833333333333333</v>
      </c>
      <c r="J1124">
        <v>1000164</v>
      </c>
      <c r="K1124">
        <v>4533</v>
      </c>
      <c r="L1124">
        <f t="shared" si="172"/>
        <v>43</v>
      </c>
      <c r="M1124">
        <v>2.9861111111111116E-2</v>
      </c>
      <c r="N1124">
        <f t="shared" si="173"/>
        <v>0</v>
      </c>
      <c r="O1124" t="s">
        <v>46</v>
      </c>
      <c r="P1124" cm="1">
        <f t="array" aca="1" ref="P1124" ca="1">(_xlfn.IFS(Q1124="couché",0,Q1124="debout à 80%",1,Q1124="?",1))*(IF(RAND()&lt;0.8,1,0))</f>
        <v>0</v>
      </c>
      <c r="Q1124" t="s">
        <v>48</v>
      </c>
      <c r="R1124">
        <v>30</v>
      </c>
      <c r="S1124">
        <f t="shared" si="174"/>
        <v>0</v>
      </c>
      <c r="T1124">
        <f t="shared" si="175"/>
        <v>2</v>
      </c>
      <c r="U1124">
        <f t="shared" ca="1" si="176"/>
        <v>0.35347242300916237</v>
      </c>
      <c r="V1124">
        <f t="shared" si="177"/>
        <v>40</v>
      </c>
      <c r="W1124" t="s">
        <v>28</v>
      </c>
      <c r="X1124" t="str">
        <f t="shared" ca="1" si="178"/>
        <v>(1123,1,0,11,43,0,2,40)++1`</v>
      </c>
      <c r="Y1124" t="str">
        <f t="shared" si="179"/>
        <v>(1123,30)++1`</v>
      </c>
    </row>
    <row r="1125" spans="1:25" x14ac:dyDescent="0.25">
      <c r="A1125">
        <v>1124</v>
      </c>
      <c r="B1125">
        <v>1956</v>
      </c>
      <c r="C1125">
        <f t="shared" si="170"/>
        <v>0</v>
      </c>
      <c r="D1125" t="s">
        <v>24</v>
      </c>
      <c r="E1125">
        <f t="shared" si="171"/>
        <v>2</v>
      </c>
      <c r="F1125" t="s">
        <v>29</v>
      </c>
      <c r="G1125" s="13">
        <v>44641</v>
      </c>
      <c r="H1125">
        <v>0.625</v>
      </c>
      <c r="I1125">
        <v>0.65486111111111112</v>
      </c>
      <c r="J1125">
        <v>1000166</v>
      </c>
      <c r="K1125">
        <v>31</v>
      </c>
      <c r="L1125">
        <f t="shared" si="172"/>
        <v>43</v>
      </c>
      <c r="M1125">
        <v>2.9861111111111116E-2</v>
      </c>
      <c r="N1125">
        <f t="shared" si="173"/>
        <v>0</v>
      </c>
      <c r="O1125" t="s">
        <v>26</v>
      </c>
      <c r="P1125" cm="1">
        <f t="array" aca="1" ref="P1125" ca="1">(_xlfn.IFS(Q1125="couché",0,Q1125="debout à 80%",1,Q1125="?",1))*(IF(RAND()&lt;0.8,1,0))</f>
        <v>1</v>
      </c>
      <c r="Q1125" t="s">
        <v>27</v>
      </c>
      <c r="R1125">
        <v>0</v>
      </c>
      <c r="S1125">
        <f t="shared" si="174"/>
        <v>0</v>
      </c>
      <c r="T1125">
        <f t="shared" si="175"/>
        <v>4</v>
      </c>
      <c r="U1125">
        <f t="shared" ca="1" si="176"/>
        <v>0.62500846736967597</v>
      </c>
      <c r="V1125">
        <f t="shared" si="177"/>
        <v>47</v>
      </c>
      <c r="W1125" t="s">
        <v>28</v>
      </c>
      <c r="X1125" t="str">
        <f t="shared" ca="1" si="178"/>
        <v>(1124,0,1,2,43,0,4,47)++1`</v>
      </c>
      <c r="Y1125" t="str">
        <f t="shared" si="179"/>
        <v>(1124,0)++1`</v>
      </c>
    </row>
    <row r="1126" spans="1:25" x14ac:dyDescent="0.25">
      <c r="A1126">
        <v>1125</v>
      </c>
      <c r="B1126">
        <v>2005</v>
      </c>
      <c r="C1126">
        <f t="shared" si="170"/>
        <v>0</v>
      </c>
      <c r="D1126" t="s">
        <v>24</v>
      </c>
      <c r="E1126">
        <f t="shared" si="171"/>
        <v>5</v>
      </c>
      <c r="F1126" t="s">
        <v>36</v>
      </c>
      <c r="G1126" s="13">
        <v>44648</v>
      </c>
      <c r="H1126">
        <v>0.68888888888888888</v>
      </c>
      <c r="I1126">
        <v>0.71875</v>
      </c>
      <c r="J1126">
        <v>1000162</v>
      </c>
      <c r="K1126">
        <v>4698</v>
      </c>
      <c r="L1126">
        <f t="shared" si="172"/>
        <v>43</v>
      </c>
      <c r="M1126">
        <v>2.9861111111111116E-2</v>
      </c>
      <c r="N1126">
        <f t="shared" si="173"/>
        <v>0</v>
      </c>
      <c r="O1126" t="s">
        <v>26</v>
      </c>
      <c r="P1126" cm="1">
        <f t="array" aca="1" ref="P1126" ca="1">(_xlfn.IFS(Q1126="couché",0,Q1126="debout à 80%",1,Q1126="?",1))*(IF(RAND()&lt;0.8,1,0))</f>
        <v>1</v>
      </c>
      <c r="Q1126" t="s">
        <v>27</v>
      </c>
      <c r="R1126">
        <v>45</v>
      </c>
      <c r="S1126">
        <f t="shared" si="174"/>
        <v>0</v>
      </c>
      <c r="T1126">
        <f t="shared" si="175"/>
        <v>5</v>
      </c>
      <c r="U1126">
        <f t="shared" ca="1" si="176"/>
        <v>0.68889493139499069</v>
      </c>
      <c r="V1126">
        <f t="shared" si="177"/>
        <v>47</v>
      </c>
      <c r="W1126" t="s">
        <v>28</v>
      </c>
      <c r="X1126" t="str">
        <f t="shared" ca="1" si="178"/>
        <v>(1125,0,1,5,43,0,5,47)++1`</v>
      </c>
      <c r="Y1126" t="str">
        <f t="shared" si="179"/>
        <v>(1125,45)++1`</v>
      </c>
    </row>
    <row r="1127" spans="1:25" x14ac:dyDescent="0.25">
      <c r="A1127">
        <v>1126</v>
      </c>
      <c r="B1127">
        <v>1977</v>
      </c>
      <c r="C1127">
        <f t="shared" si="170"/>
        <v>0</v>
      </c>
      <c r="D1127" t="s">
        <v>24</v>
      </c>
      <c r="E1127">
        <f t="shared" si="171"/>
        <v>8</v>
      </c>
      <c r="F1127" t="s">
        <v>25</v>
      </c>
      <c r="G1127" s="13">
        <v>44648</v>
      </c>
      <c r="H1127">
        <v>0.48749999999999999</v>
      </c>
      <c r="I1127">
        <v>0.51736111111111105</v>
      </c>
      <c r="J1127">
        <v>1000168</v>
      </c>
      <c r="K1127">
        <v>1899</v>
      </c>
      <c r="L1127">
        <f t="shared" si="172"/>
        <v>43</v>
      </c>
      <c r="M1127">
        <v>2.9861111111111061E-2</v>
      </c>
      <c r="N1127">
        <f t="shared" si="173"/>
        <v>0</v>
      </c>
      <c r="O1127" t="s">
        <v>26</v>
      </c>
      <c r="P1127" cm="1">
        <f t="array" aca="1" ref="P1127" ca="1">(_xlfn.IFS(Q1127="couché",0,Q1127="debout à 80%",1,Q1127="?",1))*(IF(RAND()&lt;0.8,1,0))</f>
        <v>1</v>
      </c>
      <c r="Q1127" t="s">
        <v>27</v>
      </c>
      <c r="R1127">
        <v>0</v>
      </c>
      <c r="S1127">
        <f t="shared" si="174"/>
        <v>0</v>
      </c>
      <c r="T1127">
        <f t="shared" si="175"/>
        <v>5</v>
      </c>
      <c r="U1127">
        <f t="shared" ca="1" si="176"/>
        <v>0.48750817397411383</v>
      </c>
      <c r="V1127">
        <f t="shared" si="177"/>
        <v>38</v>
      </c>
      <c r="W1127" t="s">
        <v>28</v>
      </c>
      <c r="X1127" t="str">
        <f t="shared" ca="1" si="178"/>
        <v>(1126,0,1,8,43,0,5,38)++1`</v>
      </c>
      <c r="Y1127" t="str">
        <f t="shared" si="179"/>
        <v>(1126,0)++1`</v>
      </c>
    </row>
    <row r="1128" spans="1:25" x14ac:dyDescent="0.25">
      <c r="A1128">
        <v>1127</v>
      </c>
      <c r="B1128">
        <v>2016</v>
      </c>
      <c r="C1128">
        <f t="shared" si="170"/>
        <v>1</v>
      </c>
      <c r="D1128" t="s">
        <v>28</v>
      </c>
      <c r="E1128">
        <f t="shared" si="171"/>
        <v>9</v>
      </c>
      <c r="F1128" t="s">
        <v>40</v>
      </c>
      <c r="G1128" s="13">
        <v>44650</v>
      </c>
      <c r="H1128">
        <v>0.3923611111111111</v>
      </c>
      <c r="I1128">
        <v>0.42291666666666666</v>
      </c>
      <c r="J1128">
        <v>1000163</v>
      </c>
      <c r="K1128">
        <v>7052</v>
      </c>
      <c r="L1128">
        <f t="shared" si="172"/>
        <v>44</v>
      </c>
      <c r="M1128">
        <v>3.0555555555555558E-2</v>
      </c>
      <c r="N1128">
        <f t="shared" si="173"/>
        <v>0</v>
      </c>
      <c r="O1128" t="s">
        <v>46</v>
      </c>
      <c r="P1128" cm="1">
        <f t="array" aca="1" ref="P1128" ca="1">(_xlfn.IFS(Q1128="couché",0,Q1128="debout à 80%",1,Q1128="?",1))*(IF(RAND()&lt;0.8,1,0))</f>
        <v>0</v>
      </c>
      <c r="Q1128" t="s">
        <v>48</v>
      </c>
      <c r="R1128">
        <v>45</v>
      </c>
      <c r="S1128">
        <f t="shared" si="174"/>
        <v>0</v>
      </c>
      <c r="T1128">
        <f t="shared" si="175"/>
        <v>2</v>
      </c>
      <c r="U1128">
        <f t="shared" ca="1" si="176"/>
        <v>0.39236223725140723</v>
      </c>
      <c r="V1128">
        <f t="shared" si="177"/>
        <v>55</v>
      </c>
      <c r="W1128" t="s">
        <v>28</v>
      </c>
      <c r="X1128" t="str">
        <f t="shared" ca="1" si="178"/>
        <v>(1127,1,0,9,44,0,2,55)++1`</v>
      </c>
      <c r="Y1128" t="str">
        <f t="shared" si="179"/>
        <v>(1127,45)++1`</v>
      </c>
    </row>
    <row r="1129" spans="1:25" x14ac:dyDescent="0.25">
      <c r="A1129">
        <v>1128</v>
      </c>
      <c r="B1129">
        <v>1956</v>
      </c>
      <c r="C1129">
        <f t="shared" si="170"/>
        <v>0</v>
      </c>
      <c r="D1129" t="s">
        <v>24</v>
      </c>
      <c r="E1129">
        <f t="shared" si="171"/>
        <v>9</v>
      </c>
      <c r="F1129" t="s">
        <v>40</v>
      </c>
      <c r="G1129" s="13">
        <v>44628</v>
      </c>
      <c r="H1129">
        <v>0.34097222222222223</v>
      </c>
      <c r="I1129">
        <v>0.37152777777777779</v>
      </c>
      <c r="J1129">
        <v>1000163</v>
      </c>
      <c r="K1129">
        <v>4815</v>
      </c>
      <c r="L1129">
        <f t="shared" si="172"/>
        <v>44</v>
      </c>
      <c r="M1129">
        <v>3.0555555555555558E-2</v>
      </c>
      <c r="N1129">
        <f t="shared" si="173"/>
        <v>0</v>
      </c>
      <c r="O1129" t="s">
        <v>26</v>
      </c>
      <c r="P1129" cm="1">
        <f t="array" aca="1" ref="P1129" ca="1">(_xlfn.IFS(Q1129="couché",0,Q1129="debout à 80%",1,Q1129="?",1))*(IF(RAND()&lt;0.8,1,0))</f>
        <v>1</v>
      </c>
      <c r="Q1129" t="s">
        <v>27</v>
      </c>
      <c r="R1129">
        <v>45</v>
      </c>
      <c r="S1129">
        <f t="shared" si="174"/>
        <v>0</v>
      </c>
      <c r="T1129">
        <f t="shared" si="175"/>
        <v>1</v>
      </c>
      <c r="U1129">
        <f t="shared" ca="1" si="176"/>
        <v>0.34097707325883475</v>
      </c>
      <c r="V1129">
        <f t="shared" si="177"/>
        <v>45</v>
      </c>
      <c r="W1129" t="s">
        <v>28</v>
      </c>
      <c r="X1129" t="str">
        <f t="shared" ca="1" si="178"/>
        <v>(1128,0,1,9,44,0,1,45)++1`</v>
      </c>
      <c r="Y1129" t="str">
        <f t="shared" si="179"/>
        <v>(1128,45)++1`</v>
      </c>
    </row>
    <row r="1130" spans="1:25" x14ac:dyDescent="0.25">
      <c r="A1130">
        <v>1129</v>
      </c>
      <c r="B1130">
        <v>2020</v>
      </c>
      <c r="C1130">
        <f t="shared" si="170"/>
        <v>1</v>
      </c>
      <c r="D1130" t="s">
        <v>28</v>
      </c>
      <c r="E1130">
        <f t="shared" si="171"/>
        <v>9</v>
      </c>
      <c r="F1130" t="s">
        <v>40</v>
      </c>
      <c r="G1130" s="13">
        <v>44594</v>
      </c>
      <c r="H1130">
        <v>0.40833333333333333</v>
      </c>
      <c r="I1130">
        <v>0.43888888888888888</v>
      </c>
      <c r="J1130">
        <v>1000163</v>
      </c>
      <c r="K1130">
        <v>7052</v>
      </c>
      <c r="L1130">
        <f t="shared" si="172"/>
        <v>44</v>
      </c>
      <c r="M1130">
        <v>3.0555555555555558E-2</v>
      </c>
      <c r="N1130">
        <f t="shared" si="173"/>
        <v>0</v>
      </c>
      <c r="O1130" t="s">
        <v>46</v>
      </c>
      <c r="P1130" cm="1">
        <f t="array" aca="1" ref="P1130" ca="1">(_xlfn.IFS(Q1130="couché",0,Q1130="debout à 80%",1,Q1130="?",1))*(IF(RAND()&lt;0.8,1,0))</f>
        <v>0</v>
      </c>
      <c r="Q1130" t="s">
        <v>48</v>
      </c>
      <c r="R1130">
        <v>45</v>
      </c>
      <c r="S1130">
        <f t="shared" si="174"/>
        <v>0</v>
      </c>
      <c r="T1130">
        <f t="shared" si="175"/>
        <v>2</v>
      </c>
      <c r="U1130">
        <f t="shared" ca="1" si="176"/>
        <v>0.40833333683430806</v>
      </c>
      <c r="V1130">
        <f t="shared" si="177"/>
        <v>55</v>
      </c>
      <c r="W1130" t="s">
        <v>28</v>
      </c>
      <c r="X1130" t="str">
        <f t="shared" ca="1" si="178"/>
        <v>(1129,1,0,9,44,0,2,55)++1`</v>
      </c>
      <c r="Y1130" t="str">
        <f t="shared" si="179"/>
        <v>(1129,45)++1`</v>
      </c>
    </row>
    <row r="1131" spans="1:25" x14ac:dyDescent="0.25">
      <c r="A1131">
        <v>1130</v>
      </c>
      <c r="B1131">
        <v>1978</v>
      </c>
      <c r="C1131">
        <f t="shared" si="170"/>
        <v>0</v>
      </c>
      <c r="D1131" t="s">
        <v>24</v>
      </c>
      <c r="E1131">
        <f t="shared" si="171"/>
        <v>9</v>
      </c>
      <c r="F1131" t="s">
        <v>40</v>
      </c>
      <c r="G1131" s="13">
        <v>44614</v>
      </c>
      <c r="H1131">
        <v>0.34513888888888888</v>
      </c>
      <c r="I1131">
        <v>0.37569444444444444</v>
      </c>
      <c r="J1131">
        <v>1000163</v>
      </c>
      <c r="K1131">
        <v>229</v>
      </c>
      <c r="L1131">
        <f t="shared" si="172"/>
        <v>44</v>
      </c>
      <c r="M1131">
        <v>3.0555555555555558E-2</v>
      </c>
      <c r="N1131">
        <f t="shared" si="173"/>
        <v>0</v>
      </c>
      <c r="O1131" t="s">
        <v>26</v>
      </c>
      <c r="P1131" cm="1">
        <f t="array" aca="1" ref="P1131" ca="1">(_xlfn.IFS(Q1131="couché",0,Q1131="debout à 80%",1,Q1131="?",1))*(IF(RAND()&lt;0.8,1,0))</f>
        <v>1</v>
      </c>
      <c r="Q1131" t="s">
        <v>27</v>
      </c>
      <c r="R1131">
        <v>45</v>
      </c>
      <c r="S1131">
        <f t="shared" si="174"/>
        <v>0</v>
      </c>
      <c r="T1131">
        <f t="shared" si="175"/>
        <v>1</v>
      </c>
      <c r="U1131">
        <f t="shared" ca="1" si="176"/>
        <v>0.34514486213818213</v>
      </c>
      <c r="V1131">
        <f t="shared" si="177"/>
        <v>29</v>
      </c>
      <c r="W1131" t="s">
        <v>28</v>
      </c>
      <c r="X1131" t="str">
        <f t="shared" ca="1" si="178"/>
        <v>(1130,0,1,9,44,0,1,29)++1`</v>
      </c>
      <c r="Y1131" t="str">
        <f t="shared" si="179"/>
        <v>(1130,45)++1`</v>
      </c>
    </row>
    <row r="1132" spans="1:25" x14ac:dyDescent="0.25">
      <c r="A1132">
        <v>1131</v>
      </c>
      <c r="B1132">
        <v>1970</v>
      </c>
      <c r="C1132">
        <f t="shared" si="170"/>
        <v>0</v>
      </c>
      <c r="D1132" t="s">
        <v>24</v>
      </c>
      <c r="E1132">
        <f t="shared" si="171"/>
        <v>14</v>
      </c>
      <c r="F1132" t="s">
        <v>33</v>
      </c>
      <c r="G1132" s="13">
        <v>44603</v>
      </c>
      <c r="H1132">
        <v>0.37847222222222221</v>
      </c>
      <c r="I1132">
        <v>0.40902777777777777</v>
      </c>
      <c r="J1132">
        <v>1000162</v>
      </c>
      <c r="K1132">
        <v>4592</v>
      </c>
      <c r="L1132">
        <f t="shared" si="172"/>
        <v>44</v>
      </c>
      <c r="M1132">
        <v>3.0555555555555558E-2</v>
      </c>
      <c r="N1132">
        <f t="shared" si="173"/>
        <v>0</v>
      </c>
      <c r="O1132" t="s">
        <v>26</v>
      </c>
      <c r="P1132" cm="1">
        <f t="array" aca="1" ref="P1132" ca="1">(_xlfn.IFS(Q1132="couché",0,Q1132="debout à 80%",1,Q1132="?",1))*(IF(RAND()&lt;0.8,1,0))</f>
        <v>0</v>
      </c>
      <c r="Q1132" t="s">
        <v>27</v>
      </c>
      <c r="R1132">
        <v>45</v>
      </c>
      <c r="S1132">
        <f t="shared" si="174"/>
        <v>0</v>
      </c>
      <c r="T1132">
        <f t="shared" si="175"/>
        <v>2</v>
      </c>
      <c r="U1132">
        <f t="shared" ca="1" si="176"/>
        <v>0.37848014822035086</v>
      </c>
      <c r="V1132">
        <f t="shared" si="177"/>
        <v>49</v>
      </c>
      <c r="W1132" t="s">
        <v>28</v>
      </c>
      <c r="X1132" t="str">
        <f t="shared" ca="1" si="178"/>
        <v>(1131,0,0,14,44,0,2,49)++1`</v>
      </c>
      <c r="Y1132" t="str">
        <f t="shared" si="179"/>
        <v>(1131,45)++1`</v>
      </c>
    </row>
    <row r="1133" spans="1:25" x14ac:dyDescent="0.25">
      <c r="A1133">
        <v>1132</v>
      </c>
      <c r="B1133">
        <v>1984</v>
      </c>
      <c r="C1133">
        <f t="shared" si="170"/>
        <v>0</v>
      </c>
      <c r="D1133" t="s">
        <v>24</v>
      </c>
      <c r="E1133">
        <f t="shared" si="171"/>
        <v>9</v>
      </c>
      <c r="F1133" t="s">
        <v>40</v>
      </c>
      <c r="G1133" s="13">
        <v>44599</v>
      </c>
      <c r="H1133">
        <v>0.52777777777777779</v>
      </c>
      <c r="I1133">
        <v>0.55833333333333335</v>
      </c>
      <c r="J1133">
        <v>1000163</v>
      </c>
      <c r="K1133">
        <v>4824</v>
      </c>
      <c r="L1133">
        <f t="shared" si="172"/>
        <v>44</v>
      </c>
      <c r="M1133">
        <v>3.0555555555555558E-2</v>
      </c>
      <c r="N1133">
        <f t="shared" si="173"/>
        <v>0</v>
      </c>
      <c r="O1133" t="s">
        <v>26</v>
      </c>
      <c r="P1133" cm="1">
        <f t="array" aca="1" ref="P1133" ca="1">(_xlfn.IFS(Q1133="couché",0,Q1133="debout à 80%",1,Q1133="?",1))*(IF(RAND()&lt;0.8,1,0))</f>
        <v>1</v>
      </c>
      <c r="Q1133" t="s">
        <v>27</v>
      </c>
      <c r="R1133">
        <v>45</v>
      </c>
      <c r="S1133">
        <f t="shared" si="174"/>
        <v>0</v>
      </c>
      <c r="T1133">
        <f t="shared" si="175"/>
        <v>4</v>
      </c>
      <c r="U1133">
        <f t="shared" ca="1" si="176"/>
        <v>0.52777871735534654</v>
      </c>
      <c r="V1133">
        <f t="shared" si="177"/>
        <v>55</v>
      </c>
      <c r="W1133" t="s">
        <v>28</v>
      </c>
      <c r="X1133" t="str">
        <f t="shared" ca="1" si="178"/>
        <v>(1132,0,1,9,44,0,4,55)++1`</v>
      </c>
      <c r="Y1133" t="str">
        <f t="shared" si="179"/>
        <v>(1132,45)++1`</v>
      </c>
    </row>
    <row r="1134" spans="1:25" x14ac:dyDescent="0.25">
      <c r="A1134">
        <v>1133</v>
      </c>
      <c r="B1134">
        <v>1974</v>
      </c>
      <c r="C1134">
        <f t="shared" si="170"/>
        <v>0</v>
      </c>
      <c r="D1134" t="s">
        <v>24</v>
      </c>
      <c r="E1134">
        <f t="shared" si="171"/>
        <v>9</v>
      </c>
      <c r="F1134" t="s">
        <v>40</v>
      </c>
      <c r="G1134" s="13">
        <v>44628</v>
      </c>
      <c r="H1134">
        <v>0.375</v>
      </c>
      <c r="I1134">
        <v>0.40555555555555556</v>
      </c>
      <c r="J1134">
        <v>1000163</v>
      </c>
      <c r="K1134">
        <v>248</v>
      </c>
      <c r="L1134">
        <f t="shared" si="172"/>
        <v>44</v>
      </c>
      <c r="M1134">
        <v>3.0555555555555558E-2</v>
      </c>
      <c r="N1134">
        <f t="shared" si="173"/>
        <v>0</v>
      </c>
      <c r="O1134" t="s">
        <v>26</v>
      </c>
      <c r="P1134" cm="1">
        <f t="array" aca="1" ref="P1134" ca="1">(_xlfn.IFS(Q1134="couché",0,Q1134="debout à 80%",1,Q1134="?",1))*(IF(RAND()&lt;0.8,1,0))</f>
        <v>1</v>
      </c>
      <c r="Q1134" t="s">
        <v>27</v>
      </c>
      <c r="R1134">
        <v>45</v>
      </c>
      <c r="S1134">
        <f t="shared" si="174"/>
        <v>0</v>
      </c>
      <c r="T1134">
        <f t="shared" si="175"/>
        <v>2</v>
      </c>
      <c r="U1134">
        <f t="shared" ca="1" si="176"/>
        <v>0.37500983577263047</v>
      </c>
      <c r="V1134">
        <f t="shared" si="177"/>
        <v>53</v>
      </c>
      <c r="W1134" t="s">
        <v>28</v>
      </c>
      <c r="X1134" t="str">
        <f t="shared" ca="1" si="178"/>
        <v>(1133,0,1,9,44,0,2,53)++1`</v>
      </c>
      <c r="Y1134" t="str">
        <f t="shared" si="179"/>
        <v>(1133,45)++1`</v>
      </c>
    </row>
    <row r="1135" spans="1:25" x14ac:dyDescent="0.25">
      <c r="A1135">
        <v>1134</v>
      </c>
      <c r="B1135">
        <v>1985</v>
      </c>
      <c r="C1135">
        <f t="shared" si="170"/>
        <v>0</v>
      </c>
      <c r="D1135" t="s">
        <v>24</v>
      </c>
      <c r="E1135">
        <f t="shared" si="171"/>
        <v>9</v>
      </c>
      <c r="F1135" t="s">
        <v>40</v>
      </c>
      <c r="G1135" s="13">
        <v>44616</v>
      </c>
      <c r="H1135">
        <v>0.42430555555555555</v>
      </c>
      <c r="I1135">
        <v>0.4548611111111111</v>
      </c>
      <c r="J1135">
        <v>1000163</v>
      </c>
      <c r="K1135">
        <v>248</v>
      </c>
      <c r="L1135">
        <f t="shared" si="172"/>
        <v>44</v>
      </c>
      <c r="M1135">
        <v>3.0555555555555558E-2</v>
      </c>
      <c r="N1135">
        <f t="shared" si="173"/>
        <v>0</v>
      </c>
      <c r="O1135" t="s">
        <v>26</v>
      </c>
      <c r="P1135" cm="1">
        <f t="array" aca="1" ref="P1135" ca="1">(_xlfn.IFS(Q1135="couché",0,Q1135="debout à 80%",1,Q1135="?",1))*(IF(RAND()&lt;0.8,1,0))</f>
        <v>1</v>
      </c>
      <c r="Q1135" t="s">
        <v>27</v>
      </c>
      <c r="R1135">
        <v>45</v>
      </c>
      <c r="S1135">
        <f t="shared" si="174"/>
        <v>0</v>
      </c>
      <c r="T1135">
        <f t="shared" si="175"/>
        <v>3</v>
      </c>
      <c r="U1135">
        <f t="shared" ca="1" si="176"/>
        <v>0.42430837849351355</v>
      </c>
      <c r="V1135">
        <f t="shared" si="177"/>
        <v>57</v>
      </c>
      <c r="W1135" t="s">
        <v>28</v>
      </c>
      <c r="X1135" t="str">
        <f t="shared" ca="1" si="178"/>
        <v>(1134,0,1,9,44,0,3,57)++1`</v>
      </c>
      <c r="Y1135" t="str">
        <f t="shared" si="179"/>
        <v>(1134,45)++1`</v>
      </c>
    </row>
    <row r="1136" spans="1:25" x14ac:dyDescent="0.25">
      <c r="A1136">
        <v>1135</v>
      </c>
      <c r="B1136">
        <v>2001</v>
      </c>
      <c r="C1136">
        <f t="shared" si="170"/>
        <v>0</v>
      </c>
      <c r="D1136" t="s">
        <v>24</v>
      </c>
      <c r="E1136">
        <f t="shared" si="171"/>
        <v>9</v>
      </c>
      <c r="F1136" t="s">
        <v>40</v>
      </c>
      <c r="G1136" s="13">
        <v>44602</v>
      </c>
      <c r="H1136">
        <v>0.43611111111111112</v>
      </c>
      <c r="I1136">
        <v>0.46666666666666667</v>
      </c>
      <c r="J1136">
        <v>1000163</v>
      </c>
      <c r="K1136">
        <v>229</v>
      </c>
      <c r="L1136">
        <f t="shared" si="172"/>
        <v>44</v>
      </c>
      <c r="M1136">
        <v>3.0555555555555558E-2</v>
      </c>
      <c r="N1136">
        <f t="shared" si="173"/>
        <v>0</v>
      </c>
      <c r="O1136" t="s">
        <v>26</v>
      </c>
      <c r="P1136" cm="1">
        <f t="array" aca="1" ref="P1136" ca="1">(_xlfn.IFS(Q1136="couché",0,Q1136="debout à 80%",1,Q1136="?",1))*(IF(RAND()&lt;0.8,1,0))</f>
        <v>1</v>
      </c>
      <c r="Q1136" t="s">
        <v>27</v>
      </c>
      <c r="R1136">
        <v>45</v>
      </c>
      <c r="S1136">
        <f t="shared" si="174"/>
        <v>0</v>
      </c>
      <c r="T1136">
        <f t="shared" si="175"/>
        <v>3</v>
      </c>
      <c r="U1136">
        <f t="shared" ca="1" si="176"/>
        <v>0.4361138740088521</v>
      </c>
      <c r="V1136">
        <f t="shared" si="177"/>
        <v>38</v>
      </c>
      <c r="W1136" t="s">
        <v>28</v>
      </c>
      <c r="X1136" t="str">
        <f t="shared" ca="1" si="178"/>
        <v>(1135,0,1,9,44,0,3,38)++1`</v>
      </c>
      <c r="Y1136" t="str">
        <f t="shared" si="179"/>
        <v>(1135,45)++1`</v>
      </c>
    </row>
    <row r="1137" spans="1:25" x14ac:dyDescent="0.25">
      <c r="A1137">
        <v>1136</v>
      </c>
      <c r="B1137">
        <v>1966</v>
      </c>
      <c r="C1137">
        <f t="shared" si="170"/>
        <v>0</v>
      </c>
      <c r="D1137" t="s">
        <v>24</v>
      </c>
      <c r="E1137">
        <f t="shared" si="171"/>
        <v>9</v>
      </c>
      <c r="F1137" t="s">
        <v>40</v>
      </c>
      <c r="G1137" s="13">
        <v>44610</v>
      </c>
      <c r="H1137">
        <v>0.34236111111111112</v>
      </c>
      <c r="I1137">
        <v>0.37291666666666667</v>
      </c>
      <c r="J1137">
        <v>1000163</v>
      </c>
      <c r="K1137">
        <v>229</v>
      </c>
      <c r="L1137">
        <f t="shared" si="172"/>
        <v>44</v>
      </c>
      <c r="M1137">
        <v>3.0555555555555558E-2</v>
      </c>
      <c r="N1137">
        <f t="shared" si="173"/>
        <v>0</v>
      </c>
      <c r="O1137" t="s">
        <v>26</v>
      </c>
      <c r="P1137" cm="1">
        <f t="array" aca="1" ref="P1137" ca="1">(_xlfn.IFS(Q1137="couché",0,Q1137="debout à 80%",1,Q1137="?",1))*(IF(RAND()&lt;0.8,1,0))</f>
        <v>1</v>
      </c>
      <c r="Q1137" t="s">
        <v>27</v>
      </c>
      <c r="R1137">
        <v>45</v>
      </c>
      <c r="S1137">
        <f t="shared" si="174"/>
        <v>0</v>
      </c>
      <c r="T1137">
        <f t="shared" si="175"/>
        <v>1</v>
      </c>
      <c r="U1137">
        <f t="shared" ca="1" si="176"/>
        <v>0.34236916605103118</v>
      </c>
      <c r="V1137">
        <f t="shared" si="177"/>
        <v>46</v>
      </c>
      <c r="W1137" t="s">
        <v>28</v>
      </c>
      <c r="X1137" t="str">
        <f t="shared" ca="1" si="178"/>
        <v>(1136,0,1,9,44,0,1,46)++1`</v>
      </c>
      <c r="Y1137" t="str">
        <f t="shared" si="179"/>
        <v>(1136,45)++1`</v>
      </c>
    </row>
    <row r="1138" spans="1:25" x14ac:dyDescent="0.25">
      <c r="A1138">
        <v>1137</v>
      </c>
      <c r="B1138">
        <v>2016</v>
      </c>
      <c r="C1138">
        <f t="shared" si="170"/>
        <v>1</v>
      </c>
      <c r="D1138" t="s">
        <v>28</v>
      </c>
      <c r="E1138">
        <f t="shared" si="171"/>
        <v>12</v>
      </c>
      <c r="F1138" t="s">
        <v>42</v>
      </c>
      <c r="G1138" s="13">
        <v>44617</v>
      </c>
      <c r="H1138">
        <v>0.41041666666666665</v>
      </c>
      <c r="I1138">
        <v>0.44097222222222221</v>
      </c>
      <c r="J1138">
        <v>1000164</v>
      </c>
      <c r="K1138">
        <v>3334</v>
      </c>
      <c r="L1138">
        <f t="shared" si="172"/>
        <v>44</v>
      </c>
      <c r="M1138">
        <v>3.0555555555555558E-2</v>
      </c>
      <c r="N1138">
        <f t="shared" si="173"/>
        <v>0</v>
      </c>
      <c r="O1138" t="s">
        <v>46</v>
      </c>
      <c r="P1138" cm="1">
        <f t="array" aca="1" ref="P1138" ca="1">(_xlfn.IFS(Q1138="couché",0,Q1138="debout à 80%",1,Q1138="?",1))*(IF(RAND()&lt;0.8,1,0))</f>
        <v>0</v>
      </c>
      <c r="Q1138" t="s">
        <v>48</v>
      </c>
      <c r="R1138">
        <v>30</v>
      </c>
      <c r="S1138">
        <f t="shared" si="174"/>
        <v>0</v>
      </c>
      <c r="T1138">
        <f t="shared" si="175"/>
        <v>3</v>
      </c>
      <c r="U1138">
        <f t="shared" ca="1" si="176"/>
        <v>0.41042020930373352</v>
      </c>
      <c r="V1138">
        <f t="shared" si="177"/>
        <v>35</v>
      </c>
      <c r="W1138" t="s">
        <v>28</v>
      </c>
      <c r="X1138" t="str">
        <f t="shared" ca="1" si="178"/>
        <v>(1137,1,0,12,44,0,3,35)++1`</v>
      </c>
      <c r="Y1138" t="str">
        <f t="shared" si="179"/>
        <v>(1137,30)++1`</v>
      </c>
    </row>
    <row r="1139" spans="1:25" x14ac:dyDescent="0.25">
      <c r="A1139">
        <v>1138</v>
      </c>
      <c r="B1139">
        <v>1956</v>
      </c>
      <c r="C1139">
        <f t="shared" si="170"/>
        <v>0</v>
      </c>
      <c r="D1139" t="s">
        <v>24</v>
      </c>
      <c r="E1139">
        <f t="shared" si="171"/>
        <v>9</v>
      </c>
      <c r="F1139" t="s">
        <v>40</v>
      </c>
      <c r="G1139" s="13">
        <v>44596</v>
      </c>
      <c r="H1139">
        <v>0.35138888888888886</v>
      </c>
      <c r="I1139">
        <v>0.38194444444444442</v>
      </c>
      <c r="J1139">
        <v>1000163</v>
      </c>
      <c r="K1139">
        <v>239</v>
      </c>
      <c r="L1139">
        <f t="shared" si="172"/>
        <v>44</v>
      </c>
      <c r="M1139">
        <v>3.0555555555555558E-2</v>
      </c>
      <c r="N1139">
        <f t="shared" si="173"/>
        <v>0</v>
      </c>
      <c r="O1139" t="s">
        <v>26</v>
      </c>
      <c r="P1139" cm="1">
        <f t="array" aca="1" ref="P1139" ca="1">(_xlfn.IFS(Q1139="couché",0,Q1139="debout à 80%",1,Q1139="?",1))*(IF(RAND()&lt;0.8,1,0))</f>
        <v>1</v>
      </c>
      <c r="Q1139" t="s">
        <v>27</v>
      </c>
      <c r="R1139">
        <v>45</v>
      </c>
      <c r="S1139">
        <f t="shared" si="174"/>
        <v>0</v>
      </c>
      <c r="T1139">
        <f t="shared" si="175"/>
        <v>1</v>
      </c>
      <c r="U1139">
        <f t="shared" ca="1" si="176"/>
        <v>0.35139408588370236</v>
      </c>
      <c r="V1139">
        <f t="shared" si="177"/>
        <v>73</v>
      </c>
      <c r="W1139" t="s">
        <v>28</v>
      </c>
      <c r="X1139" t="str">
        <f t="shared" ca="1" si="178"/>
        <v>(1138,0,1,9,44,0,1,73)++1`</v>
      </c>
      <c r="Y1139" t="str">
        <f t="shared" si="179"/>
        <v>(1138,45)++1`</v>
      </c>
    </row>
    <row r="1140" spans="1:25" x14ac:dyDescent="0.25">
      <c r="A1140">
        <v>1139</v>
      </c>
      <c r="B1140">
        <v>1957</v>
      </c>
      <c r="C1140">
        <f t="shared" si="170"/>
        <v>0</v>
      </c>
      <c r="D1140" t="s">
        <v>24</v>
      </c>
      <c r="E1140">
        <f t="shared" si="171"/>
        <v>4</v>
      </c>
      <c r="F1140" t="s">
        <v>31</v>
      </c>
      <c r="G1140" s="13">
        <v>44599</v>
      </c>
      <c r="H1140">
        <v>0.55138888888888882</v>
      </c>
      <c r="I1140">
        <v>0.58194444444444438</v>
      </c>
      <c r="J1140">
        <v>1000170</v>
      </c>
      <c r="K1140">
        <v>7159</v>
      </c>
      <c r="L1140">
        <f t="shared" si="172"/>
        <v>44</v>
      </c>
      <c r="M1140">
        <v>3.0555555555555558E-2</v>
      </c>
      <c r="N1140">
        <f t="shared" si="173"/>
        <v>1</v>
      </c>
      <c r="O1140" t="s">
        <v>32</v>
      </c>
      <c r="P1140" cm="1">
        <f t="array" aca="1" ref="P1140" ca="1">(_xlfn.IFS(Q1140="couché",0,Q1140="debout à 80%",1,Q1140="?",1))*(IF(RAND()&lt;0.8,1,0))</f>
        <v>1</v>
      </c>
      <c r="Q1140" t="s">
        <v>27</v>
      </c>
      <c r="R1140">
        <v>20</v>
      </c>
      <c r="S1140">
        <f t="shared" si="174"/>
        <v>1</v>
      </c>
      <c r="T1140">
        <f t="shared" si="175"/>
        <v>6</v>
      </c>
      <c r="U1140">
        <f t="shared" ca="1" si="176"/>
        <v>0.55139556960316694</v>
      </c>
      <c r="V1140">
        <f t="shared" si="177"/>
        <v>76</v>
      </c>
      <c r="W1140" t="s">
        <v>28</v>
      </c>
      <c r="X1140" t="str">
        <f t="shared" ca="1" si="178"/>
        <v>(1139,0,1,4,44,1,6,76)++1`</v>
      </c>
      <c r="Y1140" t="str">
        <f t="shared" si="179"/>
        <v>(1139,20)++1`</v>
      </c>
    </row>
    <row r="1141" spans="1:25" x14ac:dyDescent="0.25">
      <c r="A1141">
        <v>1140</v>
      </c>
      <c r="B1141">
        <v>1968</v>
      </c>
      <c r="C1141">
        <f t="shared" si="170"/>
        <v>0</v>
      </c>
      <c r="D1141" t="s">
        <v>24</v>
      </c>
      <c r="E1141">
        <f t="shared" si="171"/>
        <v>14</v>
      </c>
      <c r="F1141" t="s">
        <v>33</v>
      </c>
      <c r="G1141" s="13">
        <v>44606</v>
      </c>
      <c r="H1141">
        <v>0.41527777777777775</v>
      </c>
      <c r="I1141">
        <v>0.4458333333333333</v>
      </c>
      <c r="J1141">
        <v>1000162</v>
      </c>
      <c r="K1141">
        <v>86</v>
      </c>
      <c r="L1141">
        <f t="shared" si="172"/>
        <v>44</v>
      </c>
      <c r="M1141">
        <v>3.0555555555555558E-2</v>
      </c>
      <c r="N1141">
        <f t="shared" si="173"/>
        <v>1</v>
      </c>
      <c r="O1141" t="s">
        <v>32</v>
      </c>
      <c r="P1141" cm="1">
        <f t="array" aca="1" ref="P1141" ca="1">(_xlfn.IFS(Q1141="couché",0,Q1141="debout à 80%",1,Q1141="?",1))*(IF(RAND()&lt;0.8,1,0))</f>
        <v>1</v>
      </c>
      <c r="Q1141" t="s">
        <v>27</v>
      </c>
      <c r="R1141">
        <v>45</v>
      </c>
      <c r="S1141">
        <f t="shared" si="174"/>
        <v>0</v>
      </c>
      <c r="T1141">
        <f t="shared" si="175"/>
        <v>4</v>
      </c>
      <c r="U1141">
        <f t="shared" ca="1" si="176"/>
        <v>0.41527807052852433</v>
      </c>
      <c r="V1141">
        <f t="shared" si="177"/>
        <v>55</v>
      </c>
      <c r="W1141" t="s">
        <v>28</v>
      </c>
      <c r="X1141" t="str">
        <f t="shared" ca="1" si="178"/>
        <v>(1140,0,1,14,44,0,4,55)++1`</v>
      </c>
      <c r="Y1141" t="str">
        <f t="shared" si="179"/>
        <v>(1140,45)++1`</v>
      </c>
    </row>
    <row r="1142" spans="1:25" x14ac:dyDescent="0.25">
      <c r="A1142">
        <v>1141</v>
      </c>
      <c r="B1142">
        <v>1960</v>
      </c>
      <c r="C1142">
        <f t="shared" si="170"/>
        <v>0</v>
      </c>
      <c r="D1142" t="s">
        <v>24</v>
      </c>
      <c r="E1142">
        <f t="shared" si="171"/>
        <v>8</v>
      </c>
      <c r="F1142" t="s">
        <v>25</v>
      </c>
      <c r="G1142" s="13">
        <v>44614</v>
      </c>
      <c r="H1142">
        <v>0.47847222222222219</v>
      </c>
      <c r="I1142">
        <v>0.50902777777777775</v>
      </c>
      <c r="J1142">
        <v>1000168</v>
      </c>
      <c r="K1142">
        <v>1894</v>
      </c>
      <c r="L1142">
        <f t="shared" si="172"/>
        <v>44</v>
      </c>
      <c r="M1142">
        <v>3.0555555555555558E-2</v>
      </c>
      <c r="N1142">
        <f t="shared" si="173"/>
        <v>0</v>
      </c>
      <c r="O1142" t="s">
        <v>26</v>
      </c>
      <c r="P1142" cm="1">
        <f t="array" aca="1" ref="P1142" ca="1">(_xlfn.IFS(Q1142="couché",0,Q1142="debout à 80%",1,Q1142="?",1))*(IF(RAND()&lt;0.8,1,0))</f>
        <v>1</v>
      </c>
      <c r="Q1142" t="s">
        <v>27</v>
      </c>
      <c r="R1142">
        <v>0</v>
      </c>
      <c r="S1142">
        <f t="shared" si="174"/>
        <v>0</v>
      </c>
      <c r="T1142">
        <f t="shared" si="175"/>
        <v>2</v>
      </c>
      <c r="U1142">
        <f t="shared" ca="1" si="176"/>
        <v>0.47847965721052915</v>
      </c>
      <c r="V1142">
        <f t="shared" si="177"/>
        <v>55</v>
      </c>
      <c r="W1142" t="s">
        <v>28</v>
      </c>
      <c r="X1142" t="str">
        <f t="shared" ca="1" si="178"/>
        <v>(1141,0,1,8,44,0,2,55)++1`</v>
      </c>
      <c r="Y1142" t="str">
        <f t="shared" si="179"/>
        <v>(1141,0)++1`</v>
      </c>
    </row>
    <row r="1143" spans="1:25" x14ac:dyDescent="0.25">
      <c r="A1143">
        <v>1142</v>
      </c>
      <c r="B1143">
        <v>1962</v>
      </c>
      <c r="C1143">
        <f t="shared" si="170"/>
        <v>0</v>
      </c>
      <c r="D1143" t="s">
        <v>24</v>
      </c>
      <c r="E1143">
        <f t="shared" si="171"/>
        <v>8</v>
      </c>
      <c r="F1143" t="s">
        <v>25</v>
      </c>
      <c r="G1143" s="13">
        <v>44614</v>
      </c>
      <c r="H1143">
        <v>0.53263888888888888</v>
      </c>
      <c r="I1143">
        <v>0.56319444444444444</v>
      </c>
      <c r="J1143">
        <v>1000168</v>
      </c>
      <c r="K1143">
        <v>1894</v>
      </c>
      <c r="L1143">
        <f t="shared" si="172"/>
        <v>44</v>
      </c>
      <c r="M1143">
        <v>3.0555555555555558E-2</v>
      </c>
      <c r="N1143">
        <f t="shared" si="173"/>
        <v>0</v>
      </c>
      <c r="O1143" t="s">
        <v>26</v>
      </c>
      <c r="P1143" cm="1">
        <f t="array" aca="1" ref="P1143" ca="1">(_xlfn.IFS(Q1143="couché",0,Q1143="debout à 80%",1,Q1143="?",1))*(IF(RAND()&lt;0.8,1,0))</f>
        <v>1</v>
      </c>
      <c r="Q1143" t="s">
        <v>27</v>
      </c>
      <c r="R1143">
        <v>0</v>
      </c>
      <c r="S1143">
        <f t="shared" si="174"/>
        <v>0</v>
      </c>
      <c r="T1143">
        <f t="shared" si="175"/>
        <v>4</v>
      </c>
      <c r="U1143">
        <f t="shared" ca="1" si="176"/>
        <v>0.53263922820553011</v>
      </c>
      <c r="V1143">
        <f t="shared" si="177"/>
        <v>84</v>
      </c>
      <c r="W1143" t="s">
        <v>28</v>
      </c>
      <c r="X1143" t="str">
        <f t="shared" ca="1" si="178"/>
        <v>(1142,0,1,8,44,0,4,84)++1`</v>
      </c>
      <c r="Y1143" t="str">
        <f t="shared" si="179"/>
        <v>(1142,0)++1`</v>
      </c>
    </row>
    <row r="1144" spans="1:25" x14ac:dyDescent="0.25">
      <c r="A1144">
        <v>1143</v>
      </c>
      <c r="B1144">
        <v>1997</v>
      </c>
      <c r="C1144">
        <f t="shared" si="170"/>
        <v>0</v>
      </c>
      <c r="D1144" t="s">
        <v>24</v>
      </c>
      <c r="E1144">
        <f t="shared" si="171"/>
        <v>11</v>
      </c>
      <c r="F1144" t="s">
        <v>41</v>
      </c>
      <c r="G1144" s="13">
        <v>44644</v>
      </c>
      <c r="H1144">
        <v>0.47499999999999998</v>
      </c>
      <c r="I1144">
        <v>0.50555555555555554</v>
      </c>
      <c r="J1144">
        <v>1000164</v>
      </c>
      <c r="K1144">
        <v>8488</v>
      </c>
      <c r="L1144">
        <f t="shared" si="172"/>
        <v>44</v>
      </c>
      <c r="M1144">
        <v>3.0555555555555558E-2</v>
      </c>
      <c r="N1144">
        <f t="shared" si="173"/>
        <v>1</v>
      </c>
      <c r="O1144" t="s">
        <v>32</v>
      </c>
      <c r="P1144" cm="1">
        <f t="array" aca="1" ref="P1144" ca="1">(_xlfn.IFS(Q1144="couché",0,Q1144="debout à 80%",1,Q1144="?",1))*(IF(RAND()&lt;0.8,1,0))</f>
        <v>0</v>
      </c>
      <c r="Q1144" t="s">
        <v>27</v>
      </c>
      <c r="R1144">
        <v>30</v>
      </c>
      <c r="S1144">
        <f t="shared" si="174"/>
        <v>0</v>
      </c>
      <c r="T1144">
        <f t="shared" si="175"/>
        <v>4</v>
      </c>
      <c r="U1144">
        <f t="shared" ca="1" si="176"/>
        <v>0.47500306895027622</v>
      </c>
      <c r="V1144">
        <f t="shared" si="177"/>
        <v>49</v>
      </c>
      <c r="W1144" t="s">
        <v>28</v>
      </c>
      <c r="X1144" t="str">
        <f t="shared" ca="1" si="178"/>
        <v>(1143,0,0,11,44,0,4,49)++1`</v>
      </c>
      <c r="Y1144" t="str">
        <f t="shared" si="179"/>
        <v>(1143,30)++1`</v>
      </c>
    </row>
    <row r="1145" spans="1:25" x14ac:dyDescent="0.25">
      <c r="A1145">
        <v>1144</v>
      </c>
      <c r="B1145">
        <v>2016</v>
      </c>
      <c r="C1145">
        <f t="shared" si="170"/>
        <v>1</v>
      </c>
      <c r="D1145" t="s">
        <v>28</v>
      </c>
      <c r="E1145">
        <f t="shared" si="171"/>
        <v>1</v>
      </c>
      <c r="F1145" t="s">
        <v>30</v>
      </c>
      <c r="G1145" s="13">
        <v>44599</v>
      </c>
      <c r="H1145">
        <v>0.50624999999999998</v>
      </c>
      <c r="I1145">
        <v>0.53680555555555554</v>
      </c>
      <c r="J1145">
        <v>1000166</v>
      </c>
      <c r="K1145">
        <v>1652</v>
      </c>
      <c r="L1145">
        <f t="shared" si="172"/>
        <v>44</v>
      </c>
      <c r="M1145">
        <v>3.0555555555555558E-2</v>
      </c>
      <c r="N1145">
        <f t="shared" si="173"/>
        <v>0</v>
      </c>
      <c r="O1145" t="s">
        <v>46</v>
      </c>
      <c r="P1145" cm="1">
        <f t="array" aca="1" ref="P1145" ca="1">(_xlfn.IFS(Q1145="couché",0,Q1145="debout à 80%",1,Q1145="?",1))*(IF(RAND()&lt;0.8,1,0))</f>
        <v>0</v>
      </c>
      <c r="Q1145" t="s">
        <v>48</v>
      </c>
      <c r="R1145">
        <v>45</v>
      </c>
      <c r="S1145">
        <f t="shared" si="174"/>
        <v>0</v>
      </c>
      <c r="T1145">
        <f t="shared" si="175"/>
        <v>1</v>
      </c>
      <c r="U1145">
        <f t="shared" ca="1" si="176"/>
        <v>0.50625461451562848</v>
      </c>
      <c r="V1145">
        <f t="shared" si="177"/>
        <v>49</v>
      </c>
      <c r="W1145" t="s">
        <v>28</v>
      </c>
      <c r="X1145" t="str">
        <f t="shared" ca="1" si="178"/>
        <v>(1144,1,0,1,44,0,1,49)++1`</v>
      </c>
      <c r="Y1145" t="str">
        <f t="shared" si="179"/>
        <v>(1144,45)++1`</v>
      </c>
    </row>
    <row r="1146" spans="1:25" x14ac:dyDescent="0.25">
      <c r="A1146">
        <v>1145</v>
      </c>
      <c r="B1146">
        <v>2004</v>
      </c>
      <c r="C1146">
        <f t="shared" si="170"/>
        <v>0</v>
      </c>
      <c r="D1146" t="s">
        <v>24</v>
      </c>
      <c r="E1146">
        <f t="shared" si="171"/>
        <v>9</v>
      </c>
      <c r="F1146" t="s">
        <v>40</v>
      </c>
      <c r="G1146" s="13">
        <v>44599</v>
      </c>
      <c r="H1146">
        <v>0.85138888888888886</v>
      </c>
      <c r="I1146">
        <v>0.88194444444444442</v>
      </c>
      <c r="J1146">
        <v>1000163</v>
      </c>
      <c r="K1146">
        <v>4824</v>
      </c>
      <c r="L1146">
        <f t="shared" si="172"/>
        <v>44</v>
      </c>
      <c r="M1146">
        <v>3.0555555555555558E-2</v>
      </c>
      <c r="N1146">
        <f t="shared" si="173"/>
        <v>0</v>
      </c>
      <c r="O1146" t="s">
        <v>26</v>
      </c>
      <c r="P1146" cm="1">
        <f t="array" aca="1" ref="P1146" ca="1">(_xlfn.IFS(Q1146="couché",0,Q1146="debout à 80%",1,Q1146="?",1))*(IF(RAND()&lt;0.8,1,0))</f>
        <v>0</v>
      </c>
      <c r="Q1146" t="s">
        <v>27</v>
      </c>
      <c r="R1146">
        <v>45</v>
      </c>
      <c r="S1146">
        <f t="shared" si="174"/>
        <v>0</v>
      </c>
      <c r="T1146">
        <f t="shared" si="175"/>
        <v>9</v>
      </c>
      <c r="U1146">
        <f t="shared" ca="1" si="176"/>
        <v>0.85139613839432071</v>
      </c>
      <c r="V1146">
        <f t="shared" si="177"/>
        <v>98</v>
      </c>
      <c r="W1146" t="s">
        <v>28</v>
      </c>
      <c r="X1146" t="str">
        <f t="shared" ca="1" si="178"/>
        <v>(1145,0,0,9,44,0,9,98)++1`</v>
      </c>
      <c r="Y1146" t="str">
        <f t="shared" si="179"/>
        <v>(1145,45)++1`</v>
      </c>
    </row>
    <row r="1147" spans="1:25" x14ac:dyDescent="0.25">
      <c r="A1147">
        <v>1146</v>
      </c>
      <c r="B1147">
        <v>1986</v>
      </c>
      <c r="C1147">
        <f t="shared" si="170"/>
        <v>0</v>
      </c>
      <c r="D1147" t="s">
        <v>24</v>
      </c>
      <c r="E1147">
        <f t="shared" si="171"/>
        <v>14</v>
      </c>
      <c r="F1147" t="s">
        <v>33</v>
      </c>
      <c r="G1147" s="13">
        <v>44630</v>
      </c>
      <c r="H1147">
        <v>0.49722222222222218</v>
      </c>
      <c r="I1147">
        <v>0.52777777777777779</v>
      </c>
      <c r="J1147">
        <v>1000162</v>
      </c>
      <c r="K1147">
        <v>130</v>
      </c>
      <c r="L1147">
        <f t="shared" si="172"/>
        <v>44</v>
      </c>
      <c r="M1147">
        <v>3.0555555555555614E-2</v>
      </c>
      <c r="N1147">
        <f t="shared" si="173"/>
        <v>1</v>
      </c>
      <c r="O1147" t="s">
        <v>32</v>
      </c>
      <c r="P1147" cm="1">
        <f t="array" aca="1" ref="P1147" ca="1">(_xlfn.IFS(Q1147="couché",0,Q1147="debout à 80%",1,Q1147="?",1))*(IF(RAND()&lt;0.8,1,0))</f>
        <v>1</v>
      </c>
      <c r="Q1147" t="s">
        <v>27</v>
      </c>
      <c r="R1147">
        <v>45</v>
      </c>
      <c r="S1147">
        <f t="shared" si="174"/>
        <v>1</v>
      </c>
      <c r="T1147">
        <f t="shared" si="175"/>
        <v>4</v>
      </c>
      <c r="U1147">
        <f t="shared" ca="1" si="176"/>
        <v>0.49722284394020438</v>
      </c>
      <c r="V1147">
        <f t="shared" si="177"/>
        <v>75</v>
      </c>
      <c r="W1147" t="s">
        <v>28</v>
      </c>
      <c r="X1147" t="str">
        <f t="shared" ca="1" si="178"/>
        <v>(1146,0,1,14,44,1,4,75)++1`</v>
      </c>
      <c r="Y1147" t="str">
        <f t="shared" si="179"/>
        <v>(1146,45)++1`</v>
      </c>
    </row>
    <row r="1148" spans="1:25" x14ac:dyDescent="0.25">
      <c r="A1148">
        <v>1147</v>
      </c>
      <c r="B1148">
        <v>1985</v>
      </c>
      <c r="C1148">
        <f t="shared" si="170"/>
        <v>0</v>
      </c>
      <c r="D1148" t="s">
        <v>24</v>
      </c>
      <c r="E1148">
        <f t="shared" si="171"/>
        <v>10</v>
      </c>
      <c r="F1148" t="s">
        <v>39</v>
      </c>
      <c r="G1148" s="13">
        <v>44617</v>
      </c>
      <c r="H1148">
        <v>0.55902777777777779</v>
      </c>
      <c r="I1148">
        <v>0.58958333333333335</v>
      </c>
      <c r="J1148">
        <v>1000165</v>
      </c>
      <c r="K1148">
        <v>774</v>
      </c>
      <c r="L1148">
        <f t="shared" si="172"/>
        <v>44</v>
      </c>
      <c r="M1148">
        <v>3.0555555555555558E-2</v>
      </c>
      <c r="N1148">
        <f t="shared" si="173"/>
        <v>1</v>
      </c>
      <c r="O1148" t="s">
        <v>32</v>
      </c>
      <c r="P1148" cm="1">
        <f t="array" aca="1" ref="P1148" ca="1">(_xlfn.IFS(Q1148="couché",0,Q1148="debout à 80%",1,Q1148="?",1))*(IF(RAND()&lt;0.8,1,0))</f>
        <v>1</v>
      </c>
      <c r="Q1148" t="s">
        <v>27</v>
      </c>
      <c r="R1148">
        <v>30</v>
      </c>
      <c r="S1148">
        <f t="shared" si="174"/>
        <v>1</v>
      </c>
      <c r="T1148">
        <f t="shared" si="175"/>
        <v>5</v>
      </c>
      <c r="U1148">
        <f t="shared" ca="1" si="176"/>
        <v>0.55903681934327831</v>
      </c>
      <c r="V1148">
        <f t="shared" si="177"/>
        <v>41</v>
      </c>
      <c r="W1148" t="s">
        <v>28</v>
      </c>
      <c r="X1148" t="str">
        <f t="shared" ca="1" si="178"/>
        <v>(1147,0,1,10,44,1,5,41)++1`</v>
      </c>
      <c r="Y1148" t="str">
        <f t="shared" si="179"/>
        <v>(1147,30)++1`</v>
      </c>
    </row>
    <row r="1149" spans="1:25" x14ac:dyDescent="0.25">
      <c r="A1149">
        <v>1148</v>
      </c>
      <c r="B1149">
        <v>1978</v>
      </c>
      <c r="C1149">
        <f t="shared" si="170"/>
        <v>0</v>
      </c>
      <c r="D1149" t="s">
        <v>24</v>
      </c>
      <c r="E1149">
        <f t="shared" si="171"/>
        <v>13</v>
      </c>
      <c r="F1149" t="s">
        <v>43</v>
      </c>
      <c r="G1149" s="13">
        <v>44606</v>
      </c>
      <c r="H1149">
        <v>0.7006944444444444</v>
      </c>
      <c r="I1149">
        <v>0.73124999999999996</v>
      </c>
      <c r="J1149">
        <v>1000166</v>
      </c>
      <c r="K1149">
        <v>31</v>
      </c>
      <c r="L1149">
        <f t="shared" si="172"/>
        <v>44</v>
      </c>
      <c r="M1149">
        <v>3.0555555555555558E-2</v>
      </c>
      <c r="N1149">
        <f t="shared" si="173"/>
        <v>0</v>
      </c>
      <c r="O1149" t="s">
        <v>26</v>
      </c>
      <c r="P1149" cm="1">
        <f t="array" aca="1" ref="P1149" ca="1">(_xlfn.IFS(Q1149="couché",0,Q1149="debout à 80%",1,Q1149="?",1))*(IF(RAND()&lt;0.8,1,0))</f>
        <v>0</v>
      </c>
      <c r="Q1149" t="s">
        <v>48</v>
      </c>
      <c r="R1149">
        <v>0</v>
      </c>
      <c r="S1149">
        <f t="shared" si="174"/>
        <v>0</v>
      </c>
      <c r="T1149">
        <f t="shared" si="175"/>
        <v>3</v>
      </c>
      <c r="U1149">
        <f t="shared" ca="1" si="176"/>
        <v>0.70069892692918079</v>
      </c>
      <c r="V1149">
        <f t="shared" si="177"/>
        <v>89</v>
      </c>
      <c r="W1149" t="s">
        <v>28</v>
      </c>
      <c r="X1149" t="str">
        <f t="shared" ca="1" si="178"/>
        <v>(1148,0,0,13,44,0,3,89)++1`</v>
      </c>
      <c r="Y1149" t="str">
        <f t="shared" si="179"/>
        <v>(1148,0)++1`</v>
      </c>
    </row>
    <row r="1150" spans="1:25" x14ac:dyDescent="0.25">
      <c r="A1150">
        <v>1149</v>
      </c>
      <c r="B1150">
        <v>1973</v>
      </c>
      <c r="C1150">
        <f t="shared" si="170"/>
        <v>0</v>
      </c>
      <c r="D1150" t="s">
        <v>24</v>
      </c>
      <c r="E1150">
        <f t="shared" si="171"/>
        <v>14</v>
      </c>
      <c r="F1150" t="s">
        <v>33</v>
      </c>
      <c r="G1150" s="13">
        <v>44616</v>
      </c>
      <c r="H1150">
        <v>0.53888888888888886</v>
      </c>
      <c r="I1150">
        <v>0.56944444444444442</v>
      </c>
      <c r="J1150">
        <v>1000162</v>
      </c>
      <c r="K1150">
        <v>81</v>
      </c>
      <c r="L1150">
        <f t="shared" si="172"/>
        <v>44</v>
      </c>
      <c r="M1150">
        <v>3.0555555555555558E-2</v>
      </c>
      <c r="N1150">
        <f t="shared" si="173"/>
        <v>1</v>
      </c>
      <c r="O1150" t="s">
        <v>32</v>
      </c>
      <c r="P1150" cm="1">
        <f t="array" aca="1" ref="P1150" ca="1">(_xlfn.IFS(Q1150="couché",0,Q1150="debout à 80%",1,Q1150="?",1))*(IF(RAND()&lt;0.8,1,0))</f>
        <v>0</v>
      </c>
      <c r="Q1150" t="s">
        <v>27</v>
      </c>
      <c r="R1150">
        <v>45</v>
      </c>
      <c r="S1150">
        <f t="shared" si="174"/>
        <v>1</v>
      </c>
      <c r="T1150">
        <f t="shared" si="175"/>
        <v>7</v>
      </c>
      <c r="U1150">
        <f t="shared" ca="1" si="176"/>
        <v>0.5388959995694832</v>
      </c>
      <c r="V1150">
        <f t="shared" si="177"/>
        <v>75</v>
      </c>
      <c r="W1150" t="s">
        <v>28</v>
      </c>
      <c r="X1150" t="str">
        <f t="shared" ca="1" si="178"/>
        <v>(1149,0,0,14,44,1,7,75)++1`</v>
      </c>
      <c r="Y1150" t="str">
        <f t="shared" si="179"/>
        <v>(1149,45)++1`</v>
      </c>
    </row>
    <row r="1151" spans="1:25" x14ac:dyDescent="0.25">
      <c r="A1151">
        <v>1150</v>
      </c>
      <c r="B1151">
        <v>1971</v>
      </c>
      <c r="C1151">
        <f t="shared" si="170"/>
        <v>0</v>
      </c>
      <c r="D1151" t="s">
        <v>24</v>
      </c>
      <c r="E1151">
        <f t="shared" si="171"/>
        <v>4</v>
      </c>
      <c r="F1151" t="s">
        <v>31</v>
      </c>
      <c r="G1151" s="13">
        <v>44610</v>
      </c>
      <c r="H1151">
        <v>0.375</v>
      </c>
      <c r="I1151">
        <v>0.40555555555555556</v>
      </c>
      <c r="J1151">
        <v>1000162</v>
      </c>
      <c r="K1151">
        <v>81</v>
      </c>
      <c r="L1151">
        <f t="shared" si="172"/>
        <v>44</v>
      </c>
      <c r="M1151">
        <v>3.0555555555555558E-2</v>
      </c>
      <c r="N1151">
        <f t="shared" si="173"/>
        <v>1</v>
      </c>
      <c r="O1151" t="s">
        <v>32</v>
      </c>
      <c r="P1151" cm="1">
        <f t="array" aca="1" ref="P1151" ca="1">(_xlfn.IFS(Q1151="couché",0,Q1151="debout à 80%",1,Q1151="?",1))*(IF(RAND()&lt;0.8,1,0))</f>
        <v>0</v>
      </c>
      <c r="Q1151" t="s">
        <v>27</v>
      </c>
      <c r="R1151">
        <v>45</v>
      </c>
      <c r="S1151">
        <f t="shared" si="174"/>
        <v>1</v>
      </c>
      <c r="T1151">
        <f t="shared" si="175"/>
        <v>2</v>
      </c>
      <c r="U1151">
        <f t="shared" ca="1" si="176"/>
        <v>0.37500014632300788</v>
      </c>
      <c r="V1151">
        <f t="shared" si="177"/>
        <v>61</v>
      </c>
      <c r="W1151" t="s">
        <v>28</v>
      </c>
      <c r="X1151" t="str">
        <f t="shared" ca="1" si="178"/>
        <v>(1150,0,0,4,44,1,2,61)++1`</v>
      </c>
      <c r="Y1151" t="str">
        <f t="shared" si="179"/>
        <v>(1150,45)++1`</v>
      </c>
    </row>
    <row r="1152" spans="1:25" x14ac:dyDescent="0.25">
      <c r="A1152">
        <v>1151</v>
      </c>
      <c r="B1152">
        <v>1997</v>
      </c>
      <c r="C1152">
        <f t="shared" si="170"/>
        <v>0</v>
      </c>
      <c r="D1152" t="s">
        <v>24</v>
      </c>
      <c r="E1152">
        <f t="shared" si="171"/>
        <v>9</v>
      </c>
      <c r="F1152" t="s">
        <v>40</v>
      </c>
      <c r="G1152" s="13">
        <v>44630</v>
      </c>
      <c r="H1152">
        <v>0.58680555555555558</v>
      </c>
      <c r="I1152">
        <v>0.61736111111111114</v>
      </c>
      <c r="J1152">
        <v>1000163</v>
      </c>
      <c r="K1152">
        <v>221</v>
      </c>
      <c r="L1152">
        <f t="shared" si="172"/>
        <v>44</v>
      </c>
      <c r="M1152">
        <v>3.0555555555555558E-2</v>
      </c>
      <c r="N1152">
        <f t="shared" si="173"/>
        <v>0</v>
      </c>
      <c r="O1152" t="s">
        <v>26</v>
      </c>
      <c r="P1152" cm="1">
        <f t="array" aca="1" ref="P1152" ca="1">(_xlfn.IFS(Q1152="couché",0,Q1152="debout à 80%",1,Q1152="?",1))*(IF(RAND()&lt;0.8,1,0))</f>
        <v>1</v>
      </c>
      <c r="Q1152" t="s">
        <v>27</v>
      </c>
      <c r="R1152">
        <v>45</v>
      </c>
      <c r="S1152">
        <f t="shared" si="174"/>
        <v>0</v>
      </c>
      <c r="T1152">
        <f t="shared" si="175"/>
        <v>6</v>
      </c>
      <c r="U1152">
        <f t="shared" ca="1" si="176"/>
        <v>0.58680893103414922</v>
      </c>
      <c r="V1152">
        <f t="shared" si="177"/>
        <v>46</v>
      </c>
      <c r="W1152" t="s">
        <v>28</v>
      </c>
      <c r="X1152" t="str">
        <f t="shared" ca="1" si="178"/>
        <v>(1151,0,1,9,44,0,6,46)++1`</v>
      </c>
      <c r="Y1152" t="str">
        <f t="shared" si="179"/>
        <v>(1151,45)++1`</v>
      </c>
    </row>
    <row r="1153" spans="1:25" x14ac:dyDescent="0.25">
      <c r="A1153">
        <v>1152</v>
      </c>
      <c r="B1153">
        <v>1982</v>
      </c>
      <c r="C1153">
        <f t="shared" si="170"/>
        <v>0</v>
      </c>
      <c r="D1153" t="s">
        <v>24</v>
      </c>
      <c r="E1153">
        <f t="shared" si="171"/>
        <v>2</v>
      </c>
      <c r="F1153" t="s">
        <v>29</v>
      </c>
      <c r="G1153" s="13">
        <v>44617</v>
      </c>
      <c r="H1153">
        <v>0.47291666666666665</v>
      </c>
      <c r="I1153">
        <v>0.50347222222222221</v>
      </c>
      <c r="J1153">
        <v>1000166</v>
      </c>
      <c r="K1153">
        <v>8369</v>
      </c>
      <c r="L1153">
        <f t="shared" si="172"/>
        <v>44</v>
      </c>
      <c r="M1153">
        <v>3.0555555555555558E-2</v>
      </c>
      <c r="N1153">
        <f t="shared" si="173"/>
        <v>0</v>
      </c>
      <c r="O1153" t="s">
        <v>26</v>
      </c>
      <c r="P1153" cm="1">
        <f t="array" aca="1" ref="P1153" ca="1">(_xlfn.IFS(Q1153="couché",0,Q1153="debout à 80%",1,Q1153="?",1))*(IF(RAND()&lt;0.8,1,0))</f>
        <v>1</v>
      </c>
      <c r="Q1153" t="s">
        <v>27</v>
      </c>
      <c r="R1153">
        <v>45</v>
      </c>
      <c r="S1153">
        <f t="shared" si="174"/>
        <v>0</v>
      </c>
      <c r="T1153">
        <f t="shared" si="175"/>
        <v>4</v>
      </c>
      <c r="U1153">
        <f t="shared" ca="1" si="176"/>
        <v>0.4729214362853873</v>
      </c>
      <c r="V1153">
        <f t="shared" si="177"/>
        <v>98</v>
      </c>
      <c r="W1153" t="s">
        <v>28</v>
      </c>
      <c r="X1153" t="str">
        <f t="shared" ca="1" si="178"/>
        <v>(1152,0,1,2,44,0,4,98)++1`</v>
      </c>
      <c r="Y1153" t="str">
        <f t="shared" si="179"/>
        <v>(1152,45)++1`</v>
      </c>
    </row>
    <row r="1154" spans="1:25" x14ac:dyDescent="0.25">
      <c r="A1154">
        <v>1153</v>
      </c>
      <c r="B1154">
        <v>1988</v>
      </c>
      <c r="C1154">
        <f t="shared" ref="C1154:C1217" si="180">IF(D1154="oui", 1, IF(D1154="non", 0, " "))</f>
        <v>0</v>
      </c>
      <c r="D1154" t="s">
        <v>24</v>
      </c>
      <c r="E1154">
        <f t="shared" ref="E1154:E1217" si="181">_xlfn.XLOOKUP(F1154,Z$3:Z$19,AA$3:AA$19)</f>
        <v>4</v>
      </c>
      <c r="F1154" t="s">
        <v>31</v>
      </c>
      <c r="G1154" s="13">
        <v>44630</v>
      </c>
      <c r="H1154">
        <v>0.34375</v>
      </c>
      <c r="I1154">
        <v>0.37430555555555556</v>
      </c>
      <c r="J1154">
        <v>1000170</v>
      </c>
      <c r="K1154">
        <v>2058</v>
      </c>
      <c r="L1154">
        <f t="shared" ref="L1154:L1217" si="182">ROUND(M1154*86400,0)/60</f>
        <v>44</v>
      </c>
      <c r="M1154">
        <v>3.0555555555555558E-2</v>
      </c>
      <c r="N1154">
        <f t="shared" ref="N1154:N1217" si="183">_xlfn.XLOOKUP(O1154,Z$22:Z$24,AA$22:AA$24)</f>
        <v>1</v>
      </c>
      <c r="O1154" t="s">
        <v>32</v>
      </c>
      <c r="P1154" cm="1">
        <f t="array" aca="1" ref="P1154" ca="1">(_xlfn.IFS(Q1154="couché",0,Q1154="debout à 80%",1,Q1154="?",1))*(IF(RAND()&lt;0.8,1,0))</f>
        <v>0</v>
      </c>
      <c r="Q1154" t="s">
        <v>27</v>
      </c>
      <c r="R1154">
        <v>30</v>
      </c>
      <c r="S1154">
        <f t="shared" ref="S1154:S1217" si="184">SUMIFS(N:N,F:F,F1154,G:G,G1154,T:T,T1154-1)*IF(C1154=1,0,1)</f>
        <v>0</v>
      </c>
      <c r="T1154">
        <f t="shared" ref="T1154:T1217" si="185">COUNTIFS(F:F,F1154,G:G,G1154,H:H,_xlfn.CONCAT("&lt;=",H1154))</f>
        <v>1</v>
      </c>
      <c r="U1154">
        <f t="shared" ref="U1154:U1217" ca="1" si="186">H1154+(RAND()/100000)</f>
        <v>0.34375709003807536</v>
      </c>
      <c r="V1154">
        <f t="shared" ref="V1154:V1217" si="187">COUNTIFS(G:G,G1155,N:N,_xlfn.CONCAT("&lt;=",N1155))</f>
        <v>53</v>
      </c>
      <c r="W1154" t="s">
        <v>28</v>
      </c>
      <c r="X1154" t="str">
        <f t="shared" ref="X1154:X1217" ca="1" si="188">_xlfn.CONCAT("(",A1154,",",C1154,",",P1154,",",E1154,",",L1154,",",S1154,",",T1154,",",V1154,")++1`")</f>
        <v>(1153,0,0,4,44,0,1,53)++1`</v>
      </c>
      <c r="Y1154" t="str">
        <f t="shared" ref="Y1154:Y1217" si="189">_xlfn.CONCAT("(",A1154,",",R1154,")++1`")</f>
        <v>(1153,30)++1`</v>
      </c>
    </row>
    <row r="1155" spans="1:25" x14ac:dyDescent="0.25">
      <c r="A1155">
        <v>1154</v>
      </c>
      <c r="B1155">
        <v>1969</v>
      </c>
      <c r="C1155">
        <f t="shared" si="180"/>
        <v>0</v>
      </c>
      <c r="D1155" t="s">
        <v>24</v>
      </c>
      <c r="E1155">
        <f t="shared" si="181"/>
        <v>6</v>
      </c>
      <c r="F1155" t="s">
        <v>37</v>
      </c>
      <c r="G1155" s="13">
        <v>44642</v>
      </c>
      <c r="H1155">
        <v>0.33611111111111108</v>
      </c>
      <c r="I1155">
        <v>0.36666666666666664</v>
      </c>
      <c r="J1155">
        <v>1000166</v>
      </c>
      <c r="K1155">
        <v>1752</v>
      </c>
      <c r="L1155">
        <f t="shared" si="182"/>
        <v>44</v>
      </c>
      <c r="M1155">
        <v>3.0555555555555558E-2</v>
      </c>
      <c r="N1155">
        <f t="shared" si="183"/>
        <v>0</v>
      </c>
      <c r="O1155" t="s">
        <v>26</v>
      </c>
      <c r="P1155" cm="1">
        <f t="array" aca="1" ref="P1155" ca="1">(_xlfn.IFS(Q1155="couché",0,Q1155="debout à 80%",1,Q1155="?",1))*(IF(RAND()&lt;0.8,1,0))</f>
        <v>1</v>
      </c>
      <c r="Q1155" t="s">
        <v>27</v>
      </c>
      <c r="R1155">
        <v>45</v>
      </c>
      <c r="S1155">
        <f t="shared" si="184"/>
        <v>0</v>
      </c>
      <c r="T1155">
        <f t="shared" si="185"/>
        <v>1</v>
      </c>
      <c r="U1155">
        <f t="shared" ca="1" si="186"/>
        <v>0.33611932738624123</v>
      </c>
      <c r="V1155">
        <f t="shared" si="187"/>
        <v>52</v>
      </c>
      <c r="W1155" t="s">
        <v>28</v>
      </c>
      <c r="X1155" t="str">
        <f t="shared" ca="1" si="188"/>
        <v>(1154,0,1,6,44,0,1,52)++1`</v>
      </c>
      <c r="Y1155" t="str">
        <f t="shared" si="189"/>
        <v>(1154,45)++1`</v>
      </c>
    </row>
    <row r="1156" spans="1:25" x14ac:dyDescent="0.25">
      <c r="A1156">
        <v>1155</v>
      </c>
      <c r="B1156">
        <v>1940</v>
      </c>
      <c r="C1156">
        <f t="shared" si="180"/>
        <v>0</v>
      </c>
      <c r="D1156" t="s">
        <v>24</v>
      </c>
      <c r="E1156">
        <f t="shared" si="181"/>
        <v>7</v>
      </c>
      <c r="F1156" t="s">
        <v>38</v>
      </c>
      <c r="G1156" s="13">
        <v>44637</v>
      </c>
      <c r="H1156">
        <v>0.44444444444444442</v>
      </c>
      <c r="I1156">
        <v>0.47499999999999998</v>
      </c>
      <c r="J1156">
        <v>1000166</v>
      </c>
      <c r="K1156">
        <v>31</v>
      </c>
      <c r="L1156">
        <f t="shared" si="182"/>
        <v>44</v>
      </c>
      <c r="M1156">
        <v>3.0555555555555558E-2</v>
      </c>
      <c r="N1156">
        <f t="shared" si="183"/>
        <v>0</v>
      </c>
      <c r="O1156" t="s">
        <v>26</v>
      </c>
      <c r="P1156" cm="1">
        <f t="array" aca="1" ref="P1156" ca="1">(_xlfn.IFS(Q1156="couché",0,Q1156="debout à 80%",1,Q1156="?",1))*(IF(RAND()&lt;0.8,1,0))</f>
        <v>1</v>
      </c>
      <c r="Q1156" t="s">
        <v>27</v>
      </c>
      <c r="R1156">
        <v>0</v>
      </c>
      <c r="S1156">
        <f t="shared" si="184"/>
        <v>0</v>
      </c>
      <c r="T1156">
        <f t="shared" si="185"/>
        <v>4</v>
      </c>
      <c r="U1156">
        <f t="shared" ca="1" si="186"/>
        <v>0.444444530339698</v>
      </c>
      <c r="V1156">
        <f t="shared" si="187"/>
        <v>63</v>
      </c>
      <c r="W1156" t="s">
        <v>28</v>
      </c>
      <c r="X1156" t="str">
        <f t="shared" ca="1" si="188"/>
        <v>(1155,0,1,7,44,0,4,63)++1`</v>
      </c>
      <c r="Y1156" t="str">
        <f t="shared" si="189"/>
        <v>(1155,0)++1`</v>
      </c>
    </row>
    <row r="1157" spans="1:25" x14ac:dyDescent="0.25">
      <c r="A1157">
        <v>1156</v>
      </c>
      <c r="B1157">
        <v>1972</v>
      </c>
      <c r="C1157">
        <f t="shared" si="180"/>
        <v>0</v>
      </c>
      <c r="D1157" t="s">
        <v>24</v>
      </c>
      <c r="E1157">
        <f t="shared" si="181"/>
        <v>5</v>
      </c>
      <c r="F1157" t="s">
        <v>36</v>
      </c>
      <c r="G1157" s="13">
        <v>44641</v>
      </c>
      <c r="H1157">
        <v>0.50555555555555554</v>
      </c>
      <c r="I1157">
        <v>0.53611111111111109</v>
      </c>
      <c r="J1157">
        <v>1000162</v>
      </c>
      <c r="K1157">
        <v>9329</v>
      </c>
      <c r="L1157">
        <f t="shared" si="182"/>
        <v>44</v>
      </c>
      <c r="M1157">
        <v>3.0555555555555558E-2</v>
      </c>
      <c r="N1157">
        <f t="shared" si="183"/>
        <v>1</v>
      </c>
      <c r="O1157" t="s">
        <v>32</v>
      </c>
      <c r="P1157" cm="1">
        <f t="array" aca="1" ref="P1157" ca="1">(_xlfn.IFS(Q1157="couché",0,Q1157="debout à 80%",1,Q1157="?",1))*(IF(RAND()&lt;0.8,1,0))</f>
        <v>1</v>
      </c>
      <c r="Q1157" t="s">
        <v>27</v>
      </c>
      <c r="R1157">
        <v>45</v>
      </c>
      <c r="S1157">
        <f t="shared" si="184"/>
        <v>1</v>
      </c>
      <c r="T1157">
        <f t="shared" si="185"/>
        <v>6</v>
      </c>
      <c r="U1157">
        <f t="shared" ca="1" si="186"/>
        <v>0.50556550271272416</v>
      </c>
      <c r="V1157">
        <f t="shared" si="187"/>
        <v>32</v>
      </c>
      <c r="W1157" t="s">
        <v>28</v>
      </c>
      <c r="X1157" t="str">
        <f t="shared" ca="1" si="188"/>
        <v>(1156,0,1,5,44,1,6,32)++1`</v>
      </c>
      <c r="Y1157" t="str">
        <f t="shared" si="189"/>
        <v>(1156,45)++1`</v>
      </c>
    </row>
    <row r="1158" spans="1:25" x14ac:dyDescent="0.25">
      <c r="A1158">
        <v>1157</v>
      </c>
      <c r="B1158">
        <v>1999</v>
      </c>
      <c r="C1158">
        <f t="shared" si="180"/>
        <v>0</v>
      </c>
      <c r="D1158" t="s">
        <v>24</v>
      </c>
      <c r="E1158">
        <f t="shared" si="181"/>
        <v>2</v>
      </c>
      <c r="F1158" t="s">
        <v>29</v>
      </c>
      <c r="G1158" s="13">
        <v>44638</v>
      </c>
      <c r="H1158">
        <v>0.3923611111111111</v>
      </c>
      <c r="I1158">
        <v>0.42291666666666666</v>
      </c>
      <c r="J1158">
        <v>1000166</v>
      </c>
      <c r="K1158">
        <v>8108</v>
      </c>
      <c r="L1158">
        <f t="shared" si="182"/>
        <v>44</v>
      </c>
      <c r="M1158">
        <v>3.0555555555555558E-2</v>
      </c>
      <c r="N1158">
        <f t="shared" si="183"/>
        <v>0</v>
      </c>
      <c r="O1158" t="s">
        <v>26</v>
      </c>
      <c r="P1158" cm="1">
        <f t="array" aca="1" ref="P1158" ca="1">(_xlfn.IFS(Q1158="couché",0,Q1158="debout à 80%",1,Q1158="?",1))*(IF(RAND()&lt;0.8,1,0))</f>
        <v>1</v>
      </c>
      <c r="Q1158" t="s">
        <v>27</v>
      </c>
      <c r="R1158">
        <v>45</v>
      </c>
      <c r="S1158">
        <f t="shared" si="184"/>
        <v>0</v>
      </c>
      <c r="T1158">
        <f t="shared" si="185"/>
        <v>2</v>
      </c>
      <c r="U1158">
        <f t="shared" ca="1" si="186"/>
        <v>0.39236251677367723</v>
      </c>
      <c r="V1158">
        <f t="shared" si="187"/>
        <v>32</v>
      </c>
      <c r="W1158" t="s">
        <v>28</v>
      </c>
      <c r="X1158" t="str">
        <f t="shared" ca="1" si="188"/>
        <v>(1157,0,1,2,44,0,2,32)++1`</v>
      </c>
      <c r="Y1158" t="str">
        <f t="shared" si="189"/>
        <v>(1157,45)++1`</v>
      </c>
    </row>
    <row r="1159" spans="1:25" x14ac:dyDescent="0.25">
      <c r="A1159">
        <v>1158</v>
      </c>
      <c r="B1159">
        <v>1995</v>
      </c>
      <c r="C1159">
        <f t="shared" si="180"/>
        <v>0</v>
      </c>
      <c r="D1159" t="s">
        <v>24</v>
      </c>
      <c r="E1159">
        <f t="shared" si="181"/>
        <v>14</v>
      </c>
      <c r="F1159" t="s">
        <v>33</v>
      </c>
      <c r="G1159" s="13">
        <v>44638</v>
      </c>
      <c r="H1159">
        <v>0.56874999999999998</v>
      </c>
      <c r="I1159">
        <v>0.59930555555555554</v>
      </c>
      <c r="J1159">
        <v>1000162</v>
      </c>
      <c r="K1159">
        <v>113</v>
      </c>
      <c r="L1159">
        <f t="shared" si="182"/>
        <v>44</v>
      </c>
      <c r="M1159">
        <v>3.0555555555555558E-2</v>
      </c>
      <c r="N1159">
        <f t="shared" si="183"/>
        <v>0</v>
      </c>
      <c r="O1159" t="s">
        <v>26</v>
      </c>
      <c r="P1159" cm="1">
        <f t="array" aca="1" ref="P1159" ca="1">(_xlfn.IFS(Q1159="couché",0,Q1159="debout à 80%",1,Q1159="?",1))*(IF(RAND()&lt;0.8,1,0))</f>
        <v>0</v>
      </c>
      <c r="Q1159" t="s">
        <v>27</v>
      </c>
      <c r="R1159">
        <v>45</v>
      </c>
      <c r="S1159">
        <f t="shared" si="184"/>
        <v>1</v>
      </c>
      <c r="T1159">
        <f t="shared" si="185"/>
        <v>6</v>
      </c>
      <c r="U1159">
        <f t="shared" ca="1" si="186"/>
        <v>0.56875997618115159</v>
      </c>
      <c r="V1159">
        <f t="shared" si="187"/>
        <v>69</v>
      </c>
      <c r="W1159" t="s">
        <v>47</v>
      </c>
      <c r="X1159" t="str">
        <f t="shared" ca="1" si="188"/>
        <v>(1158,0,0,14,44,1,6,69)++1`</v>
      </c>
      <c r="Y1159" t="str">
        <f t="shared" si="189"/>
        <v>(1158,45)++1`</v>
      </c>
    </row>
    <row r="1160" spans="1:25" x14ac:dyDescent="0.25">
      <c r="A1160">
        <v>1159</v>
      </c>
      <c r="B1160">
        <v>1986</v>
      </c>
      <c r="C1160">
        <f t="shared" si="180"/>
        <v>0</v>
      </c>
      <c r="D1160" t="s">
        <v>24</v>
      </c>
      <c r="E1160">
        <f t="shared" si="181"/>
        <v>11</v>
      </c>
      <c r="F1160" t="s">
        <v>41</v>
      </c>
      <c r="G1160" s="13">
        <v>44596</v>
      </c>
      <c r="H1160">
        <v>0.54097222222222219</v>
      </c>
      <c r="I1160">
        <v>0.57222222222222219</v>
      </c>
      <c r="J1160">
        <v>1000165</v>
      </c>
      <c r="K1160">
        <v>772</v>
      </c>
      <c r="L1160">
        <f t="shared" si="182"/>
        <v>45</v>
      </c>
      <c r="M1160">
        <v>3.125E-2</v>
      </c>
      <c r="N1160">
        <f t="shared" si="183"/>
        <v>1</v>
      </c>
      <c r="O1160" t="s">
        <v>32</v>
      </c>
      <c r="P1160" cm="1">
        <f t="array" aca="1" ref="P1160" ca="1">(_xlfn.IFS(Q1160="couché",0,Q1160="debout à 80%",1,Q1160="?",1))*(IF(RAND()&lt;0.8,1,0))</f>
        <v>1</v>
      </c>
      <c r="Q1160" t="s">
        <v>27</v>
      </c>
      <c r="R1160">
        <v>30</v>
      </c>
      <c r="S1160">
        <f t="shared" si="184"/>
        <v>1</v>
      </c>
      <c r="T1160">
        <f t="shared" si="185"/>
        <v>7</v>
      </c>
      <c r="U1160">
        <f t="shared" ca="1" si="186"/>
        <v>0.54097936957027848</v>
      </c>
      <c r="V1160">
        <f t="shared" si="187"/>
        <v>66</v>
      </c>
      <c r="W1160" t="s">
        <v>28</v>
      </c>
      <c r="X1160" t="str">
        <f t="shared" ca="1" si="188"/>
        <v>(1159,0,1,11,45,1,7,66)++1`</v>
      </c>
      <c r="Y1160" t="str">
        <f t="shared" si="189"/>
        <v>(1159,30)++1`</v>
      </c>
    </row>
    <row r="1161" spans="1:25" x14ac:dyDescent="0.25">
      <c r="A1161">
        <v>1160</v>
      </c>
      <c r="B1161">
        <v>1994</v>
      </c>
      <c r="C1161">
        <f t="shared" si="180"/>
        <v>0</v>
      </c>
      <c r="D1161" t="s">
        <v>24</v>
      </c>
      <c r="E1161">
        <f t="shared" si="181"/>
        <v>11</v>
      </c>
      <c r="F1161" t="s">
        <v>41</v>
      </c>
      <c r="G1161" s="13">
        <v>44603</v>
      </c>
      <c r="H1161">
        <v>0.52916666666666667</v>
      </c>
      <c r="I1161">
        <v>0.56041666666666667</v>
      </c>
      <c r="J1161">
        <v>1000165</v>
      </c>
      <c r="K1161">
        <v>493</v>
      </c>
      <c r="L1161">
        <f t="shared" si="182"/>
        <v>45</v>
      </c>
      <c r="M1161">
        <v>3.125E-2</v>
      </c>
      <c r="N1161">
        <f t="shared" si="183"/>
        <v>1</v>
      </c>
      <c r="O1161" t="s">
        <v>32</v>
      </c>
      <c r="P1161" cm="1">
        <f t="array" aca="1" ref="P1161" ca="1">(_xlfn.IFS(Q1161="couché",0,Q1161="debout à 80%",1,Q1161="?",1))*(IF(RAND()&lt;0.8,1,0))</f>
        <v>0</v>
      </c>
      <c r="Q1161" t="s">
        <v>27</v>
      </c>
      <c r="R1161">
        <v>30</v>
      </c>
      <c r="S1161">
        <f t="shared" si="184"/>
        <v>0</v>
      </c>
      <c r="T1161">
        <f t="shared" si="185"/>
        <v>5</v>
      </c>
      <c r="U1161">
        <f t="shared" ca="1" si="186"/>
        <v>0.52917056375000338</v>
      </c>
      <c r="V1161">
        <f t="shared" si="187"/>
        <v>47</v>
      </c>
      <c r="W1161" t="s">
        <v>28</v>
      </c>
      <c r="X1161" t="str">
        <f t="shared" ca="1" si="188"/>
        <v>(1160,0,0,11,45,0,5,47)++1`</v>
      </c>
      <c r="Y1161" t="str">
        <f t="shared" si="189"/>
        <v>(1160,30)++1`</v>
      </c>
    </row>
    <row r="1162" spans="1:25" x14ac:dyDescent="0.25">
      <c r="A1162">
        <v>1161</v>
      </c>
      <c r="B1162">
        <v>1972</v>
      </c>
      <c r="C1162">
        <f t="shared" si="180"/>
        <v>0</v>
      </c>
      <c r="D1162" t="s">
        <v>24</v>
      </c>
      <c r="E1162">
        <f t="shared" si="181"/>
        <v>8</v>
      </c>
      <c r="F1162" t="s">
        <v>25</v>
      </c>
      <c r="G1162" s="13">
        <v>44634</v>
      </c>
      <c r="H1162">
        <v>0.64374999999999993</v>
      </c>
      <c r="I1162">
        <v>0.67499999999999993</v>
      </c>
      <c r="J1162">
        <v>1000168</v>
      </c>
      <c r="K1162">
        <v>1900</v>
      </c>
      <c r="L1162">
        <f t="shared" si="182"/>
        <v>45</v>
      </c>
      <c r="M1162">
        <v>3.125E-2</v>
      </c>
      <c r="N1162">
        <f t="shared" si="183"/>
        <v>0</v>
      </c>
      <c r="O1162" t="s">
        <v>26</v>
      </c>
      <c r="P1162" cm="1">
        <f t="array" aca="1" ref="P1162" ca="1">(_xlfn.IFS(Q1162="couché",0,Q1162="debout à 80%",1,Q1162="?",1))*(IF(RAND()&lt;0.8,1,0))</f>
        <v>1</v>
      </c>
      <c r="Q1162" t="s">
        <v>27</v>
      </c>
      <c r="R1162">
        <v>0</v>
      </c>
      <c r="S1162">
        <f t="shared" si="184"/>
        <v>0</v>
      </c>
      <c r="T1162">
        <f t="shared" si="185"/>
        <v>3</v>
      </c>
      <c r="U1162">
        <f t="shared" ca="1" si="186"/>
        <v>0.64375205523830903</v>
      </c>
      <c r="V1162">
        <f t="shared" si="187"/>
        <v>87</v>
      </c>
      <c r="W1162" t="s">
        <v>28</v>
      </c>
      <c r="X1162" t="str">
        <f t="shared" ca="1" si="188"/>
        <v>(1161,0,1,8,45,0,3,87)++1`</v>
      </c>
      <c r="Y1162" t="str">
        <f t="shared" si="189"/>
        <v>(1161,0)++1`</v>
      </c>
    </row>
    <row r="1163" spans="1:25" x14ac:dyDescent="0.25">
      <c r="A1163">
        <v>1162</v>
      </c>
      <c r="B1163">
        <v>1965</v>
      </c>
      <c r="C1163">
        <f t="shared" si="180"/>
        <v>0</v>
      </c>
      <c r="D1163" t="s">
        <v>24</v>
      </c>
      <c r="E1163">
        <f t="shared" si="181"/>
        <v>4</v>
      </c>
      <c r="F1163" t="s">
        <v>31</v>
      </c>
      <c r="G1163" s="13">
        <v>44631</v>
      </c>
      <c r="H1163">
        <v>0.46666666666666667</v>
      </c>
      <c r="I1163">
        <v>0.49791666666666662</v>
      </c>
      <c r="J1163">
        <v>1000162</v>
      </c>
      <c r="K1163">
        <v>81</v>
      </c>
      <c r="L1163">
        <f t="shared" si="182"/>
        <v>45</v>
      </c>
      <c r="M1163">
        <v>3.1249999999999944E-2</v>
      </c>
      <c r="N1163">
        <f t="shared" si="183"/>
        <v>1</v>
      </c>
      <c r="O1163" t="s">
        <v>32</v>
      </c>
      <c r="P1163" cm="1">
        <f t="array" aca="1" ref="P1163" ca="1">(_xlfn.IFS(Q1163="couché",0,Q1163="debout à 80%",1,Q1163="?",1))*(IF(RAND()&lt;0.8,1,0))</f>
        <v>1</v>
      </c>
      <c r="Q1163" t="s">
        <v>27</v>
      </c>
      <c r="R1163">
        <v>45</v>
      </c>
      <c r="S1163">
        <f t="shared" si="184"/>
        <v>1</v>
      </c>
      <c r="T1163">
        <f t="shared" si="185"/>
        <v>5</v>
      </c>
      <c r="U1163">
        <f t="shared" ca="1" si="186"/>
        <v>0.466666716548783</v>
      </c>
      <c r="V1163">
        <f t="shared" si="187"/>
        <v>68</v>
      </c>
      <c r="W1163" t="s">
        <v>28</v>
      </c>
      <c r="X1163" t="str">
        <f t="shared" ca="1" si="188"/>
        <v>(1162,0,1,4,45,1,5,68)++1`</v>
      </c>
      <c r="Y1163" t="str">
        <f t="shared" si="189"/>
        <v>(1162,45)++1`</v>
      </c>
    </row>
    <row r="1164" spans="1:25" x14ac:dyDescent="0.25">
      <c r="A1164">
        <v>1163</v>
      </c>
      <c r="B1164">
        <v>1961</v>
      </c>
      <c r="C1164">
        <f t="shared" si="180"/>
        <v>0</v>
      </c>
      <c r="D1164" t="s">
        <v>24</v>
      </c>
      <c r="E1164">
        <f t="shared" si="181"/>
        <v>3</v>
      </c>
      <c r="F1164" t="s">
        <v>34</v>
      </c>
      <c r="G1164" s="13">
        <v>44629</v>
      </c>
      <c r="H1164">
        <v>0.42708333333333331</v>
      </c>
      <c r="I1164">
        <v>0.45833333333333331</v>
      </c>
      <c r="J1164">
        <v>1000169</v>
      </c>
      <c r="K1164">
        <v>2175</v>
      </c>
      <c r="L1164">
        <f t="shared" si="182"/>
        <v>45</v>
      </c>
      <c r="M1164">
        <v>3.125E-2</v>
      </c>
      <c r="N1164">
        <f t="shared" si="183"/>
        <v>1</v>
      </c>
      <c r="O1164" t="s">
        <v>32</v>
      </c>
      <c r="P1164" cm="1">
        <f t="array" aca="1" ref="P1164" ca="1">(_xlfn.IFS(Q1164="couché",0,Q1164="debout à 80%",1,Q1164="?",1))*(IF(RAND()&lt;0.8,1,0))</f>
        <v>1</v>
      </c>
      <c r="Q1164" t="s">
        <v>27</v>
      </c>
      <c r="R1164">
        <v>0</v>
      </c>
      <c r="S1164">
        <f t="shared" si="184"/>
        <v>1</v>
      </c>
      <c r="T1164">
        <f t="shared" si="185"/>
        <v>6</v>
      </c>
      <c r="U1164">
        <f t="shared" ca="1" si="186"/>
        <v>0.42708380449887262</v>
      </c>
      <c r="V1164">
        <f t="shared" si="187"/>
        <v>66</v>
      </c>
      <c r="W1164" t="s">
        <v>28</v>
      </c>
      <c r="X1164" t="str">
        <f t="shared" ca="1" si="188"/>
        <v>(1163,0,1,3,45,1,6,66)++1`</v>
      </c>
      <c r="Y1164" t="str">
        <f t="shared" si="189"/>
        <v>(1163,0)++1`</v>
      </c>
    </row>
    <row r="1165" spans="1:25" x14ac:dyDescent="0.25">
      <c r="A1165">
        <v>1164</v>
      </c>
      <c r="B1165">
        <v>1995</v>
      </c>
      <c r="C1165">
        <f t="shared" si="180"/>
        <v>0</v>
      </c>
      <c r="D1165" t="s">
        <v>24</v>
      </c>
      <c r="E1165">
        <f t="shared" si="181"/>
        <v>11</v>
      </c>
      <c r="F1165" t="s">
        <v>41</v>
      </c>
      <c r="G1165" s="13">
        <v>44603</v>
      </c>
      <c r="H1165">
        <v>0.39930555555555552</v>
      </c>
      <c r="I1165">
        <v>0.43055555555555552</v>
      </c>
      <c r="J1165">
        <v>1000165</v>
      </c>
      <c r="K1165">
        <v>492</v>
      </c>
      <c r="L1165">
        <f t="shared" si="182"/>
        <v>45</v>
      </c>
      <c r="M1165">
        <v>3.125E-2</v>
      </c>
      <c r="N1165">
        <f t="shared" si="183"/>
        <v>1</v>
      </c>
      <c r="O1165" t="s">
        <v>32</v>
      </c>
      <c r="P1165" cm="1">
        <f t="array" aca="1" ref="P1165" ca="1">(_xlfn.IFS(Q1165="couché",0,Q1165="debout à 80%",1,Q1165="?",1))*(IF(RAND()&lt;0.8,1,0))</f>
        <v>1</v>
      </c>
      <c r="Q1165" t="s">
        <v>27</v>
      </c>
      <c r="R1165">
        <v>30</v>
      </c>
      <c r="S1165">
        <f t="shared" si="184"/>
        <v>1</v>
      </c>
      <c r="T1165">
        <f t="shared" si="185"/>
        <v>3</v>
      </c>
      <c r="U1165">
        <f t="shared" ca="1" si="186"/>
        <v>0.39931458334840458</v>
      </c>
      <c r="V1165">
        <f t="shared" si="187"/>
        <v>57</v>
      </c>
      <c r="W1165" t="s">
        <v>28</v>
      </c>
      <c r="X1165" t="str">
        <f t="shared" ca="1" si="188"/>
        <v>(1164,0,1,11,45,1,3,57)++1`</v>
      </c>
      <c r="Y1165" t="str">
        <f t="shared" si="189"/>
        <v>(1164,30)++1`</v>
      </c>
    </row>
    <row r="1166" spans="1:25" x14ac:dyDescent="0.25">
      <c r="A1166">
        <v>1165</v>
      </c>
      <c r="B1166">
        <v>1953</v>
      </c>
      <c r="C1166">
        <f t="shared" si="180"/>
        <v>0</v>
      </c>
      <c r="D1166" t="s">
        <v>24</v>
      </c>
      <c r="E1166">
        <f t="shared" si="181"/>
        <v>2</v>
      </c>
      <c r="F1166" t="s">
        <v>29</v>
      </c>
      <c r="G1166" s="13">
        <v>44602</v>
      </c>
      <c r="H1166">
        <v>0.37361111111111112</v>
      </c>
      <c r="I1166">
        <v>0.40486111111111112</v>
      </c>
      <c r="J1166">
        <v>1000166</v>
      </c>
      <c r="K1166">
        <v>21</v>
      </c>
      <c r="L1166">
        <f t="shared" si="182"/>
        <v>45</v>
      </c>
      <c r="M1166">
        <v>3.125E-2</v>
      </c>
      <c r="N1166">
        <f t="shared" si="183"/>
        <v>0</v>
      </c>
      <c r="O1166" t="s">
        <v>26</v>
      </c>
      <c r="P1166" cm="1">
        <f t="array" aca="1" ref="P1166" ca="1">(_xlfn.IFS(Q1166="couché",0,Q1166="debout à 80%",1,Q1166="?",1))*(IF(RAND()&lt;0.8,1,0))</f>
        <v>1</v>
      </c>
      <c r="Q1166" t="s">
        <v>27</v>
      </c>
      <c r="R1166">
        <v>45</v>
      </c>
      <c r="S1166">
        <f t="shared" si="184"/>
        <v>0</v>
      </c>
      <c r="T1166">
        <f t="shared" si="185"/>
        <v>1</v>
      </c>
      <c r="U1166">
        <f t="shared" ca="1" si="186"/>
        <v>0.3736146940510694</v>
      </c>
      <c r="V1166">
        <f t="shared" si="187"/>
        <v>76</v>
      </c>
      <c r="W1166" t="s">
        <v>28</v>
      </c>
      <c r="X1166" t="str">
        <f t="shared" ca="1" si="188"/>
        <v>(1165,0,1,2,45,0,1,76)++1`</v>
      </c>
      <c r="Y1166" t="str">
        <f t="shared" si="189"/>
        <v>(1165,45)++1`</v>
      </c>
    </row>
    <row r="1167" spans="1:25" x14ac:dyDescent="0.25">
      <c r="A1167">
        <v>1166</v>
      </c>
      <c r="B1167">
        <v>1965</v>
      </c>
      <c r="C1167">
        <f t="shared" si="180"/>
        <v>0</v>
      </c>
      <c r="D1167" t="s">
        <v>24</v>
      </c>
      <c r="E1167">
        <f t="shared" si="181"/>
        <v>14</v>
      </c>
      <c r="F1167" t="s">
        <v>33</v>
      </c>
      <c r="G1167" s="13">
        <v>44606</v>
      </c>
      <c r="H1167">
        <v>0.33263888888888887</v>
      </c>
      <c r="I1167">
        <v>0.36388888888888887</v>
      </c>
      <c r="J1167">
        <v>1000162</v>
      </c>
      <c r="K1167">
        <v>81</v>
      </c>
      <c r="L1167">
        <f t="shared" si="182"/>
        <v>45</v>
      </c>
      <c r="M1167">
        <v>3.125E-2</v>
      </c>
      <c r="N1167">
        <f t="shared" si="183"/>
        <v>1</v>
      </c>
      <c r="O1167" t="s">
        <v>32</v>
      </c>
      <c r="P1167" cm="1">
        <f t="array" aca="1" ref="P1167" ca="1">(_xlfn.IFS(Q1167="couché",0,Q1167="debout à 80%",1,Q1167="?",1))*(IF(RAND()&lt;0.8,1,0))</f>
        <v>1</v>
      </c>
      <c r="Q1167" t="s">
        <v>27</v>
      </c>
      <c r="R1167">
        <v>45</v>
      </c>
      <c r="S1167">
        <f t="shared" si="184"/>
        <v>0</v>
      </c>
      <c r="T1167">
        <f t="shared" si="185"/>
        <v>1</v>
      </c>
      <c r="U1167">
        <f t="shared" ca="1" si="186"/>
        <v>0.33264279599530355</v>
      </c>
      <c r="V1167">
        <f t="shared" si="187"/>
        <v>84</v>
      </c>
      <c r="W1167" t="s">
        <v>28</v>
      </c>
      <c r="X1167" t="str">
        <f t="shared" ca="1" si="188"/>
        <v>(1166,0,1,14,45,0,1,84)++1`</v>
      </c>
      <c r="Y1167" t="str">
        <f t="shared" si="189"/>
        <v>(1166,45)++1`</v>
      </c>
    </row>
    <row r="1168" spans="1:25" x14ac:dyDescent="0.25">
      <c r="A1168">
        <v>1167</v>
      </c>
      <c r="B1168">
        <v>2004</v>
      </c>
      <c r="C1168">
        <f t="shared" si="180"/>
        <v>0</v>
      </c>
      <c r="D1168" t="s">
        <v>24</v>
      </c>
      <c r="E1168">
        <f t="shared" si="181"/>
        <v>10</v>
      </c>
      <c r="F1168" t="s">
        <v>39</v>
      </c>
      <c r="G1168" s="13">
        <v>44637</v>
      </c>
      <c r="H1168">
        <v>0.38611111111111107</v>
      </c>
      <c r="I1168">
        <v>0.41736111111111107</v>
      </c>
      <c r="J1168">
        <v>1000165</v>
      </c>
      <c r="K1168">
        <v>493</v>
      </c>
      <c r="L1168">
        <f t="shared" si="182"/>
        <v>45</v>
      </c>
      <c r="M1168">
        <v>3.125E-2</v>
      </c>
      <c r="N1168">
        <f t="shared" si="183"/>
        <v>1</v>
      </c>
      <c r="O1168" t="s">
        <v>32</v>
      </c>
      <c r="P1168" cm="1">
        <f t="array" aca="1" ref="P1168" ca="1">(_xlfn.IFS(Q1168="couché",0,Q1168="debout à 80%",1,Q1168="?",1))*(IF(RAND()&lt;0.8,1,0))</f>
        <v>1</v>
      </c>
      <c r="Q1168" t="s">
        <v>27</v>
      </c>
      <c r="R1168">
        <v>30</v>
      </c>
      <c r="S1168">
        <f t="shared" si="184"/>
        <v>1</v>
      </c>
      <c r="T1168">
        <f t="shared" si="185"/>
        <v>3</v>
      </c>
      <c r="U1168">
        <f t="shared" ca="1" si="186"/>
        <v>0.38611407824176874</v>
      </c>
      <c r="V1168">
        <f t="shared" si="187"/>
        <v>73</v>
      </c>
      <c r="W1168" t="s">
        <v>28</v>
      </c>
      <c r="X1168" t="str">
        <f t="shared" ca="1" si="188"/>
        <v>(1167,0,1,10,45,1,3,73)++1`</v>
      </c>
      <c r="Y1168" t="str">
        <f t="shared" si="189"/>
        <v>(1167,30)++1`</v>
      </c>
    </row>
    <row r="1169" spans="1:25" x14ac:dyDescent="0.25">
      <c r="A1169">
        <v>1168</v>
      </c>
      <c r="B1169">
        <v>1960</v>
      </c>
      <c r="C1169">
        <f t="shared" si="180"/>
        <v>0</v>
      </c>
      <c r="D1169" t="s">
        <v>24</v>
      </c>
      <c r="E1169">
        <f t="shared" si="181"/>
        <v>4</v>
      </c>
      <c r="F1169" t="s">
        <v>31</v>
      </c>
      <c r="G1169" s="13">
        <v>44599</v>
      </c>
      <c r="H1169">
        <v>0.39652777777777776</v>
      </c>
      <c r="I1169">
        <v>0.42777777777777776</v>
      </c>
      <c r="J1169">
        <v>1000165</v>
      </c>
      <c r="K1169">
        <v>772</v>
      </c>
      <c r="L1169">
        <f t="shared" si="182"/>
        <v>45</v>
      </c>
      <c r="M1169">
        <v>3.125E-2</v>
      </c>
      <c r="N1169">
        <f t="shared" si="183"/>
        <v>1</v>
      </c>
      <c r="O1169" t="s">
        <v>32</v>
      </c>
      <c r="P1169" cm="1">
        <f t="array" aca="1" ref="P1169" ca="1">(_xlfn.IFS(Q1169="couché",0,Q1169="debout à 80%",1,Q1169="?",1))*(IF(RAND()&lt;0.8,1,0))</f>
        <v>1</v>
      </c>
      <c r="Q1169" t="s">
        <v>27</v>
      </c>
      <c r="R1169">
        <v>30</v>
      </c>
      <c r="S1169">
        <f t="shared" si="184"/>
        <v>1</v>
      </c>
      <c r="T1169">
        <f t="shared" si="185"/>
        <v>2</v>
      </c>
      <c r="U1169">
        <f t="shared" ca="1" si="186"/>
        <v>0.39653592678043054</v>
      </c>
      <c r="V1169">
        <f t="shared" si="187"/>
        <v>92</v>
      </c>
      <c r="W1169" t="s">
        <v>28</v>
      </c>
      <c r="X1169" t="str">
        <f t="shared" ca="1" si="188"/>
        <v>(1168,0,1,4,45,1,2,92)++1`</v>
      </c>
      <c r="Y1169" t="str">
        <f t="shared" si="189"/>
        <v>(1168,30)++1`</v>
      </c>
    </row>
    <row r="1170" spans="1:25" x14ac:dyDescent="0.25">
      <c r="A1170">
        <v>1169</v>
      </c>
      <c r="B1170">
        <v>2003</v>
      </c>
      <c r="C1170">
        <f t="shared" si="180"/>
        <v>0</v>
      </c>
      <c r="D1170" t="s">
        <v>24</v>
      </c>
      <c r="E1170">
        <f t="shared" si="181"/>
        <v>10</v>
      </c>
      <c r="F1170" t="s">
        <v>39</v>
      </c>
      <c r="G1170" s="13">
        <v>44614</v>
      </c>
      <c r="H1170">
        <v>0.34305555555555556</v>
      </c>
      <c r="I1170">
        <v>0.37430555555555556</v>
      </c>
      <c r="J1170">
        <v>1000165</v>
      </c>
      <c r="K1170">
        <v>493</v>
      </c>
      <c r="L1170">
        <f t="shared" si="182"/>
        <v>45</v>
      </c>
      <c r="M1170">
        <v>3.125E-2</v>
      </c>
      <c r="N1170">
        <f t="shared" si="183"/>
        <v>1</v>
      </c>
      <c r="O1170" t="s">
        <v>32</v>
      </c>
      <c r="P1170" cm="1">
        <f t="array" aca="1" ref="P1170" ca="1">(_xlfn.IFS(Q1170="couché",0,Q1170="debout à 80%",1,Q1170="?",1))*(IF(RAND()&lt;0.8,1,0))</f>
        <v>1</v>
      </c>
      <c r="Q1170" t="s">
        <v>27</v>
      </c>
      <c r="R1170">
        <v>30</v>
      </c>
      <c r="S1170">
        <f t="shared" si="184"/>
        <v>0</v>
      </c>
      <c r="T1170">
        <f t="shared" si="185"/>
        <v>1</v>
      </c>
      <c r="U1170">
        <f t="shared" ca="1" si="186"/>
        <v>0.343061713147991</v>
      </c>
      <c r="V1170">
        <f t="shared" si="187"/>
        <v>75</v>
      </c>
      <c r="W1170" t="s">
        <v>28</v>
      </c>
      <c r="X1170" t="str">
        <f t="shared" ca="1" si="188"/>
        <v>(1169,0,1,10,45,0,1,75)++1`</v>
      </c>
      <c r="Y1170" t="str">
        <f t="shared" si="189"/>
        <v>(1169,30)++1`</v>
      </c>
    </row>
    <row r="1171" spans="1:25" x14ac:dyDescent="0.25">
      <c r="A1171">
        <v>1170</v>
      </c>
      <c r="B1171">
        <v>1991</v>
      </c>
      <c r="C1171">
        <f t="shared" si="180"/>
        <v>0</v>
      </c>
      <c r="D1171" t="s">
        <v>24</v>
      </c>
      <c r="E1171">
        <f t="shared" si="181"/>
        <v>14</v>
      </c>
      <c r="F1171" t="s">
        <v>33</v>
      </c>
      <c r="G1171" s="13">
        <v>44610</v>
      </c>
      <c r="H1171">
        <v>0.73402777777777772</v>
      </c>
      <c r="I1171">
        <v>0.76527777777777772</v>
      </c>
      <c r="J1171">
        <v>1000162</v>
      </c>
      <c r="K1171">
        <v>81</v>
      </c>
      <c r="L1171">
        <f t="shared" si="182"/>
        <v>45</v>
      </c>
      <c r="M1171">
        <v>3.125E-2</v>
      </c>
      <c r="N1171">
        <f t="shared" si="183"/>
        <v>1</v>
      </c>
      <c r="O1171" t="s">
        <v>32</v>
      </c>
      <c r="P1171" cm="1">
        <f t="array" aca="1" ref="P1171" ca="1">(_xlfn.IFS(Q1171="couché",0,Q1171="debout à 80%",1,Q1171="?",1))*(IF(RAND()&lt;0.8,1,0))</f>
        <v>0</v>
      </c>
      <c r="Q1171" t="s">
        <v>27</v>
      </c>
      <c r="R1171">
        <v>45</v>
      </c>
      <c r="S1171">
        <f t="shared" si="184"/>
        <v>1</v>
      </c>
      <c r="T1171">
        <f t="shared" si="185"/>
        <v>5</v>
      </c>
      <c r="U1171">
        <f t="shared" ca="1" si="186"/>
        <v>0.73402900646316915</v>
      </c>
      <c r="V1171">
        <f t="shared" si="187"/>
        <v>85</v>
      </c>
      <c r="W1171" t="s">
        <v>28</v>
      </c>
      <c r="X1171" t="str">
        <f t="shared" ca="1" si="188"/>
        <v>(1170,0,0,14,45,1,5,85)++1`</v>
      </c>
      <c r="Y1171" t="str">
        <f t="shared" si="189"/>
        <v>(1170,45)++1`</v>
      </c>
    </row>
    <row r="1172" spans="1:25" x14ac:dyDescent="0.25">
      <c r="A1172">
        <v>1171</v>
      </c>
      <c r="B1172">
        <v>2004</v>
      </c>
      <c r="C1172">
        <f t="shared" si="180"/>
        <v>0</v>
      </c>
      <c r="D1172" t="s">
        <v>24</v>
      </c>
      <c r="E1172">
        <f t="shared" si="181"/>
        <v>11</v>
      </c>
      <c r="F1172" t="s">
        <v>41</v>
      </c>
      <c r="G1172" s="13">
        <v>44651</v>
      </c>
      <c r="H1172">
        <v>0.47777777777777775</v>
      </c>
      <c r="I1172">
        <v>0.50902777777777775</v>
      </c>
      <c r="J1172">
        <v>1000164</v>
      </c>
      <c r="K1172">
        <v>8488</v>
      </c>
      <c r="L1172">
        <f t="shared" si="182"/>
        <v>45</v>
      </c>
      <c r="M1172">
        <v>3.125E-2</v>
      </c>
      <c r="N1172">
        <f t="shared" si="183"/>
        <v>1</v>
      </c>
      <c r="O1172" t="s">
        <v>32</v>
      </c>
      <c r="P1172" cm="1">
        <f t="array" aca="1" ref="P1172" ca="1">(_xlfn.IFS(Q1172="couché",0,Q1172="debout à 80%",1,Q1172="?",1))*(IF(RAND()&lt;0.8,1,0))</f>
        <v>1</v>
      </c>
      <c r="Q1172" t="s">
        <v>27</v>
      </c>
      <c r="R1172">
        <v>30</v>
      </c>
      <c r="S1172">
        <f t="shared" si="184"/>
        <v>1</v>
      </c>
      <c r="T1172">
        <f t="shared" si="185"/>
        <v>5</v>
      </c>
      <c r="U1172">
        <f t="shared" ca="1" si="186"/>
        <v>0.47778750981783141</v>
      </c>
      <c r="V1172">
        <f t="shared" si="187"/>
        <v>42</v>
      </c>
      <c r="W1172" t="s">
        <v>28</v>
      </c>
      <c r="X1172" t="str">
        <f t="shared" ca="1" si="188"/>
        <v>(1171,0,1,11,45,1,5,42)++1`</v>
      </c>
      <c r="Y1172" t="str">
        <f t="shared" si="189"/>
        <v>(1171,30)++1`</v>
      </c>
    </row>
    <row r="1173" spans="1:25" x14ac:dyDescent="0.25">
      <c r="A1173">
        <v>1172</v>
      </c>
      <c r="B1173">
        <v>1962</v>
      </c>
      <c r="C1173">
        <f t="shared" si="180"/>
        <v>0</v>
      </c>
      <c r="D1173" t="s">
        <v>24</v>
      </c>
      <c r="E1173">
        <f t="shared" si="181"/>
        <v>5</v>
      </c>
      <c r="F1173" t="s">
        <v>36</v>
      </c>
      <c r="G1173" s="13">
        <v>44601</v>
      </c>
      <c r="H1173">
        <v>0.55972222222222223</v>
      </c>
      <c r="I1173">
        <v>0.59097222222222223</v>
      </c>
      <c r="J1173">
        <v>1000162</v>
      </c>
      <c r="K1173">
        <v>4592</v>
      </c>
      <c r="L1173">
        <f t="shared" si="182"/>
        <v>45</v>
      </c>
      <c r="M1173">
        <v>3.125E-2</v>
      </c>
      <c r="N1173">
        <f t="shared" si="183"/>
        <v>0</v>
      </c>
      <c r="O1173" t="s">
        <v>26</v>
      </c>
      <c r="P1173" cm="1">
        <f t="array" aca="1" ref="P1173" ca="1">(_xlfn.IFS(Q1173="couché",0,Q1173="debout à 80%",1,Q1173="?",1))*(IF(RAND()&lt;0.8,1,0))</f>
        <v>0</v>
      </c>
      <c r="Q1173" t="s">
        <v>27</v>
      </c>
      <c r="R1173">
        <v>45</v>
      </c>
      <c r="S1173">
        <f t="shared" si="184"/>
        <v>0</v>
      </c>
      <c r="T1173">
        <f t="shared" si="185"/>
        <v>6</v>
      </c>
      <c r="U1173">
        <f t="shared" ca="1" si="186"/>
        <v>0.55972855838664182</v>
      </c>
      <c r="V1173">
        <f t="shared" si="187"/>
        <v>98</v>
      </c>
      <c r="W1173" t="s">
        <v>28</v>
      </c>
      <c r="X1173" t="str">
        <f t="shared" ca="1" si="188"/>
        <v>(1172,0,0,5,45,0,6,98)++1`</v>
      </c>
      <c r="Y1173" t="str">
        <f t="shared" si="189"/>
        <v>(1172,45)++1`</v>
      </c>
    </row>
    <row r="1174" spans="1:25" x14ac:dyDescent="0.25">
      <c r="A1174">
        <v>1173</v>
      </c>
      <c r="B1174">
        <v>1968</v>
      </c>
      <c r="C1174">
        <f t="shared" si="180"/>
        <v>0</v>
      </c>
      <c r="D1174" t="s">
        <v>24</v>
      </c>
      <c r="E1174">
        <f t="shared" si="181"/>
        <v>12</v>
      </c>
      <c r="F1174" t="s">
        <v>42</v>
      </c>
      <c r="G1174" s="13">
        <v>44630</v>
      </c>
      <c r="H1174">
        <v>0.47013888888888888</v>
      </c>
      <c r="I1174">
        <v>0.50138888888888888</v>
      </c>
      <c r="J1174">
        <v>1000164</v>
      </c>
      <c r="K1174">
        <v>541</v>
      </c>
      <c r="L1174">
        <f t="shared" si="182"/>
        <v>45</v>
      </c>
      <c r="M1174">
        <v>3.125E-2</v>
      </c>
      <c r="N1174">
        <f t="shared" si="183"/>
        <v>1</v>
      </c>
      <c r="O1174" t="s">
        <v>32</v>
      </c>
      <c r="P1174" cm="1">
        <f t="array" aca="1" ref="P1174" ca="1">(_xlfn.IFS(Q1174="couché",0,Q1174="debout à 80%",1,Q1174="?",1))*(IF(RAND()&lt;0.8,1,0))</f>
        <v>1</v>
      </c>
      <c r="Q1174" t="s">
        <v>27</v>
      </c>
      <c r="R1174">
        <v>30</v>
      </c>
      <c r="S1174">
        <f t="shared" si="184"/>
        <v>1</v>
      </c>
      <c r="T1174">
        <f t="shared" si="185"/>
        <v>4</v>
      </c>
      <c r="U1174">
        <f t="shared" ca="1" si="186"/>
        <v>0.47014634838586983</v>
      </c>
      <c r="V1174">
        <f t="shared" si="187"/>
        <v>29</v>
      </c>
      <c r="W1174" t="s">
        <v>28</v>
      </c>
      <c r="X1174" t="str">
        <f t="shared" ca="1" si="188"/>
        <v>(1173,0,1,12,45,1,4,29)++1`</v>
      </c>
      <c r="Y1174" t="str">
        <f t="shared" si="189"/>
        <v>(1173,30)++1`</v>
      </c>
    </row>
    <row r="1175" spans="1:25" x14ac:dyDescent="0.25">
      <c r="A1175">
        <v>1174</v>
      </c>
      <c r="B1175">
        <v>1960</v>
      </c>
      <c r="C1175">
        <f t="shared" si="180"/>
        <v>0</v>
      </c>
      <c r="D1175" t="s">
        <v>24</v>
      </c>
      <c r="E1175">
        <f t="shared" si="181"/>
        <v>16</v>
      </c>
      <c r="F1175" t="s">
        <v>44</v>
      </c>
      <c r="G1175" s="13">
        <v>44603</v>
      </c>
      <c r="H1175">
        <v>0.42083333333333334</v>
      </c>
      <c r="I1175">
        <v>0.45208333333333334</v>
      </c>
      <c r="J1175">
        <v>1000162</v>
      </c>
      <c r="K1175">
        <v>113</v>
      </c>
      <c r="L1175">
        <f t="shared" si="182"/>
        <v>45</v>
      </c>
      <c r="M1175">
        <v>3.125E-2</v>
      </c>
      <c r="N1175">
        <f t="shared" si="183"/>
        <v>0</v>
      </c>
      <c r="O1175" t="s">
        <v>26</v>
      </c>
      <c r="P1175" cm="1">
        <f t="array" aca="1" ref="P1175" ca="1">(_xlfn.IFS(Q1175="couché",0,Q1175="debout à 80%",1,Q1175="?",1))*(IF(RAND()&lt;0.8,1,0))</f>
        <v>0</v>
      </c>
      <c r="Q1175" t="s">
        <v>27</v>
      </c>
      <c r="R1175">
        <v>45</v>
      </c>
      <c r="S1175">
        <f t="shared" si="184"/>
        <v>1</v>
      </c>
      <c r="T1175">
        <f t="shared" si="185"/>
        <v>2</v>
      </c>
      <c r="U1175">
        <f t="shared" ca="1" si="186"/>
        <v>0.42084107295622825</v>
      </c>
      <c r="V1175">
        <f t="shared" si="187"/>
        <v>59</v>
      </c>
      <c r="W1175" t="s">
        <v>28</v>
      </c>
      <c r="X1175" t="str">
        <f t="shared" ca="1" si="188"/>
        <v>(1174,0,0,16,45,1,2,59)++1`</v>
      </c>
      <c r="Y1175" t="str">
        <f t="shared" si="189"/>
        <v>(1174,45)++1`</v>
      </c>
    </row>
    <row r="1176" spans="1:25" x14ac:dyDescent="0.25">
      <c r="A1176">
        <v>1175</v>
      </c>
      <c r="B1176">
        <v>1947</v>
      </c>
      <c r="C1176">
        <f t="shared" si="180"/>
        <v>0</v>
      </c>
      <c r="D1176" t="s">
        <v>24</v>
      </c>
      <c r="E1176">
        <f t="shared" si="181"/>
        <v>4</v>
      </c>
      <c r="F1176" t="s">
        <v>31</v>
      </c>
      <c r="G1176" s="13">
        <v>44595</v>
      </c>
      <c r="H1176">
        <v>0.75555555555555554</v>
      </c>
      <c r="I1176">
        <v>0.78680555555555554</v>
      </c>
      <c r="J1176">
        <v>1000162</v>
      </c>
      <c r="K1176">
        <v>82</v>
      </c>
      <c r="L1176">
        <f t="shared" si="182"/>
        <v>45</v>
      </c>
      <c r="M1176">
        <v>3.125E-2</v>
      </c>
      <c r="N1176">
        <f t="shared" si="183"/>
        <v>0</v>
      </c>
      <c r="O1176" t="s">
        <v>26</v>
      </c>
      <c r="P1176" cm="1">
        <f t="array" aca="1" ref="P1176" ca="1">(_xlfn.IFS(Q1176="couché",0,Q1176="debout à 80%",1,Q1176="?",1))*(IF(RAND()&lt;0.8,1,0))</f>
        <v>0</v>
      </c>
      <c r="Q1176" t="s">
        <v>27</v>
      </c>
      <c r="R1176">
        <v>45</v>
      </c>
      <c r="S1176">
        <f t="shared" si="184"/>
        <v>0</v>
      </c>
      <c r="T1176">
        <f t="shared" si="185"/>
        <v>4</v>
      </c>
      <c r="U1176">
        <f t="shared" ca="1" si="186"/>
        <v>0.75555637925901287</v>
      </c>
      <c r="V1176">
        <f t="shared" si="187"/>
        <v>89</v>
      </c>
      <c r="W1176" t="s">
        <v>28</v>
      </c>
      <c r="X1176" t="str">
        <f t="shared" ca="1" si="188"/>
        <v>(1175,0,0,4,45,0,4,89)++1`</v>
      </c>
      <c r="Y1176" t="str">
        <f t="shared" si="189"/>
        <v>(1175,45)++1`</v>
      </c>
    </row>
    <row r="1177" spans="1:25" x14ac:dyDescent="0.25">
      <c r="A1177">
        <v>1176</v>
      </c>
      <c r="B1177">
        <v>1988</v>
      </c>
      <c r="C1177">
        <f t="shared" si="180"/>
        <v>0</v>
      </c>
      <c r="D1177" t="s">
        <v>24</v>
      </c>
      <c r="E1177">
        <f t="shared" si="181"/>
        <v>10</v>
      </c>
      <c r="F1177" t="s">
        <v>39</v>
      </c>
      <c r="G1177" s="13">
        <v>44616</v>
      </c>
      <c r="H1177">
        <v>0.42222222222222222</v>
      </c>
      <c r="I1177">
        <v>0.45347222222222222</v>
      </c>
      <c r="J1177">
        <v>1000165</v>
      </c>
      <c r="K1177">
        <v>490</v>
      </c>
      <c r="L1177">
        <f t="shared" si="182"/>
        <v>45</v>
      </c>
      <c r="M1177">
        <v>3.125E-2</v>
      </c>
      <c r="N1177">
        <f t="shared" si="183"/>
        <v>1</v>
      </c>
      <c r="O1177" t="s">
        <v>32</v>
      </c>
      <c r="P1177" cm="1">
        <f t="array" aca="1" ref="P1177" ca="1">(_xlfn.IFS(Q1177="couché",0,Q1177="debout à 80%",1,Q1177="?",1))*(IF(RAND()&lt;0.8,1,0))</f>
        <v>1</v>
      </c>
      <c r="Q1177" t="s">
        <v>27</v>
      </c>
      <c r="R1177">
        <v>30</v>
      </c>
      <c r="S1177">
        <f t="shared" si="184"/>
        <v>1</v>
      </c>
      <c r="T1177">
        <f t="shared" si="185"/>
        <v>3</v>
      </c>
      <c r="U1177">
        <f t="shared" ca="1" si="186"/>
        <v>0.42222738575419472</v>
      </c>
      <c r="V1177">
        <f t="shared" si="187"/>
        <v>53</v>
      </c>
      <c r="W1177" t="s">
        <v>28</v>
      </c>
      <c r="X1177" t="str">
        <f t="shared" ca="1" si="188"/>
        <v>(1176,0,1,10,45,1,3,53)++1`</v>
      </c>
      <c r="Y1177" t="str">
        <f t="shared" si="189"/>
        <v>(1176,30)++1`</v>
      </c>
    </row>
    <row r="1178" spans="1:25" x14ac:dyDescent="0.25">
      <c r="A1178">
        <v>1177</v>
      </c>
      <c r="B1178">
        <v>1938</v>
      </c>
      <c r="C1178">
        <f t="shared" si="180"/>
        <v>0</v>
      </c>
      <c r="D1178" t="s">
        <v>24</v>
      </c>
      <c r="E1178">
        <f t="shared" si="181"/>
        <v>7</v>
      </c>
      <c r="F1178" t="s">
        <v>38</v>
      </c>
      <c r="G1178" s="13">
        <v>44616</v>
      </c>
      <c r="H1178">
        <v>0.40486111111111112</v>
      </c>
      <c r="I1178">
        <v>0.43611111111111112</v>
      </c>
      <c r="J1178">
        <v>1000166</v>
      </c>
      <c r="K1178">
        <v>31</v>
      </c>
      <c r="L1178">
        <f t="shared" si="182"/>
        <v>45</v>
      </c>
      <c r="M1178">
        <v>3.125E-2</v>
      </c>
      <c r="N1178">
        <f t="shared" si="183"/>
        <v>0</v>
      </c>
      <c r="O1178" t="s">
        <v>26</v>
      </c>
      <c r="P1178" cm="1">
        <f t="array" aca="1" ref="P1178" ca="1">(_xlfn.IFS(Q1178="couché",0,Q1178="debout à 80%",1,Q1178="?",1))*(IF(RAND()&lt;0.8,1,0))</f>
        <v>1</v>
      </c>
      <c r="Q1178" t="s">
        <v>27</v>
      </c>
      <c r="R1178">
        <v>0</v>
      </c>
      <c r="S1178">
        <f t="shared" si="184"/>
        <v>0</v>
      </c>
      <c r="T1178">
        <f t="shared" si="185"/>
        <v>2</v>
      </c>
      <c r="U1178">
        <f t="shared" ca="1" si="186"/>
        <v>0.40486289886850507</v>
      </c>
      <c r="V1178">
        <f t="shared" si="187"/>
        <v>85</v>
      </c>
      <c r="W1178" t="s">
        <v>28</v>
      </c>
      <c r="X1178" t="str">
        <f t="shared" ca="1" si="188"/>
        <v>(1177,0,1,7,45,0,2,85)++1`</v>
      </c>
      <c r="Y1178" t="str">
        <f t="shared" si="189"/>
        <v>(1177,0)++1`</v>
      </c>
    </row>
    <row r="1179" spans="1:25" x14ac:dyDescent="0.25">
      <c r="A1179">
        <v>1178</v>
      </c>
      <c r="B1179">
        <v>1989</v>
      </c>
      <c r="C1179">
        <f t="shared" si="180"/>
        <v>0</v>
      </c>
      <c r="D1179" t="s">
        <v>24</v>
      </c>
      <c r="E1179">
        <f t="shared" si="181"/>
        <v>10</v>
      </c>
      <c r="F1179" t="s">
        <v>39</v>
      </c>
      <c r="G1179" s="13">
        <v>44651</v>
      </c>
      <c r="H1179">
        <v>0.55902777777777779</v>
      </c>
      <c r="I1179">
        <v>0.59027777777777779</v>
      </c>
      <c r="J1179">
        <v>1000164</v>
      </c>
      <c r="K1179">
        <v>1194</v>
      </c>
      <c r="L1179">
        <f t="shared" si="182"/>
        <v>45</v>
      </c>
      <c r="M1179">
        <v>3.125E-2</v>
      </c>
      <c r="N1179">
        <f t="shared" si="183"/>
        <v>1</v>
      </c>
      <c r="O1179" t="s">
        <v>32</v>
      </c>
      <c r="P1179" cm="1">
        <f t="array" aca="1" ref="P1179" ca="1">(_xlfn.IFS(Q1179="couché",0,Q1179="debout à 80%",1,Q1179="?",1))*(IF(RAND()&lt;0.8,1,0))</f>
        <v>1</v>
      </c>
      <c r="Q1179" t="s">
        <v>27</v>
      </c>
      <c r="R1179">
        <v>30</v>
      </c>
      <c r="S1179">
        <f t="shared" si="184"/>
        <v>1</v>
      </c>
      <c r="T1179">
        <f t="shared" si="185"/>
        <v>7</v>
      </c>
      <c r="U1179">
        <f t="shared" ca="1" si="186"/>
        <v>0.55903554661075983</v>
      </c>
      <c r="V1179">
        <f t="shared" si="187"/>
        <v>84</v>
      </c>
      <c r="W1179" t="s">
        <v>28</v>
      </c>
      <c r="X1179" t="str">
        <f t="shared" ca="1" si="188"/>
        <v>(1178,0,1,10,45,1,7,84)++1`</v>
      </c>
      <c r="Y1179" t="str">
        <f t="shared" si="189"/>
        <v>(1178,30)++1`</v>
      </c>
    </row>
    <row r="1180" spans="1:25" x14ac:dyDescent="0.25">
      <c r="A1180">
        <v>1179</v>
      </c>
      <c r="B1180">
        <v>1969</v>
      </c>
      <c r="C1180">
        <f t="shared" si="180"/>
        <v>0</v>
      </c>
      <c r="D1180" t="s">
        <v>24</v>
      </c>
      <c r="E1180">
        <f t="shared" si="181"/>
        <v>4</v>
      </c>
      <c r="F1180" t="s">
        <v>31</v>
      </c>
      <c r="G1180" s="13">
        <v>44644</v>
      </c>
      <c r="H1180">
        <v>0.38124999999999998</v>
      </c>
      <c r="I1180">
        <v>0.41249999999999998</v>
      </c>
      <c r="J1180">
        <v>1000170</v>
      </c>
      <c r="K1180">
        <v>2055</v>
      </c>
      <c r="L1180">
        <f t="shared" si="182"/>
        <v>45</v>
      </c>
      <c r="M1180">
        <v>3.125E-2</v>
      </c>
      <c r="N1180">
        <f t="shared" si="183"/>
        <v>1</v>
      </c>
      <c r="O1180" t="s">
        <v>32</v>
      </c>
      <c r="P1180" cm="1">
        <f t="array" aca="1" ref="P1180" ca="1">(_xlfn.IFS(Q1180="couché",0,Q1180="debout à 80%",1,Q1180="?",1))*(IF(RAND()&lt;0.8,1,0))</f>
        <v>1</v>
      </c>
      <c r="Q1180" t="s">
        <v>27</v>
      </c>
      <c r="R1180">
        <v>30</v>
      </c>
      <c r="S1180">
        <f t="shared" si="184"/>
        <v>1</v>
      </c>
      <c r="T1180">
        <f t="shared" si="185"/>
        <v>2</v>
      </c>
      <c r="U1180">
        <f t="shared" ca="1" si="186"/>
        <v>0.3812558169502035</v>
      </c>
      <c r="V1180">
        <f t="shared" si="187"/>
        <v>39</v>
      </c>
      <c r="W1180" t="s">
        <v>28</v>
      </c>
      <c r="X1180" t="str">
        <f t="shared" ca="1" si="188"/>
        <v>(1179,0,1,4,45,1,2,39)++1`</v>
      </c>
      <c r="Y1180" t="str">
        <f t="shared" si="189"/>
        <v>(1179,30)++1`</v>
      </c>
    </row>
    <row r="1181" spans="1:25" x14ac:dyDescent="0.25">
      <c r="A1181">
        <v>1180</v>
      </c>
      <c r="B1181">
        <v>2021</v>
      </c>
      <c r="C1181">
        <f t="shared" si="180"/>
        <v>1</v>
      </c>
      <c r="D1181" t="s">
        <v>28</v>
      </c>
      <c r="E1181">
        <f t="shared" si="181"/>
        <v>9</v>
      </c>
      <c r="F1181" t="s">
        <v>40</v>
      </c>
      <c r="G1181" s="13">
        <v>44623</v>
      </c>
      <c r="H1181">
        <v>0.34861111111111109</v>
      </c>
      <c r="I1181">
        <v>0.37986111111111109</v>
      </c>
      <c r="J1181">
        <v>1000163</v>
      </c>
      <c r="K1181">
        <v>7052</v>
      </c>
      <c r="L1181">
        <f t="shared" si="182"/>
        <v>45</v>
      </c>
      <c r="M1181">
        <v>3.125E-2</v>
      </c>
      <c r="N1181">
        <f t="shared" si="183"/>
        <v>0</v>
      </c>
      <c r="O1181" t="s">
        <v>46</v>
      </c>
      <c r="P1181" cm="1">
        <f t="array" aca="1" ref="P1181" ca="1">(_xlfn.IFS(Q1181="couché",0,Q1181="debout à 80%",1,Q1181="?",1))*(IF(RAND()&lt;0.8,1,0))</f>
        <v>0</v>
      </c>
      <c r="Q1181" t="s">
        <v>48</v>
      </c>
      <c r="R1181">
        <v>45</v>
      </c>
      <c r="S1181">
        <f t="shared" si="184"/>
        <v>0</v>
      </c>
      <c r="T1181">
        <f t="shared" si="185"/>
        <v>1</v>
      </c>
      <c r="U1181">
        <f t="shared" ca="1" si="186"/>
        <v>0.34861359749725934</v>
      </c>
      <c r="V1181">
        <f t="shared" si="187"/>
        <v>44</v>
      </c>
      <c r="W1181" t="s">
        <v>28</v>
      </c>
      <c r="X1181" t="str">
        <f t="shared" ca="1" si="188"/>
        <v>(1180,1,0,9,45,0,1,44)++1`</v>
      </c>
      <c r="Y1181" t="str">
        <f t="shared" si="189"/>
        <v>(1180,45)++1`</v>
      </c>
    </row>
    <row r="1182" spans="1:25" x14ac:dyDescent="0.25">
      <c r="A1182">
        <v>1181</v>
      </c>
      <c r="B1182">
        <v>1961</v>
      </c>
      <c r="C1182">
        <f t="shared" si="180"/>
        <v>0</v>
      </c>
      <c r="D1182" t="s">
        <v>24</v>
      </c>
      <c r="E1182">
        <f t="shared" si="181"/>
        <v>9</v>
      </c>
      <c r="F1182" t="s">
        <v>40</v>
      </c>
      <c r="G1182" s="13">
        <v>44615</v>
      </c>
      <c r="H1182">
        <v>0.71319444444444446</v>
      </c>
      <c r="I1182">
        <v>0.74444444444444446</v>
      </c>
      <c r="J1182">
        <v>1000163</v>
      </c>
      <c r="K1182">
        <v>4824</v>
      </c>
      <c r="L1182">
        <f t="shared" si="182"/>
        <v>45</v>
      </c>
      <c r="M1182">
        <v>3.125E-2</v>
      </c>
      <c r="N1182">
        <f t="shared" si="183"/>
        <v>0</v>
      </c>
      <c r="O1182" t="s">
        <v>26</v>
      </c>
      <c r="P1182" cm="1">
        <f t="array" aca="1" ref="P1182" ca="1">(_xlfn.IFS(Q1182="couché",0,Q1182="debout à 80%",1,Q1182="?",1))*(IF(RAND()&lt;0.8,1,0))</f>
        <v>0</v>
      </c>
      <c r="Q1182" t="s">
        <v>27</v>
      </c>
      <c r="R1182">
        <v>45</v>
      </c>
      <c r="S1182">
        <f t="shared" si="184"/>
        <v>0</v>
      </c>
      <c r="T1182">
        <f t="shared" si="185"/>
        <v>6</v>
      </c>
      <c r="U1182">
        <f t="shared" ca="1" si="186"/>
        <v>0.713199484889944</v>
      </c>
      <c r="V1182">
        <f t="shared" si="187"/>
        <v>59</v>
      </c>
      <c r="W1182" t="s">
        <v>28</v>
      </c>
      <c r="X1182" t="str">
        <f t="shared" ca="1" si="188"/>
        <v>(1181,0,0,9,45,0,6,59)++1`</v>
      </c>
      <c r="Y1182" t="str">
        <f t="shared" si="189"/>
        <v>(1181,45)++1`</v>
      </c>
    </row>
    <row r="1183" spans="1:25" x14ac:dyDescent="0.25">
      <c r="A1183">
        <v>1182</v>
      </c>
      <c r="B1183">
        <v>1949</v>
      </c>
      <c r="C1183">
        <f t="shared" si="180"/>
        <v>0</v>
      </c>
      <c r="D1183" t="s">
        <v>24</v>
      </c>
      <c r="E1183">
        <f t="shared" si="181"/>
        <v>4</v>
      </c>
      <c r="F1183" t="s">
        <v>31</v>
      </c>
      <c r="G1183" s="13">
        <v>44622</v>
      </c>
      <c r="H1183">
        <v>0.72291666666666665</v>
      </c>
      <c r="I1183">
        <v>0.75416666666666665</v>
      </c>
      <c r="J1183">
        <v>1000170</v>
      </c>
      <c r="K1183">
        <v>5112</v>
      </c>
      <c r="L1183">
        <f t="shared" si="182"/>
        <v>45</v>
      </c>
      <c r="M1183">
        <v>3.125E-2</v>
      </c>
      <c r="N1183">
        <f t="shared" si="183"/>
        <v>1</v>
      </c>
      <c r="O1183" t="s">
        <v>32</v>
      </c>
      <c r="P1183" cm="1">
        <f t="array" aca="1" ref="P1183" ca="1">(_xlfn.IFS(Q1183="couché",0,Q1183="debout à 80%",1,Q1183="?",1))*(IF(RAND()&lt;0.8,1,0))</f>
        <v>0</v>
      </c>
      <c r="Q1183" t="s">
        <v>48</v>
      </c>
      <c r="R1183">
        <v>20</v>
      </c>
      <c r="S1183">
        <f t="shared" si="184"/>
        <v>1</v>
      </c>
      <c r="T1183">
        <f t="shared" si="185"/>
        <v>7</v>
      </c>
      <c r="U1183">
        <f t="shared" ca="1" si="186"/>
        <v>0.7229252694458187</v>
      </c>
      <c r="V1183">
        <f t="shared" si="187"/>
        <v>52</v>
      </c>
      <c r="W1183" t="s">
        <v>28</v>
      </c>
      <c r="X1183" t="str">
        <f t="shared" ca="1" si="188"/>
        <v>(1182,0,0,4,45,1,7,52)++1`</v>
      </c>
      <c r="Y1183" t="str">
        <f t="shared" si="189"/>
        <v>(1182,20)++1`</v>
      </c>
    </row>
    <row r="1184" spans="1:25" x14ac:dyDescent="0.25">
      <c r="A1184">
        <v>1183</v>
      </c>
      <c r="B1184">
        <v>1939</v>
      </c>
      <c r="C1184">
        <f t="shared" si="180"/>
        <v>0</v>
      </c>
      <c r="D1184" t="s">
        <v>24</v>
      </c>
      <c r="E1184">
        <f t="shared" si="181"/>
        <v>9</v>
      </c>
      <c r="F1184" t="s">
        <v>40</v>
      </c>
      <c r="G1184" s="13">
        <v>44644</v>
      </c>
      <c r="H1184">
        <v>0.5</v>
      </c>
      <c r="I1184">
        <v>0.53125</v>
      </c>
      <c r="J1184">
        <v>1000163</v>
      </c>
      <c r="K1184">
        <v>235</v>
      </c>
      <c r="L1184">
        <f t="shared" si="182"/>
        <v>45</v>
      </c>
      <c r="M1184">
        <v>3.125E-2</v>
      </c>
      <c r="N1184">
        <f t="shared" si="183"/>
        <v>0</v>
      </c>
      <c r="O1184" t="s">
        <v>26</v>
      </c>
      <c r="P1184" cm="1">
        <f t="array" aca="1" ref="P1184" ca="1">(_xlfn.IFS(Q1184="couché",0,Q1184="debout à 80%",1,Q1184="?",1))*(IF(RAND()&lt;0.8,1,0))</f>
        <v>1</v>
      </c>
      <c r="Q1184" t="s">
        <v>27</v>
      </c>
      <c r="R1184">
        <v>45</v>
      </c>
      <c r="S1184">
        <f t="shared" si="184"/>
        <v>0</v>
      </c>
      <c r="T1184">
        <f t="shared" si="185"/>
        <v>4</v>
      </c>
      <c r="U1184">
        <f t="shared" ca="1" si="186"/>
        <v>0.50000785161047734</v>
      </c>
      <c r="V1184">
        <f t="shared" si="187"/>
        <v>74</v>
      </c>
      <c r="W1184" t="s">
        <v>28</v>
      </c>
      <c r="X1184" t="str">
        <f t="shared" ca="1" si="188"/>
        <v>(1183,0,1,9,45,0,4,74)++1`</v>
      </c>
      <c r="Y1184" t="str">
        <f t="shared" si="189"/>
        <v>(1183,45)++1`</v>
      </c>
    </row>
    <row r="1185" spans="1:25" x14ac:dyDescent="0.25">
      <c r="A1185">
        <v>1184</v>
      </c>
      <c r="B1185">
        <v>1962</v>
      </c>
      <c r="C1185">
        <f t="shared" si="180"/>
        <v>0</v>
      </c>
      <c r="D1185" t="s">
        <v>24</v>
      </c>
      <c r="E1185">
        <f t="shared" si="181"/>
        <v>10</v>
      </c>
      <c r="F1185" t="s">
        <v>39</v>
      </c>
      <c r="G1185" s="13">
        <v>44636</v>
      </c>
      <c r="H1185">
        <v>0.58750000000000002</v>
      </c>
      <c r="I1185">
        <v>0.61875000000000002</v>
      </c>
      <c r="J1185">
        <v>1000162</v>
      </c>
      <c r="K1185">
        <v>81</v>
      </c>
      <c r="L1185">
        <f t="shared" si="182"/>
        <v>45</v>
      </c>
      <c r="M1185">
        <v>3.125E-2</v>
      </c>
      <c r="N1185">
        <f t="shared" si="183"/>
        <v>1</v>
      </c>
      <c r="O1185" t="s">
        <v>32</v>
      </c>
      <c r="P1185" cm="1">
        <f t="array" aca="1" ref="P1185" ca="1">(_xlfn.IFS(Q1185="couché",0,Q1185="debout à 80%",1,Q1185="?",1))*(IF(RAND()&lt;0.8,1,0))</f>
        <v>1</v>
      </c>
      <c r="Q1185" t="s">
        <v>27</v>
      </c>
      <c r="R1185">
        <v>45</v>
      </c>
      <c r="S1185">
        <f t="shared" si="184"/>
        <v>1</v>
      </c>
      <c r="T1185">
        <f t="shared" si="185"/>
        <v>10</v>
      </c>
      <c r="U1185">
        <f t="shared" ca="1" si="186"/>
        <v>0.58750492253059083</v>
      </c>
      <c r="V1185">
        <f t="shared" si="187"/>
        <v>47</v>
      </c>
      <c r="W1185" t="s">
        <v>28</v>
      </c>
      <c r="X1185" t="str">
        <f t="shared" ca="1" si="188"/>
        <v>(1184,0,1,10,45,1,10,47)++1`</v>
      </c>
      <c r="Y1185" t="str">
        <f t="shared" si="189"/>
        <v>(1184,45)++1`</v>
      </c>
    </row>
    <row r="1186" spans="1:25" x14ac:dyDescent="0.25">
      <c r="A1186">
        <v>1185</v>
      </c>
      <c r="B1186">
        <v>1958</v>
      </c>
      <c r="C1186">
        <f t="shared" si="180"/>
        <v>0</v>
      </c>
      <c r="D1186" t="s">
        <v>24</v>
      </c>
      <c r="E1186">
        <f t="shared" si="181"/>
        <v>9</v>
      </c>
      <c r="F1186" t="s">
        <v>40</v>
      </c>
      <c r="G1186" s="13">
        <v>44648</v>
      </c>
      <c r="H1186">
        <v>0.60624999999999996</v>
      </c>
      <c r="I1186">
        <v>0.63749999999999996</v>
      </c>
      <c r="J1186">
        <v>1000163</v>
      </c>
      <c r="K1186">
        <v>239</v>
      </c>
      <c r="L1186">
        <f t="shared" si="182"/>
        <v>45</v>
      </c>
      <c r="M1186">
        <v>3.125E-2</v>
      </c>
      <c r="N1186">
        <f t="shared" si="183"/>
        <v>0</v>
      </c>
      <c r="O1186" t="s">
        <v>26</v>
      </c>
      <c r="P1186" cm="1">
        <f t="array" aca="1" ref="P1186" ca="1">(_xlfn.IFS(Q1186="couché",0,Q1186="debout à 80%",1,Q1186="?",1))*(IF(RAND()&lt;0.8,1,0))</f>
        <v>0</v>
      </c>
      <c r="Q1186" t="s">
        <v>48</v>
      </c>
      <c r="R1186">
        <v>45</v>
      </c>
      <c r="S1186">
        <f t="shared" si="184"/>
        <v>0</v>
      </c>
      <c r="T1186">
        <f t="shared" si="185"/>
        <v>6</v>
      </c>
      <c r="U1186">
        <f t="shared" ca="1" si="186"/>
        <v>0.60625957223947791</v>
      </c>
      <c r="V1186">
        <f t="shared" si="187"/>
        <v>42</v>
      </c>
      <c r="W1186" t="s">
        <v>28</v>
      </c>
      <c r="X1186" t="str">
        <f t="shared" ca="1" si="188"/>
        <v>(1185,0,0,9,45,0,6,42)++1`</v>
      </c>
      <c r="Y1186" t="str">
        <f t="shared" si="189"/>
        <v>(1185,45)++1`</v>
      </c>
    </row>
    <row r="1187" spans="1:25" x14ac:dyDescent="0.25">
      <c r="A1187">
        <v>1186</v>
      </c>
      <c r="B1187">
        <v>1955</v>
      </c>
      <c r="C1187">
        <f t="shared" si="180"/>
        <v>0</v>
      </c>
      <c r="D1187" t="s">
        <v>24</v>
      </c>
      <c r="E1187">
        <f t="shared" si="181"/>
        <v>2</v>
      </c>
      <c r="F1187" t="s">
        <v>29</v>
      </c>
      <c r="G1187" s="13">
        <v>44645</v>
      </c>
      <c r="H1187">
        <v>0.44097222222222221</v>
      </c>
      <c r="I1187">
        <v>0.47222222222222221</v>
      </c>
      <c r="J1187">
        <v>1000166</v>
      </c>
      <c r="K1187">
        <v>31</v>
      </c>
      <c r="L1187">
        <f t="shared" si="182"/>
        <v>45</v>
      </c>
      <c r="M1187">
        <v>3.125E-2</v>
      </c>
      <c r="N1187">
        <f t="shared" si="183"/>
        <v>0</v>
      </c>
      <c r="O1187" t="s">
        <v>26</v>
      </c>
      <c r="P1187" cm="1">
        <f t="array" aca="1" ref="P1187" ca="1">(_xlfn.IFS(Q1187="couché",0,Q1187="debout à 80%",1,Q1187="?",1))*(IF(RAND()&lt;0.8,1,0))</f>
        <v>1</v>
      </c>
      <c r="Q1187" t="s">
        <v>27</v>
      </c>
      <c r="R1187">
        <v>0</v>
      </c>
      <c r="S1187">
        <f t="shared" si="184"/>
        <v>0</v>
      </c>
      <c r="T1187">
        <f t="shared" si="185"/>
        <v>4</v>
      </c>
      <c r="U1187">
        <f t="shared" ca="1" si="186"/>
        <v>0.44098091353744351</v>
      </c>
      <c r="V1187">
        <f t="shared" si="187"/>
        <v>75</v>
      </c>
      <c r="W1187" t="s">
        <v>28</v>
      </c>
      <c r="X1187" t="str">
        <f t="shared" ca="1" si="188"/>
        <v>(1186,0,1,2,45,0,4,75)++1`</v>
      </c>
      <c r="Y1187" t="str">
        <f t="shared" si="189"/>
        <v>(1186,0)++1`</v>
      </c>
    </row>
    <row r="1188" spans="1:25" x14ac:dyDescent="0.25">
      <c r="A1188">
        <v>1187</v>
      </c>
      <c r="B1188">
        <v>1977</v>
      </c>
      <c r="C1188">
        <f t="shared" si="180"/>
        <v>0</v>
      </c>
      <c r="D1188" t="s">
        <v>24</v>
      </c>
      <c r="E1188">
        <f t="shared" si="181"/>
        <v>7</v>
      </c>
      <c r="F1188" t="s">
        <v>38</v>
      </c>
      <c r="G1188" s="13">
        <v>44648</v>
      </c>
      <c r="H1188">
        <v>0.53333333333333333</v>
      </c>
      <c r="I1188">
        <v>0.56458333333333333</v>
      </c>
      <c r="J1188">
        <v>1000162</v>
      </c>
      <c r="K1188">
        <v>4172</v>
      </c>
      <c r="L1188">
        <f t="shared" si="182"/>
        <v>45</v>
      </c>
      <c r="M1188">
        <v>3.125E-2</v>
      </c>
      <c r="N1188">
        <f t="shared" si="183"/>
        <v>1</v>
      </c>
      <c r="O1188" t="s">
        <v>32</v>
      </c>
      <c r="P1188" cm="1">
        <f t="array" aca="1" ref="P1188" ca="1">(_xlfn.IFS(Q1188="couché",0,Q1188="debout à 80%",1,Q1188="?",1))*(IF(RAND()&lt;0.8,1,0))</f>
        <v>1</v>
      </c>
      <c r="Q1188" t="s">
        <v>27</v>
      </c>
      <c r="R1188">
        <v>45</v>
      </c>
      <c r="S1188">
        <f t="shared" si="184"/>
        <v>1</v>
      </c>
      <c r="T1188">
        <f t="shared" si="185"/>
        <v>6</v>
      </c>
      <c r="U1188">
        <f t="shared" ca="1" si="186"/>
        <v>0.53334321782837446</v>
      </c>
      <c r="V1188">
        <f t="shared" si="187"/>
        <v>9</v>
      </c>
      <c r="W1188" t="s">
        <v>28</v>
      </c>
      <c r="X1188" t="str">
        <f t="shared" ca="1" si="188"/>
        <v>(1187,0,1,7,45,1,6,9)++1`</v>
      </c>
      <c r="Y1188" t="str">
        <f t="shared" si="189"/>
        <v>(1187,45)++1`</v>
      </c>
    </row>
    <row r="1189" spans="1:25" x14ac:dyDescent="0.25">
      <c r="A1189">
        <v>1188</v>
      </c>
      <c r="B1189">
        <v>1990</v>
      </c>
      <c r="C1189">
        <f t="shared" si="180"/>
        <v>0</v>
      </c>
      <c r="D1189" t="s">
        <v>24</v>
      </c>
      <c r="E1189">
        <f t="shared" si="181"/>
        <v>4</v>
      </c>
      <c r="F1189" t="s">
        <v>31</v>
      </c>
      <c r="G1189" s="13">
        <v>44647</v>
      </c>
      <c r="H1189">
        <v>0.83958333333333335</v>
      </c>
      <c r="I1189">
        <v>0.87083333333333335</v>
      </c>
      <c r="J1189">
        <v>1000170</v>
      </c>
      <c r="K1189">
        <v>2052</v>
      </c>
      <c r="L1189">
        <f t="shared" si="182"/>
        <v>45</v>
      </c>
      <c r="M1189">
        <v>3.125E-2</v>
      </c>
      <c r="N1189">
        <f t="shared" si="183"/>
        <v>1</v>
      </c>
      <c r="O1189" t="s">
        <v>32</v>
      </c>
      <c r="P1189" cm="1">
        <f t="array" aca="1" ref="P1189" ca="1">(_xlfn.IFS(Q1189="couché",0,Q1189="debout à 80%",1,Q1189="?",1))*(IF(RAND()&lt;0.8,1,0))</f>
        <v>1</v>
      </c>
      <c r="Q1189" t="s">
        <v>27</v>
      </c>
      <c r="R1189">
        <v>20</v>
      </c>
      <c r="S1189">
        <f t="shared" si="184"/>
        <v>0</v>
      </c>
      <c r="T1189">
        <f t="shared" si="185"/>
        <v>1</v>
      </c>
      <c r="U1189">
        <f t="shared" ca="1" si="186"/>
        <v>0.83958410414202889</v>
      </c>
      <c r="V1189">
        <f t="shared" si="187"/>
        <v>64</v>
      </c>
      <c r="W1189" t="s">
        <v>47</v>
      </c>
      <c r="X1189" t="str">
        <f t="shared" ca="1" si="188"/>
        <v>(1188,0,1,4,45,0,1,64)++1`</v>
      </c>
      <c r="Y1189" t="str">
        <f t="shared" si="189"/>
        <v>(1188,20)++1`</v>
      </c>
    </row>
    <row r="1190" spans="1:25" x14ac:dyDescent="0.25">
      <c r="A1190">
        <v>1189</v>
      </c>
      <c r="B1190">
        <v>1959</v>
      </c>
      <c r="C1190">
        <f t="shared" si="180"/>
        <v>0</v>
      </c>
      <c r="D1190" t="s">
        <v>24</v>
      </c>
      <c r="E1190">
        <f t="shared" si="181"/>
        <v>3</v>
      </c>
      <c r="F1190" t="s">
        <v>34</v>
      </c>
      <c r="G1190" s="13">
        <v>44608</v>
      </c>
      <c r="H1190">
        <v>0.43333333333333329</v>
      </c>
      <c r="I1190">
        <v>0.46527777777777773</v>
      </c>
      <c r="J1190">
        <v>1000169</v>
      </c>
      <c r="K1190">
        <v>6013</v>
      </c>
      <c r="L1190">
        <f t="shared" si="182"/>
        <v>46</v>
      </c>
      <c r="M1190">
        <v>3.1944444444444442E-2</v>
      </c>
      <c r="N1190">
        <f t="shared" si="183"/>
        <v>1</v>
      </c>
      <c r="O1190" t="s">
        <v>32</v>
      </c>
      <c r="P1190" cm="1">
        <f t="array" aca="1" ref="P1190" ca="1">(_xlfn.IFS(Q1190="couché",0,Q1190="debout à 80%",1,Q1190="?",1))*(IF(RAND()&lt;0.8,1,0))</f>
        <v>0</v>
      </c>
      <c r="Q1190" t="s">
        <v>27</v>
      </c>
      <c r="R1190">
        <v>0</v>
      </c>
      <c r="S1190">
        <f t="shared" si="184"/>
        <v>1</v>
      </c>
      <c r="T1190">
        <f t="shared" si="185"/>
        <v>6</v>
      </c>
      <c r="U1190">
        <f t="shared" ca="1" si="186"/>
        <v>0.43333806391071455</v>
      </c>
      <c r="V1190">
        <f t="shared" si="187"/>
        <v>87</v>
      </c>
      <c r="W1190" t="s">
        <v>28</v>
      </c>
      <c r="X1190" t="str">
        <f t="shared" ca="1" si="188"/>
        <v>(1189,0,0,3,46,1,6,87)++1`</v>
      </c>
      <c r="Y1190" t="str">
        <f t="shared" si="189"/>
        <v>(1189,0)++1`</v>
      </c>
    </row>
    <row r="1191" spans="1:25" x14ac:dyDescent="0.25">
      <c r="A1191">
        <v>1190</v>
      </c>
      <c r="B1191">
        <v>1979</v>
      </c>
      <c r="C1191">
        <f t="shared" si="180"/>
        <v>0</v>
      </c>
      <c r="D1191" t="s">
        <v>24</v>
      </c>
      <c r="E1191">
        <f t="shared" si="181"/>
        <v>10</v>
      </c>
      <c r="F1191" t="s">
        <v>39</v>
      </c>
      <c r="G1191" s="13">
        <v>44593</v>
      </c>
      <c r="H1191">
        <v>0.52361111111111114</v>
      </c>
      <c r="I1191">
        <v>0.55555555555555558</v>
      </c>
      <c r="J1191">
        <v>1000165</v>
      </c>
      <c r="K1191">
        <v>772</v>
      </c>
      <c r="L1191">
        <f t="shared" si="182"/>
        <v>46</v>
      </c>
      <c r="M1191">
        <v>3.1944444444444442E-2</v>
      </c>
      <c r="N1191">
        <f t="shared" si="183"/>
        <v>1</v>
      </c>
      <c r="O1191" t="s">
        <v>32</v>
      </c>
      <c r="P1191" cm="1">
        <f t="array" aca="1" ref="P1191" ca="1">(_xlfn.IFS(Q1191="couché",0,Q1191="debout à 80%",1,Q1191="?",1))*(IF(RAND()&lt;0.8,1,0))</f>
        <v>0</v>
      </c>
      <c r="Q1191" t="s">
        <v>27</v>
      </c>
      <c r="R1191">
        <v>30</v>
      </c>
      <c r="S1191">
        <f t="shared" si="184"/>
        <v>1</v>
      </c>
      <c r="T1191">
        <f t="shared" si="185"/>
        <v>7</v>
      </c>
      <c r="U1191">
        <f t="shared" ca="1" si="186"/>
        <v>0.52361696547983783</v>
      </c>
      <c r="V1191">
        <f t="shared" si="187"/>
        <v>75</v>
      </c>
      <c r="W1191" t="s">
        <v>28</v>
      </c>
      <c r="X1191" t="str">
        <f t="shared" ca="1" si="188"/>
        <v>(1190,0,0,10,46,1,7,75)++1`</v>
      </c>
      <c r="Y1191" t="str">
        <f t="shared" si="189"/>
        <v>(1190,30)++1`</v>
      </c>
    </row>
    <row r="1192" spans="1:25" x14ac:dyDescent="0.25">
      <c r="A1192">
        <v>1191</v>
      </c>
      <c r="B1192">
        <v>2004</v>
      </c>
      <c r="C1192">
        <f t="shared" si="180"/>
        <v>0</v>
      </c>
      <c r="D1192" t="s">
        <v>24</v>
      </c>
      <c r="E1192">
        <f t="shared" si="181"/>
        <v>11</v>
      </c>
      <c r="F1192" t="s">
        <v>41</v>
      </c>
      <c r="G1192" s="13">
        <v>44617</v>
      </c>
      <c r="H1192">
        <v>0.52847222222222223</v>
      </c>
      <c r="I1192">
        <v>0.56041666666666667</v>
      </c>
      <c r="J1192">
        <v>1000165</v>
      </c>
      <c r="K1192">
        <v>492</v>
      </c>
      <c r="L1192">
        <f t="shared" si="182"/>
        <v>46</v>
      </c>
      <c r="M1192">
        <v>3.1944444444444442E-2</v>
      </c>
      <c r="N1192">
        <f t="shared" si="183"/>
        <v>1</v>
      </c>
      <c r="O1192" t="s">
        <v>32</v>
      </c>
      <c r="P1192" cm="1">
        <f t="array" aca="1" ref="P1192" ca="1">(_xlfn.IFS(Q1192="couché",0,Q1192="debout à 80%",1,Q1192="?",1))*(IF(RAND()&lt;0.8,1,0))</f>
        <v>1</v>
      </c>
      <c r="Q1192" t="s">
        <v>27</v>
      </c>
      <c r="R1192">
        <v>30</v>
      </c>
      <c r="S1192">
        <f t="shared" si="184"/>
        <v>1</v>
      </c>
      <c r="T1192">
        <f t="shared" si="185"/>
        <v>8</v>
      </c>
      <c r="U1192">
        <f t="shared" ca="1" si="186"/>
        <v>0.5284820048106077</v>
      </c>
      <c r="V1192">
        <f t="shared" si="187"/>
        <v>57</v>
      </c>
      <c r="W1192" t="s">
        <v>28</v>
      </c>
      <c r="X1192" t="str">
        <f t="shared" ca="1" si="188"/>
        <v>(1191,0,1,11,46,1,8,57)++1`</v>
      </c>
      <c r="Y1192" t="str">
        <f t="shared" si="189"/>
        <v>(1191,30)++1`</v>
      </c>
    </row>
    <row r="1193" spans="1:25" x14ac:dyDescent="0.25">
      <c r="A1193">
        <v>1192</v>
      </c>
      <c r="B1193">
        <v>2019</v>
      </c>
      <c r="C1193">
        <f t="shared" si="180"/>
        <v>1</v>
      </c>
      <c r="D1193" t="s">
        <v>28</v>
      </c>
      <c r="E1193">
        <f t="shared" si="181"/>
        <v>11</v>
      </c>
      <c r="F1193" t="s">
        <v>41</v>
      </c>
      <c r="G1193" s="13">
        <v>44602</v>
      </c>
      <c r="H1193">
        <v>0.40069444444444441</v>
      </c>
      <c r="I1193">
        <v>0.43263888888888885</v>
      </c>
      <c r="J1193">
        <v>1000164</v>
      </c>
      <c r="K1193">
        <v>7588</v>
      </c>
      <c r="L1193">
        <f t="shared" si="182"/>
        <v>46</v>
      </c>
      <c r="M1193">
        <v>3.1944444444444442E-2</v>
      </c>
      <c r="N1193">
        <f t="shared" si="183"/>
        <v>0</v>
      </c>
      <c r="O1193" t="s">
        <v>46</v>
      </c>
      <c r="P1193" cm="1">
        <f t="array" aca="1" ref="P1193" ca="1">(_xlfn.IFS(Q1193="couché",0,Q1193="debout à 80%",1,Q1193="?",1))*(IF(RAND()&lt;0.8,1,0))</f>
        <v>0</v>
      </c>
      <c r="Q1193" t="s">
        <v>48</v>
      </c>
      <c r="R1193">
        <v>30</v>
      </c>
      <c r="S1193">
        <f t="shared" si="184"/>
        <v>0</v>
      </c>
      <c r="T1193">
        <f t="shared" si="185"/>
        <v>5</v>
      </c>
      <c r="U1193">
        <f t="shared" ca="1" si="186"/>
        <v>0.4006961189051626</v>
      </c>
      <c r="V1193">
        <f t="shared" si="187"/>
        <v>49</v>
      </c>
      <c r="W1193" t="s">
        <v>28</v>
      </c>
      <c r="X1193" t="str">
        <f t="shared" ca="1" si="188"/>
        <v>(1192,1,0,11,46,0,5,49)++1`</v>
      </c>
      <c r="Y1193" t="str">
        <f t="shared" si="189"/>
        <v>(1192,30)++1`</v>
      </c>
    </row>
    <row r="1194" spans="1:25" x14ac:dyDescent="0.25">
      <c r="A1194">
        <v>1193</v>
      </c>
      <c r="B1194">
        <v>1932</v>
      </c>
      <c r="C1194">
        <f t="shared" si="180"/>
        <v>0</v>
      </c>
      <c r="D1194" t="s">
        <v>24</v>
      </c>
      <c r="E1194">
        <f t="shared" si="181"/>
        <v>9</v>
      </c>
      <c r="F1194" t="s">
        <v>40</v>
      </c>
      <c r="G1194" s="13">
        <v>44599</v>
      </c>
      <c r="H1194">
        <v>0.71388888888888891</v>
      </c>
      <c r="I1194">
        <v>0.74583333333333335</v>
      </c>
      <c r="J1194">
        <v>1000163</v>
      </c>
      <c r="K1194">
        <v>239</v>
      </c>
      <c r="L1194">
        <f t="shared" si="182"/>
        <v>46</v>
      </c>
      <c r="M1194">
        <v>3.1944444444444442E-2</v>
      </c>
      <c r="N1194">
        <f t="shared" si="183"/>
        <v>0</v>
      </c>
      <c r="O1194" t="s">
        <v>26</v>
      </c>
      <c r="P1194" cm="1">
        <f t="array" aca="1" ref="P1194" ca="1">(_xlfn.IFS(Q1194="couché",0,Q1194="debout à 80%",1,Q1194="?",1))*(IF(RAND()&lt;0.8,1,0))</f>
        <v>1</v>
      </c>
      <c r="Q1194" t="s">
        <v>27</v>
      </c>
      <c r="R1194">
        <v>45</v>
      </c>
      <c r="S1194">
        <f t="shared" si="184"/>
        <v>0</v>
      </c>
      <c r="T1194">
        <f t="shared" si="185"/>
        <v>7</v>
      </c>
      <c r="U1194">
        <f t="shared" ca="1" si="186"/>
        <v>0.71389524245103675</v>
      </c>
      <c r="V1194">
        <f t="shared" si="187"/>
        <v>89</v>
      </c>
      <c r="W1194" t="s">
        <v>28</v>
      </c>
      <c r="X1194" t="str">
        <f t="shared" ca="1" si="188"/>
        <v>(1193,0,1,9,46,0,7,89)++1`</v>
      </c>
      <c r="Y1194" t="str">
        <f t="shared" si="189"/>
        <v>(1193,45)++1`</v>
      </c>
    </row>
    <row r="1195" spans="1:25" x14ac:dyDescent="0.25">
      <c r="A1195">
        <v>1194</v>
      </c>
      <c r="B1195">
        <v>1957</v>
      </c>
      <c r="C1195">
        <f t="shared" si="180"/>
        <v>0</v>
      </c>
      <c r="D1195" t="s">
        <v>24</v>
      </c>
      <c r="E1195">
        <f t="shared" si="181"/>
        <v>5</v>
      </c>
      <c r="F1195" t="s">
        <v>36</v>
      </c>
      <c r="G1195" s="13">
        <v>44595</v>
      </c>
      <c r="H1195">
        <v>0.65347222222222223</v>
      </c>
      <c r="I1195">
        <v>0.68541666666666667</v>
      </c>
      <c r="J1195">
        <v>1000162</v>
      </c>
      <c r="K1195">
        <v>6752</v>
      </c>
      <c r="L1195">
        <f t="shared" si="182"/>
        <v>46</v>
      </c>
      <c r="M1195">
        <v>3.1944444444444442E-2</v>
      </c>
      <c r="N1195">
        <f t="shared" si="183"/>
        <v>1</v>
      </c>
      <c r="O1195" t="s">
        <v>32</v>
      </c>
      <c r="P1195" cm="1">
        <f t="array" aca="1" ref="P1195" ca="1">(_xlfn.IFS(Q1195="couché",0,Q1195="debout à 80%",1,Q1195="?",1))*(IF(RAND()&lt;0.8,1,0))</f>
        <v>0</v>
      </c>
      <c r="Q1195" t="s">
        <v>27</v>
      </c>
      <c r="R1195">
        <v>45</v>
      </c>
      <c r="S1195">
        <f t="shared" si="184"/>
        <v>0</v>
      </c>
      <c r="T1195">
        <f t="shared" si="185"/>
        <v>5</v>
      </c>
      <c r="U1195">
        <f t="shared" ca="1" si="186"/>
        <v>0.6534777021961089</v>
      </c>
      <c r="V1195">
        <f t="shared" si="187"/>
        <v>41</v>
      </c>
      <c r="W1195" t="s">
        <v>28</v>
      </c>
      <c r="X1195" t="str">
        <f t="shared" ca="1" si="188"/>
        <v>(1194,0,0,5,46,0,5,41)++1`</v>
      </c>
      <c r="Y1195" t="str">
        <f t="shared" si="189"/>
        <v>(1194,45)++1`</v>
      </c>
    </row>
    <row r="1196" spans="1:25" x14ac:dyDescent="0.25">
      <c r="A1196">
        <v>1195</v>
      </c>
      <c r="B1196">
        <v>1969</v>
      </c>
      <c r="C1196">
        <f t="shared" si="180"/>
        <v>0</v>
      </c>
      <c r="D1196" t="s">
        <v>24</v>
      </c>
      <c r="E1196">
        <f t="shared" si="181"/>
        <v>9</v>
      </c>
      <c r="F1196" t="s">
        <v>40</v>
      </c>
      <c r="G1196" s="13">
        <v>44606</v>
      </c>
      <c r="H1196">
        <v>0.38472222222222219</v>
      </c>
      <c r="I1196">
        <v>0.41666666666666663</v>
      </c>
      <c r="J1196">
        <v>1000163</v>
      </c>
      <c r="K1196">
        <v>248</v>
      </c>
      <c r="L1196">
        <f t="shared" si="182"/>
        <v>46</v>
      </c>
      <c r="M1196">
        <v>3.1944444444444442E-2</v>
      </c>
      <c r="N1196">
        <f t="shared" si="183"/>
        <v>0</v>
      </c>
      <c r="O1196" t="s">
        <v>26</v>
      </c>
      <c r="P1196" cm="1">
        <f t="array" aca="1" ref="P1196" ca="1">(_xlfn.IFS(Q1196="couché",0,Q1196="debout à 80%",1,Q1196="?",1))*(IF(RAND()&lt;0.8,1,0))</f>
        <v>1</v>
      </c>
      <c r="Q1196" t="s">
        <v>27</v>
      </c>
      <c r="R1196">
        <v>45</v>
      </c>
      <c r="S1196">
        <f t="shared" si="184"/>
        <v>0</v>
      </c>
      <c r="T1196">
        <f t="shared" si="185"/>
        <v>2</v>
      </c>
      <c r="U1196">
        <f t="shared" ca="1" si="186"/>
        <v>0.38472521785311481</v>
      </c>
      <c r="V1196">
        <f t="shared" si="187"/>
        <v>58</v>
      </c>
      <c r="W1196" t="s">
        <v>28</v>
      </c>
      <c r="X1196" t="str">
        <f t="shared" ca="1" si="188"/>
        <v>(1195,0,1,9,46,0,2,58)++1`</v>
      </c>
      <c r="Y1196" t="str">
        <f t="shared" si="189"/>
        <v>(1195,45)++1`</v>
      </c>
    </row>
    <row r="1197" spans="1:25" x14ac:dyDescent="0.25">
      <c r="A1197">
        <v>1196</v>
      </c>
      <c r="B1197">
        <v>1948</v>
      </c>
      <c r="C1197">
        <f t="shared" si="180"/>
        <v>0</v>
      </c>
      <c r="D1197" t="s">
        <v>24</v>
      </c>
      <c r="E1197">
        <f t="shared" si="181"/>
        <v>9</v>
      </c>
      <c r="F1197" t="s">
        <v>40</v>
      </c>
      <c r="G1197" s="13">
        <v>44593</v>
      </c>
      <c r="H1197">
        <v>0.44166666666666665</v>
      </c>
      <c r="I1197">
        <v>0.47361111111111109</v>
      </c>
      <c r="J1197">
        <v>1000163</v>
      </c>
      <c r="K1197">
        <v>229</v>
      </c>
      <c r="L1197">
        <f t="shared" si="182"/>
        <v>46</v>
      </c>
      <c r="M1197">
        <v>3.1944444444444442E-2</v>
      </c>
      <c r="N1197">
        <f t="shared" si="183"/>
        <v>0</v>
      </c>
      <c r="O1197" t="s">
        <v>26</v>
      </c>
      <c r="P1197" cm="1">
        <f t="array" aca="1" ref="P1197" ca="1">(_xlfn.IFS(Q1197="couché",0,Q1197="debout à 80%",1,Q1197="?",1))*(IF(RAND()&lt;0.8,1,0))</f>
        <v>1</v>
      </c>
      <c r="Q1197" t="s">
        <v>27</v>
      </c>
      <c r="R1197">
        <v>45</v>
      </c>
      <c r="S1197">
        <f t="shared" si="184"/>
        <v>0</v>
      </c>
      <c r="T1197">
        <f t="shared" si="185"/>
        <v>4</v>
      </c>
      <c r="U1197">
        <f t="shared" ca="1" si="186"/>
        <v>0.44167187762565296</v>
      </c>
      <c r="V1197">
        <f t="shared" si="187"/>
        <v>39</v>
      </c>
      <c r="W1197" t="s">
        <v>28</v>
      </c>
      <c r="X1197" t="str">
        <f t="shared" ca="1" si="188"/>
        <v>(1196,0,1,9,46,0,4,39)++1`</v>
      </c>
      <c r="Y1197" t="str">
        <f t="shared" si="189"/>
        <v>(1196,45)++1`</v>
      </c>
    </row>
    <row r="1198" spans="1:25" x14ac:dyDescent="0.25">
      <c r="A1198">
        <v>1197</v>
      </c>
      <c r="B1198">
        <v>2007</v>
      </c>
      <c r="C1198">
        <f t="shared" si="180"/>
        <v>1</v>
      </c>
      <c r="D1198" t="s">
        <v>28</v>
      </c>
      <c r="E1198">
        <f t="shared" si="181"/>
        <v>10</v>
      </c>
      <c r="F1198" t="s">
        <v>39</v>
      </c>
      <c r="G1198" s="13">
        <v>44623</v>
      </c>
      <c r="H1198">
        <v>0.37291666666666667</v>
      </c>
      <c r="I1198">
        <v>0.40486111111111112</v>
      </c>
      <c r="J1198">
        <v>1000165</v>
      </c>
      <c r="K1198">
        <v>493</v>
      </c>
      <c r="L1198">
        <f t="shared" si="182"/>
        <v>46</v>
      </c>
      <c r="M1198">
        <v>3.1944444444444442E-2</v>
      </c>
      <c r="N1198">
        <f t="shared" si="183"/>
        <v>0</v>
      </c>
      <c r="O1198" t="s">
        <v>46</v>
      </c>
      <c r="P1198" cm="1">
        <f t="array" aca="1" ref="P1198" ca="1">(_xlfn.IFS(Q1198="couché",0,Q1198="debout à 80%",1,Q1198="?",1))*(IF(RAND()&lt;0.8,1,0))</f>
        <v>0</v>
      </c>
      <c r="Q1198" t="s">
        <v>48</v>
      </c>
      <c r="R1198">
        <v>30</v>
      </c>
      <c r="S1198">
        <f t="shared" si="184"/>
        <v>0</v>
      </c>
      <c r="T1198">
        <f t="shared" si="185"/>
        <v>1</v>
      </c>
      <c r="U1198">
        <f t="shared" ca="1" si="186"/>
        <v>0.37291882137479715</v>
      </c>
      <c r="V1198">
        <f t="shared" si="187"/>
        <v>49</v>
      </c>
      <c r="W1198" t="s">
        <v>28</v>
      </c>
      <c r="X1198" t="str">
        <f t="shared" ca="1" si="188"/>
        <v>(1197,1,0,10,46,0,1,49)++1`</v>
      </c>
      <c r="Y1198" t="str">
        <f t="shared" si="189"/>
        <v>(1197,30)++1`</v>
      </c>
    </row>
    <row r="1199" spans="1:25" x14ac:dyDescent="0.25">
      <c r="A1199">
        <v>1198</v>
      </c>
      <c r="B1199">
        <v>1966</v>
      </c>
      <c r="C1199">
        <f t="shared" si="180"/>
        <v>0</v>
      </c>
      <c r="D1199" t="s">
        <v>24</v>
      </c>
      <c r="E1199">
        <f t="shared" si="181"/>
        <v>14</v>
      </c>
      <c r="F1199" t="s">
        <v>33</v>
      </c>
      <c r="G1199" s="13">
        <v>44599</v>
      </c>
      <c r="H1199">
        <v>0.39930555555555552</v>
      </c>
      <c r="I1199">
        <v>0.43125000000000002</v>
      </c>
      <c r="J1199">
        <v>1000162</v>
      </c>
      <c r="K1199">
        <v>4592</v>
      </c>
      <c r="L1199">
        <f t="shared" si="182"/>
        <v>46</v>
      </c>
      <c r="M1199">
        <v>3.1944444444444497E-2</v>
      </c>
      <c r="N1199">
        <f t="shared" si="183"/>
        <v>0</v>
      </c>
      <c r="O1199" t="s">
        <v>26</v>
      </c>
      <c r="P1199" cm="1">
        <f t="array" aca="1" ref="P1199" ca="1">(_xlfn.IFS(Q1199="couché",0,Q1199="debout à 80%",1,Q1199="?",1))*(IF(RAND()&lt;0.8,1,0))</f>
        <v>0</v>
      </c>
      <c r="Q1199" t="s">
        <v>27</v>
      </c>
      <c r="R1199">
        <v>45</v>
      </c>
      <c r="S1199">
        <f t="shared" si="184"/>
        <v>1</v>
      </c>
      <c r="T1199">
        <f t="shared" si="185"/>
        <v>2</v>
      </c>
      <c r="U1199">
        <f t="shared" ca="1" si="186"/>
        <v>0.39931470575329964</v>
      </c>
      <c r="V1199">
        <f t="shared" si="187"/>
        <v>49</v>
      </c>
      <c r="W1199" t="s">
        <v>28</v>
      </c>
      <c r="X1199" t="str">
        <f t="shared" ca="1" si="188"/>
        <v>(1198,0,0,14,46,1,2,49)++1`</v>
      </c>
      <c r="Y1199" t="str">
        <f t="shared" si="189"/>
        <v>(1198,45)++1`</v>
      </c>
    </row>
    <row r="1200" spans="1:25" x14ac:dyDescent="0.25">
      <c r="A1200">
        <v>1199</v>
      </c>
      <c r="B1200">
        <v>1947</v>
      </c>
      <c r="C1200">
        <f t="shared" si="180"/>
        <v>0</v>
      </c>
      <c r="D1200" t="s">
        <v>24</v>
      </c>
      <c r="E1200">
        <f t="shared" si="181"/>
        <v>15</v>
      </c>
      <c r="F1200" t="s">
        <v>35</v>
      </c>
      <c r="G1200" s="13">
        <v>44599</v>
      </c>
      <c r="H1200">
        <v>0.40347222222222223</v>
      </c>
      <c r="I1200">
        <v>0.43541666666666667</v>
      </c>
      <c r="J1200">
        <v>1000171</v>
      </c>
      <c r="K1200">
        <v>298</v>
      </c>
      <c r="L1200">
        <f t="shared" si="182"/>
        <v>46</v>
      </c>
      <c r="M1200">
        <v>3.1944444444444442E-2</v>
      </c>
      <c r="N1200">
        <f t="shared" si="183"/>
        <v>0</v>
      </c>
      <c r="O1200" t="s">
        <v>26</v>
      </c>
      <c r="P1200" cm="1">
        <f t="array" aca="1" ref="P1200" ca="1">(_xlfn.IFS(Q1200="couché",0,Q1200="debout à 80%",1,Q1200="?",1))*(IF(RAND()&lt;0.8,1,0))</f>
        <v>1</v>
      </c>
      <c r="Q1200" t="s">
        <v>27</v>
      </c>
      <c r="R1200">
        <v>45</v>
      </c>
      <c r="S1200">
        <f t="shared" si="184"/>
        <v>0</v>
      </c>
      <c r="T1200">
        <f t="shared" si="185"/>
        <v>2</v>
      </c>
      <c r="U1200">
        <f t="shared" ca="1" si="186"/>
        <v>0.40347554142303033</v>
      </c>
      <c r="V1200">
        <f t="shared" si="187"/>
        <v>45</v>
      </c>
      <c r="W1200" t="s">
        <v>28</v>
      </c>
      <c r="X1200" t="str">
        <f t="shared" ca="1" si="188"/>
        <v>(1199,0,1,15,46,0,2,45)++1`</v>
      </c>
      <c r="Y1200" t="str">
        <f t="shared" si="189"/>
        <v>(1199,45)++1`</v>
      </c>
    </row>
    <row r="1201" spans="1:25" x14ac:dyDescent="0.25">
      <c r="A1201">
        <v>1200</v>
      </c>
      <c r="B1201">
        <v>2019</v>
      </c>
      <c r="C1201">
        <f t="shared" si="180"/>
        <v>1</v>
      </c>
      <c r="D1201" t="s">
        <v>28</v>
      </c>
      <c r="E1201">
        <f t="shared" si="181"/>
        <v>11</v>
      </c>
      <c r="F1201" t="s">
        <v>41</v>
      </c>
      <c r="G1201" s="13">
        <v>44651</v>
      </c>
      <c r="H1201">
        <v>0.37083333333333329</v>
      </c>
      <c r="I1201">
        <v>0.40277777777777773</v>
      </c>
      <c r="J1201">
        <v>1000164</v>
      </c>
      <c r="K1201">
        <v>7588</v>
      </c>
      <c r="L1201">
        <f t="shared" si="182"/>
        <v>46</v>
      </c>
      <c r="M1201">
        <v>3.1944444444444442E-2</v>
      </c>
      <c r="N1201">
        <f t="shared" si="183"/>
        <v>0</v>
      </c>
      <c r="O1201" t="s">
        <v>46</v>
      </c>
      <c r="P1201" cm="1">
        <f t="array" aca="1" ref="P1201" ca="1">(_xlfn.IFS(Q1201="couché",0,Q1201="debout à 80%",1,Q1201="?",1))*(IF(RAND()&lt;0.8,1,0))</f>
        <v>0</v>
      </c>
      <c r="Q1201" t="s">
        <v>48</v>
      </c>
      <c r="R1201">
        <v>30</v>
      </c>
      <c r="S1201">
        <f t="shared" si="184"/>
        <v>0</v>
      </c>
      <c r="T1201">
        <f t="shared" si="185"/>
        <v>2</v>
      </c>
      <c r="U1201">
        <f t="shared" ca="1" si="186"/>
        <v>0.37083944007072966</v>
      </c>
      <c r="V1201">
        <f t="shared" si="187"/>
        <v>87</v>
      </c>
      <c r="W1201" t="s">
        <v>47</v>
      </c>
      <c r="X1201" t="str">
        <f t="shared" ca="1" si="188"/>
        <v>(1200,1,0,11,46,0,2,87)++1`</v>
      </c>
      <c r="Y1201" t="str">
        <f t="shared" si="189"/>
        <v>(1200,30)++1`</v>
      </c>
    </row>
    <row r="1202" spans="1:25" x14ac:dyDescent="0.25">
      <c r="A1202">
        <v>1201</v>
      </c>
      <c r="B1202">
        <v>1976</v>
      </c>
      <c r="C1202">
        <f t="shared" si="180"/>
        <v>0</v>
      </c>
      <c r="D1202" t="s">
        <v>24</v>
      </c>
      <c r="E1202">
        <f t="shared" si="181"/>
        <v>14</v>
      </c>
      <c r="F1202" t="s">
        <v>33</v>
      </c>
      <c r="G1202" s="13">
        <v>44635</v>
      </c>
      <c r="H1202">
        <v>0.5756944444444444</v>
      </c>
      <c r="I1202">
        <v>0.60763888888888884</v>
      </c>
      <c r="J1202">
        <v>1000162</v>
      </c>
      <c r="K1202">
        <v>81</v>
      </c>
      <c r="L1202">
        <f t="shared" si="182"/>
        <v>46</v>
      </c>
      <c r="M1202">
        <v>3.1944444444444442E-2</v>
      </c>
      <c r="N1202">
        <f t="shared" si="183"/>
        <v>1</v>
      </c>
      <c r="O1202" t="s">
        <v>32</v>
      </c>
      <c r="P1202" cm="1">
        <f t="array" aca="1" ref="P1202" ca="1">(_xlfn.IFS(Q1202="couché",0,Q1202="debout à 80%",1,Q1202="?",1))*(IF(RAND()&lt;0.8,1,0))</f>
        <v>1</v>
      </c>
      <c r="Q1202" t="s">
        <v>27</v>
      </c>
      <c r="R1202">
        <v>45</v>
      </c>
      <c r="S1202">
        <f t="shared" si="184"/>
        <v>1</v>
      </c>
      <c r="T1202">
        <f t="shared" si="185"/>
        <v>3</v>
      </c>
      <c r="U1202">
        <f t="shared" ca="1" si="186"/>
        <v>0.57569603147852488</v>
      </c>
      <c r="V1202">
        <f t="shared" si="187"/>
        <v>52</v>
      </c>
      <c r="W1202" t="s">
        <v>47</v>
      </c>
      <c r="X1202" t="str">
        <f t="shared" ca="1" si="188"/>
        <v>(1201,0,1,14,46,1,3,52)++1`</v>
      </c>
      <c r="Y1202" t="str">
        <f t="shared" si="189"/>
        <v>(1201,45)++1`</v>
      </c>
    </row>
    <row r="1203" spans="1:25" x14ac:dyDescent="0.25">
      <c r="A1203">
        <v>1202</v>
      </c>
      <c r="B1203">
        <v>1980</v>
      </c>
      <c r="C1203">
        <f t="shared" si="180"/>
        <v>0</v>
      </c>
      <c r="D1203" t="s">
        <v>24</v>
      </c>
      <c r="E1203">
        <f t="shared" si="181"/>
        <v>9</v>
      </c>
      <c r="F1203" t="s">
        <v>40</v>
      </c>
      <c r="G1203" s="13">
        <v>44631</v>
      </c>
      <c r="H1203">
        <v>0.34652777777777777</v>
      </c>
      <c r="I1203">
        <v>0.37847222222222221</v>
      </c>
      <c r="J1203">
        <v>1000163</v>
      </c>
      <c r="K1203">
        <v>248</v>
      </c>
      <c r="L1203">
        <f t="shared" si="182"/>
        <v>46</v>
      </c>
      <c r="M1203">
        <v>3.1944444444444442E-2</v>
      </c>
      <c r="N1203">
        <f t="shared" si="183"/>
        <v>0</v>
      </c>
      <c r="O1203" t="s">
        <v>26</v>
      </c>
      <c r="P1203" cm="1">
        <f t="array" aca="1" ref="P1203" ca="1">(_xlfn.IFS(Q1203="couché",0,Q1203="debout à 80%",1,Q1203="?",1))*(IF(RAND()&lt;0.8,1,0))</f>
        <v>1</v>
      </c>
      <c r="Q1203" t="s">
        <v>27</v>
      </c>
      <c r="R1203">
        <v>45</v>
      </c>
      <c r="S1203">
        <f t="shared" si="184"/>
        <v>0</v>
      </c>
      <c r="T1203">
        <f t="shared" si="185"/>
        <v>1</v>
      </c>
      <c r="U1203">
        <f t="shared" ca="1" si="186"/>
        <v>0.3465316604116474</v>
      </c>
      <c r="V1203">
        <f t="shared" si="187"/>
        <v>35</v>
      </c>
      <c r="W1203" t="s">
        <v>47</v>
      </c>
      <c r="X1203" t="str">
        <f t="shared" ca="1" si="188"/>
        <v>(1202,0,1,9,46,0,1,35)++1`</v>
      </c>
      <c r="Y1203" t="str">
        <f t="shared" si="189"/>
        <v>(1202,45)++1`</v>
      </c>
    </row>
    <row r="1204" spans="1:25" x14ac:dyDescent="0.25">
      <c r="A1204">
        <v>1203</v>
      </c>
      <c r="B1204">
        <v>1952</v>
      </c>
      <c r="C1204">
        <f t="shared" si="180"/>
        <v>0</v>
      </c>
      <c r="D1204" t="s">
        <v>24</v>
      </c>
      <c r="E1204">
        <f t="shared" si="181"/>
        <v>9</v>
      </c>
      <c r="F1204" t="s">
        <v>40</v>
      </c>
      <c r="G1204" s="13">
        <v>44621</v>
      </c>
      <c r="H1204">
        <v>0.33888888888888885</v>
      </c>
      <c r="I1204">
        <v>0.37083333333333329</v>
      </c>
      <c r="J1204">
        <v>1000163</v>
      </c>
      <c r="K1204">
        <v>229</v>
      </c>
      <c r="L1204">
        <f t="shared" si="182"/>
        <v>46</v>
      </c>
      <c r="M1204">
        <v>3.1944444444444442E-2</v>
      </c>
      <c r="N1204">
        <f t="shared" si="183"/>
        <v>0</v>
      </c>
      <c r="O1204" t="s">
        <v>26</v>
      </c>
      <c r="P1204" cm="1">
        <f t="array" aca="1" ref="P1204" ca="1">(_xlfn.IFS(Q1204="couché",0,Q1204="debout à 80%",1,Q1204="?",1))*(IF(RAND()&lt;0.8,1,0))</f>
        <v>1</v>
      </c>
      <c r="Q1204" t="s">
        <v>27</v>
      </c>
      <c r="R1204">
        <v>45</v>
      </c>
      <c r="S1204">
        <f t="shared" si="184"/>
        <v>0</v>
      </c>
      <c r="T1204">
        <f t="shared" si="185"/>
        <v>1</v>
      </c>
      <c r="U1204">
        <f t="shared" ca="1" si="186"/>
        <v>0.33889164484984446</v>
      </c>
      <c r="V1204">
        <f t="shared" si="187"/>
        <v>74</v>
      </c>
      <c r="W1204" t="s">
        <v>28</v>
      </c>
      <c r="X1204" t="str">
        <f t="shared" ca="1" si="188"/>
        <v>(1203,0,1,9,46,0,1,74)++1`</v>
      </c>
      <c r="Y1204" t="str">
        <f t="shared" si="189"/>
        <v>(1203,45)++1`</v>
      </c>
    </row>
    <row r="1205" spans="1:25" x14ac:dyDescent="0.25">
      <c r="A1205">
        <v>1204</v>
      </c>
      <c r="B1205">
        <v>1969</v>
      </c>
      <c r="C1205">
        <f t="shared" si="180"/>
        <v>0</v>
      </c>
      <c r="D1205" t="s">
        <v>24</v>
      </c>
      <c r="E1205">
        <f t="shared" si="181"/>
        <v>5</v>
      </c>
      <c r="F1205" t="s">
        <v>36</v>
      </c>
      <c r="G1205" s="13">
        <v>44636</v>
      </c>
      <c r="H1205">
        <v>0.3298611111111111</v>
      </c>
      <c r="I1205">
        <v>0.36180555555555555</v>
      </c>
      <c r="J1205">
        <v>1000162</v>
      </c>
      <c r="K1205">
        <v>86</v>
      </c>
      <c r="L1205">
        <f t="shared" si="182"/>
        <v>46</v>
      </c>
      <c r="M1205">
        <v>3.1944444444444442E-2</v>
      </c>
      <c r="N1205">
        <f t="shared" si="183"/>
        <v>1</v>
      </c>
      <c r="O1205" t="s">
        <v>32</v>
      </c>
      <c r="P1205" cm="1">
        <f t="array" aca="1" ref="P1205" ca="1">(_xlfn.IFS(Q1205="couché",0,Q1205="debout à 80%",1,Q1205="?",1))*(IF(RAND()&lt;0.8,1,0))</f>
        <v>1</v>
      </c>
      <c r="Q1205" t="s">
        <v>27</v>
      </c>
      <c r="R1205">
        <v>45</v>
      </c>
      <c r="S1205">
        <f t="shared" si="184"/>
        <v>0</v>
      </c>
      <c r="T1205">
        <f t="shared" si="185"/>
        <v>1</v>
      </c>
      <c r="U1205">
        <f t="shared" ca="1" si="186"/>
        <v>0.32986813125790421</v>
      </c>
      <c r="V1205">
        <f t="shared" si="187"/>
        <v>89</v>
      </c>
      <c r="W1205" t="s">
        <v>28</v>
      </c>
      <c r="X1205" t="str">
        <f t="shared" ca="1" si="188"/>
        <v>(1204,0,1,5,46,0,1,89)++1`</v>
      </c>
      <c r="Y1205" t="str">
        <f t="shared" si="189"/>
        <v>(1204,45)++1`</v>
      </c>
    </row>
    <row r="1206" spans="1:25" x14ac:dyDescent="0.25">
      <c r="A1206">
        <v>1205</v>
      </c>
      <c r="B1206">
        <v>2004</v>
      </c>
      <c r="C1206">
        <f t="shared" si="180"/>
        <v>0</v>
      </c>
      <c r="D1206" t="s">
        <v>24</v>
      </c>
      <c r="E1206">
        <f t="shared" si="181"/>
        <v>10</v>
      </c>
      <c r="F1206" t="s">
        <v>39</v>
      </c>
      <c r="G1206" s="13">
        <v>44616</v>
      </c>
      <c r="H1206">
        <v>0.51805555555555549</v>
      </c>
      <c r="I1206">
        <v>0.54999999999999993</v>
      </c>
      <c r="J1206">
        <v>1000165</v>
      </c>
      <c r="K1206">
        <v>492</v>
      </c>
      <c r="L1206">
        <f t="shared" si="182"/>
        <v>46</v>
      </c>
      <c r="M1206">
        <v>3.1944444444444442E-2</v>
      </c>
      <c r="N1206">
        <f t="shared" si="183"/>
        <v>1</v>
      </c>
      <c r="O1206" t="s">
        <v>32</v>
      </c>
      <c r="P1206" cm="1">
        <f t="array" aca="1" ref="P1206" ca="1">(_xlfn.IFS(Q1206="couché",0,Q1206="debout à 80%",1,Q1206="?",1))*(IF(RAND()&lt;0.8,1,0))</f>
        <v>1</v>
      </c>
      <c r="Q1206" t="s">
        <v>27</v>
      </c>
      <c r="R1206">
        <v>30</v>
      </c>
      <c r="S1206">
        <f t="shared" si="184"/>
        <v>0</v>
      </c>
      <c r="T1206">
        <f t="shared" si="185"/>
        <v>5</v>
      </c>
      <c r="U1206">
        <f t="shared" ca="1" si="186"/>
        <v>0.51806375338090649</v>
      </c>
      <c r="V1206">
        <f t="shared" si="187"/>
        <v>53</v>
      </c>
      <c r="W1206" t="s">
        <v>28</v>
      </c>
      <c r="X1206" t="str">
        <f t="shared" ca="1" si="188"/>
        <v>(1205,0,1,10,46,0,5,53)++1`</v>
      </c>
      <c r="Y1206" t="str">
        <f t="shared" si="189"/>
        <v>(1205,30)++1`</v>
      </c>
    </row>
    <row r="1207" spans="1:25" x14ac:dyDescent="0.25">
      <c r="A1207">
        <v>1206</v>
      </c>
      <c r="B1207">
        <v>1938</v>
      </c>
      <c r="C1207">
        <f t="shared" si="180"/>
        <v>0</v>
      </c>
      <c r="D1207" t="s">
        <v>24</v>
      </c>
      <c r="E1207">
        <f t="shared" si="181"/>
        <v>9</v>
      </c>
      <c r="F1207" t="s">
        <v>40</v>
      </c>
      <c r="G1207" s="13">
        <v>44600</v>
      </c>
      <c r="H1207">
        <v>0.56527777777777777</v>
      </c>
      <c r="I1207">
        <v>0.59722222222222221</v>
      </c>
      <c r="J1207">
        <v>1000163</v>
      </c>
      <c r="K1207">
        <v>4824</v>
      </c>
      <c r="L1207">
        <f t="shared" si="182"/>
        <v>46</v>
      </c>
      <c r="M1207">
        <v>3.1944444444444442E-2</v>
      </c>
      <c r="N1207">
        <f t="shared" si="183"/>
        <v>0</v>
      </c>
      <c r="O1207" t="s">
        <v>26</v>
      </c>
      <c r="P1207" cm="1">
        <f t="array" aca="1" ref="P1207" ca="1">(_xlfn.IFS(Q1207="couché",0,Q1207="debout à 80%",1,Q1207="?",1))*(IF(RAND()&lt;0.8,1,0))</f>
        <v>0</v>
      </c>
      <c r="Q1207" t="s">
        <v>48</v>
      </c>
      <c r="R1207">
        <v>45</v>
      </c>
      <c r="S1207">
        <f t="shared" si="184"/>
        <v>0</v>
      </c>
      <c r="T1207">
        <f t="shared" si="185"/>
        <v>6</v>
      </c>
      <c r="U1207">
        <f t="shared" ca="1" si="186"/>
        <v>0.56528500026924022</v>
      </c>
      <c r="V1207">
        <f t="shared" si="187"/>
        <v>35</v>
      </c>
      <c r="W1207" t="s">
        <v>28</v>
      </c>
      <c r="X1207" t="str">
        <f t="shared" ca="1" si="188"/>
        <v>(1206,0,0,9,46,0,6,35)++1`</v>
      </c>
      <c r="Y1207" t="str">
        <f t="shared" si="189"/>
        <v>(1206,45)++1`</v>
      </c>
    </row>
    <row r="1208" spans="1:25" x14ac:dyDescent="0.25">
      <c r="A1208">
        <v>1207</v>
      </c>
      <c r="B1208">
        <v>2004</v>
      </c>
      <c r="C1208">
        <f t="shared" si="180"/>
        <v>0</v>
      </c>
      <c r="D1208" t="s">
        <v>24</v>
      </c>
      <c r="E1208">
        <f t="shared" si="181"/>
        <v>9</v>
      </c>
      <c r="F1208" t="s">
        <v>40</v>
      </c>
      <c r="G1208" s="13">
        <v>44621</v>
      </c>
      <c r="H1208">
        <v>0.37638888888888888</v>
      </c>
      <c r="I1208">
        <v>0.40833333333333333</v>
      </c>
      <c r="J1208">
        <v>1000163</v>
      </c>
      <c r="K1208">
        <v>229</v>
      </c>
      <c r="L1208">
        <f t="shared" si="182"/>
        <v>46</v>
      </c>
      <c r="M1208">
        <v>3.1944444444444442E-2</v>
      </c>
      <c r="N1208">
        <f t="shared" si="183"/>
        <v>0</v>
      </c>
      <c r="O1208" t="s">
        <v>26</v>
      </c>
      <c r="P1208" cm="1">
        <f t="array" aca="1" ref="P1208" ca="1">(_xlfn.IFS(Q1208="couché",0,Q1208="debout à 80%",1,Q1208="?",1))*(IF(RAND()&lt;0.8,1,0))</f>
        <v>1</v>
      </c>
      <c r="Q1208" t="s">
        <v>27</v>
      </c>
      <c r="R1208">
        <v>45</v>
      </c>
      <c r="S1208">
        <f t="shared" si="184"/>
        <v>0</v>
      </c>
      <c r="T1208">
        <f t="shared" si="185"/>
        <v>2</v>
      </c>
      <c r="U1208">
        <f t="shared" ca="1" si="186"/>
        <v>0.37639114625489251</v>
      </c>
      <c r="V1208">
        <f t="shared" si="187"/>
        <v>38</v>
      </c>
      <c r="W1208" t="s">
        <v>28</v>
      </c>
      <c r="X1208" t="str">
        <f t="shared" ca="1" si="188"/>
        <v>(1207,0,1,9,46,0,2,38)++1`</v>
      </c>
      <c r="Y1208" t="str">
        <f t="shared" si="189"/>
        <v>(1207,45)++1`</v>
      </c>
    </row>
    <row r="1209" spans="1:25" x14ac:dyDescent="0.25">
      <c r="A1209">
        <v>1208</v>
      </c>
      <c r="B1209">
        <v>2012</v>
      </c>
      <c r="C1209">
        <f t="shared" si="180"/>
        <v>1</v>
      </c>
      <c r="D1209" t="s">
        <v>28</v>
      </c>
      <c r="E1209">
        <f t="shared" si="181"/>
        <v>16</v>
      </c>
      <c r="F1209" t="s">
        <v>44</v>
      </c>
      <c r="G1209" s="13">
        <v>44610</v>
      </c>
      <c r="H1209">
        <v>0.34236111111111112</v>
      </c>
      <c r="I1209">
        <v>0.37430555555555556</v>
      </c>
      <c r="J1209">
        <v>1000162</v>
      </c>
      <c r="K1209">
        <v>9331</v>
      </c>
      <c r="L1209">
        <f t="shared" si="182"/>
        <v>46</v>
      </c>
      <c r="M1209">
        <v>3.1944444444444442E-2</v>
      </c>
      <c r="N1209">
        <f t="shared" si="183"/>
        <v>0</v>
      </c>
      <c r="O1209" t="s">
        <v>46</v>
      </c>
      <c r="P1209" cm="1">
        <f t="array" aca="1" ref="P1209" ca="1">(_xlfn.IFS(Q1209="couché",0,Q1209="debout à 80%",1,Q1209="?",1))*(IF(RAND()&lt;0.8,1,0))</f>
        <v>0</v>
      </c>
      <c r="Q1209" t="s">
        <v>48</v>
      </c>
      <c r="R1209">
        <v>45</v>
      </c>
      <c r="S1209">
        <f t="shared" si="184"/>
        <v>0</v>
      </c>
      <c r="T1209">
        <f t="shared" si="185"/>
        <v>1</v>
      </c>
      <c r="U1209">
        <f t="shared" ca="1" si="186"/>
        <v>0.34236252834185449</v>
      </c>
      <c r="V1209">
        <f t="shared" si="187"/>
        <v>55</v>
      </c>
      <c r="W1209" t="s">
        <v>28</v>
      </c>
      <c r="X1209" t="str">
        <f t="shared" ca="1" si="188"/>
        <v>(1208,1,0,16,46,0,1,55)++1`</v>
      </c>
      <c r="Y1209" t="str">
        <f t="shared" si="189"/>
        <v>(1208,45)++1`</v>
      </c>
    </row>
    <row r="1210" spans="1:25" x14ac:dyDescent="0.25">
      <c r="A1210">
        <v>1209</v>
      </c>
      <c r="B1210">
        <v>1935</v>
      </c>
      <c r="C1210">
        <f t="shared" si="180"/>
        <v>0</v>
      </c>
      <c r="D1210" t="s">
        <v>24</v>
      </c>
      <c r="E1210">
        <f t="shared" si="181"/>
        <v>9</v>
      </c>
      <c r="F1210" t="s">
        <v>40</v>
      </c>
      <c r="G1210" s="13">
        <v>44628</v>
      </c>
      <c r="H1210">
        <v>0.60347222222222219</v>
      </c>
      <c r="I1210">
        <v>0.63541666666666663</v>
      </c>
      <c r="J1210">
        <v>1000163</v>
      </c>
      <c r="K1210">
        <v>239</v>
      </c>
      <c r="L1210">
        <f t="shared" si="182"/>
        <v>46</v>
      </c>
      <c r="M1210">
        <v>3.1944444444444442E-2</v>
      </c>
      <c r="N1210">
        <f t="shared" si="183"/>
        <v>0</v>
      </c>
      <c r="O1210" t="s">
        <v>26</v>
      </c>
      <c r="P1210" cm="1">
        <f t="array" aca="1" ref="P1210" ca="1">(_xlfn.IFS(Q1210="couché",0,Q1210="debout à 80%",1,Q1210="?",1))*(IF(RAND()&lt;0.8,1,0))</f>
        <v>1</v>
      </c>
      <c r="Q1210" t="s">
        <v>27</v>
      </c>
      <c r="R1210">
        <v>45</v>
      </c>
      <c r="S1210">
        <f t="shared" si="184"/>
        <v>0</v>
      </c>
      <c r="T1210">
        <f t="shared" si="185"/>
        <v>7</v>
      </c>
      <c r="U1210">
        <f t="shared" ca="1" si="186"/>
        <v>0.60347347786117667</v>
      </c>
      <c r="V1210">
        <f t="shared" si="187"/>
        <v>48</v>
      </c>
      <c r="W1210" t="s">
        <v>28</v>
      </c>
      <c r="X1210" t="str">
        <f t="shared" ca="1" si="188"/>
        <v>(1209,0,1,9,46,0,7,48)++1`</v>
      </c>
      <c r="Y1210" t="str">
        <f t="shared" si="189"/>
        <v>(1209,45)++1`</v>
      </c>
    </row>
    <row r="1211" spans="1:25" x14ac:dyDescent="0.25">
      <c r="A1211">
        <v>1210</v>
      </c>
      <c r="B1211">
        <v>2007</v>
      </c>
      <c r="C1211">
        <f t="shared" si="180"/>
        <v>1</v>
      </c>
      <c r="D1211" t="s">
        <v>28</v>
      </c>
      <c r="E1211">
        <f t="shared" si="181"/>
        <v>10</v>
      </c>
      <c r="F1211" t="s">
        <v>39</v>
      </c>
      <c r="G1211" s="13">
        <v>44649</v>
      </c>
      <c r="H1211">
        <v>0.34027777777777779</v>
      </c>
      <c r="I1211">
        <v>0.37222222222222223</v>
      </c>
      <c r="J1211">
        <v>1000165</v>
      </c>
      <c r="K1211">
        <v>493</v>
      </c>
      <c r="L1211">
        <f t="shared" si="182"/>
        <v>46</v>
      </c>
      <c r="M1211">
        <v>3.1944444444444442E-2</v>
      </c>
      <c r="N1211">
        <f t="shared" si="183"/>
        <v>0</v>
      </c>
      <c r="O1211" t="s">
        <v>46</v>
      </c>
      <c r="P1211" cm="1">
        <f t="array" aca="1" ref="P1211" ca="1">(_xlfn.IFS(Q1211="couché",0,Q1211="debout à 80%",1,Q1211="?",1))*(IF(RAND()&lt;0.8,1,0))</f>
        <v>0</v>
      </c>
      <c r="Q1211" t="s">
        <v>48</v>
      </c>
      <c r="R1211">
        <v>30</v>
      </c>
      <c r="S1211">
        <f t="shared" si="184"/>
        <v>0</v>
      </c>
      <c r="T1211">
        <f t="shared" si="185"/>
        <v>1</v>
      </c>
      <c r="U1211">
        <f t="shared" ca="1" si="186"/>
        <v>0.34028241264196674</v>
      </c>
      <c r="V1211">
        <f t="shared" si="187"/>
        <v>4</v>
      </c>
      <c r="W1211" t="s">
        <v>28</v>
      </c>
      <c r="X1211" t="str">
        <f t="shared" ca="1" si="188"/>
        <v>(1210,1,0,10,46,0,1,4)++1`</v>
      </c>
      <c r="Y1211" t="str">
        <f t="shared" si="189"/>
        <v>(1210,30)++1`</v>
      </c>
    </row>
    <row r="1212" spans="1:25" x14ac:dyDescent="0.25">
      <c r="A1212">
        <v>1211</v>
      </c>
      <c r="B1212">
        <v>1994</v>
      </c>
      <c r="C1212">
        <f t="shared" si="180"/>
        <v>0</v>
      </c>
      <c r="D1212" t="s">
        <v>24</v>
      </c>
      <c r="E1212">
        <f t="shared" si="181"/>
        <v>9</v>
      </c>
      <c r="F1212" t="s">
        <v>40</v>
      </c>
      <c r="G1212" s="13">
        <v>44612</v>
      </c>
      <c r="H1212">
        <v>0.49375000000000002</v>
      </c>
      <c r="I1212">
        <v>0.52569444444444446</v>
      </c>
      <c r="J1212">
        <v>1000163</v>
      </c>
      <c r="K1212">
        <v>4824</v>
      </c>
      <c r="L1212">
        <f t="shared" si="182"/>
        <v>46</v>
      </c>
      <c r="M1212">
        <v>3.1944444444444442E-2</v>
      </c>
      <c r="N1212">
        <f t="shared" si="183"/>
        <v>0</v>
      </c>
      <c r="O1212" t="s">
        <v>26</v>
      </c>
      <c r="P1212" cm="1">
        <f t="array" aca="1" ref="P1212" ca="1">(_xlfn.IFS(Q1212="couché",0,Q1212="debout à 80%",1,Q1212="?",1))*(IF(RAND()&lt;0.8,1,0))</f>
        <v>0</v>
      </c>
      <c r="Q1212" t="s">
        <v>48</v>
      </c>
      <c r="R1212">
        <v>45</v>
      </c>
      <c r="S1212">
        <f t="shared" si="184"/>
        <v>0</v>
      </c>
      <c r="T1212">
        <f t="shared" si="185"/>
        <v>2</v>
      </c>
      <c r="U1212">
        <f t="shared" ca="1" si="186"/>
        <v>0.49375714684234917</v>
      </c>
      <c r="V1212">
        <f t="shared" si="187"/>
        <v>55</v>
      </c>
      <c r="W1212" t="s">
        <v>28</v>
      </c>
      <c r="X1212" t="str">
        <f t="shared" ca="1" si="188"/>
        <v>(1211,0,0,9,46,0,2,55)++1`</v>
      </c>
      <c r="Y1212" t="str">
        <f t="shared" si="189"/>
        <v>(1211,45)++1`</v>
      </c>
    </row>
    <row r="1213" spans="1:25" x14ac:dyDescent="0.25">
      <c r="A1213">
        <v>1212</v>
      </c>
      <c r="B1213">
        <v>1965</v>
      </c>
      <c r="C1213">
        <f t="shared" si="180"/>
        <v>0</v>
      </c>
      <c r="D1213" t="s">
        <v>24</v>
      </c>
      <c r="E1213">
        <f t="shared" si="181"/>
        <v>13</v>
      </c>
      <c r="F1213" t="s">
        <v>43</v>
      </c>
      <c r="G1213" s="13">
        <v>44628</v>
      </c>
      <c r="H1213">
        <v>0.69930555555555551</v>
      </c>
      <c r="I1213">
        <v>0.73124999999999996</v>
      </c>
      <c r="J1213">
        <v>1000167</v>
      </c>
      <c r="K1213">
        <v>5566</v>
      </c>
      <c r="L1213">
        <f t="shared" si="182"/>
        <v>46</v>
      </c>
      <c r="M1213">
        <v>3.1944444444444442E-2</v>
      </c>
      <c r="N1213">
        <f t="shared" si="183"/>
        <v>0</v>
      </c>
      <c r="O1213" t="s">
        <v>26</v>
      </c>
      <c r="P1213" cm="1">
        <f t="array" aca="1" ref="P1213" ca="1">(_xlfn.IFS(Q1213="couché",0,Q1213="debout à 80%",1,Q1213="?",1))*(IF(RAND()&lt;0.8,1,0))</f>
        <v>1</v>
      </c>
      <c r="Q1213" t="s">
        <v>27</v>
      </c>
      <c r="R1213">
        <v>0</v>
      </c>
      <c r="S1213">
        <f t="shared" si="184"/>
        <v>0</v>
      </c>
      <c r="T1213">
        <f t="shared" si="185"/>
        <v>3</v>
      </c>
      <c r="U1213">
        <f t="shared" ca="1" si="186"/>
        <v>0.69930666178728751</v>
      </c>
      <c r="V1213">
        <f t="shared" si="187"/>
        <v>61</v>
      </c>
      <c r="W1213" t="s">
        <v>28</v>
      </c>
      <c r="X1213" t="str">
        <f t="shared" ca="1" si="188"/>
        <v>(1212,0,1,13,46,0,3,61)++1`</v>
      </c>
      <c r="Y1213" t="str">
        <f t="shared" si="189"/>
        <v>(1212,0)++1`</v>
      </c>
    </row>
    <row r="1214" spans="1:25" x14ac:dyDescent="0.25">
      <c r="A1214">
        <v>1213</v>
      </c>
      <c r="B1214">
        <v>2018</v>
      </c>
      <c r="C1214">
        <f t="shared" si="180"/>
        <v>1</v>
      </c>
      <c r="D1214" t="s">
        <v>28</v>
      </c>
      <c r="E1214">
        <f t="shared" si="181"/>
        <v>12</v>
      </c>
      <c r="F1214" t="s">
        <v>42</v>
      </c>
      <c r="G1214" s="13">
        <v>44630</v>
      </c>
      <c r="H1214">
        <v>0.33124999999999999</v>
      </c>
      <c r="I1214">
        <v>0.36319444444444443</v>
      </c>
      <c r="J1214">
        <v>1000164</v>
      </c>
      <c r="K1214">
        <v>4533</v>
      </c>
      <c r="L1214">
        <f t="shared" si="182"/>
        <v>46</v>
      </c>
      <c r="M1214">
        <v>3.1944444444444442E-2</v>
      </c>
      <c r="N1214">
        <f t="shared" si="183"/>
        <v>0</v>
      </c>
      <c r="O1214" t="s">
        <v>46</v>
      </c>
      <c r="P1214" cm="1">
        <f t="array" aca="1" ref="P1214" ca="1">(_xlfn.IFS(Q1214="couché",0,Q1214="debout à 80%",1,Q1214="?",1))*(IF(RAND()&lt;0.8,1,0))</f>
        <v>0</v>
      </c>
      <c r="Q1214" t="s">
        <v>48</v>
      </c>
      <c r="R1214">
        <v>30</v>
      </c>
      <c r="S1214">
        <f t="shared" si="184"/>
        <v>0</v>
      </c>
      <c r="T1214">
        <f t="shared" si="185"/>
        <v>1</v>
      </c>
      <c r="U1214">
        <f t="shared" ca="1" si="186"/>
        <v>0.33125859500203331</v>
      </c>
      <c r="V1214">
        <f t="shared" si="187"/>
        <v>59</v>
      </c>
      <c r="W1214" t="s">
        <v>28</v>
      </c>
      <c r="X1214" t="str">
        <f t="shared" ca="1" si="188"/>
        <v>(1213,1,0,12,46,0,1,59)++1`</v>
      </c>
      <c r="Y1214" t="str">
        <f t="shared" si="189"/>
        <v>(1213,30)++1`</v>
      </c>
    </row>
    <row r="1215" spans="1:25" x14ac:dyDescent="0.25">
      <c r="A1215">
        <v>1214</v>
      </c>
      <c r="B1215">
        <v>1932</v>
      </c>
      <c r="C1215">
        <f t="shared" si="180"/>
        <v>0</v>
      </c>
      <c r="D1215" t="s">
        <v>24</v>
      </c>
      <c r="E1215">
        <f t="shared" si="181"/>
        <v>3</v>
      </c>
      <c r="F1215" t="s">
        <v>34</v>
      </c>
      <c r="G1215" s="13">
        <v>44622</v>
      </c>
      <c r="H1215">
        <v>0.44999999999999996</v>
      </c>
      <c r="I1215">
        <v>0.4819444444444444</v>
      </c>
      <c r="J1215">
        <v>1000169</v>
      </c>
      <c r="K1215">
        <v>6013</v>
      </c>
      <c r="L1215">
        <f t="shared" si="182"/>
        <v>46</v>
      </c>
      <c r="M1215">
        <v>3.1944444444444442E-2</v>
      </c>
      <c r="N1215">
        <f t="shared" si="183"/>
        <v>1</v>
      </c>
      <c r="O1215" t="s">
        <v>32</v>
      </c>
      <c r="P1215" cm="1">
        <f t="array" aca="1" ref="P1215" ca="1">(_xlfn.IFS(Q1215="couché",0,Q1215="debout à 80%",1,Q1215="?",1))*(IF(RAND()&lt;0.8,1,0))</f>
        <v>1</v>
      </c>
      <c r="Q1215" t="s">
        <v>27</v>
      </c>
      <c r="R1215">
        <v>0</v>
      </c>
      <c r="S1215">
        <f t="shared" si="184"/>
        <v>1</v>
      </c>
      <c r="T1215">
        <f t="shared" si="185"/>
        <v>7</v>
      </c>
      <c r="U1215">
        <f t="shared" ca="1" si="186"/>
        <v>0.45000430808400066</v>
      </c>
      <c r="V1215">
        <f t="shared" si="187"/>
        <v>53</v>
      </c>
      <c r="W1215" t="s">
        <v>28</v>
      </c>
      <c r="X1215" t="str">
        <f t="shared" ca="1" si="188"/>
        <v>(1214,0,1,3,46,1,7,53)++1`</v>
      </c>
      <c r="Y1215" t="str">
        <f t="shared" si="189"/>
        <v>(1214,0)++1`</v>
      </c>
    </row>
    <row r="1216" spans="1:25" x14ac:dyDescent="0.25">
      <c r="A1216">
        <v>1215</v>
      </c>
      <c r="B1216">
        <v>1947</v>
      </c>
      <c r="C1216">
        <f t="shared" si="180"/>
        <v>0</v>
      </c>
      <c r="D1216" t="s">
        <v>24</v>
      </c>
      <c r="E1216">
        <f t="shared" si="181"/>
        <v>9</v>
      </c>
      <c r="F1216" t="s">
        <v>40</v>
      </c>
      <c r="G1216" s="13">
        <v>44642</v>
      </c>
      <c r="H1216">
        <v>0.4236111111111111</v>
      </c>
      <c r="I1216">
        <v>0.45555555555555555</v>
      </c>
      <c r="J1216">
        <v>1000163</v>
      </c>
      <c r="K1216">
        <v>235</v>
      </c>
      <c r="L1216">
        <f t="shared" si="182"/>
        <v>46</v>
      </c>
      <c r="M1216">
        <v>3.1944444444444442E-2</v>
      </c>
      <c r="N1216">
        <f t="shared" si="183"/>
        <v>0</v>
      </c>
      <c r="O1216" t="s">
        <v>26</v>
      </c>
      <c r="P1216" cm="1">
        <f t="array" aca="1" ref="P1216" ca="1">(_xlfn.IFS(Q1216="couché",0,Q1216="debout à 80%",1,Q1216="?",1))*(IF(RAND()&lt;0.8,1,0))</f>
        <v>1</v>
      </c>
      <c r="Q1216" t="s">
        <v>27</v>
      </c>
      <c r="R1216">
        <v>45</v>
      </c>
      <c r="S1216">
        <f t="shared" si="184"/>
        <v>0</v>
      </c>
      <c r="T1216">
        <f t="shared" si="185"/>
        <v>3</v>
      </c>
      <c r="U1216">
        <f t="shared" ca="1" si="186"/>
        <v>0.42361257610525155</v>
      </c>
      <c r="V1216">
        <f t="shared" si="187"/>
        <v>87</v>
      </c>
      <c r="W1216" t="s">
        <v>28</v>
      </c>
      <c r="X1216" t="str">
        <f t="shared" ca="1" si="188"/>
        <v>(1215,0,1,9,46,0,3,87)++1`</v>
      </c>
      <c r="Y1216" t="str">
        <f t="shared" si="189"/>
        <v>(1215,45)++1`</v>
      </c>
    </row>
    <row r="1217" spans="1:25" x14ac:dyDescent="0.25">
      <c r="A1217">
        <v>1216</v>
      </c>
      <c r="B1217">
        <v>1944</v>
      </c>
      <c r="C1217">
        <f t="shared" si="180"/>
        <v>0</v>
      </c>
      <c r="D1217" t="s">
        <v>24</v>
      </c>
      <c r="E1217">
        <f t="shared" si="181"/>
        <v>3</v>
      </c>
      <c r="F1217" t="s">
        <v>34</v>
      </c>
      <c r="G1217" s="13">
        <v>44631</v>
      </c>
      <c r="H1217">
        <v>0.51458333333333328</v>
      </c>
      <c r="I1217">
        <v>0.54652777777777772</v>
      </c>
      <c r="J1217">
        <v>1000169</v>
      </c>
      <c r="K1217">
        <v>3992</v>
      </c>
      <c r="L1217">
        <f t="shared" si="182"/>
        <v>46</v>
      </c>
      <c r="M1217">
        <v>3.1944444444444442E-2</v>
      </c>
      <c r="N1217">
        <f t="shared" si="183"/>
        <v>1</v>
      </c>
      <c r="O1217" t="s">
        <v>32</v>
      </c>
      <c r="P1217" cm="1">
        <f t="array" aca="1" ref="P1217" ca="1">(_xlfn.IFS(Q1217="couché",0,Q1217="debout à 80%",1,Q1217="?",1))*(IF(RAND()&lt;0.8,1,0))</f>
        <v>1</v>
      </c>
      <c r="Q1217" t="s">
        <v>27</v>
      </c>
      <c r="R1217">
        <v>0</v>
      </c>
      <c r="S1217">
        <f t="shared" si="184"/>
        <v>1</v>
      </c>
      <c r="T1217">
        <f t="shared" si="185"/>
        <v>15</v>
      </c>
      <c r="U1217">
        <f t="shared" ca="1" si="186"/>
        <v>0.5145878848393215</v>
      </c>
      <c r="V1217">
        <f t="shared" si="187"/>
        <v>40</v>
      </c>
      <c r="W1217" t="s">
        <v>28</v>
      </c>
      <c r="X1217" t="str">
        <f t="shared" ca="1" si="188"/>
        <v>(1216,0,1,3,46,1,15,40)++1`</v>
      </c>
      <c r="Y1217" t="str">
        <f t="shared" si="189"/>
        <v>(1216,0)++1`</v>
      </c>
    </row>
    <row r="1218" spans="1:25" x14ac:dyDescent="0.25">
      <c r="A1218">
        <v>1217</v>
      </c>
      <c r="B1218">
        <v>1948</v>
      </c>
      <c r="C1218">
        <f t="shared" ref="C1218:C1281" si="190">IF(D1218="oui", 1, IF(D1218="non", 0, " "))</f>
        <v>0</v>
      </c>
      <c r="D1218" t="s">
        <v>24</v>
      </c>
      <c r="E1218">
        <f t="shared" ref="E1218:E1281" si="191">_xlfn.XLOOKUP(F1218,Z$3:Z$19,AA$3:AA$19)</f>
        <v>6</v>
      </c>
      <c r="F1218" t="s">
        <v>37</v>
      </c>
      <c r="G1218" s="13">
        <v>44641</v>
      </c>
      <c r="H1218">
        <v>0.55833333333333335</v>
      </c>
      <c r="I1218">
        <v>0.59027777777777779</v>
      </c>
      <c r="J1218">
        <v>1000166</v>
      </c>
      <c r="K1218">
        <v>31</v>
      </c>
      <c r="L1218">
        <f t="shared" ref="L1218:L1281" si="192">ROUND(M1218*86400,0)/60</f>
        <v>46</v>
      </c>
      <c r="M1218">
        <v>3.1944444444444442E-2</v>
      </c>
      <c r="N1218">
        <f t="shared" ref="N1218:N1281" si="193">_xlfn.XLOOKUP(O1218,Z$22:Z$24,AA$22:AA$24)</f>
        <v>0</v>
      </c>
      <c r="O1218" t="s">
        <v>26</v>
      </c>
      <c r="P1218" cm="1">
        <f t="array" aca="1" ref="P1218" ca="1">(_xlfn.IFS(Q1218="couché",0,Q1218="debout à 80%",1,Q1218="?",1))*(IF(RAND()&lt;0.8,1,0))</f>
        <v>1</v>
      </c>
      <c r="Q1218" t="s">
        <v>27</v>
      </c>
      <c r="R1218">
        <v>0</v>
      </c>
      <c r="S1218">
        <f t="shared" ref="S1218:S1281" si="194">SUMIFS(N:N,F:F,F1218,G:G,G1218,T:T,T1218-1)*IF(C1218=1,0,1)</f>
        <v>0</v>
      </c>
      <c r="T1218">
        <f t="shared" ref="T1218:T1281" si="195">COUNTIFS(F:F,F1218,G:G,G1218,H:H,_xlfn.CONCAT("&lt;=",H1218))</f>
        <v>3</v>
      </c>
      <c r="U1218">
        <f t="shared" ref="U1218:U1281" ca="1" si="196">H1218+(RAND()/100000)</f>
        <v>0.55834256890883949</v>
      </c>
      <c r="V1218">
        <f t="shared" ref="V1218:V1281" si="197">COUNTIFS(G:G,G1219,N:N,_xlfn.CONCAT("&lt;=",N1219))</f>
        <v>47</v>
      </c>
      <c r="W1218" t="s">
        <v>28</v>
      </c>
      <c r="X1218" t="str">
        <f t="shared" ref="X1218:X1281" ca="1" si="198">_xlfn.CONCAT("(",A1218,",",C1218,",",P1218,",",E1218,",",L1218,",",S1218,",",T1218,",",V1218,")++1`")</f>
        <v>(1217,0,1,6,46,0,3,47)++1`</v>
      </c>
      <c r="Y1218" t="str">
        <f t="shared" ref="Y1218:Y1281" si="199">_xlfn.CONCAT("(",A1218,",",R1218,")++1`")</f>
        <v>(1217,0)++1`</v>
      </c>
    </row>
    <row r="1219" spans="1:25" x14ac:dyDescent="0.25">
      <c r="A1219">
        <v>1218</v>
      </c>
      <c r="B1219">
        <v>2016</v>
      </c>
      <c r="C1219">
        <f t="shared" si="190"/>
        <v>1</v>
      </c>
      <c r="D1219" t="s">
        <v>28</v>
      </c>
      <c r="E1219">
        <f t="shared" si="191"/>
        <v>11</v>
      </c>
      <c r="F1219" t="s">
        <v>41</v>
      </c>
      <c r="G1219" s="13">
        <v>44634</v>
      </c>
      <c r="H1219">
        <v>0.41805555555555551</v>
      </c>
      <c r="I1219">
        <v>0.44999999999999996</v>
      </c>
      <c r="J1219">
        <v>1000164</v>
      </c>
      <c r="K1219">
        <v>603</v>
      </c>
      <c r="L1219">
        <f t="shared" si="192"/>
        <v>46</v>
      </c>
      <c r="M1219">
        <v>3.1944444444444442E-2</v>
      </c>
      <c r="N1219">
        <f t="shared" si="193"/>
        <v>0</v>
      </c>
      <c r="O1219" t="s">
        <v>46</v>
      </c>
      <c r="P1219" cm="1">
        <f t="array" aca="1" ref="P1219" ca="1">(_xlfn.IFS(Q1219="couché",0,Q1219="debout à 80%",1,Q1219="?",1))*(IF(RAND()&lt;0.8,1,0))</f>
        <v>0</v>
      </c>
      <c r="Q1219" t="s">
        <v>48</v>
      </c>
      <c r="R1219">
        <v>30</v>
      </c>
      <c r="S1219">
        <f t="shared" si="194"/>
        <v>0</v>
      </c>
      <c r="T1219">
        <f t="shared" si="195"/>
        <v>2</v>
      </c>
      <c r="U1219">
        <f t="shared" ca="1" si="196"/>
        <v>0.41805600512626467</v>
      </c>
      <c r="V1219">
        <f t="shared" si="197"/>
        <v>52</v>
      </c>
      <c r="W1219" t="s">
        <v>28</v>
      </c>
      <c r="X1219" t="str">
        <f t="shared" ca="1" si="198"/>
        <v>(1218,1,0,11,46,0,2,52)++1`</v>
      </c>
      <c r="Y1219" t="str">
        <f t="shared" si="199"/>
        <v>(1218,30)++1`</v>
      </c>
    </row>
    <row r="1220" spans="1:25" x14ac:dyDescent="0.25">
      <c r="A1220">
        <v>1219</v>
      </c>
      <c r="B1220">
        <v>1939</v>
      </c>
      <c r="C1220">
        <f t="shared" si="190"/>
        <v>0</v>
      </c>
      <c r="D1220" t="s">
        <v>24</v>
      </c>
      <c r="E1220">
        <f t="shared" si="191"/>
        <v>9</v>
      </c>
      <c r="F1220" t="s">
        <v>40</v>
      </c>
      <c r="G1220" s="13">
        <v>44637</v>
      </c>
      <c r="H1220">
        <v>0.6069444444444444</v>
      </c>
      <c r="I1220">
        <v>0.63888888888888884</v>
      </c>
      <c r="J1220">
        <v>1000163</v>
      </c>
      <c r="K1220">
        <v>4824</v>
      </c>
      <c r="L1220">
        <f t="shared" si="192"/>
        <v>46</v>
      </c>
      <c r="M1220">
        <v>3.1944444444444442E-2</v>
      </c>
      <c r="N1220">
        <f t="shared" si="193"/>
        <v>0</v>
      </c>
      <c r="O1220" t="s">
        <v>26</v>
      </c>
      <c r="P1220" cm="1">
        <f t="array" aca="1" ref="P1220" ca="1">(_xlfn.IFS(Q1220="couché",0,Q1220="debout à 80%",1,Q1220="?",1))*(IF(RAND()&lt;0.8,1,0))</f>
        <v>0</v>
      </c>
      <c r="Q1220" t="s">
        <v>48</v>
      </c>
      <c r="R1220">
        <v>45</v>
      </c>
      <c r="S1220">
        <f t="shared" si="194"/>
        <v>0</v>
      </c>
      <c r="T1220">
        <f t="shared" si="195"/>
        <v>5</v>
      </c>
      <c r="U1220">
        <f t="shared" ca="1" si="196"/>
        <v>0.60695186735988815</v>
      </c>
      <c r="V1220">
        <f t="shared" si="197"/>
        <v>38</v>
      </c>
      <c r="W1220" t="s">
        <v>28</v>
      </c>
      <c r="X1220" t="str">
        <f t="shared" ca="1" si="198"/>
        <v>(1219,0,0,9,46,0,5,38)++1`</v>
      </c>
      <c r="Y1220" t="str">
        <f t="shared" si="199"/>
        <v>(1219,45)++1`</v>
      </c>
    </row>
    <row r="1221" spans="1:25" x14ac:dyDescent="0.25">
      <c r="A1221">
        <v>1220</v>
      </c>
      <c r="B1221">
        <v>1987</v>
      </c>
      <c r="C1221">
        <f t="shared" si="190"/>
        <v>0</v>
      </c>
      <c r="D1221" t="s">
        <v>24</v>
      </c>
      <c r="E1221">
        <f t="shared" si="191"/>
        <v>16</v>
      </c>
      <c r="F1221" t="s">
        <v>44</v>
      </c>
      <c r="G1221" s="13">
        <v>44650</v>
      </c>
      <c r="H1221">
        <v>0.54722222222222217</v>
      </c>
      <c r="I1221">
        <v>0.57916666666666661</v>
      </c>
      <c r="J1221">
        <v>1000162</v>
      </c>
      <c r="K1221">
        <v>76</v>
      </c>
      <c r="L1221">
        <f t="shared" si="192"/>
        <v>46</v>
      </c>
      <c r="M1221">
        <v>3.1944444444444442E-2</v>
      </c>
      <c r="N1221">
        <f t="shared" si="193"/>
        <v>0</v>
      </c>
      <c r="O1221" t="s">
        <v>26</v>
      </c>
      <c r="P1221" cm="1">
        <f t="array" aca="1" ref="P1221" ca="1">(_xlfn.IFS(Q1221="couché",0,Q1221="debout à 80%",1,Q1221="?",1))*(IF(RAND()&lt;0.8,1,0))</f>
        <v>0</v>
      </c>
      <c r="Q1221" t="s">
        <v>27</v>
      </c>
      <c r="R1221">
        <v>45</v>
      </c>
      <c r="S1221">
        <f t="shared" si="194"/>
        <v>0</v>
      </c>
      <c r="T1221">
        <f t="shared" si="195"/>
        <v>3</v>
      </c>
      <c r="U1221">
        <f t="shared" ca="1" si="196"/>
        <v>0.54723147037274367</v>
      </c>
      <c r="V1221">
        <f t="shared" si="197"/>
        <v>73</v>
      </c>
      <c r="W1221" t="s">
        <v>28</v>
      </c>
      <c r="X1221" t="str">
        <f t="shared" ca="1" si="198"/>
        <v>(1220,0,0,16,46,0,3,73)++1`</v>
      </c>
      <c r="Y1221" t="str">
        <f t="shared" si="199"/>
        <v>(1220,45)++1`</v>
      </c>
    </row>
    <row r="1222" spans="1:25" x14ac:dyDescent="0.25">
      <c r="A1222">
        <v>1221</v>
      </c>
      <c r="B1222">
        <v>1981</v>
      </c>
      <c r="C1222">
        <f t="shared" si="190"/>
        <v>0</v>
      </c>
      <c r="D1222" t="s">
        <v>24</v>
      </c>
      <c r="E1222">
        <f t="shared" si="191"/>
        <v>4</v>
      </c>
      <c r="F1222" t="s">
        <v>31</v>
      </c>
      <c r="G1222" s="13">
        <v>44599</v>
      </c>
      <c r="H1222">
        <v>0.35902777777777778</v>
      </c>
      <c r="I1222">
        <v>0.39166666666666666</v>
      </c>
      <c r="J1222">
        <v>1000165</v>
      </c>
      <c r="K1222">
        <v>774</v>
      </c>
      <c r="L1222">
        <f t="shared" si="192"/>
        <v>47</v>
      </c>
      <c r="M1222">
        <v>3.2638888888888884E-2</v>
      </c>
      <c r="N1222">
        <f t="shared" si="193"/>
        <v>1</v>
      </c>
      <c r="O1222" t="s">
        <v>32</v>
      </c>
      <c r="P1222" cm="1">
        <f t="array" aca="1" ref="P1222" ca="1">(_xlfn.IFS(Q1222="couché",0,Q1222="debout à 80%",1,Q1222="?",1))*(IF(RAND()&lt;0.8,1,0))</f>
        <v>1</v>
      </c>
      <c r="Q1222" t="s">
        <v>27</v>
      </c>
      <c r="R1222">
        <v>30</v>
      </c>
      <c r="S1222">
        <f t="shared" si="194"/>
        <v>0</v>
      </c>
      <c r="T1222">
        <f t="shared" si="195"/>
        <v>1</v>
      </c>
      <c r="U1222">
        <f t="shared" ca="1" si="196"/>
        <v>0.35903287773400561</v>
      </c>
      <c r="V1222">
        <f t="shared" si="197"/>
        <v>60</v>
      </c>
      <c r="W1222" t="s">
        <v>28</v>
      </c>
      <c r="X1222" t="str">
        <f t="shared" ca="1" si="198"/>
        <v>(1221,0,1,4,47,0,1,60)++1`</v>
      </c>
      <c r="Y1222" t="str">
        <f t="shared" si="199"/>
        <v>(1221,30)++1`</v>
      </c>
    </row>
    <row r="1223" spans="1:25" x14ac:dyDescent="0.25">
      <c r="A1223">
        <v>1222</v>
      </c>
      <c r="B1223">
        <v>1978</v>
      </c>
      <c r="C1223">
        <f t="shared" si="190"/>
        <v>0</v>
      </c>
      <c r="D1223" t="s">
        <v>24</v>
      </c>
      <c r="E1223">
        <f t="shared" si="191"/>
        <v>4</v>
      </c>
      <c r="F1223" t="s">
        <v>31</v>
      </c>
      <c r="G1223" s="13">
        <v>44601</v>
      </c>
      <c r="H1223">
        <v>0.44166666666666665</v>
      </c>
      <c r="I1223">
        <v>0.47430555555555554</v>
      </c>
      <c r="J1223">
        <v>1000170</v>
      </c>
      <c r="K1223">
        <v>5635</v>
      </c>
      <c r="L1223">
        <f t="shared" si="192"/>
        <v>47</v>
      </c>
      <c r="M1223">
        <v>3.2638888888888884E-2</v>
      </c>
      <c r="N1223">
        <f t="shared" si="193"/>
        <v>1</v>
      </c>
      <c r="O1223" t="s">
        <v>32</v>
      </c>
      <c r="P1223" cm="1">
        <f t="array" aca="1" ref="P1223" ca="1">(_xlfn.IFS(Q1223="couché",0,Q1223="debout à 80%",1,Q1223="?",1))*(IF(RAND()&lt;0.8,1,0))</f>
        <v>1</v>
      </c>
      <c r="Q1223" t="s">
        <v>27</v>
      </c>
      <c r="R1223">
        <v>30</v>
      </c>
      <c r="S1223">
        <f t="shared" si="194"/>
        <v>1</v>
      </c>
      <c r="T1223">
        <f t="shared" si="195"/>
        <v>3</v>
      </c>
      <c r="U1223">
        <f t="shared" ca="1" si="196"/>
        <v>0.44166734748500386</v>
      </c>
      <c r="V1223">
        <f t="shared" si="197"/>
        <v>45</v>
      </c>
      <c r="W1223" t="s">
        <v>28</v>
      </c>
      <c r="X1223" t="str">
        <f t="shared" ca="1" si="198"/>
        <v>(1222,0,1,4,47,1,3,45)++1`</v>
      </c>
      <c r="Y1223" t="str">
        <f t="shared" si="199"/>
        <v>(1222,30)++1`</v>
      </c>
    </row>
    <row r="1224" spans="1:25" x14ac:dyDescent="0.25">
      <c r="A1224">
        <v>1223</v>
      </c>
      <c r="B1224">
        <v>1963</v>
      </c>
      <c r="C1224">
        <f t="shared" si="190"/>
        <v>0</v>
      </c>
      <c r="D1224" t="s">
        <v>24</v>
      </c>
      <c r="E1224">
        <f t="shared" si="191"/>
        <v>16</v>
      </c>
      <c r="F1224" t="s">
        <v>44</v>
      </c>
      <c r="G1224" s="13">
        <v>44651</v>
      </c>
      <c r="H1224">
        <v>0.48124999999999996</v>
      </c>
      <c r="I1224">
        <v>0.51388888888888884</v>
      </c>
      <c r="J1224">
        <v>1000162</v>
      </c>
      <c r="K1224">
        <v>4592</v>
      </c>
      <c r="L1224">
        <f t="shared" si="192"/>
        <v>47</v>
      </c>
      <c r="M1224">
        <v>3.2638888888888884E-2</v>
      </c>
      <c r="N1224">
        <f t="shared" si="193"/>
        <v>0</v>
      </c>
      <c r="O1224" t="s">
        <v>26</v>
      </c>
      <c r="P1224" cm="1">
        <f t="array" aca="1" ref="P1224" ca="1">(_xlfn.IFS(Q1224="couché",0,Q1224="debout à 80%",1,Q1224="?",1))*(IF(RAND()&lt;0.8,1,0))</f>
        <v>1</v>
      </c>
      <c r="Q1224" t="s">
        <v>27</v>
      </c>
      <c r="R1224">
        <v>45</v>
      </c>
      <c r="S1224">
        <f t="shared" si="194"/>
        <v>0</v>
      </c>
      <c r="T1224">
        <f t="shared" si="195"/>
        <v>3</v>
      </c>
      <c r="U1224">
        <f t="shared" ca="1" si="196"/>
        <v>0.48125669477457617</v>
      </c>
      <c r="V1224">
        <f t="shared" si="197"/>
        <v>53</v>
      </c>
      <c r="W1224" t="s">
        <v>47</v>
      </c>
      <c r="X1224" t="str">
        <f t="shared" ca="1" si="198"/>
        <v>(1223,0,1,16,47,0,3,53)++1`</v>
      </c>
      <c r="Y1224" t="str">
        <f t="shared" si="199"/>
        <v>(1223,45)++1`</v>
      </c>
    </row>
    <row r="1225" spans="1:25" x14ac:dyDescent="0.25">
      <c r="A1225">
        <v>1224</v>
      </c>
      <c r="B1225">
        <v>1954</v>
      </c>
      <c r="C1225">
        <f t="shared" si="190"/>
        <v>0</v>
      </c>
      <c r="D1225" t="s">
        <v>24</v>
      </c>
      <c r="E1225">
        <f t="shared" si="191"/>
        <v>9</v>
      </c>
      <c r="F1225" t="s">
        <v>40</v>
      </c>
      <c r="G1225" s="13">
        <v>44600</v>
      </c>
      <c r="H1225">
        <v>0.34236111111111112</v>
      </c>
      <c r="I1225">
        <v>0.375</v>
      </c>
      <c r="J1225">
        <v>1000163</v>
      </c>
      <c r="K1225">
        <v>239</v>
      </c>
      <c r="L1225">
        <f t="shared" si="192"/>
        <v>47</v>
      </c>
      <c r="M1225">
        <v>3.2638888888888884E-2</v>
      </c>
      <c r="N1225">
        <f t="shared" si="193"/>
        <v>0</v>
      </c>
      <c r="O1225" t="s">
        <v>26</v>
      </c>
      <c r="P1225" cm="1">
        <f t="array" aca="1" ref="P1225" ca="1">(_xlfn.IFS(Q1225="couché",0,Q1225="debout à 80%",1,Q1225="?",1))*(IF(RAND()&lt;0.8,1,0))</f>
        <v>1</v>
      </c>
      <c r="Q1225" t="s">
        <v>27</v>
      </c>
      <c r="R1225">
        <v>45</v>
      </c>
      <c r="S1225">
        <f t="shared" si="194"/>
        <v>0</v>
      </c>
      <c r="T1225">
        <f t="shared" si="195"/>
        <v>1</v>
      </c>
      <c r="U1225">
        <f t="shared" ca="1" si="196"/>
        <v>0.34236283220055252</v>
      </c>
      <c r="V1225">
        <f t="shared" si="197"/>
        <v>89</v>
      </c>
      <c r="W1225" t="s">
        <v>28</v>
      </c>
      <c r="X1225" t="str">
        <f t="shared" ca="1" si="198"/>
        <v>(1224,0,1,9,47,0,1,89)++1`</v>
      </c>
      <c r="Y1225" t="str">
        <f t="shared" si="199"/>
        <v>(1224,45)++1`</v>
      </c>
    </row>
    <row r="1226" spans="1:25" x14ac:dyDescent="0.25">
      <c r="A1226">
        <v>1225</v>
      </c>
      <c r="B1226">
        <v>2004</v>
      </c>
      <c r="C1226">
        <f t="shared" si="190"/>
        <v>0</v>
      </c>
      <c r="D1226" t="s">
        <v>24</v>
      </c>
      <c r="E1226">
        <f t="shared" si="191"/>
        <v>10</v>
      </c>
      <c r="F1226" t="s">
        <v>39</v>
      </c>
      <c r="G1226" s="13">
        <v>44595</v>
      </c>
      <c r="H1226">
        <v>0.39027777777777778</v>
      </c>
      <c r="I1226">
        <v>0.42291666666666666</v>
      </c>
      <c r="J1226">
        <v>1000165</v>
      </c>
      <c r="K1226">
        <v>493</v>
      </c>
      <c r="L1226">
        <f t="shared" si="192"/>
        <v>47</v>
      </c>
      <c r="M1226">
        <v>3.2638888888888884E-2</v>
      </c>
      <c r="N1226">
        <f t="shared" si="193"/>
        <v>1</v>
      </c>
      <c r="O1226" t="s">
        <v>32</v>
      </c>
      <c r="P1226" cm="1">
        <f t="array" aca="1" ref="P1226" ca="1">(_xlfn.IFS(Q1226="couché",0,Q1226="debout à 80%",1,Q1226="?",1))*(IF(RAND()&lt;0.8,1,0))</f>
        <v>1</v>
      </c>
      <c r="Q1226" t="s">
        <v>27</v>
      </c>
      <c r="R1226">
        <v>30</v>
      </c>
      <c r="S1226">
        <f t="shared" si="194"/>
        <v>0</v>
      </c>
      <c r="T1226">
        <f t="shared" si="195"/>
        <v>2</v>
      </c>
      <c r="U1226">
        <f t="shared" ca="1" si="196"/>
        <v>0.39028334736971593</v>
      </c>
      <c r="V1226">
        <f t="shared" si="197"/>
        <v>59</v>
      </c>
      <c r="W1226" t="s">
        <v>28</v>
      </c>
      <c r="X1226" t="str">
        <f t="shared" ca="1" si="198"/>
        <v>(1225,0,1,10,47,0,2,59)++1`</v>
      </c>
      <c r="Y1226" t="str">
        <f t="shared" si="199"/>
        <v>(1225,30)++1`</v>
      </c>
    </row>
    <row r="1227" spans="1:25" x14ac:dyDescent="0.25">
      <c r="A1227">
        <v>1226</v>
      </c>
      <c r="B1227">
        <v>1983</v>
      </c>
      <c r="C1227">
        <f t="shared" si="190"/>
        <v>0</v>
      </c>
      <c r="D1227" t="s">
        <v>24</v>
      </c>
      <c r="E1227">
        <f t="shared" si="191"/>
        <v>9</v>
      </c>
      <c r="F1227" t="s">
        <v>40</v>
      </c>
      <c r="G1227" s="13">
        <v>44595</v>
      </c>
      <c r="H1227">
        <v>0.49305555555555552</v>
      </c>
      <c r="I1227">
        <v>0.52569444444444446</v>
      </c>
      <c r="J1227">
        <v>1000163</v>
      </c>
      <c r="K1227">
        <v>248</v>
      </c>
      <c r="L1227">
        <f t="shared" si="192"/>
        <v>47</v>
      </c>
      <c r="M1227">
        <v>3.2638888888888939E-2</v>
      </c>
      <c r="N1227">
        <f t="shared" si="193"/>
        <v>0</v>
      </c>
      <c r="O1227" t="s">
        <v>26</v>
      </c>
      <c r="P1227" cm="1">
        <f t="array" aca="1" ref="P1227" ca="1">(_xlfn.IFS(Q1227="couché",0,Q1227="debout à 80%",1,Q1227="?",1))*(IF(RAND()&lt;0.8,1,0))</f>
        <v>1</v>
      </c>
      <c r="Q1227" t="s">
        <v>27</v>
      </c>
      <c r="R1227">
        <v>45</v>
      </c>
      <c r="S1227">
        <f t="shared" si="194"/>
        <v>0</v>
      </c>
      <c r="T1227">
        <f t="shared" si="195"/>
        <v>4</v>
      </c>
      <c r="U1227">
        <f t="shared" ca="1" si="196"/>
        <v>0.49305657618757992</v>
      </c>
      <c r="V1227">
        <f t="shared" si="197"/>
        <v>50</v>
      </c>
      <c r="W1227" t="s">
        <v>28</v>
      </c>
      <c r="X1227" t="str">
        <f t="shared" ca="1" si="198"/>
        <v>(1226,0,1,9,47,0,4,50)++1`</v>
      </c>
      <c r="Y1227" t="str">
        <f t="shared" si="199"/>
        <v>(1226,45)++1`</v>
      </c>
    </row>
    <row r="1228" spans="1:25" x14ac:dyDescent="0.25">
      <c r="A1228">
        <v>1227</v>
      </c>
      <c r="B1228">
        <v>1956</v>
      </c>
      <c r="C1228">
        <f t="shared" si="190"/>
        <v>0</v>
      </c>
      <c r="D1228" t="s">
        <v>24</v>
      </c>
      <c r="E1228">
        <f t="shared" si="191"/>
        <v>9</v>
      </c>
      <c r="F1228" t="s">
        <v>40</v>
      </c>
      <c r="G1228" s="13">
        <v>44613</v>
      </c>
      <c r="H1228">
        <v>0.50694444444444442</v>
      </c>
      <c r="I1228">
        <v>0.5395833333333333</v>
      </c>
      <c r="J1228">
        <v>1000163</v>
      </c>
      <c r="K1228">
        <v>245</v>
      </c>
      <c r="L1228">
        <f t="shared" si="192"/>
        <v>47</v>
      </c>
      <c r="M1228">
        <v>3.2638888888888884E-2</v>
      </c>
      <c r="N1228">
        <f t="shared" si="193"/>
        <v>0</v>
      </c>
      <c r="O1228" t="s">
        <v>26</v>
      </c>
      <c r="P1228" cm="1">
        <f t="array" aca="1" ref="P1228" ca="1">(_xlfn.IFS(Q1228="couché",0,Q1228="debout à 80%",1,Q1228="?",1))*(IF(RAND()&lt;0.8,1,0))</f>
        <v>0</v>
      </c>
      <c r="Q1228" t="s">
        <v>27</v>
      </c>
      <c r="R1228">
        <v>45</v>
      </c>
      <c r="S1228">
        <f t="shared" si="194"/>
        <v>0</v>
      </c>
      <c r="T1228">
        <f t="shared" si="195"/>
        <v>4</v>
      </c>
      <c r="U1228">
        <f t="shared" ca="1" si="196"/>
        <v>0.50694958779405108</v>
      </c>
      <c r="V1228">
        <f t="shared" si="197"/>
        <v>92</v>
      </c>
      <c r="W1228" t="s">
        <v>28</v>
      </c>
      <c r="X1228" t="str">
        <f t="shared" ca="1" si="198"/>
        <v>(1227,0,0,9,47,0,4,92)++1`</v>
      </c>
      <c r="Y1228" t="str">
        <f t="shared" si="199"/>
        <v>(1227,45)++1`</v>
      </c>
    </row>
    <row r="1229" spans="1:25" x14ac:dyDescent="0.25">
      <c r="A1229">
        <v>1228</v>
      </c>
      <c r="B1229">
        <v>2004</v>
      </c>
      <c r="C1229">
        <f t="shared" si="190"/>
        <v>0</v>
      </c>
      <c r="D1229" t="s">
        <v>24</v>
      </c>
      <c r="E1229">
        <f t="shared" si="191"/>
        <v>10</v>
      </c>
      <c r="F1229" t="s">
        <v>39</v>
      </c>
      <c r="G1229" s="13">
        <v>44614</v>
      </c>
      <c r="H1229">
        <v>0.41527777777777775</v>
      </c>
      <c r="I1229">
        <v>0.44791666666666663</v>
      </c>
      <c r="J1229">
        <v>1000165</v>
      </c>
      <c r="K1229">
        <v>493</v>
      </c>
      <c r="L1229">
        <f t="shared" si="192"/>
        <v>47</v>
      </c>
      <c r="M1229">
        <v>3.2638888888888884E-2</v>
      </c>
      <c r="N1229">
        <f t="shared" si="193"/>
        <v>1</v>
      </c>
      <c r="O1229" t="s">
        <v>32</v>
      </c>
      <c r="P1229" cm="1">
        <f t="array" aca="1" ref="P1229" ca="1">(_xlfn.IFS(Q1229="couché",0,Q1229="debout à 80%",1,Q1229="?",1))*(IF(RAND()&lt;0.8,1,0))</f>
        <v>0</v>
      </c>
      <c r="Q1229" t="s">
        <v>27</v>
      </c>
      <c r="R1229">
        <v>30</v>
      </c>
      <c r="S1229">
        <f t="shared" si="194"/>
        <v>1</v>
      </c>
      <c r="T1229">
        <f t="shared" si="195"/>
        <v>3</v>
      </c>
      <c r="U1229">
        <f t="shared" ca="1" si="196"/>
        <v>0.41527985709972559</v>
      </c>
      <c r="V1229">
        <f t="shared" si="197"/>
        <v>52</v>
      </c>
      <c r="W1229" t="s">
        <v>28</v>
      </c>
      <c r="X1229" t="str">
        <f t="shared" ca="1" si="198"/>
        <v>(1228,0,0,10,47,1,3,52)++1`</v>
      </c>
      <c r="Y1229" t="str">
        <f t="shared" si="199"/>
        <v>(1228,30)++1`</v>
      </c>
    </row>
    <row r="1230" spans="1:25" x14ac:dyDescent="0.25">
      <c r="A1230">
        <v>1229</v>
      </c>
      <c r="B1230">
        <v>1981</v>
      </c>
      <c r="C1230">
        <f t="shared" si="190"/>
        <v>0</v>
      </c>
      <c r="D1230" t="s">
        <v>24</v>
      </c>
      <c r="E1230">
        <f t="shared" si="191"/>
        <v>9</v>
      </c>
      <c r="F1230" t="s">
        <v>40</v>
      </c>
      <c r="G1230" s="13">
        <v>44631</v>
      </c>
      <c r="H1230">
        <v>0.50347222222222221</v>
      </c>
      <c r="I1230">
        <v>0.53611111111111109</v>
      </c>
      <c r="J1230">
        <v>1000163</v>
      </c>
      <c r="K1230">
        <v>248</v>
      </c>
      <c r="L1230">
        <f t="shared" si="192"/>
        <v>47</v>
      </c>
      <c r="M1230">
        <v>3.2638888888888884E-2</v>
      </c>
      <c r="N1230">
        <f t="shared" si="193"/>
        <v>0</v>
      </c>
      <c r="O1230" t="s">
        <v>26</v>
      </c>
      <c r="P1230" cm="1">
        <f t="array" aca="1" ref="P1230" ca="1">(_xlfn.IFS(Q1230="couché",0,Q1230="debout à 80%",1,Q1230="?",1))*(IF(RAND()&lt;0.8,1,0))</f>
        <v>1</v>
      </c>
      <c r="Q1230" t="s">
        <v>27</v>
      </c>
      <c r="R1230">
        <v>45</v>
      </c>
      <c r="S1230">
        <f t="shared" si="194"/>
        <v>0</v>
      </c>
      <c r="T1230">
        <f t="shared" si="195"/>
        <v>3</v>
      </c>
      <c r="U1230">
        <f t="shared" ca="1" si="196"/>
        <v>0.50347428704524932</v>
      </c>
      <c r="V1230">
        <f t="shared" si="197"/>
        <v>58</v>
      </c>
      <c r="W1230" t="s">
        <v>47</v>
      </c>
      <c r="X1230" t="str">
        <f t="shared" ca="1" si="198"/>
        <v>(1229,0,1,9,47,0,3,58)++1`</v>
      </c>
      <c r="Y1230" t="str">
        <f t="shared" si="199"/>
        <v>(1229,45)++1`</v>
      </c>
    </row>
    <row r="1231" spans="1:25" x14ac:dyDescent="0.25">
      <c r="A1231">
        <v>1230</v>
      </c>
      <c r="B1231">
        <v>1989</v>
      </c>
      <c r="C1231">
        <f t="shared" si="190"/>
        <v>0</v>
      </c>
      <c r="D1231" t="s">
        <v>24</v>
      </c>
      <c r="E1231">
        <f t="shared" si="191"/>
        <v>6</v>
      </c>
      <c r="F1231" t="s">
        <v>37</v>
      </c>
      <c r="G1231" s="13">
        <v>44593</v>
      </c>
      <c r="H1231">
        <v>0.34583333333333333</v>
      </c>
      <c r="I1231">
        <v>0.37847222222222221</v>
      </c>
      <c r="J1231">
        <v>1000166</v>
      </c>
      <c r="K1231">
        <v>1752</v>
      </c>
      <c r="L1231">
        <f t="shared" si="192"/>
        <v>47</v>
      </c>
      <c r="M1231">
        <v>3.2638888888888884E-2</v>
      </c>
      <c r="N1231">
        <f t="shared" si="193"/>
        <v>0</v>
      </c>
      <c r="O1231" t="s">
        <v>26</v>
      </c>
      <c r="P1231" cm="1">
        <f t="array" aca="1" ref="P1231" ca="1">(_xlfn.IFS(Q1231="couché",0,Q1231="debout à 80%",1,Q1231="?",1))*(IF(RAND()&lt;0.8,1,0))</f>
        <v>1</v>
      </c>
      <c r="Q1231" t="s">
        <v>27</v>
      </c>
      <c r="R1231">
        <v>45</v>
      </c>
      <c r="S1231">
        <f t="shared" si="194"/>
        <v>0</v>
      </c>
      <c r="T1231">
        <f t="shared" si="195"/>
        <v>1</v>
      </c>
      <c r="U1231">
        <f t="shared" ca="1" si="196"/>
        <v>0.34583643112322515</v>
      </c>
      <c r="V1231">
        <f t="shared" si="197"/>
        <v>31</v>
      </c>
      <c r="W1231" t="s">
        <v>28</v>
      </c>
      <c r="X1231" t="str">
        <f t="shared" ca="1" si="198"/>
        <v>(1230,0,1,6,47,0,1,31)++1`</v>
      </c>
      <c r="Y1231" t="str">
        <f t="shared" si="199"/>
        <v>(1230,45)++1`</v>
      </c>
    </row>
    <row r="1232" spans="1:25" x14ac:dyDescent="0.25">
      <c r="A1232">
        <v>1231</v>
      </c>
      <c r="B1232">
        <v>1982</v>
      </c>
      <c r="C1232">
        <f t="shared" si="190"/>
        <v>0</v>
      </c>
      <c r="D1232" t="s">
        <v>24</v>
      </c>
      <c r="E1232">
        <f t="shared" si="191"/>
        <v>9</v>
      </c>
      <c r="F1232" t="s">
        <v>40</v>
      </c>
      <c r="G1232" s="13">
        <v>44620</v>
      </c>
      <c r="H1232">
        <v>0.53888888888888886</v>
      </c>
      <c r="I1232">
        <v>0.57152777777777775</v>
      </c>
      <c r="J1232">
        <v>1000163</v>
      </c>
      <c r="K1232">
        <v>248</v>
      </c>
      <c r="L1232">
        <f t="shared" si="192"/>
        <v>47</v>
      </c>
      <c r="M1232">
        <v>3.2638888888888884E-2</v>
      </c>
      <c r="N1232">
        <f t="shared" si="193"/>
        <v>0</v>
      </c>
      <c r="O1232" t="s">
        <v>26</v>
      </c>
      <c r="P1232" cm="1">
        <f t="array" aca="1" ref="P1232" ca="1">(_xlfn.IFS(Q1232="couché",0,Q1232="debout à 80%",1,Q1232="?",1))*(IF(RAND()&lt;0.8,1,0))</f>
        <v>1</v>
      </c>
      <c r="Q1232" t="s">
        <v>27</v>
      </c>
      <c r="R1232">
        <v>45</v>
      </c>
      <c r="S1232">
        <f t="shared" si="194"/>
        <v>0</v>
      </c>
      <c r="T1232">
        <f t="shared" si="195"/>
        <v>2</v>
      </c>
      <c r="U1232">
        <f t="shared" ca="1" si="196"/>
        <v>0.53889035109680994</v>
      </c>
      <c r="V1232">
        <f t="shared" si="197"/>
        <v>35</v>
      </c>
      <c r="W1232" t="s">
        <v>28</v>
      </c>
      <c r="X1232" t="str">
        <f t="shared" ca="1" si="198"/>
        <v>(1231,0,1,9,47,0,2,35)++1`</v>
      </c>
      <c r="Y1232" t="str">
        <f t="shared" si="199"/>
        <v>(1231,45)++1`</v>
      </c>
    </row>
    <row r="1233" spans="1:25" x14ac:dyDescent="0.25">
      <c r="A1233">
        <v>1232</v>
      </c>
      <c r="B1233">
        <v>1947</v>
      </c>
      <c r="C1233">
        <f t="shared" si="190"/>
        <v>0</v>
      </c>
      <c r="D1233" t="s">
        <v>24</v>
      </c>
      <c r="E1233">
        <f t="shared" si="191"/>
        <v>9</v>
      </c>
      <c r="F1233" t="s">
        <v>40</v>
      </c>
      <c r="G1233" s="13">
        <v>44621</v>
      </c>
      <c r="H1233">
        <v>0.41180555555555554</v>
      </c>
      <c r="I1233">
        <v>0.44444444444444442</v>
      </c>
      <c r="J1233">
        <v>1000163</v>
      </c>
      <c r="K1233">
        <v>229</v>
      </c>
      <c r="L1233">
        <f t="shared" si="192"/>
        <v>47</v>
      </c>
      <c r="M1233">
        <v>3.2638888888888884E-2</v>
      </c>
      <c r="N1233">
        <f t="shared" si="193"/>
        <v>0</v>
      </c>
      <c r="O1233" t="s">
        <v>26</v>
      </c>
      <c r="P1233" cm="1">
        <f t="array" aca="1" ref="P1233" ca="1">(_xlfn.IFS(Q1233="couché",0,Q1233="debout à 80%",1,Q1233="?",1))*(IF(RAND()&lt;0.8,1,0))</f>
        <v>1</v>
      </c>
      <c r="Q1233" t="s">
        <v>27</v>
      </c>
      <c r="R1233">
        <v>45</v>
      </c>
      <c r="S1233">
        <f t="shared" si="194"/>
        <v>0</v>
      </c>
      <c r="T1233">
        <f t="shared" si="195"/>
        <v>3</v>
      </c>
      <c r="U1233">
        <f t="shared" ca="1" si="196"/>
        <v>0.41180984614389105</v>
      </c>
      <c r="V1233">
        <f t="shared" si="197"/>
        <v>38</v>
      </c>
      <c r="W1233" t="s">
        <v>28</v>
      </c>
      <c r="X1233" t="str">
        <f t="shared" ca="1" si="198"/>
        <v>(1232,0,1,9,47,0,3,38)++1`</v>
      </c>
      <c r="Y1233" t="str">
        <f t="shared" si="199"/>
        <v>(1232,45)++1`</v>
      </c>
    </row>
    <row r="1234" spans="1:25" x14ac:dyDescent="0.25">
      <c r="A1234">
        <v>1233</v>
      </c>
      <c r="B1234">
        <v>2021</v>
      </c>
      <c r="C1234">
        <f t="shared" si="190"/>
        <v>1</v>
      </c>
      <c r="D1234" t="s">
        <v>28</v>
      </c>
      <c r="E1234">
        <f t="shared" si="191"/>
        <v>12</v>
      </c>
      <c r="F1234" t="s">
        <v>42</v>
      </c>
      <c r="G1234" s="13">
        <v>44610</v>
      </c>
      <c r="H1234">
        <v>0.34166666666666667</v>
      </c>
      <c r="I1234">
        <v>0.37430555555555556</v>
      </c>
      <c r="J1234">
        <v>1000164</v>
      </c>
      <c r="K1234">
        <v>4533</v>
      </c>
      <c r="L1234">
        <f t="shared" si="192"/>
        <v>47</v>
      </c>
      <c r="M1234">
        <v>3.2638888888888884E-2</v>
      </c>
      <c r="N1234">
        <f t="shared" si="193"/>
        <v>0</v>
      </c>
      <c r="O1234" t="s">
        <v>46</v>
      </c>
      <c r="P1234" cm="1">
        <f t="array" aca="1" ref="P1234" ca="1">(_xlfn.IFS(Q1234="couché",0,Q1234="debout à 80%",1,Q1234="?",1))*(IF(RAND()&lt;0.8,1,0))</f>
        <v>0</v>
      </c>
      <c r="Q1234" t="s">
        <v>48</v>
      </c>
      <c r="R1234">
        <v>30</v>
      </c>
      <c r="S1234">
        <f t="shared" si="194"/>
        <v>0</v>
      </c>
      <c r="T1234">
        <f t="shared" si="195"/>
        <v>1</v>
      </c>
      <c r="U1234">
        <f t="shared" ca="1" si="196"/>
        <v>0.34166823497496268</v>
      </c>
      <c r="V1234">
        <f t="shared" si="197"/>
        <v>49</v>
      </c>
      <c r="W1234" t="s">
        <v>28</v>
      </c>
      <c r="X1234" t="str">
        <f t="shared" ca="1" si="198"/>
        <v>(1233,1,0,12,47,0,1,49)++1`</v>
      </c>
      <c r="Y1234" t="str">
        <f t="shared" si="199"/>
        <v>(1233,30)++1`</v>
      </c>
    </row>
    <row r="1235" spans="1:25" x14ac:dyDescent="0.25">
      <c r="A1235">
        <v>1234</v>
      </c>
      <c r="B1235">
        <v>1988</v>
      </c>
      <c r="C1235">
        <f t="shared" si="190"/>
        <v>0</v>
      </c>
      <c r="D1235" t="s">
        <v>24</v>
      </c>
      <c r="E1235">
        <f t="shared" si="191"/>
        <v>9</v>
      </c>
      <c r="F1235" t="s">
        <v>40</v>
      </c>
      <c r="G1235" s="13">
        <v>44599</v>
      </c>
      <c r="H1235">
        <v>0.93472222222222223</v>
      </c>
      <c r="I1235">
        <v>0.96736111111111112</v>
      </c>
      <c r="J1235">
        <v>1000544</v>
      </c>
      <c r="K1235">
        <v>2333</v>
      </c>
      <c r="L1235">
        <f t="shared" si="192"/>
        <v>47</v>
      </c>
      <c r="M1235">
        <v>3.2638888888888884E-2</v>
      </c>
      <c r="N1235">
        <f t="shared" si="193"/>
        <v>0</v>
      </c>
      <c r="O1235" t="s">
        <v>26</v>
      </c>
      <c r="P1235" cm="1">
        <f t="array" aca="1" ref="P1235" ca="1">(_xlfn.IFS(Q1235="couché",0,Q1235="debout à 80%",1,Q1235="?",1))*(IF(RAND()&lt;0.8,1,0))</f>
        <v>1</v>
      </c>
      <c r="Q1235" t="s">
        <v>27</v>
      </c>
      <c r="R1235">
        <v>45</v>
      </c>
      <c r="S1235">
        <f t="shared" si="194"/>
        <v>0</v>
      </c>
      <c r="T1235">
        <f t="shared" si="195"/>
        <v>10</v>
      </c>
      <c r="U1235">
        <f t="shared" ca="1" si="196"/>
        <v>0.93472886920791931</v>
      </c>
      <c r="V1235">
        <f t="shared" si="197"/>
        <v>53</v>
      </c>
      <c r="W1235" t="s">
        <v>28</v>
      </c>
      <c r="X1235" t="str">
        <f t="shared" ca="1" si="198"/>
        <v>(1234,0,1,9,47,0,10,53)++1`</v>
      </c>
      <c r="Y1235" t="str">
        <f t="shared" si="199"/>
        <v>(1234,45)++1`</v>
      </c>
    </row>
    <row r="1236" spans="1:25" x14ac:dyDescent="0.25">
      <c r="A1236">
        <v>1235</v>
      </c>
      <c r="B1236">
        <v>1985</v>
      </c>
      <c r="C1236">
        <f t="shared" si="190"/>
        <v>0</v>
      </c>
      <c r="D1236" t="s">
        <v>24</v>
      </c>
      <c r="E1236">
        <f t="shared" si="191"/>
        <v>4</v>
      </c>
      <c r="F1236" t="s">
        <v>31</v>
      </c>
      <c r="G1236" s="13">
        <v>44600</v>
      </c>
      <c r="H1236">
        <v>0.89513888888888882</v>
      </c>
      <c r="I1236">
        <v>0.9277777777777777</v>
      </c>
      <c r="J1236">
        <v>1000166</v>
      </c>
      <c r="K1236">
        <v>434</v>
      </c>
      <c r="L1236">
        <f t="shared" si="192"/>
        <v>47</v>
      </c>
      <c r="M1236">
        <v>3.2638888888888884E-2</v>
      </c>
      <c r="N1236">
        <f t="shared" si="193"/>
        <v>0</v>
      </c>
      <c r="O1236" t="s">
        <v>26</v>
      </c>
      <c r="P1236" cm="1">
        <f t="array" aca="1" ref="P1236" ca="1">(_xlfn.IFS(Q1236="couché",0,Q1236="debout à 80%",1,Q1236="?",1))*(IF(RAND()&lt;0.8,1,0))</f>
        <v>0</v>
      </c>
      <c r="Q1236" t="s">
        <v>27</v>
      </c>
      <c r="R1236">
        <v>45</v>
      </c>
      <c r="S1236">
        <f t="shared" si="194"/>
        <v>0</v>
      </c>
      <c r="T1236">
        <f t="shared" si="195"/>
        <v>11</v>
      </c>
      <c r="U1236">
        <f t="shared" ca="1" si="196"/>
        <v>0.89514880312916145</v>
      </c>
      <c r="V1236">
        <f t="shared" si="197"/>
        <v>42</v>
      </c>
      <c r="W1236" t="s">
        <v>28</v>
      </c>
      <c r="X1236" t="str">
        <f t="shared" ca="1" si="198"/>
        <v>(1235,0,0,4,47,0,11,42)++1`</v>
      </c>
      <c r="Y1236" t="str">
        <f t="shared" si="199"/>
        <v>(1235,45)++1`</v>
      </c>
    </row>
    <row r="1237" spans="1:25" x14ac:dyDescent="0.25">
      <c r="A1237">
        <v>1236</v>
      </c>
      <c r="B1237">
        <v>1963</v>
      </c>
      <c r="C1237">
        <f t="shared" si="190"/>
        <v>0</v>
      </c>
      <c r="D1237" t="s">
        <v>24</v>
      </c>
      <c r="E1237">
        <f t="shared" si="191"/>
        <v>2</v>
      </c>
      <c r="F1237" t="s">
        <v>29</v>
      </c>
      <c r="G1237" s="13">
        <v>44601</v>
      </c>
      <c r="H1237">
        <v>0.92847222222222214</v>
      </c>
      <c r="I1237">
        <v>0.96111111111111103</v>
      </c>
      <c r="J1237">
        <v>1000166</v>
      </c>
      <c r="K1237">
        <v>434</v>
      </c>
      <c r="L1237">
        <f t="shared" si="192"/>
        <v>47</v>
      </c>
      <c r="M1237">
        <v>3.2638888888888884E-2</v>
      </c>
      <c r="N1237">
        <f t="shared" si="193"/>
        <v>0</v>
      </c>
      <c r="O1237" t="s">
        <v>26</v>
      </c>
      <c r="P1237" cm="1">
        <f t="array" aca="1" ref="P1237" ca="1">(_xlfn.IFS(Q1237="couché",0,Q1237="debout à 80%",1,Q1237="?",1))*(IF(RAND()&lt;0.8,1,0))</f>
        <v>1</v>
      </c>
      <c r="Q1237" t="s">
        <v>27</v>
      </c>
      <c r="R1237">
        <v>45</v>
      </c>
      <c r="S1237">
        <f t="shared" si="194"/>
        <v>0</v>
      </c>
      <c r="T1237">
        <f t="shared" si="195"/>
        <v>7</v>
      </c>
      <c r="U1237">
        <f t="shared" ca="1" si="196"/>
        <v>0.92847336317090234</v>
      </c>
      <c r="V1237">
        <f t="shared" si="197"/>
        <v>44</v>
      </c>
      <c r="W1237" t="s">
        <v>28</v>
      </c>
      <c r="X1237" t="str">
        <f t="shared" ca="1" si="198"/>
        <v>(1236,0,1,2,47,0,7,44)++1`</v>
      </c>
      <c r="Y1237" t="str">
        <f t="shared" si="199"/>
        <v>(1236,45)++1`</v>
      </c>
    </row>
    <row r="1238" spans="1:25" x14ac:dyDescent="0.25">
      <c r="A1238">
        <v>1237</v>
      </c>
      <c r="B1238">
        <v>1962</v>
      </c>
      <c r="C1238">
        <f t="shared" si="190"/>
        <v>0</v>
      </c>
      <c r="D1238" t="s">
        <v>24</v>
      </c>
      <c r="E1238">
        <f t="shared" si="191"/>
        <v>7</v>
      </c>
      <c r="F1238" t="s">
        <v>38</v>
      </c>
      <c r="G1238" s="13">
        <v>44615</v>
      </c>
      <c r="H1238">
        <v>0.33611111111111108</v>
      </c>
      <c r="I1238">
        <v>0.36875000000000002</v>
      </c>
      <c r="J1238">
        <v>1000166</v>
      </c>
      <c r="K1238">
        <v>32</v>
      </c>
      <c r="L1238">
        <f t="shared" si="192"/>
        <v>47</v>
      </c>
      <c r="M1238">
        <v>3.2638888888888939E-2</v>
      </c>
      <c r="N1238">
        <f t="shared" si="193"/>
        <v>0</v>
      </c>
      <c r="O1238" t="s">
        <v>26</v>
      </c>
      <c r="P1238" cm="1">
        <f t="array" aca="1" ref="P1238" ca="1">(_xlfn.IFS(Q1238="couché",0,Q1238="debout à 80%",1,Q1238="?",1))*(IF(RAND()&lt;0.8,1,0))</f>
        <v>1</v>
      </c>
      <c r="Q1238" t="s">
        <v>27</v>
      </c>
      <c r="R1238">
        <v>45</v>
      </c>
      <c r="S1238">
        <f t="shared" si="194"/>
        <v>0</v>
      </c>
      <c r="T1238">
        <f t="shared" si="195"/>
        <v>1</v>
      </c>
      <c r="U1238">
        <f t="shared" ca="1" si="196"/>
        <v>0.33611992391412016</v>
      </c>
      <c r="V1238">
        <f t="shared" si="197"/>
        <v>39</v>
      </c>
      <c r="W1238" t="s">
        <v>28</v>
      </c>
      <c r="X1238" t="str">
        <f t="shared" ca="1" si="198"/>
        <v>(1237,0,1,7,47,0,1,39)++1`</v>
      </c>
      <c r="Y1238" t="str">
        <f t="shared" si="199"/>
        <v>(1237,45)++1`</v>
      </c>
    </row>
    <row r="1239" spans="1:25" x14ac:dyDescent="0.25">
      <c r="A1239">
        <v>1238</v>
      </c>
      <c r="B1239">
        <v>1979</v>
      </c>
      <c r="C1239">
        <f t="shared" si="190"/>
        <v>0</v>
      </c>
      <c r="D1239" t="s">
        <v>24</v>
      </c>
      <c r="E1239">
        <f t="shared" si="191"/>
        <v>5</v>
      </c>
      <c r="F1239" t="s">
        <v>36</v>
      </c>
      <c r="G1239" s="13">
        <v>44622</v>
      </c>
      <c r="H1239">
        <v>0.34236111111111112</v>
      </c>
      <c r="I1239">
        <v>0.375</v>
      </c>
      <c r="J1239">
        <v>1000162</v>
      </c>
      <c r="K1239">
        <v>4592</v>
      </c>
      <c r="L1239">
        <f t="shared" si="192"/>
        <v>47</v>
      </c>
      <c r="M1239">
        <v>3.2638888888888884E-2</v>
      </c>
      <c r="N1239">
        <f t="shared" si="193"/>
        <v>0</v>
      </c>
      <c r="O1239" t="s">
        <v>26</v>
      </c>
      <c r="P1239" cm="1">
        <f t="array" aca="1" ref="P1239" ca="1">(_xlfn.IFS(Q1239="couché",0,Q1239="debout à 80%",1,Q1239="?",1))*(IF(RAND()&lt;0.8,1,0))</f>
        <v>0</v>
      </c>
      <c r="Q1239" t="s">
        <v>27</v>
      </c>
      <c r="R1239">
        <v>45</v>
      </c>
      <c r="S1239">
        <f t="shared" si="194"/>
        <v>0</v>
      </c>
      <c r="T1239">
        <f t="shared" si="195"/>
        <v>1</v>
      </c>
      <c r="U1239">
        <f t="shared" ca="1" si="196"/>
        <v>0.34236386920098583</v>
      </c>
      <c r="V1239">
        <f t="shared" si="197"/>
        <v>92</v>
      </c>
      <c r="W1239" t="s">
        <v>28</v>
      </c>
      <c r="X1239" t="str">
        <f t="shared" ca="1" si="198"/>
        <v>(1238,0,0,5,47,0,1,92)++1`</v>
      </c>
      <c r="Y1239" t="str">
        <f t="shared" si="199"/>
        <v>(1238,45)++1`</v>
      </c>
    </row>
    <row r="1240" spans="1:25" x14ac:dyDescent="0.25">
      <c r="A1240">
        <v>1239</v>
      </c>
      <c r="B1240">
        <v>1992</v>
      </c>
      <c r="C1240">
        <f t="shared" si="190"/>
        <v>0</v>
      </c>
      <c r="D1240" t="s">
        <v>24</v>
      </c>
      <c r="E1240">
        <f t="shared" si="191"/>
        <v>12</v>
      </c>
      <c r="F1240" t="s">
        <v>42</v>
      </c>
      <c r="G1240" s="13">
        <v>44614</v>
      </c>
      <c r="H1240">
        <v>0.54374999999999996</v>
      </c>
      <c r="I1240">
        <v>0.57638888888888884</v>
      </c>
      <c r="J1240">
        <v>1000164</v>
      </c>
      <c r="K1240">
        <v>5352</v>
      </c>
      <c r="L1240">
        <f t="shared" si="192"/>
        <v>47</v>
      </c>
      <c r="M1240">
        <v>3.2638888888888884E-2</v>
      </c>
      <c r="N1240">
        <f t="shared" si="193"/>
        <v>1</v>
      </c>
      <c r="O1240" t="s">
        <v>32</v>
      </c>
      <c r="P1240" cm="1">
        <f t="array" aca="1" ref="P1240" ca="1">(_xlfn.IFS(Q1240="couché",0,Q1240="debout à 80%",1,Q1240="?",1))*(IF(RAND()&lt;0.8,1,0))</f>
        <v>1</v>
      </c>
      <c r="Q1240" t="s">
        <v>27</v>
      </c>
      <c r="R1240">
        <v>30</v>
      </c>
      <c r="S1240">
        <f t="shared" si="194"/>
        <v>0</v>
      </c>
      <c r="T1240">
        <f t="shared" si="195"/>
        <v>6</v>
      </c>
      <c r="U1240">
        <f t="shared" ca="1" si="196"/>
        <v>0.54375144131403641</v>
      </c>
      <c r="V1240">
        <f t="shared" si="197"/>
        <v>53</v>
      </c>
      <c r="W1240" t="s">
        <v>28</v>
      </c>
      <c r="X1240" t="str">
        <f t="shared" ca="1" si="198"/>
        <v>(1239,0,1,12,47,0,6,53)++1`</v>
      </c>
      <c r="Y1240" t="str">
        <f t="shared" si="199"/>
        <v>(1239,30)++1`</v>
      </c>
    </row>
    <row r="1241" spans="1:25" x14ac:dyDescent="0.25">
      <c r="A1241">
        <v>1240</v>
      </c>
      <c r="B1241">
        <v>1960</v>
      </c>
      <c r="C1241">
        <f t="shared" si="190"/>
        <v>0</v>
      </c>
      <c r="D1241" t="s">
        <v>24</v>
      </c>
      <c r="E1241">
        <f t="shared" si="191"/>
        <v>14</v>
      </c>
      <c r="F1241" t="s">
        <v>33</v>
      </c>
      <c r="G1241" s="13">
        <v>44642</v>
      </c>
      <c r="H1241">
        <v>0.33680555555555552</v>
      </c>
      <c r="I1241">
        <v>0.36944444444444441</v>
      </c>
      <c r="J1241">
        <v>1000162</v>
      </c>
      <c r="K1241">
        <v>2534</v>
      </c>
      <c r="L1241">
        <f t="shared" si="192"/>
        <v>47</v>
      </c>
      <c r="M1241">
        <v>3.2638888888888884E-2</v>
      </c>
      <c r="N1241">
        <f t="shared" si="193"/>
        <v>0</v>
      </c>
      <c r="O1241" t="s">
        <v>26</v>
      </c>
      <c r="P1241" cm="1">
        <f t="array" aca="1" ref="P1241" ca="1">(_xlfn.IFS(Q1241="couché",0,Q1241="debout à 80%",1,Q1241="?",1))*(IF(RAND()&lt;0.8,1,0))</f>
        <v>1</v>
      </c>
      <c r="Q1241" t="s">
        <v>27</v>
      </c>
      <c r="R1241">
        <v>0</v>
      </c>
      <c r="S1241">
        <f t="shared" si="194"/>
        <v>0</v>
      </c>
      <c r="T1241">
        <f t="shared" si="195"/>
        <v>1</v>
      </c>
      <c r="U1241">
        <f t="shared" ca="1" si="196"/>
        <v>0.33681001176332481</v>
      </c>
      <c r="V1241">
        <f t="shared" si="197"/>
        <v>52</v>
      </c>
      <c r="W1241" t="s">
        <v>28</v>
      </c>
      <c r="X1241" t="str">
        <f t="shared" ca="1" si="198"/>
        <v>(1240,0,1,14,47,0,1,52)++1`</v>
      </c>
      <c r="Y1241" t="str">
        <f t="shared" si="199"/>
        <v>(1240,0)++1`</v>
      </c>
    </row>
    <row r="1242" spans="1:25" x14ac:dyDescent="0.25">
      <c r="A1242">
        <v>1241</v>
      </c>
      <c r="B1242">
        <v>2020</v>
      </c>
      <c r="C1242">
        <f t="shared" si="190"/>
        <v>1</v>
      </c>
      <c r="D1242" t="s">
        <v>28</v>
      </c>
      <c r="E1242">
        <f t="shared" si="191"/>
        <v>12</v>
      </c>
      <c r="F1242" t="s">
        <v>42</v>
      </c>
      <c r="G1242" s="13">
        <v>44637</v>
      </c>
      <c r="H1242">
        <v>0.33333333333333331</v>
      </c>
      <c r="I1242">
        <v>0.3659722222222222</v>
      </c>
      <c r="J1242">
        <v>1000164</v>
      </c>
      <c r="K1242">
        <v>4533</v>
      </c>
      <c r="L1242">
        <f t="shared" si="192"/>
        <v>47</v>
      </c>
      <c r="M1242">
        <v>3.2638888888888884E-2</v>
      </c>
      <c r="N1242">
        <f t="shared" si="193"/>
        <v>0</v>
      </c>
      <c r="O1242" t="s">
        <v>46</v>
      </c>
      <c r="P1242" cm="1">
        <f t="array" aca="1" ref="P1242" ca="1">(_xlfn.IFS(Q1242="couché",0,Q1242="debout à 80%",1,Q1242="?",1))*(IF(RAND()&lt;0.8,1,0))</f>
        <v>0</v>
      </c>
      <c r="Q1242" t="s">
        <v>48</v>
      </c>
      <c r="R1242">
        <v>30</v>
      </c>
      <c r="S1242">
        <f t="shared" si="194"/>
        <v>0</v>
      </c>
      <c r="T1242">
        <f t="shared" si="195"/>
        <v>1</v>
      </c>
      <c r="U1242">
        <f t="shared" ca="1" si="196"/>
        <v>0.33333724226597394</v>
      </c>
      <c r="V1242">
        <f t="shared" si="197"/>
        <v>52</v>
      </c>
      <c r="W1242" t="s">
        <v>28</v>
      </c>
      <c r="X1242" t="str">
        <f t="shared" ca="1" si="198"/>
        <v>(1241,1,0,12,47,0,1,52)++1`</v>
      </c>
      <c r="Y1242" t="str">
        <f t="shared" si="199"/>
        <v>(1241,30)++1`</v>
      </c>
    </row>
    <row r="1243" spans="1:25" x14ac:dyDescent="0.25">
      <c r="A1243">
        <v>1242</v>
      </c>
      <c r="B1243">
        <v>1962</v>
      </c>
      <c r="C1243">
        <f t="shared" si="190"/>
        <v>0</v>
      </c>
      <c r="D1243" t="s">
        <v>24</v>
      </c>
      <c r="E1243">
        <f t="shared" si="191"/>
        <v>7</v>
      </c>
      <c r="F1243" t="s">
        <v>38</v>
      </c>
      <c r="G1243" s="13">
        <v>44637</v>
      </c>
      <c r="H1243">
        <v>0.33958333333333329</v>
      </c>
      <c r="I1243">
        <v>0.37222222222222223</v>
      </c>
      <c r="J1243">
        <v>1000166</v>
      </c>
      <c r="K1243">
        <v>31</v>
      </c>
      <c r="L1243">
        <f t="shared" si="192"/>
        <v>47</v>
      </c>
      <c r="M1243">
        <v>3.2638888888888939E-2</v>
      </c>
      <c r="N1243">
        <f t="shared" si="193"/>
        <v>0</v>
      </c>
      <c r="O1243" t="s">
        <v>26</v>
      </c>
      <c r="P1243" cm="1">
        <f t="array" aca="1" ref="P1243" ca="1">(_xlfn.IFS(Q1243="couché",0,Q1243="debout à 80%",1,Q1243="?",1))*(IF(RAND()&lt;0.8,1,0))</f>
        <v>1</v>
      </c>
      <c r="Q1243" t="s">
        <v>27</v>
      </c>
      <c r="R1243">
        <v>0</v>
      </c>
      <c r="S1243">
        <f t="shared" si="194"/>
        <v>0</v>
      </c>
      <c r="T1243">
        <f t="shared" si="195"/>
        <v>1</v>
      </c>
      <c r="U1243">
        <f t="shared" ca="1" si="196"/>
        <v>0.3395859583880449</v>
      </c>
      <c r="V1243">
        <f t="shared" si="197"/>
        <v>40</v>
      </c>
      <c r="W1243" t="s">
        <v>28</v>
      </c>
      <c r="X1243" t="str">
        <f t="shared" ca="1" si="198"/>
        <v>(1242,0,1,7,47,0,1,40)++1`</v>
      </c>
      <c r="Y1243" t="str">
        <f t="shared" si="199"/>
        <v>(1242,0)++1`</v>
      </c>
    </row>
    <row r="1244" spans="1:25" x14ac:dyDescent="0.25">
      <c r="A1244">
        <v>1243</v>
      </c>
      <c r="B1244">
        <v>1935</v>
      </c>
      <c r="C1244">
        <f t="shared" si="190"/>
        <v>0</v>
      </c>
      <c r="D1244" t="s">
        <v>24</v>
      </c>
      <c r="E1244">
        <f t="shared" si="191"/>
        <v>2</v>
      </c>
      <c r="F1244" t="s">
        <v>29</v>
      </c>
      <c r="G1244" s="13">
        <v>44624</v>
      </c>
      <c r="H1244">
        <v>0.58750000000000002</v>
      </c>
      <c r="I1244">
        <v>0.62013888888888891</v>
      </c>
      <c r="J1244">
        <v>1000166</v>
      </c>
      <c r="K1244">
        <v>31</v>
      </c>
      <c r="L1244">
        <f t="shared" si="192"/>
        <v>47</v>
      </c>
      <c r="M1244">
        <v>3.2638888888888884E-2</v>
      </c>
      <c r="N1244">
        <f t="shared" si="193"/>
        <v>0</v>
      </c>
      <c r="O1244" t="s">
        <v>26</v>
      </c>
      <c r="P1244" cm="1">
        <f t="array" aca="1" ref="P1244" ca="1">(_xlfn.IFS(Q1244="couché",0,Q1244="debout à 80%",1,Q1244="?",1))*(IF(RAND()&lt;0.8,1,0))</f>
        <v>1</v>
      </c>
      <c r="Q1244" t="s">
        <v>27</v>
      </c>
      <c r="R1244">
        <v>0</v>
      </c>
      <c r="S1244">
        <f t="shared" si="194"/>
        <v>0</v>
      </c>
      <c r="T1244">
        <f t="shared" si="195"/>
        <v>6</v>
      </c>
      <c r="U1244">
        <f t="shared" ca="1" si="196"/>
        <v>0.58750392111637395</v>
      </c>
      <c r="V1244">
        <f t="shared" si="197"/>
        <v>42</v>
      </c>
      <c r="W1244" t="s">
        <v>28</v>
      </c>
      <c r="X1244" t="str">
        <f t="shared" ca="1" si="198"/>
        <v>(1243,0,1,2,47,0,6,42)++1`</v>
      </c>
      <c r="Y1244" t="str">
        <f t="shared" si="199"/>
        <v>(1243,0)++1`</v>
      </c>
    </row>
    <row r="1245" spans="1:25" x14ac:dyDescent="0.25">
      <c r="A1245">
        <v>1244</v>
      </c>
      <c r="B1245">
        <v>1946</v>
      </c>
      <c r="C1245">
        <f t="shared" si="190"/>
        <v>0</v>
      </c>
      <c r="D1245" t="s">
        <v>24</v>
      </c>
      <c r="E1245">
        <f t="shared" si="191"/>
        <v>2</v>
      </c>
      <c r="F1245" t="s">
        <v>29</v>
      </c>
      <c r="G1245" s="13">
        <v>44645</v>
      </c>
      <c r="H1245">
        <v>0.50486111111111109</v>
      </c>
      <c r="I1245">
        <v>0.53749999999999998</v>
      </c>
      <c r="J1245">
        <v>1000166</v>
      </c>
      <c r="K1245">
        <v>31</v>
      </c>
      <c r="L1245">
        <f t="shared" si="192"/>
        <v>47</v>
      </c>
      <c r="M1245">
        <v>3.2638888888888884E-2</v>
      </c>
      <c r="N1245">
        <f t="shared" si="193"/>
        <v>0</v>
      </c>
      <c r="O1245" t="s">
        <v>26</v>
      </c>
      <c r="P1245" cm="1">
        <f t="array" aca="1" ref="P1245" ca="1">(_xlfn.IFS(Q1245="couché",0,Q1245="debout à 80%",1,Q1245="?",1))*(IF(RAND()&lt;0.8,1,0))</f>
        <v>0</v>
      </c>
      <c r="Q1245" t="s">
        <v>48</v>
      </c>
      <c r="R1245">
        <v>0</v>
      </c>
      <c r="S1245">
        <f t="shared" si="194"/>
        <v>0</v>
      </c>
      <c r="T1245">
        <f t="shared" si="195"/>
        <v>5</v>
      </c>
      <c r="U1245">
        <f t="shared" ca="1" si="196"/>
        <v>0.50486385306463222</v>
      </c>
      <c r="V1245">
        <f t="shared" si="197"/>
        <v>47</v>
      </c>
      <c r="W1245" t="s">
        <v>28</v>
      </c>
      <c r="X1245" t="str">
        <f t="shared" ca="1" si="198"/>
        <v>(1244,0,0,2,47,0,5,47)++1`</v>
      </c>
      <c r="Y1245" t="str">
        <f t="shared" si="199"/>
        <v>(1244,0)++1`</v>
      </c>
    </row>
    <row r="1246" spans="1:25" x14ac:dyDescent="0.25">
      <c r="A1246">
        <v>1245</v>
      </c>
      <c r="B1246">
        <v>1982</v>
      </c>
      <c r="C1246">
        <f t="shared" si="190"/>
        <v>0</v>
      </c>
      <c r="D1246" t="s">
        <v>24</v>
      </c>
      <c r="E1246">
        <f t="shared" si="191"/>
        <v>8</v>
      </c>
      <c r="F1246" t="s">
        <v>25</v>
      </c>
      <c r="G1246" s="13">
        <v>44648</v>
      </c>
      <c r="H1246">
        <v>0.3659722222222222</v>
      </c>
      <c r="I1246">
        <v>0.39861111111111108</v>
      </c>
      <c r="J1246">
        <v>1000168</v>
      </c>
      <c r="K1246">
        <v>1892</v>
      </c>
      <c r="L1246">
        <f t="shared" si="192"/>
        <v>47</v>
      </c>
      <c r="M1246">
        <v>3.2638888888888884E-2</v>
      </c>
      <c r="N1246">
        <f t="shared" si="193"/>
        <v>0</v>
      </c>
      <c r="O1246" t="s">
        <v>26</v>
      </c>
      <c r="P1246" cm="1">
        <f t="array" aca="1" ref="P1246" ca="1">(_xlfn.IFS(Q1246="couché",0,Q1246="debout à 80%",1,Q1246="?",1))*(IF(RAND()&lt;0.8,1,0))</f>
        <v>1</v>
      </c>
      <c r="Q1246" t="s">
        <v>27</v>
      </c>
      <c r="R1246">
        <v>0</v>
      </c>
      <c r="S1246">
        <f t="shared" si="194"/>
        <v>0</v>
      </c>
      <c r="T1246">
        <f t="shared" si="195"/>
        <v>4</v>
      </c>
      <c r="U1246">
        <f t="shared" ca="1" si="196"/>
        <v>0.36598169841949163</v>
      </c>
      <c r="V1246">
        <f t="shared" si="197"/>
        <v>61</v>
      </c>
      <c r="W1246" t="s">
        <v>28</v>
      </c>
      <c r="X1246" t="str">
        <f t="shared" ca="1" si="198"/>
        <v>(1245,0,1,8,47,0,4,61)++1`</v>
      </c>
      <c r="Y1246" t="str">
        <f t="shared" si="199"/>
        <v>(1245,0)++1`</v>
      </c>
    </row>
    <row r="1247" spans="1:25" x14ac:dyDescent="0.25">
      <c r="A1247">
        <v>1246</v>
      </c>
      <c r="B1247">
        <v>1974</v>
      </c>
      <c r="C1247">
        <f t="shared" si="190"/>
        <v>0</v>
      </c>
      <c r="D1247" t="s">
        <v>24</v>
      </c>
      <c r="E1247">
        <f t="shared" si="191"/>
        <v>17</v>
      </c>
      <c r="F1247" t="s">
        <v>45</v>
      </c>
      <c r="G1247" s="13">
        <v>44630</v>
      </c>
      <c r="H1247">
        <v>0.34166666666666667</v>
      </c>
      <c r="I1247">
        <v>0.375</v>
      </c>
      <c r="J1247">
        <v>1000162</v>
      </c>
      <c r="K1247">
        <v>72</v>
      </c>
      <c r="L1247">
        <f t="shared" si="192"/>
        <v>48</v>
      </c>
      <c r="M1247">
        <v>3.3333333333333326E-2</v>
      </c>
      <c r="N1247">
        <f t="shared" si="193"/>
        <v>0</v>
      </c>
      <c r="O1247" t="s">
        <v>26</v>
      </c>
      <c r="P1247" cm="1">
        <f t="array" aca="1" ref="P1247" ca="1">(_xlfn.IFS(Q1247="couché",0,Q1247="debout à 80%",1,Q1247="?",1))*(IF(RAND()&lt;0.8,1,0))</f>
        <v>1</v>
      </c>
      <c r="Q1247" t="s">
        <v>27</v>
      </c>
      <c r="R1247">
        <v>45</v>
      </c>
      <c r="S1247">
        <f t="shared" si="194"/>
        <v>0</v>
      </c>
      <c r="T1247">
        <f t="shared" si="195"/>
        <v>1</v>
      </c>
      <c r="U1247">
        <f t="shared" ca="1" si="196"/>
        <v>0.34167382145453251</v>
      </c>
      <c r="V1247">
        <f t="shared" si="197"/>
        <v>81</v>
      </c>
      <c r="W1247" t="s">
        <v>28</v>
      </c>
      <c r="X1247" t="str">
        <f t="shared" ca="1" si="198"/>
        <v>(1246,0,1,17,48,0,1,81)++1`</v>
      </c>
      <c r="Y1247" t="str">
        <f t="shared" si="199"/>
        <v>(1246,45)++1`</v>
      </c>
    </row>
    <row r="1248" spans="1:25" x14ac:dyDescent="0.25">
      <c r="A1248">
        <v>1247</v>
      </c>
      <c r="B1248">
        <v>1982</v>
      </c>
      <c r="C1248">
        <f t="shared" si="190"/>
        <v>0</v>
      </c>
      <c r="D1248" t="s">
        <v>24</v>
      </c>
      <c r="E1248">
        <f t="shared" si="191"/>
        <v>14</v>
      </c>
      <c r="F1248" t="s">
        <v>33</v>
      </c>
      <c r="G1248" s="13">
        <v>44609</v>
      </c>
      <c r="H1248">
        <v>0.39652777777777776</v>
      </c>
      <c r="I1248">
        <v>0.42986111111111108</v>
      </c>
      <c r="J1248">
        <v>1000162</v>
      </c>
      <c r="K1248">
        <v>126</v>
      </c>
      <c r="L1248">
        <f t="shared" si="192"/>
        <v>48</v>
      </c>
      <c r="M1248">
        <v>3.3333333333333326E-2</v>
      </c>
      <c r="N1248">
        <f t="shared" si="193"/>
        <v>1</v>
      </c>
      <c r="O1248" t="s">
        <v>32</v>
      </c>
      <c r="P1248" cm="1">
        <f t="array" aca="1" ref="P1248" ca="1">(_xlfn.IFS(Q1248="couché",0,Q1248="debout à 80%",1,Q1248="?",1))*(IF(RAND()&lt;0.8,1,0))</f>
        <v>1</v>
      </c>
      <c r="Q1248" t="s">
        <v>27</v>
      </c>
      <c r="R1248">
        <v>45</v>
      </c>
      <c r="S1248">
        <f t="shared" si="194"/>
        <v>1</v>
      </c>
      <c r="T1248">
        <f t="shared" si="195"/>
        <v>2</v>
      </c>
      <c r="U1248">
        <f t="shared" ca="1" si="196"/>
        <v>0.39653408784743488</v>
      </c>
      <c r="V1248">
        <f t="shared" si="197"/>
        <v>29</v>
      </c>
      <c r="W1248" t="s">
        <v>28</v>
      </c>
      <c r="X1248" t="str">
        <f t="shared" ca="1" si="198"/>
        <v>(1247,0,1,14,48,1,2,29)++1`</v>
      </c>
      <c r="Y1248" t="str">
        <f t="shared" si="199"/>
        <v>(1247,45)++1`</v>
      </c>
    </row>
    <row r="1249" spans="1:25" x14ac:dyDescent="0.25">
      <c r="A1249">
        <v>1248</v>
      </c>
      <c r="B1249">
        <v>1970</v>
      </c>
      <c r="C1249">
        <f t="shared" si="190"/>
        <v>0</v>
      </c>
      <c r="D1249" t="s">
        <v>24</v>
      </c>
      <c r="E1249">
        <f t="shared" si="191"/>
        <v>14</v>
      </c>
      <c r="F1249" t="s">
        <v>33</v>
      </c>
      <c r="G1249" s="13">
        <v>44603</v>
      </c>
      <c r="H1249">
        <v>0.45555555555555555</v>
      </c>
      <c r="I1249">
        <v>0.48888888888888887</v>
      </c>
      <c r="J1249">
        <v>1000162</v>
      </c>
      <c r="K1249">
        <v>4592</v>
      </c>
      <c r="L1249">
        <f t="shared" si="192"/>
        <v>48</v>
      </c>
      <c r="M1249">
        <v>3.3333333333333326E-2</v>
      </c>
      <c r="N1249">
        <f t="shared" si="193"/>
        <v>0</v>
      </c>
      <c r="O1249" t="s">
        <v>26</v>
      </c>
      <c r="P1249" cm="1">
        <f t="array" aca="1" ref="P1249" ca="1">(_xlfn.IFS(Q1249="couché",0,Q1249="debout à 80%",1,Q1249="?",1))*(IF(RAND()&lt;0.8,1,0))</f>
        <v>1</v>
      </c>
      <c r="Q1249" t="s">
        <v>27</v>
      </c>
      <c r="R1249">
        <v>45</v>
      </c>
      <c r="S1249">
        <f t="shared" si="194"/>
        <v>0</v>
      </c>
      <c r="T1249">
        <f t="shared" si="195"/>
        <v>4</v>
      </c>
      <c r="U1249">
        <f t="shared" ca="1" si="196"/>
        <v>0.45556033791058537</v>
      </c>
      <c r="V1249">
        <f t="shared" si="197"/>
        <v>59</v>
      </c>
      <c r="W1249" t="s">
        <v>28</v>
      </c>
      <c r="X1249" t="str">
        <f t="shared" ca="1" si="198"/>
        <v>(1248,0,1,14,48,0,4,59)++1`</v>
      </c>
      <c r="Y1249" t="str">
        <f t="shared" si="199"/>
        <v>(1248,45)++1`</v>
      </c>
    </row>
    <row r="1250" spans="1:25" x14ac:dyDescent="0.25">
      <c r="A1250">
        <v>1249</v>
      </c>
      <c r="B1250">
        <v>2017</v>
      </c>
      <c r="C1250">
        <f t="shared" si="190"/>
        <v>1</v>
      </c>
      <c r="D1250" t="s">
        <v>28</v>
      </c>
      <c r="E1250">
        <f t="shared" si="191"/>
        <v>11</v>
      </c>
      <c r="F1250" t="s">
        <v>41</v>
      </c>
      <c r="G1250" s="13">
        <v>44595</v>
      </c>
      <c r="H1250">
        <v>0.3923611111111111</v>
      </c>
      <c r="I1250">
        <v>0.42569444444444443</v>
      </c>
      <c r="J1250">
        <v>1000164</v>
      </c>
      <c r="K1250">
        <v>7588</v>
      </c>
      <c r="L1250">
        <f t="shared" si="192"/>
        <v>48</v>
      </c>
      <c r="M1250">
        <v>3.3333333333333326E-2</v>
      </c>
      <c r="N1250">
        <f t="shared" si="193"/>
        <v>0</v>
      </c>
      <c r="O1250" t="s">
        <v>46</v>
      </c>
      <c r="P1250" cm="1">
        <f t="array" aca="1" ref="P1250" ca="1">(_xlfn.IFS(Q1250="couché",0,Q1250="debout à 80%",1,Q1250="?",1))*(IF(RAND()&lt;0.8,1,0))</f>
        <v>0</v>
      </c>
      <c r="Q1250" t="s">
        <v>48</v>
      </c>
      <c r="R1250">
        <v>30</v>
      </c>
      <c r="S1250">
        <f t="shared" si="194"/>
        <v>0</v>
      </c>
      <c r="T1250">
        <f t="shared" si="195"/>
        <v>3</v>
      </c>
      <c r="U1250">
        <f t="shared" ca="1" si="196"/>
        <v>0.39236382467138725</v>
      </c>
      <c r="V1250">
        <f t="shared" si="197"/>
        <v>60</v>
      </c>
      <c r="W1250" t="s">
        <v>28</v>
      </c>
      <c r="X1250" t="str">
        <f t="shared" ca="1" si="198"/>
        <v>(1249,1,0,11,48,0,3,60)++1`</v>
      </c>
      <c r="Y1250" t="str">
        <f t="shared" si="199"/>
        <v>(1249,30)++1`</v>
      </c>
    </row>
    <row r="1251" spans="1:25" x14ac:dyDescent="0.25">
      <c r="A1251">
        <v>1250</v>
      </c>
      <c r="B1251">
        <v>1939</v>
      </c>
      <c r="C1251">
        <f t="shared" si="190"/>
        <v>0</v>
      </c>
      <c r="D1251" t="s">
        <v>24</v>
      </c>
      <c r="E1251">
        <f t="shared" si="191"/>
        <v>3</v>
      </c>
      <c r="F1251" t="s">
        <v>34</v>
      </c>
      <c r="G1251" s="13">
        <v>44601</v>
      </c>
      <c r="H1251">
        <v>0.4597222222222222</v>
      </c>
      <c r="I1251">
        <v>0.49305555555555552</v>
      </c>
      <c r="J1251">
        <v>1000169</v>
      </c>
      <c r="K1251">
        <v>2177</v>
      </c>
      <c r="L1251">
        <f t="shared" si="192"/>
        <v>48</v>
      </c>
      <c r="M1251">
        <v>3.3333333333333326E-2</v>
      </c>
      <c r="N1251">
        <f t="shared" si="193"/>
        <v>1</v>
      </c>
      <c r="O1251" t="s">
        <v>32</v>
      </c>
      <c r="P1251" cm="1">
        <f t="array" aca="1" ref="P1251" ca="1">(_xlfn.IFS(Q1251="couché",0,Q1251="debout à 80%",1,Q1251="?",1))*(IF(RAND()&lt;0.8,1,0))</f>
        <v>0</v>
      </c>
      <c r="Q1251" t="s">
        <v>27</v>
      </c>
      <c r="R1251">
        <v>0</v>
      </c>
      <c r="S1251">
        <f t="shared" si="194"/>
        <v>1</v>
      </c>
      <c r="T1251">
        <f t="shared" si="195"/>
        <v>7</v>
      </c>
      <c r="U1251">
        <f t="shared" ca="1" si="196"/>
        <v>0.4597298144593891</v>
      </c>
      <c r="V1251">
        <f t="shared" si="197"/>
        <v>57</v>
      </c>
      <c r="W1251" t="s">
        <v>28</v>
      </c>
      <c r="X1251" t="str">
        <f t="shared" ca="1" si="198"/>
        <v>(1250,0,0,3,48,1,7,57)++1`</v>
      </c>
      <c r="Y1251" t="str">
        <f t="shared" si="199"/>
        <v>(1250,0)++1`</v>
      </c>
    </row>
    <row r="1252" spans="1:25" x14ac:dyDescent="0.25">
      <c r="A1252">
        <v>1251</v>
      </c>
      <c r="B1252">
        <v>2004</v>
      </c>
      <c r="C1252">
        <f t="shared" si="190"/>
        <v>0</v>
      </c>
      <c r="D1252" t="s">
        <v>24</v>
      </c>
      <c r="E1252">
        <f t="shared" si="191"/>
        <v>16</v>
      </c>
      <c r="F1252" t="s">
        <v>44</v>
      </c>
      <c r="G1252" s="13">
        <v>44602</v>
      </c>
      <c r="H1252">
        <v>0.35416666666666663</v>
      </c>
      <c r="I1252">
        <v>0.38750000000000001</v>
      </c>
      <c r="J1252">
        <v>1000162</v>
      </c>
      <c r="K1252">
        <v>4592</v>
      </c>
      <c r="L1252">
        <f t="shared" si="192"/>
        <v>48</v>
      </c>
      <c r="M1252">
        <v>3.3333333333333381E-2</v>
      </c>
      <c r="N1252">
        <f t="shared" si="193"/>
        <v>0</v>
      </c>
      <c r="O1252" t="s">
        <v>26</v>
      </c>
      <c r="P1252" cm="1">
        <f t="array" aca="1" ref="P1252" ca="1">(_xlfn.IFS(Q1252="couché",0,Q1252="debout à 80%",1,Q1252="?",1))*(IF(RAND()&lt;0.8,1,0))</f>
        <v>1</v>
      </c>
      <c r="Q1252" t="s">
        <v>27</v>
      </c>
      <c r="R1252">
        <v>45</v>
      </c>
      <c r="S1252">
        <f t="shared" si="194"/>
        <v>0</v>
      </c>
      <c r="T1252">
        <f t="shared" si="195"/>
        <v>1</v>
      </c>
      <c r="U1252">
        <f t="shared" ca="1" si="196"/>
        <v>0.35417307940928894</v>
      </c>
      <c r="V1252">
        <f t="shared" si="197"/>
        <v>53</v>
      </c>
      <c r="W1252" t="s">
        <v>28</v>
      </c>
      <c r="X1252" t="str">
        <f t="shared" ca="1" si="198"/>
        <v>(1251,0,1,16,48,0,1,53)++1`</v>
      </c>
      <c r="Y1252" t="str">
        <f t="shared" si="199"/>
        <v>(1251,45)++1`</v>
      </c>
    </row>
    <row r="1253" spans="1:25" x14ac:dyDescent="0.25">
      <c r="A1253">
        <v>1252</v>
      </c>
      <c r="B1253">
        <v>1951</v>
      </c>
      <c r="C1253">
        <f t="shared" si="190"/>
        <v>0</v>
      </c>
      <c r="D1253" t="s">
        <v>24</v>
      </c>
      <c r="E1253">
        <f t="shared" si="191"/>
        <v>8</v>
      </c>
      <c r="F1253" t="s">
        <v>25</v>
      </c>
      <c r="G1253" s="13">
        <v>44600</v>
      </c>
      <c r="H1253">
        <v>0.74513888888888891</v>
      </c>
      <c r="I1253">
        <v>0.77847222222222223</v>
      </c>
      <c r="J1253">
        <v>1000168</v>
      </c>
      <c r="K1253">
        <v>1895</v>
      </c>
      <c r="L1253">
        <f t="shared" si="192"/>
        <v>48</v>
      </c>
      <c r="M1253">
        <v>3.3333333333333326E-2</v>
      </c>
      <c r="N1253">
        <f t="shared" si="193"/>
        <v>0</v>
      </c>
      <c r="O1253" t="s">
        <v>26</v>
      </c>
      <c r="P1253" cm="1">
        <f t="array" aca="1" ref="P1253" ca="1">(_xlfn.IFS(Q1253="couché",0,Q1253="debout à 80%",1,Q1253="?",1))*(IF(RAND()&lt;0.8,1,0))</f>
        <v>1</v>
      </c>
      <c r="Q1253" t="s">
        <v>27</v>
      </c>
      <c r="R1253">
        <v>30</v>
      </c>
      <c r="S1253">
        <f t="shared" si="194"/>
        <v>0</v>
      </c>
      <c r="T1253">
        <f t="shared" si="195"/>
        <v>5</v>
      </c>
      <c r="U1253">
        <f t="shared" ca="1" si="196"/>
        <v>0.74514074431086419</v>
      </c>
      <c r="V1253">
        <f t="shared" si="197"/>
        <v>59</v>
      </c>
      <c r="W1253" t="s">
        <v>28</v>
      </c>
      <c r="X1253" t="str">
        <f t="shared" ca="1" si="198"/>
        <v>(1252,0,1,8,48,0,5,59)++1`</v>
      </c>
      <c r="Y1253" t="str">
        <f t="shared" si="199"/>
        <v>(1252,30)++1`</v>
      </c>
    </row>
    <row r="1254" spans="1:25" x14ac:dyDescent="0.25">
      <c r="A1254">
        <v>1253</v>
      </c>
      <c r="B1254">
        <v>1982</v>
      </c>
      <c r="C1254">
        <f t="shared" si="190"/>
        <v>0</v>
      </c>
      <c r="D1254" t="s">
        <v>24</v>
      </c>
      <c r="E1254">
        <f t="shared" si="191"/>
        <v>14</v>
      </c>
      <c r="F1254" t="s">
        <v>33</v>
      </c>
      <c r="G1254" s="13">
        <v>44595</v>
      </c>
      <c r="H1254">
        <v>0.40972222222222221</v>
      </c>
      <c r="I1254">
        <v>0.44305555555555554</v>
      </c>
      <c r="J1254">
        <v>1000162</v>
      </c>
      <c r="K1254">
        <v>4592</v>
      </c>
      <c r="L1254">
        <f t="shared" si="192"/>
        <v>48</v>
      </c>
      <c r="M1254">
        <v>3.3333333333333326E-2</v>
      </c>
      <c r="N1254">
        <f t="shared" si="193"/>
        <v>0</v>
      </c>
      <c r="O1254" t="s">
        <v>26</v>
      </c>
      <c r="P1254" cm="1">
        <f t="array" aca="1" ref="P1254" ca="1">(_xlfn.IFS(Q1254="couché",0,Q1254="debout à 80%",1,Q1254="?",1))*(IF(RAND()&lt;0.8,1,0))</f>
        <v>0</v>
      </c>
      <c r="Q1254" t="s">
        <v>27</v>
      </c>
      <c r="R1254">
        <v>45</v>
      </c>
      <c r="S1254">
        <f t="shared" si="194"/>
        <v>0</v>
      </c>
      <c r="T1254">
        <f t="shared" si="195"/>
        <v>3</v>
      </c>
      <c r="U1254">
        <f t="shared" ca="1" si="196"/>
        <v>0.40973027874817924</v>
      </c>
      <c r="V1254">
        <f t="shared" si="197"/>
        <v>66</v>
      </c>
      <c r="W1254" t="s">
        <v>28</v>
      </c>
      <c r="X1254" t="str">
        <f t="shared" ca="1" si="198"/>
        <v>(1253,0,0,14,48,0,3,66)++1`</v>
      </c>
      <c r="Y1254" t="str">
        <f t="shared" si="199"/>
        <v>(1253,45)++1`</v>
      </c>
    </row>
    <row r="1255" spans="1:25" x14ac:dyDescent="0.25">
      <c r="A1255">
        <v>1254</v>
      </c>
      <c r="B1255">
        <v>1973</v>
      </c>
      <c r="C1255">
        <f t="shared" si="190"/>
        <v>0</v>
      </c>
      <c r="D1255" t="s">
        <v>24</v>
      </c>
      <c r="E1255">
        <f t="shared" si="191"/>
        <v>4</v>
      </c>
      <c r="F1255" t="s">
        <v>31</v>
      </c>
      <c r="G1255" s="13">
        <v>44623</v>
      </c>
      <c r="H1255">
        <v>0.62569444444444444</v>
      </c>
      <c r="I1255">
        <v>0.65902777777777777</v>
      </c>
      <c r="J1255">
        <v>1000170</v>
      </c>
      <c r="K1255">
        <v>2055</v>
      </c>
      <c r="L1255">
        <f t="shared" si="192"/>
        <v>48</v>
      </c>
      <c r="M1255">
        <v>3.3333333333333326E-2</v>
      </c>
      <c r="N1255">
        <f t="shared" si="193"/>
        <v>1</v>
      </c>
      <c r="O1255" t="s">
        <v>32</v>
      </c>
      <c r="P1255" cm="1">
        <f t="array" aca="1" ref="P1255" ca="1">(_xlfn.IFS(Q1255="couché",0,Q1255="debout à 80%",1,Q1255="?",1))*(IF(RAND()&lt;0.8,1,0))</f>
        <v>1</v>
      </c>
      <c r="Q1255" t="s">
        <v>27</v>
      </c>
      <c r="R1255">
        <v>30</v>
      </c>
      <c r="S1255">
        <f t="shared" si="194"/>
        <v>1</v>
      </c>
      <c r="T1255">
        <f t="shared" si="195"/>
        <v>7</v>
      </c>
      <c r="U1255">
        <f t="shared" ca="1" si="196"/>
        <v>0.6257028214362913</v>
      </c>
      <c r="V1255">
        <f t="shared" si="197"/>
        <v>44</v>
      </c>
      <c r="W1255" t="s">
        <v>28</v>
      </c>
      <c r="X1255" t="str">
        <f t="shared" ca="1" si="198"/>
        <v>(1254,0,1,4,48,1,7,44)++1`</v>
      </c>
      <c r="Y1255" t="str">
        <f t="shared" si="199"/>
        <v>(1254,30)++1`</v>
      </c>
    </row>
    <row r="1256" spans="1:25" x14ac:dyDescent="0.25">
      <c r="A1256">
        <v>1255</v>
      </c>
      <c r="B1256">
        <v>1947</v>
      </c>
      <c r="C1256">
        <f t="shared" si="190"/>
        <v>0</v>
      </c>
      <c r="D1256" t="s">
        <v>24</v>
      </c>
      <c r="E1256">
        <f t="shared" si="191"/>
        <v>9</v>
      </c>
      <c r="F1256" t="s">
        <v>40</v>
      </c>
      <c r="G1256" s="13">
        <v>44629</v>
      </c>
      <c r="H1256">
        <v>0.40347222222222223</v>
      </c>
      <c r="I1256">
        <v>0.43680555555555556</v>
      </c>
      <c r="J1256">
        <v>1000163</v>
      </c>
      <c r="K1256">
        <v>237</v>
      </c>
      <c r="L1256">
        <f t="shared" si="192"/>
        <v>48</v>
      </c>
      <c r="M1256">
        <v>3.3333333333333326E-2</v>
      </c>
      <c r="N1256">
        <f t="shared" si="193"/>
        <v>0</v>
      </c>
      <c r="O1256" t="s">
        <v>26</v>
      </c>
      <c r="P1256" cm="1">
        <f t="array" aca="1" ref="P1256" ca="1">(_xlfn.IFS(Q1256="couché",0,Q1256="debout à 80%",1,Q1256="?",1))*(IF(RAND()&lt;0.8,1,0))</f>
        <v>1</v>
      </c>
      <c r="Q1256" t="s">
        <v>27</v>
      </c>
      <c r="R1256">
        <v>45</v>
      </c>
      <c r="S1256">
        <f t="shared" si="194"/>
        <v>0</v>
      </c>
      <c r="T1256">
        <f t="shared" si="195"/>
        <v>2</v>
      </c>
      <c r="U1256">
        <f t="shared" ca="1" si="196"/>
        <v>0.40348045143363248</v>
      </c>
      <c r="V1256">
        <f t="shared" si="197"/>
        <v>29</v>
      </c>
      <c r="W1256" t="s">
        <v>28</v>
      </c>
      <c r="X1256" t="str">
        <f t="shared" ca="1" si="198"/>
        <v>(1255,0,1,9,48,0,2,29)++1`</v>
      </c>
      <c r="Y1256" t="str">
        <f t="shared" si="199"/>
        <v>(1255,45)++1`</v>
      </c>
    </row>
    <row r="1257" spans="1:25" x14ac:dyDescent="0.25">
      <c r="A1257">
        <v>1256</v>
      </c>
      <c r="B1257">
        <v>2019</v>
      </c>
      <c r="C1257">
        <f t="shared" si="190"/>
        <v>1</v>
      </c>
      <c r="D1257" t="s">
        <v>28</v>
      </c>
      <c r="E1257">
        <f t="shared" si="191"/>
        <v>12</v>
      </c>
      <c r="F1257" t="s">
        <v>42</v>
      </c>
      <c r="G1257" s="13">
        <v>44603</v>
      </c>
      <c r="H1257">
        <v>0.37361111111111112</v>
      </c>
      <c r="I1257">
        <v>0.40694444444444444</v>
      </c>
      <c r="J1257">
        <v>1000164</v>
      </c>
      <c r="K1257">
        <v>3334</v>
      </c>
      <c r="L1257">
        <f t="shared" si="192"/>
        <v>48</v>
      </c>
      <c r="M1257">
        <v>3.3333333333333326E-2</v>
      </c>
      <c r="N1257">
        <f t="shared" si="193"/>
        <v>0</v>
      </c>
      <c r="O1257" t="s">
        <v>46</v>
      </c>
      <c r="P1257" cm="1">
        <f t="array" aca="1" ref="P1257" ca="1">(_xlfn.IFS(Q1257="couché",0,Q1257="debout à 80%",1,Q1257="?",1))*(IF(RAND()&lt;0.8,1,0))</f>
        <v>0</v>
      </c>
      <c r="Q1257" t="s">
        <v>48</v>
      </c>
      <c r="R1257">
        <v>30</v>
      </c>
      <c r="S1257">
        <f t="shared" si="194"/>
        <v>0</v>
      </c>
      <c r="T1257">
        <f t="shared" si="195"/>
        <v>2</v>
      </c>
      <c r="U1257">
        <f t="shared" ca="1" si="196"/>
        <v>0.37361600289964547</v>
      </c>
      <c r="V1257">
        <f t="shared" si="197"/>
        <v>69</v>
      </c>
      <c r="W1257" t="s">
        <v>28</v>
      </c>
      <c r="X1257" t="str">
        <f t="shared" ca="1" si="198"/>
        <v>(1256,1,0,12,48,0,2,69)++1`</v>
      </c>
      <c r="Y1257" t="str">
        <f t="shared" si="199"/>
        <v>(1256,30)++1`</v>
      </c>
    </row>
    <row r="1258" spans="1:25" x14ac:dyDescent="0.25">
      <c r="A1258">
        <v>1257</v>
      </c>
      <c r="B1258">
        <v>1975</v>
      </c>
      <c r="C1258">
        <f t="shared" si="190"/>
        <v>0</v>
      </c>
      <c r="D1258" t="s">
        <v>24</v>
      </c>
      <c r="E1258">
        <f t="shared" si="191"/>
        <v>14</v>
      </c>
      <c r="F1258" t="s">
        <v>33</v>
      </c>
      <c r="G1258" s="13">
        <v>44596</v>
      </c>
      <c r="H1258">
        <v>0.67013888888888884</v>
      </c>
      <c r="I1258">
        <v>0.70347222222222217</v>
      </c>
      <c r="J1258">
        <v>1000162</v>
      </c>
      <c r="K1258">
        <v>81</v>
      </c>
      <c r="L1258">
        <f t="shared" si="192"/>
        <v>48</v>
      </c>
      <c r="M1258">
        <v>3.3333333333333326E-2</v>
      </c>
      <c r="N1258">
        <f t="shared" si="193"/>
        <v>1</v>
      </c>
      <c r="O1258" t="s">
        <v>32</v>
      </c>
      <c r="P1258" cm="1">
        <f t="array" aca="1" ref="P1258" ca="1">(_xlfn.IFS(Q1258="couché",0,Q1258="debout à 80%",1,Q1258="?",1))*(IF(RAND()&lt;0.8,1,0))</f>
        <v>1</v>
      </c>
      <c r="Q1258" t="s">
        <v>27</v>
      </c>
      <c r="R1258">
        <v>45</v>
      </c>
      <c r="S1258">
        <f t="shared" si="194"/>
        <v>1</v>
      </c>
      <c r="T1258">
        <f t="shared" si="195"/>
        <v>6</v>
      </c>
      <c r="U1258">
        <f t="shared" ca="1" si="196"/>
        <v>0.67014867134832301</v>
      </c>
      <c r="V1258">
        <f t="shared" si="197"/>
        <v>39</v>
      </c>
      <c r="W1258" t="s">
        <v>28</v>
      </c>
      <c r="X1258" t="str">
        <f t="shared" ca="1" si="198"/>
        <v>(1257,0,1,14,48,1,6,39)++1`</v>
      </c>
      <c r="Y1258" t="str">
        <f t="shared" si="199"/>
        <v>(1257,45)++1`</v>
      </c>
    </row>
    <row r="1259" spans="1:25" x14ac:dyDescent="0.25">
      <c r="A1259">
        <v>1258</v>
      </c>
      <c r="B1259">
        <v>2007</v>
      </c>
      <c r="C1259">
        <f t="shared" si="190"/>
        <v>1</v>
      </c>
      <c r="D1259" t="s">
        <v>28</v>
      </c>
      <c r="E1259">
        <f t="shared" si="191"/>
        <v>12</v>
      </c>
      <c r="F1259" t="s">
        <v>42</v>
      </c>
      <c r="G1259" s="13">
        <v>44622</v>
      </c>
      <c r="H1259">
        <v>0.50555555555555554</v>
      </c>
      <c r="I1259">
        <v>0.53888888888888886</v>
      </c>
      <c r="J1259">
        <v>1000165</v>
      </c>
      <c r="K1259">
        <v>493</v>
      </c>
      <c r="L1259">
        <f t="shared" si="192"/>
        <v>48</v>
      </c>
      <c r="M1259">
        <v>3.3333333333333326E-2</v>
      </c>
      <c r="N1259">
        <f t="shared" si="193"/>
        <v>0</v>
      </c>
      <c r="O1259" t="s">
        <v>46</v>
      </c>
      <c r="P1259" cm="1">
        <f t="array" aca="1" ref="P1259" ca="1">(_xlfn.IFS(Q1259="couché",0,Q1259="debout à 80%",1,Q1259="?",1))*(IF(RAND()&lt;0.8,1,0))</f>
        <v>0</v>
      </c>
      <c r="Q1259" t="s">
        <v>48</v>
      </c>
      <c r="R1259">
        <v>30</v>
      </c>
      <c r="S1259">
        <f t="shared" si="194"/>
        <v>0</v>
      </c>
      <c r="T1259">
        <f t="shared" si="195"/>
        <v>5</v>
      </c>
      <c r="U1259">
        <f t="shared" ca="1" si="196"/>
        <v>0.50556437626541839</v>
      </c>
      <c r="V1259">
        <f t="shared" si="197"/>
        <v>50</v>
      </c>
      <c r="W1259" t="s">
        <v>28</v>
      </c>
      <c r="X1259" t="str">
        <f t="shared" ca="1" si="198"/>
        <v>(1258,1,0,12,48,0,5,50)++1`</v>
      </c>
      <c r="Y1259" t="str">
        <f t="shared" si="199"/>
        <v>(1258,30)++1`</v>
      </c>
    </row>
    <row r="1260" spans="1:25" x14ac:dyDescent="0.25">
      <c r="A1260">
        <v>1259</v>
      </c>
      <c r="B1260">
        <v>2003</v>
      </c>
      <c r="C1260">
        <f t="shared" si="190"/>
        <v>0</v>
      </c>
      <c r="D1260" t="s">
        <v>24</v>
      </c>
      <c r="E1260">
        <f t="shared" si="191"/>
        <v>9</v>
      </c>
      <c r="F1260" t="s">
        <v>40</v>
      </c>
      <c r="G1260" s="13">
        <v>44607</v>
      </c>
      <c r="H1260">
        <v>0.37222222222222223</v>
      </c>
      <c r="I1260">
        <v>0.40555555555555556</v>
      </c>
      <c r="J1260">
        <v>1000163</v>
      </c>
      <c r="K1260">
        <v>229</v>
      </c>
      <c r="L1260">
        <f t="shared" si="192"/>
        <v>48</v>
      </c>
      <c r="M1260">
        <v>3.3333333333333326E-2</v>
      </c>
      <c r="N1260">
        <f t="shared" si="193"/>
        <v>0</v>
      </c>
      <c r="O1260" t="s">
        <v>26</v>
      </c>
      <c r="P1260" cm="1">
        <f t="array" aca="1" ref="P1260" ca="1">(_xlfn.IFS(Q1260="couché",0,Q1260="debout à 80%",1,Q1260="?",1))*(IF(RAND()&lt;0.8,1,0))</f>
        <v>1</v>
      </c>
      <c r="Q1260" t="s">
        <v>27</v>
      </c>
      <c r="R1260">
        <v>45</v>
      </c>
      <c r="S1260">
        <f t="shared" si="194"/>
        <v>0</v>
      </c>
      <c r="T1260">
        <f t="shared" si="195"/>
        <v>2</v>
      </c>
      <c r="U1260">
        <f t="shared" ca="1" si="196"/>
        <v>0.37222346427158565</v>
      </c>
      <c r="V1260">
        <f t="shared" si="197"/>
        <v>56</v>
      </c>
      <c r="W1260" t="s">
        <v>28</v>
      </c>
      <c r="X1260" t="str">
        <f t="shared" ca="1" si="198"/>
        <v>(1259,0,1,9,48,0,2,56)++1`</v>
      </c>
      <c r="Y1260" t="str">
        <f t="shared" si="199"/>
        <v>(1259,45)++1`</v>
      </c>
    </row>
    <row r="1261" spans="1:25" x14ac:dyDescent="0.25">
      <c r="A1261">
        <v>1260</v>
      </c>
      <c r="B1261">
        <v>1952</v>
      </c>
      <c r="C1261">
        <f t="shared" si="190"/>
        <v>0</v>
      </c>
      <c r="D1261" t="s">
        <v>24</v>
      </c>
      <c r="E1261">
        <f t="shared" si="191"/>
        <v>2</v>
      </c>
      <c r="F1261" t="s">
        <v>29</v>
      </c>
      <c r="G1261" s="13">
        <v>44609</v>
      </c>
      <c r="H1261">
        <v>0.35</v>
      </c>
      <c r="I1261">
        <v>0.3833333333333333</v>
      </c>
      <c r="J1261">
        <v>1000166</v>
      </c>
      <c r="K1261">
        <v>3953</v>
      </c>
      <c r="L1261">
        <f t="shared" si="192"/>
        <v>48</v>
      </c>
      <c r="M1261">
        <v>3.3333333333333326E-2</v>
      </c>
      <c r="N1261">
        <f t="shared" si="193"/>
        <v>0</v>
      </c>
      <c r="O1261" t="s">
        <v>26</v>
      </c>
      <c r="P1261" cm="1">
        <f t="array" aca="1" ref="P1261" ca="1">(_xlfn.IFS(Q1261="couché",0,Q1261="debout à 80%",1,Q1261="?",1))*(IF(RAND()&lt;0.8,1,0))</f>
        <v>0</v>
      </c>
      <c r="Q1261" t="s">
        <v>27</v>
      </c>
      <c r="R1261">
        <v>45</v>
      </c>
      <c r="S1261">
        <f t="shared" si="194"/>
        <v>0</v>
      </c>
      <c r="T1261">
        <f t="shared" si="195"/>
        <v>1</v>
      </c>
      <c r="U1261">
        <f t="shared" ca="1" si="196"/>
        <v>0.3500039035017849</v>
      </c>
      <c r="V1261">
        <f t="shared" si="197"/>
        <v>75</v>
      </c>
      <c r="W1261" t="s">
        <v>28</v>
      </c>
      <c r="X1261" t="str">
        <f t="shared" ca="1" si="198"/>
        <v>(1260,0,0,2,48,0,1,75)++1`</v>
      </c>
      <c r="Y1261" t="str">
        <f t="shared" si="199"/>
        <v>(1260,45)++1`</v>
      </c>
    </row>
    <row r="1262" spans="1:25" x14ac:dyDescent="0.25">
      <c r="A1262">
        <v>1261</v>
      </c>
      <c r="B1262">
        <v>2005</v>
      </c>
      <c r="C1262">
        <f t="shared" si="190"/>
        <v>0</v>
      </c>
      <c r="D1262" t="s">
        <v>24</v>
      </c>
      <c r="E1262">
        <f t="shared" si="191"/>
        <v>11</v>
      </c>
      <c r="F1262" t="s">
        <v>41</v>
      </c>
      <c r="G1262" s="13">
        <v>44610</v>
      </c>
      <c r="H1262">
        <v>0.43402777777777773</v>
      </c>
      <c r="I1262">
        <v>0.46736111111111112</v>
      </c>
      <c r="J1262">
        <v>1000165</v>
      </c>
      <c r="K1262">
        <v>445</v>
      </c>
      <c r="L1262">
        <f t="shared" si="192"/>
        <v>48</v>
      </c>
      <c r="M1262">
        <v>3.3333333333333381E-2</v>
      </c>
      <c r="N1262">
        <f t="shared" si="193"/>
        <v>1</v>
      </c>
      <c r="O1262" t="s">
        <v>32</v>
      </c>
      <c r="P1262" cm="1">
        <f t="array" aca="1" ref="P1262" ca="1">(_xlfn.IFS(Q1262="couché",0,Q1262="debout à 80%",1,Q1262="?",1))*(IF(RAND()&lt;0.8,1,0))</f>
        <v>0</v>
      </c>
      <c r="Q1262" t="s">
        <v>27</v>
      </c>
      <c r="R1262">
        <v>30</v>
      </c>
      <c r="S1262">
        <f t="shared" si="194"/>
        <v>1</v>
      </c>
      <c r="T1262">
        <f t="shared" si="195"/>
        <v>3</v>
      </c>
      <c r="U1262">
        <f t="shared" ca="1" si="196"/>
        <v>0.43403626058987521</v>
      </c>
      <c r="V1262">
        <f t="shared" si="197"/>
        <v>53</v>
      </c>
      <c r="W1262" t="s">
        <v>28</v>
      </c>
      <c r="X1262" t="str">
        <f t="shared" ca="1" si="198"/>
        <v>(1261,0,0,11,48,1,3,53)++1`</v>
      </c>
      <c r="Y1262" t="str">
        <f t="shared" si="199"/>
        <v>(1261,30)++1`</v>
      </c>
    </row>
    <row r="1263" spans="1:25" x14ac:dyDescent="0.25">
      <c r="A1263">
        <v>1262</v>
      </c>
      <c r="B1263">
        <v>2018</v>
      </c>
      <c r="C1263">
        <f t="shared" si="190"/>
        <v>1</v>
      </c>
      <c r="D1263" t="s">
        <v>28</v>
      </c>
      <c r="E1263">
        <f t="shared" si="191"/>
        <v>9</v>
      </c>
      <c r="F1263" t="s">
        <v>40</v>
      </c>
      <c r="G1263" s="13">
        <v>44616</v>
      </c>
      <c r="H1263">
        <v>0.34166666666666667</v>
      </c>
      <c r="I1263">
        <v>0.375</v>
      </c>
      <c r="J1263">
        <v>1000163</v>
      </c>
      <c r="K1263">
        <v>7052</v>
      </c>
      <c r="L1263">
        <f t="shared" si="192"/>
        <v>48</v>
      </c>
      <c r="M1263">
        <v>3.3333333333333326E-2</v>
      </c>
      <c r="N1263">
        <f t="shared" si="193"/>
        <v>0</v>
      </c>
      <c r="O1263" t="s">
        <v>46</v>
      </c>
      <c r="P1263" cm="1">
        <f t="array" aca="1" ref="P1263" ca="1">(_xlfn.IFS(Q1263="couché",0,Q1263="debout à 80%",1,Q1263="?",1))*(IF(RAND()&lt;0.8,1,0))</f>
        <v>0</v>
      </c>
      <c r="Q1263" t="s">
        <v>48</v>
      </c>
      <c r="R1263">
        <v>45</v>
      </c>
      <c r="S1263">
        <f t="shared" si="194"/>
        <v>0</v>
      </c>
      <c r="T1263">
        <f t="shared" si="195"/>
        <v>1</v>
      </c>
      <c r="U1263">
        <f t="shared" ca="1" si="196"/>
        <v>0.34166912262024968</v>
      </c>
      <c r="V1263">
        <f t="shared" si="197"/>
        <v>47</v>
      </c>
      <c r="W1263" t="s">
        <v>28</v>
      </c>
      <c r="X1263" t="str">
        <f t="shared" ca="1" si="198"/>
        <v>(1262,1,0,9,48,0,1,47)++1`</v>
      </c>
      <c r="Y1263" t="str">
        <f t="shared" si="199"/>
        <v>(1262,45)++1`</v>
      </c>
    </row>
    <row r="1264" spans="1:25" x14ac:dyDescent="0.25">
      <c r="A1264">
        <v>1263</v>
      </c>
      <c r="B1264">
        <v>1959</v>
      </c>
      <c r="C1264">
        <f t="shared" si="190"/>
        <v>0</v>
      </c>
      <c r="D1264" t="s">
        <v>24</v>
      </c>
      <c r="E1264">
        <f t="shared" si="191"/>
        <v>9</v>
      </c>
      <c r="F1264" t="s">
        <v>40</v>
      </c>
      <c r="G1264" s="13">
        <v>44634</v>
      </c>
      <c r="H1264">
        <v>0.53749999999999998</v>
      </c>
      <c r="I1264">
        <v>0.5708333333333333</v>
      </c>
      <c r="J1264">
        <v>1000163</v>
      </c>
      <c r="K1264">
        <v>239</v>
      </c>
      <c r="L1264">
        <f t="shared" si="192"/>
        <v>48</v>
      </c>
      <c r="M1264">
        <v>3.3333333333333326E-2</v>
      </c>
      <c r="N1264">
        <f t="shared" si="193"/>
        <v>0</v>
      </c>
      <c r="O1264" t="s">
        <v>26</v>
      </c>
      <c r="P1264" cm="1">
        <f t="array" aca="1" ref="P1264" ca="1">(_xlfn.IFS(Q1264="couché",0,Q1264="debout à 80%",1,Q1264="?",1))*(IF(RAND()&lt;0.8,1,0))</f>
        <v>1</v>
      </c>
      <c r="Q1264" t="s">
        <v>27</v>
      </c>
      <c r="R1264">
        <v>45</v>
      </c>
      <c r="S1264">
        <f t="shared" si="194"/>
        <v>0</v>
      </c>
      <c r="T1264">
        <f t="shared" si="195"/>
        <v>5</v>
      </c>
      <c r="U1264">
        <f t="shared" ca="1" si="196"/>
        <v>0.53750910410482977</v>
      </c>
      <c r="V1264">
        <f t="shared" si="197"/>
        <v>39</v>
      </c>
      <c r="W1264" t="s">
        <v>28</v>
      </c>
      <c r="X1264" t="str">
        <f t="shared" ca="1" si="198"/>
        <v>(1263,0,1,9,48,0,5,39)++1`</v>
      </c>
      <c r="Y1264" t="str">
        <f t="shared" si="199"/>
        <v>(1263,45)++1`</v>
      </c>
    </row>
    <row r="1265" spans="1:25" x14ac:dyDescent="0.25">
      <c r="A1265">
        <v>1264</v>
      </c>
      <c r="B1265">
        <v>1967</v>
      </c>
      <c r="C1265">
        <f t="shared" si="190"/>
        <v>0</v>
      </c>
      <c r="D1265" t="s">
        <v>24</v>
      </c>
      <c r="E1265">
        <f t="shared" si="191"/>
        <v>5</v>
      </c>
      <c r="F1265" t="s">
        <v>36</v>
      </c>
      <c r="G1265" s="13">
        <v>44622</v>
      </c>
      <c r="H1265">
        <v>0.38055555555555554</v>
      </c>
      <c r="I1265">
        <v>0.41388888888888886</v>
      </c>
      <c r="J1265">
        <v>1000162</v>
      </c>
      <c r="K1265">
        <v>4592</v>
      </c>
      <c r="L1265">
        <f t="shared" si="192"/>
        <v>48</v>
      </c>
      <c r="M1265">
        <v>3.3333333333333326E-2</v>
      </c>
      <c r="N1265">
        <f t="shared" si="193"/>
        <v>0</v>
      </c>
      <c r="O1265" t="s">
        <v>26</v>
      </c>
      <c r="P1265" cm="1">
        <f t="array" aca="1" ref="P1265" ca="1">(_xlfn.IFS(Q1265="couché",0,Q1265="debout à 80%",1,Q1265="?",1))*(IF(RAND()&lt;0.8,1,0))</f>
        <v>1</v>
      </c>
      <c r="Q1265" t="s">
        <v>27</v>
      </c>
      <c r="R1265">
        <v>45</v>
      </c>
      <c r="S1265">
        <f t="shared" si="194"/>
        <v>0</v>
      </c>
      <c r="T1265">
        <f t="shared" si="195"/>
        <v>2</v>
      </c>
      <c r="U1265">
        <f t="shared" ca="1" si="196"/>
        <v>0.38055746455675288</v>
      </c>
      <c r="V1265">
        <f t="shared" si="197"/>
        <v>55</v>
      </c>
      <c r="W1265" t="s">
        <v>28</v>
      </c>
      <c r="X1265" t="str">
        <f t="shared" ca="1" si="198"/>
        <v>(1264,0,1,5,48,0,2,55)++1`</v>
      </c>
      <c r="Y1265" t="str">
        <f t="shared" si="199"/>
        <v>(1264,45)++1`</v>
      </c>
    </row>
    <row r="1266" spans="1:25" x14ac:dyDescent="0.25">
      <c r="A1266">
        <v>1265</v>
      </c>
      <c r="B1266">
        <v>2010</v>
      </c>
      <c r="C1266">
        <f t="shared" si="190"/>
        <v>1</v>
      </c>
      <c r="D1266" t="s">
        <v>28</v>
      </c>
      <c r="E1266">
        <f t="shared" si="191"/>
        <v>12</v>
      </c>
      <c r="F1266" t="s">
        <v>42</v>
      </c>
      <c r="G1266" s="13">
        <v>44628</v>
      </c>
      <c r="H1266">
        <v>0.49444444444444441</v>
      </c>
      <c r="I1266">
        <v>0.52777777777777779</v>
      </c>
      <c r="J1266">
        <v>1000165</v>
      </c>
      <c r="K1266">
        <v>493</v>
      </c>
      <c r="L1266">
        <f t="shared" si="192"/>
        <v>48</v>
      </c>
      <c r="M1266">
        <v>3.3333333333333381E-2</v>
      </c>
      <c r="N1266">
        <f t="shared" si="193"/>
        <v>0</v>
      </c>
      <c r="O1266" t="s">
        <v>46</v>
      </c>
      <c r="P1266" cm="1">
        <f t="array" aca="1" ref="P1266" ca="1">(_xlfn.IFS(Q1266="couché",0,Q1266="debout à 80%",1,Q1266="?",1))*(IF(RAND()&lt;0.8,1,0))</f>
        <v>0</v>
      </c>
      <c r="Q1266" t="s">
        <v>48</v>
      </c>
      <c r="R1266">
        <v>30</v>
      </c>
      <c r="S1266">
        <f t="shared" si="194"/>
        <v>0</v>
      </c>
      <c r="T1266">
        <f t="shared" si="195"/>
        <v>8</v>
      </c>
      <c r="U1266">
        <f t="shared" ca="1" si="196"/>
        <v>0.4944510792657883</v>
      </c>
      <c r="V1266">
        <f t="shared" si="197"/>
        <v>40</v>
      </c>
      <c r="W1266" t="s">
        <v>28</v>
      </c>
      <c r="X1266" t="str">
        <f t="shared" ca="1" si="198"/>
        <v>(1265,1,0,12,48,0,8,40)++1`</v>
      </c>
      <c r="Y1266" t="str">
        <f t="shared" si="199"/>
        <v>(1265,30)++1`</v>
      </c>
    </row>
    <row r="1267" spans="1:25" x14ac:dyDescent="0.25">
      <c r="A1267">
        <v>1266</v>
      </c>
      <c r="B1267">
        <v>1961</v>
      </c>
      <c r="C1267">
        <f t="shared" si="190"/>
        <v>0</v>
      </c>
      <c r="D1267" t="s">
        <v>24</v>
      </c>
      <c r="E1267">
        <f t="shared" si="191"/>
        <v>9</v>
      </c>
      <c r="F1267" t="s">
        <v>40</v>
      </c>
      <c r="G1267" s="13">
        <v>44624</v>
      </c>
      <c r="H1267">
        <v>0.57986111111111105</v>
      </c>
      <c r="I1267">
        <v>0.61319444444444438</v>
      </c>
      <c r="J1267">
        <v>1000163</v>
      </c>
      <c r="K1267">
        <v>8868</v>
      </c>
      <c r="L1267">
        <f t="shared" si="192"/>
        <v>48</v>
      </c>
      <c r="M1267">
        <v>3.3333333333333326E-2</v>
      </c>
      <c r="N1267">
        <f t="shared" si="193"/>
        <v>0</v>
      </c>
      <c r="O1267" t="s">
        <v>26</v>
      </c>
      <c r="P1267" cm="1">
        <f t="array" aca="1" ref="P1267" ca="1">(_xlfn.IFS(Q1267="couché",0,Q1267="debout à 80%",1,Q1267="?",1))*(IF(RAND()&lt;0.8,1,0))</f>
        <v>1</v>
      </c>
      <c r="Q1267" t="s">
        <v>27</v>
      </c>
      <c r="R1267">
        <v>45</v>
      </c>
      <c r="S1267">
        <f t="shared" si="194"/>
        <v>0</v>
      </c>
      <c r="T1267">
        <f t="shared" si="195"/>
        <v>2</v>
      </c>
      <c r="U1267">
        <f t="shared" ca="1" si="196"/>
        <v>0.57986328507097817</v>
      </c>
      <c r="V1267">
        <f t="shared" si="197"/>
        <v>61</v>
      </c>
      <c r="W1267" t="s">
        <v>47</v>
      </c>
      <c r="X1267" t="str">
        <f t="shared" ca="1" si="198"/>
        <v>(1266,0,1,9,48,0,2,61)++1`</v>
      </c>
      <c r="Y1267" t="str">
        <f t="shared" si="199"/>
        <v>(1266,45)++1`</v>
      </c>
    </row>
    <row r="1268" spans="1:25" x14ac:dyDescent="0.25">
      <c r="A1268">
        <v>1267</v>
      </c>
      <c r="B1268">
        <v>1988</v>
      </c>
      <c r="C1268">
        <f t="shared" si="190"/>
        <v>0</v>
      </c>
      <c r="D1268" t="s">
        <v>24</v>
      </c>
      <c r="E1268">
        <f t="shared" si="191"/>
        <v>9</v>
      </c>
      <c r="F1268" t="s">
        <v>40</v>
      </c>
      <c r="G1268" s="13">
        <v>44630</v>
      </c>
      <c r="H1268">
        <v>0.45069444444444445</v>
      </c>
      <c r="I1268">
        <v>0.48402777777777778</v>
      </c>
      <c r="J1268">
        <v>1000163</v>
      </c>
      <c r="K1268">
        <v>248</v>
      </c>
      <c r="L1268">
        <f t="shared" si="192"/>
        <v>48</v>
      </c>
      <c r="M1268">
        <v>3.3333333333333326E-2</v>
      </c>
      <c r="N1268">
        <f t="shared" si="193"/>
        <v>0</v>
      </c>
      <c r="O1268" t="s">
        <v>26</v>
      </c>
      <c r="P1268" cm="1">
        <f t="array" aca="1" ref="P1268" ca="1">(_xlfn.IFS(Q1268="couché",0,Q1268="debout à 80%",1,Q1268="?",1))*(IF(RAND()&lt;0.8,1,0))</f>
        <v>1</v>
      </c>
      <c r="Q1268" t="s">
        <v>27</v>
      </c>
      <c r="R1268">
        <v>45</v>
      </c>
      <c r="S1268">
        <f t="shared" si="194"/>
        <v>0</v>
      </c>
      <c r="T1268">
        <f t="shared" si="195"/>
        <v>3</v>
      </c>
      <c r="U1268">
        <f t="shared" ca="1" si="196"/>
        <v>0.45070212060062398</v>
      </c>
      <c r="V1268">
        <f t="shared" si="197"/>
        <v>67</v>
      </c>
      <c r="W1268" t="s">
        <v>28</v>
      </c>
      <c r="X1268" t="str">
        <f t="shared" ca="1" si="198"/>
        <v>(1267,0,1,9,48,0,3,67)++1`</v>
      </c>
      <c r="Y1268" t="str">
        <f t="shared" si="199"/>
        <v>(1267,45)++1`</v>
      </c>
    </row>
    <row r="1269" spans="1:25" x14ac:dyDescent="0.25">
      <c r="A1269">
        <v>1268</v>
      </c>
      <c r="B1269">
        <v>1962</v>
      </c>
      <c r="C1269">
        <f t="shared" si="190"/>
        <v>0</v>
      </c>
      <c r="D1269" t="s">
        <v>24</v>
      </c>
      <c r="E1269">
        <f t="shared" si="191"/>
        <v>16</v>
      </c>
      <c r="F1269" t="s">
        <v>44</v>
      </c>
      <c r="G1269" s="13">
        <v>44627</v>
      </c>
      <c r="H1269">
        <v>0.45208333333333334</v>
      </c>
      <c r="I1269">
        <v>0.48541666666666666</v>
      </c>
      <c r="J1269">
        <v>1000162</v>
      </c>
      <c r="K1269">
        <v>122</v>
      </c>
      <c r="L1269">
        <f t="shared" si="192"/>
        <v>48</v>
      </c>
      <c r="M1269">
        <v>3.3333333333333326E-2</v>
      </c>
      <c r="N1269">
        <f t="shared" si="193"/>
        <v>1</v>
      </c>
      <c r="O1269" t="s">
        <v>32</v>
      </c>
      <c r="P1269" cm="1">
        <f t="array" aca="1" ref="P1269" ca="1">(_xlfn.IFS(Q1269="couché",0,Q1269="debout à 80%",1,Q1269="?",1))*(IF(RAND()&lt;0.8,1,0))</f>
        <v>1</v>
      </c>
      <c r="Q1269" t="s">
        <v>27</v>
      </c>
      <c r="R1269">
        <v>45</v>
      </c>
      <c r="S1269">
        <f t="shared" si="194"/>
        <v>1</v>
      </c>
      <c r="T1269">
        <f t="shared" si="195"/>
        <v>3</v>
      </c>
      <c r="U1269">
        <f t="shared" ca="1" si="196"/>
        <v>0.45208620580837028</v>
      </c>
      <c r="V1269">
        <f t="shared" si="197"/>
        <v>52</v>
      </c>
      <c r="W1269" t="s">
        <v>28</v>
      </c>
      <c r="X1269" t="str">
        <f t="shared" ca="1" si="198"/>
        <v>(1268,0,1,16,48,1,3,52)++1`</v>
      </c>
      <c r="Y1269" t="str">
        <f t="shared" si="199"/>
        <v>(1268,45)++1`</v>
      </c>
    </row>
    <row r="1270" spans="1:25" x14ac:dyDescent="0.25">
      <c r="A1270">
        <v>1269</v>
      </c>
      <c r="B1270">
        <v>2021</v>
      </c>
      <c r="C1270">
        <f t="shared" si="190"/>
        <v>1</v>
      </c>
      <c r="D1270" t="s">
        <v>28</v>
      </c>
      <c r="E1270">
        <f t="shared" si="191"/>
        <v>16</v>
      </c>
      <c r="F1270" t="s">
        <v>44</v>
      </c>
      <c r="G1270" s="13">
        <v>44631</v>
      </c>
      <c r="H1270">
        <v>0.86736111111111103</v>
      </c>
      <c r="I1270">
        <v>0.90069444444444435</v>
      </c>
      <c r="J1270">
        <v>1000162</v>
      </c>
      <c r="K1270">
        <v>709</v>
      </c>
      <c r="L1270">
        <f t="shared" si="192"/>
        <v>48</v>
      </c>
      <c r="M1270">
        <v>3.3333333333333326E-2</v>
      </c>
      <c r="N1270">
        <f t="shared" si="193"/>
        <v>0</v>
      </c>
      <c r="O1270" t="s">
        <v>46</v>
      </c>
      <c r="P1270" cm="1">
        <f t="array" aca="1" ref="P1270" ca="1">(_xlfn.IFS(Q1270="couché",0,Q1270="debout à 80%",1,Q1270="?",1))*(IF(RAND()&lt;0.8,1,0))</f>
        <v>0</v>
      </c>
      <c r="Q1270" t="s">
        <v>48</v>
      </c>
      <c r="R1270">
        <v>45</v>
      </c>
      <c r="S1270">
        <f t="shared" si="194"/>
        <v>0</v>
      </c>
      <c r="T1270">
        <f t="shared" si="195"/>
        <v>6</v>
      </c>
      <c r="U1270">
        <f t="shared" ca="1" si="196"/>
        <v>0.86736605845823345</v>
      </c>
      <c r="V1270">
        <f t="shared" si="197"/>
        <v>75</v>
      </c>
      <c r="W1270" t="s">
        <v>28</v>
      </c>
      <c r="X1270" t="str">
        <f t="shared" ca="1" si="198"/>
        <v>(1269,1,0,16,48,0,6,75)++1`</v>
      </c>
      <c r="Y1270" t="str">
        <f t="shared" si="199"/>
        <v>(1269,45)++1`</v>
      </c>
    </row>
    <row r="1271" spans="1:25" x14ac:dyDescent="0.25">
      <c r="A1271">
        <v>1270</v>
      </c>
      <c r="B1271">
        <v>1989</v>
      </c>
      <c r="C1271">
        <f t="shared" si="190"/>
        <v>0</v>
      </c>
      <c r="D1271" t="s">
        <v>24</v>
      </c>
      <c r="E1271">
        <f t="shared" si="191"/>
        <v>4</v>
      </c>
      <c r="F1271" t="s">
        <v>31</v>
      </c>
      <c r="G1271" s="13">
        <v>44648</v>
      </c>
      <c r="H1271">
        <v>0.37708333333333333</v>
      </c>
      <c r="I1271">
        <v>0.41041666666666665</v>
      </c>
      <c r="J1271">
        <v>1000170</v>
      </c>
      <c r="K1271">
        <v>2055</v>
      </c>
      <c r="L1271">
        <f t="shared" si="192"/>
        <v>48</v>
      </c>
      <c r="M1271">
        <v>3.3333333333333326E-2</v>
      </c>
      <c r="N1271">
        <f t="shared" si="193"/>
        <v>1</v>
      </c>
      <c r="O1271" t="s">
        <v>32</v>
      </c>
      <c r="P1271" cm="1">
        <f t="array" aca="1" ref="P1271" ca="1">(_xlfn.IFS(Q1271="couché",0,Q1271="debout à 80%",1,Q1271="?",1))*(IF(RAND()&lt;0.8,1,0))</f>
        <v>1</v>
      </c>
      <c r="Q1271" t="s">
        <v>27</v>
      </c>
      <c r="R1271">
        <v>30</v>
      </c>
      <c r="S1271">
        <f t="shared" si="194"/>
        <v>1</v>
      </c>
      <c r="T1271">
        <f t="shared" si="195"/>
        <v>2</v>
      </c>
      <c r="U1271">
        <f t="shared" ca="1" si="196"/>
        <v>0.37709116689423289</v>
      </c>
      <c r="V1271">
        <f t="shared" si="197"/>
        <v>47</v>
      </c>
      <c r="W1271" t="s">
        <v>28</v>
      </c>
      <c r="X1271" t="str">
        <f t="shared" ca="1" si="198"/>
        <v>(1270,0,1,4,48,1,2,47)++1`</v>
      </c>
      <c r="Y1271" t="str">
        <f t="shared" si="199"/>
        <v>(1270,30)++1`</v>
      </c>
    </row>
    <row r="1272" spans="1:25" x14ac:dyDescent="0.25">
      <c r="A1272">
        <v>1271</v>
      </c>
      <c r="B1272">
        <v>1963</v>
      </c>
      <c r="C1272">
        <f t="shared" si="190"/>
        <v>0</v>
      </c>
      <c r="D1272" t="s">
        <v>24</v>
      </c>
      <c r="E1272">
        <f t="shared" si="191"/>
        <v>2</v>
      </c>
      <c r="F1272" t="s">
        <v>29</v>
      </c>
      <c r="G1272" s="13">
        <v>44648</v>
      </c>
      <c r="H1272">
        <v>0.40694444444444444</v>
      </c>
      <c r="I1272">
        <v>0.44027777777777777</v>
      </c>
      <c r="J1272">
        <v>1000166</v>
      </c>
      <c r="K1272">
        <v>32</v>
      </c>
      <c r="L1272">
        <f t="shared" si="192"/>
        <v>48</v>
      </c>
      <c r="M1272">
        <v>3.3333333333333326E-2</v>
      </c>
      <c r="N1272">
        <f t="shared" si="193"/>
        <v>0</v>
      </c>
      <c r="O1272" t="s">
        <v>26</v>
      </c>
      <c r="P1272" cm="1">
        <f t="array" aca="1" ref="P1272" ca="1">(_xlfn.IFS(Q1272="couché",0,Q1272="debout à 80%",1,Q1272="?",1))*(IF(RAND()&lt;0.8,1,0))</f>
        <v>1</v>
      </c>
      <c r="Q1272" t="s">
        <v>27</v>
      </c>
      <c r="R1272">
        <v>45</v>
      </c>
      <c r="S1272">
        <f t="shared" si="194"/>
        <v>0</v>
      </c>
      <c r="T1272">
        <f t="shared" si="195"/>
        <v>2</v>
      </c>
      <c r="U1272">
        <f t="shared" ca="1" si="196"/>
        <v>0.40694628448208237</v>
      </c>
      <c r="V1272">
        <f t="shared" si="197"/>
        <v>66</v>
      </c>
      <c r="W1272" t="s">
        <v>28</v>
      </c>
      <c r="X1272" t="str">
        <f t="shared" ca="1" si="198"/>
        <v>(1271,0,1,2,48,0,2,66)++1`</v>
      </c>
      <c r="Y1272" t="str">
        <f t="shared" si="199"/>
        <v>(1271,45)++1`</v>
      </c>
    </row>
    <row r="1273" spans="1:25" x14ac:dyDescent="0.25">
      <c r="A1273">
        <v>1272</v>
      </c>
      <c r="B1273">
        <v>1984</v>
      </c>
      <c r="C1273">
        <f t="shared" si="190"/>
        <v>0</v>
      </c>
      <c r="D1273" t="s">
        <v>24</v>
      </c>
      <c r="E1273">
        <f t="shared" si="191"/>
        <v>11</v>
      </c>
      <c r="F1273" t="s">
        <v>41</v>
      </c>
      <c r="G1273" s="13">
        <v>44603</v>
      </c>
      <c r="H1273">
        <v>0.61111111111111105</v>
      </c>
      <c r="I1273">
        <v>0.64513888888888882</v>
      </c>
      <c r="J1273">
        <v>1000165</v>
      </c>
      <c r="K1273">
        <v>493</v>
      </c>
      <c r="L1273">
        <f t="shared" si="192"/>
        <v>49</v>
      </c>
      <c r="M1273">
        <v>3.4027777777777768E-2</v>
      </c>
      <c r="N1273">
        <f t="shared" si="193"/>
        <v>1</v>
      </c>
      <c r="O1273" t="s">
        <v>32</v>
      </c>
      <c r="P1273" cm="1">
        <f t="array" aca="1" ref="P1273" ca="1">(_xlfn.IFS(Q1273="couché",0,Q1273="debout à 80%",1,Q1273="?",1))*(IF(RAND()&lt;0.8,1,0))</f>
        <v>1</v>
      </c>
      <c r="Q1273" t="s">
        <v>27</v>
      </c>
      <c r="R1273">
        <v>30</v>
      </c>
      <c r="S1273">
        <f t="shared" si="194"/>
        <v>1</v>
      </c>
      <c r="T1273">
        <f t="shared" si="195"/>
        <v>7</v>
      </c>
      <c r="U1273">
        <f t="shared" ca="1" si="196"/>
        <v>0.61111480387434025</v>
      </c>
      <c r="V1273">
        <f t="shared" si="197"/>
        <v>69</v>
      </c>
      <c r="W1273" t="s">
        <v>28</v>
      </c>
      <c r="X1273" t="str">
        <f t="shared" ca="1" si="198"/>
        <v>(1272,0,1,11,49,1,7,69)++1`</v>
      </c>
      <c r="Y1273" t="str">
        <f t="shared" si="199"/>
        <v>(1272,30)++1`</v>
      </c>
    </row>
    <row r="1274" spans="1:25" x14ac:dyDescent="0.25">
      <c r="A1274">
        <v>1273</v>
      </c>
      <c r="B1274">
        <v>1948</v>
      </c>
      <c r="C1274">
        <f t="shared" si="190"/>
        <v>0</v>
      </c>
      <c r="D1274" t="s">
        <v>24</v>
      </c>
      <c r="E1274">
        <f t="shared" si="191"/>
        <v>4</v>
      </c>
      <c r="F1274" t="s">
        <v>31</v>
      </c>
      <c r="G1274" s="13">
        <v>44596</v>
      </c>
      <c r="H1274">
        <v>0.46875</v>
      </c>
      <c r="I1274">
        <v>0.50277777777777777</v>
      </c>
      <c r="J1274">
        <v>1000162</v>
      </c>
      <c r="K1274">
        <v>81</v>
      </c>
      <c r="L1274">
        <f t="shared" si="192"/>
        <v>49</v>
      </c>
      <c r="M1274">
        <v>3.4027777777777768E-2</v>
      </c>
      <c r="N1274">
        <f t="shared" si="193"/>
        <v>1</v>
      </c>
      <c r="O1274" t="s">
        <v>32</v>
      </c>
      <c r="P1274" cm="1">
        <f t="array" aca="1" ref="P1274" ca="1">(_xlfn.IFS(Q1274="couché",0,Q1274="debout à 80%",1,Q1274="?",1))*(IF(RAND()&lt;0.8,1,0))</f>
        <v>1</v>
      </c>
      <c r="Q1274" t="s">
        <v>27</v>
      </c>
      <c r="R1274">
        <v>45</v>
      </c>
      <c r="S1274">
        <f t="shared" si="194"/>
        <v>1</v>
      </c>
      <c r="T1274">
        <f t="shared" si="195"/>
        <v>3</v>
      </c>
      <c r="U1274">
        <f t="shared" ca="1" si="196"/>
        <v>0.46875065185499415</v>
      </c>
      <c r="V1274">
        <f t="shared" si="197"/>
        <v>91</v>
      </c>
      <c r="W1274" t="s">
        <v>28</v>
      </c>
      <c r="X1274" t="str">
        <f t="shared" ca="1" si="198"/>
        <v>(1273,0,1,4,49,1,3,91)++1`</v>
      </c>
      <c r="Y1274" t="str">
        <f t="shared" si="199"/>
        <v>(1273,45)++1`</v>
      </c>
    </row>
    <row r="1275" spans="1:25" x14ac:dyDescent="0.25">
      <c r="A1275">
        <v>1274</v>
      </c>
      <c r="B1275">
        <v>1941</v>
      </c>
      <c r="C1275">
        <f t="shared" si="190"/>
        <v>0</v>
      </c>
      <c r="D1275" t="s">
        <v>24</v>
      </c>
      <c r="E1275">
        <f t="shared" si="191"/>
        <v>3</v>
      </c>
      <c r="F1275" t="s">
        <v>34</v>
      </c>
      <c r="G1275" s="13">
        <v>44628</v>
      </c>
      <c r="H1275">
        <v>0.62361111111111112</v>
      </c>
      <c r="I1275">
        <v>0.65763888888888888</v>
      </c>
      <c r="J1275">
        <v>1000169</v>
      </c>
      <c r="K1275">
        <v>2175</v>
      </c>
      <c r="L1275">
        <f t="shared" si="192"/>
        <v>49</v>
      </c>
      <c r="M1275">
        <v>3.4027777777777768E-2</v>
      </c>
      <c r="N1275">
        <f t="shared" si="193"/>
        <v>1</v>
      </c>
      <c r="O1275" t="s">
        <v>32</v>
      </c>
      <c r="P1275" cm="1">
        <f t="array" aca="1" ref="P1275" ca="1">(_xlfn.IFS(Q1275="couché",0,Q1275="debout à 80%",1,Q1275="?",1))*(IF(RAND()&lt;0.8,1,0))</f>
        <v>1</v>
      </c>
      <c r="Q1275" t="s">
        <v>27</v>
      </c>
      <c r="R1275">
        <v>0</v>
      </c>
      <c r="S1275">
        <f t="shared" si="194"/>
        <v>1</v>
      </c>
      <c r="T1275">
        <f t="shared" si="195"/>
        <v>13</v>
      </c>
      <c r="U1275">
        <f t="shared" ca="1" si="196"/>
        <v>0.62362017786609047</v>
      </c>
      <c r="V1275">
        <f t="shared" si="197"/>
        <v>84</v>
      </c>
      <c r="W1275" t="s">
        <v>28</v>
      </c>
      <c r="X1275" t="str">
        <f t="shared" ca="1" si="198"/>
        <v>(1274,0,1,3,49,1,13,84)++1`</v>
      </c>
      <c r="Y1275" t="str">
        <f t="shared" si="199"/>
        <v>(1274,0)++1`</v>
      </c>
    </row>
    <row r="1276" spans="1:25" x14ac:dyDescent="0.25">
      <c r="A1276">
        <v>1275</v>
      </c>
      <c r="B1276">
        <v>2003</v>
      </c>
      <c r="C1276">
        <f t="shared" si="190"/>
        <v>0</v>
      </c>
      <c r="D1276" t="s">
        <v>24</v>
      </c>
      <c r="E1276">
        <f t="shared" si="191"/>
        <v>10</v>
      </c>
      <c r="F1276" t="s">
        <v>39</v>
      </c>
      <c r="G1276" s="13">
        <v>44637</v>
      </c>
      <c r="H1276">
        <v>0.47777777777777775</v>
      </c>
      <c r="I1276">
        <v>0.51180555555555551</v>
      </c>
      <c r="J1276">
        <v>1000165</v>
      </c>
      <c r="K1276">
        <v>493</v>
      </c>
      <c r="L1276">
        <f t="shared" si="192"/>
        <v>49</v>
      </c>
      <c r="M1276">
        <v>3.4027777777777768E-2</v>
      </c>
      <c r="N1276">
        <f t="shared" si="193"/>
        <v>1</v>
      </c>
      <c r="O1276" t="s">
        <v>32</v>
      </c>
      <c r="P1276" cm="1">
        <f t="array" aca="1" ref="P1276" ca="1">(_xlfn.IFS(Q1276="couché",0,Q1276="debout à 80%",1,Q1276="?",1))*(IF(RAND()&lt;0.8,1,0))</f>
        <v>1</v>
      </c>
      <c r="Q1276" t="s">
        <v>27</v>
      </c>
      <c r="R1276">
        <v>30</v>
      </c>
      <c r="S1276">
        <f t="shared" si="194"/>
        <v>0</v>
      </c>
      <c r="T1276">
        <f t="shared" si="195"/>
        <v>5</v>
      </c>
      <c r="U1276">
        <f t="shared" ca="1" si="196"/>
        <v>0.47778459216210767</v>
      </c>
      <c r="V1276">
        <f t="shared" si="197"/>
        <v>53</v>
      </c>
      <c r="W1276" t="s">
        <v>28</v>
      </c>
      <c r="X1276" t="str">
        <f t="shared" ca="1" si="198"/>
        <v>(1275,0,1,10,49,0,5,53)++1`</v>
      </c>
      <c r="Y1276" t="str">
        <f t="shared" si="199"/>
        <v>(1275,30)++1`</v>
      </c>
    </row>
    <row r="1277" spans="1:25" x14ac:dyDescent="0.25">
      <c r="A1277">
        <v>1276</v>
      </c>
      <c r="B1277">
        <v>2019</v>
      </c>
      <c r="C1277">
        <f t="shared" si="190"/>
        <v>1</v>
      </c>
      <c r="D1277" t="s">
        <v>28</v>
      </c>
      <c r="E1277">
        <f t="shared" si="191"/>
        <v>16</v>
      </c>
      <c r="F1277" t="s">
        <v>44</v>
      </c>
      <c r="G1277" s="13">
        <v>44600</v>
      </c>
      <c r="H1277">
        <v>0.35972222222222222</v>
      </c>
      <c r="I1277">
        <v>0.39374999999999999</v>
      </c>
      <c r="J1277">
        <v>1000162</v>
      </c>
      <c r="K1277">
        <v>136</v>
      </c>
      <c r="L1277">
        <f t="shared" si="192"/>
        <v>49</v>
      </c>
      <c r="M1277">
        <v>3.4027777777777768E-2</v>
      </c>
      <c r="N1277">
        <f t="shared" si="193"/>
        <v>0</v>
      </c>
      <c r="O1277" t="s">
        <v>46</v>
      </c>
      <c r="P1277" cm="1">
        <f t="array" aca="1" ref="P1277" ca="1">(_xlfn.IFS(Q1277="couché",0,Q1277="debout à 80%",1,Q1277="?",1))*(IF(RAND()&lt;0.8,1,0))</f>
        <v>0</v>
      </c>
      <c r="Q1277" t="s">
        <v>48</v>
      </c>
      <c r="R1277">
        <v>45</v>
      </c>
      <c r="S1277">
        <f t="shared" si="194"/>
        <v>0</v>
      </c>
      <c r="T1277">
        <f t="shared" si="195"/>
        <v>1</v>
      </c>
      <c r="U1277">
        <f t="shared" ca="1" si="196"/>
        <v>0.359724689159793</v>
      </c>
      <c r="V1277">
        <f t="shared" si="197"/>
        <v>35</v>
      </c>
      <c r="W1277" t="s">
        <v>28</v>
      </c>
      <c r="X1277" t="str">
        <f t="shared" ca="1" si="198"/>
        <v>(1276,1,0,16,49,0,1,35)++1`</v>
      </c>
      <c r="Y1277" t="str">
        <f t="shared" si="199"/>
        <v>(1276,45)++1`</v>
      </c>
    </row>
    <row r="1278" spans="1:25" x14ac:dyDescent="0.25">
      <c r="A1278">
        <v>1277</v>
      </c>
      <c r="B1278">
        <v>1954</v>
      </c>
      <c r="C1278">
        <f t="shared" si="190"/>
        <v>0</v>
      </c>
      <c r="D1278" t="s">
        <v>24</v>
      </c>
      <c r="E1278">
        <f t="shared" si="191"/>
        <v>5</v>
      </c>
      <c r="F1278" t="s">
        <v>36</v>
      </c>
      <c r="G1278" s="13">
        <v>44596</v>
      </c>
      <c r="H1278">
        <v>0.34166666666666667</v>
      </c>
      <c r="I1278">
        <v>0.37569444444444444</v>
      </c>
      <c r="J1278">
        <v>1000162</v>
      </c>
      <c r="K1278">
        <v>4592</v>
      </c>
      <c r="L1278">
        <f t="shared" si="192"/>
        <v>49</v>
      </c>
      <c r="M1278">
        <v>3.4027777777777768E-2</v>
      </c>
      <c r="N1278">
        <f t="shared" si="193"/>
        <v>0</v>
      </c>
      <c r="O1278" t="s">
        <v>26</v>
      </c>
      <c r="P1278" cm="1">
        <f t="array" aca="1" ref="P1278" ca="1">(_xlfn.IFS(Q1278="couché",0,Q1278="debout à 80%",1,Q1278="?",1))*(IF(RAND()&lt;0.8,1,0))</f>
        <v>1</v>
      </c>
      <c r="Q1278" t="s">
        <v>27</v>
      </c>
      <c r="R1278">
        <v>45</v>
      </c>
      <c r="S1278">
        <f t="shared" si="194"/>
        <v>0</v>
      </c>
      <c r="T1278">
        <f t="shared" si="195"/>
        <v>1</v>
      </c>
      <c r="U1278">
        <f t="shared" ca="1" si="196"/>
        <v>0.34167351964929177</v>
      </c>
      <c r="V1278">
        <f t="shared" si="197"/>
        <v>72</v>
      </c>
      <c r="W1278" t="s">
        <v>28</v>
      </c>
      <c r="X1278" t="str">
        <f t="shared" ca="1" si="198"/>
        <v>(1277,0,1,5,49,0,1,72)++1`</v>
      </c>
      <c r="Y1278" t="str">
        <f t="shared" si="199"/>
        <v>(1277,45)++1`</v>
      </c>
    </row>
    <row r="1279" spans="1:25" x14ac:dyDescent="0.25">
      <c r="A1279">
        <v>1278</v>
      </c>
      <c r="B1279">
        <v>1951</v>
      </c>
      <c r="C1279">
        <f t="shared" si="190"/>
        <v>0</v>
      </c>
      <c r="D1279" t="s">
        <v>24</v>
      </c>
      <c r="E1279">
        <f t="shared" si="191"/>
        <v>4</v>
      </c>
      <c r="F1279" t="s">
        <v>31</v>
      </c>
      <c r="G1279" s="13">
        <v>44607</v>
      </c>
      <c r="H1279">
        <v>0.39374999999999999</v>
      </c>
      <c r="I1279">
        <v>0.42777777777777776</v>
      </c>
      <c r="J1279">
        <v>1000170</v>
      </c>
      <c r="K1279">
        <v>2055</v>
      </c>
      <c r="L1279">
        <f t="shared" si="192"/>
        <v>49</v>
      </c>
      <c r="M1279">
        <v>3.4027777777777768E-2</v>
      </c>
      <c r="N1279">
        <f t="shared" si="193"/>
        <v>1</v>
      </c>
      <c r="O1279" t="s">
        <v>32</v>
      </c>
      <c r="P1279" cm="1">
        <f t="array" aca="1" ref="P1279" ca="1">(_xlfn.IFS(Q1279="couché",0,Q1279="debout à 80%",1,Q1279="?",1))*(IF(RAND()&lt;0.8,1,0))</f>
        <v>1</v>
      </c>
      <c r="Q1279" t="s">
        <v>27</v>
      </c>
      <c r="R1279">
        <v>30</v>
      </c>
      <c r="S1279">
        <f t="shared" si="194"/>
        <v>1</v>
      </c>
      <c r="T1279">
        <f t="shared" si="195"/>
        <v>2</v>
      </c>
      <c r="U1279">
        <f t="shared" ca="1" si="196"/>
        <v>0.39375892214423225</v>
      </c>
      <c r="V1279">
        <f t="shared" si="197"/>
        <v>40</v>
      </c>
      <c r="W1279" t="s">
        <v>28</v>
      </c>
      <c r="X1279" t="str">
        <f t="shared" ca="1" si="198"/>
        <v>(1278,0,1,4,49,1,2,40)++1`</v>
      </c>
      <c r="Y1279" t="str">
        <f t="shared" si="199"/>
        <v>(1278,30)++1`</v>
      </c>
    </row>
    <row r="1280" spans="1:25" x14ac:dyDescent="0.25">
      <c r="A1280">
        <v>1279</v>
      </c>
      <c r="B1280">
        <v>2006</v>
      </c>
      <c r="C1280">
        <f t="shared" si="190"/>
        <v>0</v>
      </c>
      <c r="D1280" t="s">
        <v>24</v>
      </c>
      <c r="E1280">
        <f t="shared" si="191"/>
        <v>2</v>
      </c>
      <c r="F1280" t="s">
        <v>29</v>
      </c>
      <c r="G1280" s="13">
        <v>44624</v>
      </c>
      <c r="H1280">
        <v>0.33819444444444441</v>
      </c>
      <c r="I1280">
        <v>0.37222222222222223</v>
      </c>
      <c r="J1280">
        <v>1000166</v>
      </c>
      <c r="K1280">
        <v>8108</v>
      </c>
      <c r="L1280">
        <f t="shared" si="192"/>
        <v>49</v>
      </c>
      <c r="M1280">
        <v>3.4027777777777823E-2</v>
      </c>
      <c r="N1280">
        <f t="shared" si="193"/>
        <v>0</v>
      </c>
      <c r="O1280" t="s">
        <v>26</v>
      </c>
      <c r="P1280" cm="1">
        <f t="array" aca="1" ref="P1280" ca="1">(_xlfn.IFS(Q1280="couché",0,Q1280="debout à 80%",1,Q1280="?",1))*(IF(RAND()&lt;0.8,1,0))</f>
        <v>1</v>
      </c>
      <c r="Q1280" t="s">
        <v>27</v>
      </c>
      <c r="R1280">
        <v>45</v>
      </c>
      <c r="S1280">
        <f t="shared" si="194"/>
        <v>0</v>
      </c>
      <c r="T1280">
        <f t="shared" si="195"/>
        <v>1</v>
      </c>
      <c r="U1280">
        <f t="shared" ca="1" si="196"/>
        <v>0.33819846331874165</v>
      </c>
      <c r="V1280">
        <f t="shared" si="197"/>
        <v>89</v>
      </c>
      <c r="W1280" t="s">
        <v>28</v>
      </c>
      <c r="X1280" t="str">
        <f t="shared" ca="1" si="198"/>
        <v>(1279,0,1,2,49,0,1,89)++1`</v>
      </c>
      <c r="Y1280" t="str">
        <f t="shared" si="199"/>
        <v>(1279,45)++1`</v>
      </c>
    </row>
    <row r="1281" spans="1:25" x14ac:dyDescent="0.25">
      <c r="A1281">
        <v>1280</v>
      </c>
      <c r="B1281">
        <v>2004</v>
      </c>
      <c r="C1281">
        <f t="shared" si="190"/>
        <v>0</v>
      </c>
      <c r="D1281" t="s">
        <v>24</v>
      </c>
      <c r="E1281">
        <f t="shared" si="191"/>
        <v>12</v>
      </c>
      <c r="F1281" t="s">
        <v>42</v>
      </c>
      <c r="G1281" s="13">
        <v>44595</v>
      </c>
      <c r="H1281">
        <v>0.3923611111111111</v>
      </c>
      <c r="I1281">
        <v>0.42638888888888887</v>
      </c>
      <c r="J1281">
        <v>1000164</v>
      </c>
      <c r="K1281">
        <v>541</v>
      </c>
      <c r="L1281">
        <f t="shared" si="192"/>
        <v>49</v>
      </c>
      <c r="M1281">
        <v>3.4027777777777768E-2</v>
      </c>
      <c r="N1281">
        <f t="shared" si="193"/>
        <v>1</v>
      </c>
      <c r="O1281" t="s">
        <v>32</v>
      </c>
      <c r="P1281" cm="1">
        <f t="array" aca="1" ref="P1281" ca="1">(_xlfn.IFS(Q1281="couché",0,Q1281="debout à 80%",1,Q1281="?",1))*(IF(RAND()&lt;0.8,1,0))</f>
        <v>0</v>
      </c>
      <c r="Q1281" t="s">
        <v>27</v>
      </c>
      <c r="R1281">
        <v>30</v>
      </c>
      <c r="S1281">
        <f t="shared" si="194"/>
        <v>0</v>
      </c>
      <c r="T1281">
        <f t="shared" si="195"/>
        <v>3</v>
      </c>
      <c r="U1281">
        <f t="shared" ca="1" si="196"/>
        <v>0.39236735552508445</v>
      </c>
      <c r="V1281">
        <f t="shared" si="197"/>
        <v>35</v>
      </c>
      <c r="W1281" t="s">
        <v>28</v>
      </c>
      <c r="X1281" t="str">
        <f t="shared" ca="1" si="198"/>
        <v>(1280,0,0,12,49,0,3,35)++1`</v>
      </c>
      <c r="Y1281" t="str">
        <f t="shared" si="199"/>
        <v>(1280,30)++1`</v>
      </c>
    </row>
    <row r="1282" spans="1:25" x14ac:dyDescent="0.25">
      <c r="A1282">
        <v>1281</v>
      </c>
      <c r="B1282">
        <v>1957</v>
      </c>
      <c r="C1282">
        <f t="shared" ref="C1282:C1345" si="200">IF(D1282="oui", 1, IF(D1282="non", 0, " "))</f>
        <v>0</v>
      </c>
      <c r="D1282" t="s">
        <v>24</v>
      </c>
      <c r="E1282">
        <f t="shared" ref="E1282:E1345" si="201">_xlfn.XLOOKUP(F1282,Z$3:Z$19,AA$3:AA$19)</f>
        <v>5</v>
      </c>
      <c r="F1282" t="s">
        <v>36</v>
      </c>
      <c r="G1282" s="13">
        <v>44596</v>
      </c>
      <c r="H1282">
        <v>0.42222222222222222</v>
      </c>
      <c r="I1282">
        <v>0.45624999999999999</v>
      </c>
      <c r="J1282">
        <v>1000162</v>
      </c>
      <c r="K1282">
        <v>4592</v>
      </c>
      <c r="L1282">
        <f t="shared" ref="L1282:L1345" si="202">ROUND(M1282*86400,0)/60</f>
        <v>49</v>
      </c>
      <c r="M1282">
        <v>3.4027777777777768E-2</v>
      </c>
      <c r="N1282">
        <f t="shared" ref="N1282:N1345" si="203">_xlfn.XLOOKUP(O1282,Z$22:Z$24,AA$22:AA$24)</f>
        <v>0</v>
      </c>
      <c r="O1282" t="s">
        <v>26</v>
      </c>
      <c r="P1282" cm="1">
        <f t="array" aca="1" ref="P1282" ca="1">(_xlfn.IFS(Q1282="couché",0,Q1282="debout à 80%",1,Q1282="?",1))*(IF(RAND()&lt;0.8,1,0))</f>
        <v>1</v>
      </c>
      <c r="Q1282" t="s">
        <v>27</v>
      </c>
      <c r="R1282">
        <v>45</v>
      </c>
      <c r="S1282">
        <f t="shared" ref="S1282:S1345" si="204">SUMIFS(N:N,F:F,F1282,G:G,G1282,T:T,T1282-1)*IF(C1282=1,0,1)</f>
        <v>0</v>
      </c>
      <c r="T1282">
        <f t="shared" ref="T1282:T1345" si="205">COUNTIFS(F:F,F1282,G:G,G1282,H:H,_xlfn.CONCAT("&lt;=",H1282))</f>
        <v>3</v>
      </c>
      <c r="U1282">
        <f t="shared" ref="U1282:U1345" ca="1" si="206">H1282+(RAND()/100000)</f>
        <v>0.42222765517946548</v>
      </c>
      <c r="V1282">
        <f t="shared" ref="V1282:V1345" si="207">COUNTIFS(G:G,G1283,N:N,_xlfn.CONCAT("&lt;=",N1283))</f>
        <v>66</v>
      </c>
      <c r="W1282" t="s">
        <v>28</v>
      </c>
      <c r="X1282" t="str">
        <f t="shared" ref="X1282:X1345" ca="1" si="208">_xlfn.CONCAT("(",A1282,",",C1282,",",P1282,",",E1282,",",L1282,",",S1282,",",T1282,",",V1282,")++1`")</f>
        <v>(1281,0,1,5,49,0,3,66)++1`</v>
      </c>
      <c r="Y1282" t="str">
        <f t="shared" ref="Y1282:Y1345" si="209">_xlfn.CONCAT("(",A1282,",",R1282,")++1`")</f>
        <v>(1281,45)++1`</v>
      </c>
    </row>
    <row r="1283" spans="1:25" x14ac:dyDescent="0.25">
      <c r="A1283">
        <v>1282</v>
      </c>
      <c r="B1283">
        <v>2003</v>
      </c>
      <c r="C1283">
        <f t="shared" si="200"/>
        <v>0</v>
      </c>
      <c r="D1283" t="s">
        <v>24</v>
      </c>
      <c r="E1283">
        <f t="shared" si="201"/>
        <v>10</v>
      </c>
      <c r="F1283" t="s">
        <v>39</v>
      </c>
      <c r="G1283" s="13">
        <v>44603</v>
      </c>
      <c r="H1283">
        <v>0.51736111111111105</v>
      </c>
      <c r="I1283">
        <v>0.55138888888888882</v>
      </c>
      <c r="J1283">
        <v>1000165</v>
      </c>
      <c r="K1283">
        <v>493</v>
      </c>
      <c r="L1283">
        <f t="shared" si="202"/>
        <v>49</v>
      </c>
      <c r="M1283">
        <v>3.4027777777777768E-2</v>
      </c>
      <c r="N1283">
        <f t="shared" si="203"/>
        <v>1</v>
      </c>
      <c r="O1283" t="s">
        <v>32</v>
      </c>
      <c r="P1283" cm="1">
        <f t="array" aca="1" ref="P1283" ca="1">(_xlfn.IFS(Q1283="couché",0,Q1283="debout à 80%",1,Q1283="?",1))*(IF(RAND()&lt;0.8,1,0))</f>
        <v>1</v>
      </c>
      <c r="Q1283" t="s">
        <v>27</v>
      </c>
      <c r="R1283">
        <v>30</v>
      </c>
      <c r="S1283">
        <f t="shared" si="204"/>
        <v>1</v>
      </c>
      <c r="T1283">
        <f t="shared" si="205"/>
        <v>4</v>
      </c>
      <c r="U1283">
        <f t="shared" ca="1" si="206"/>
        <v>0.51737019731384704</v>
      </c>
      <c r="V1283">
        <f t="shared" si="207"/>
        <v>89</v>
      </c>
      <c r="W1283" t="s">
        <v>28</v>
      </c>
      <c r="X1283" t="str">
        <f t="shared" ca="1" si="208"/>
        <v>(1282,0,1,10,49,1,4,89)++1`</v>
      </c>
      <c r="Y1283" t="str">
        <f t="shared" si="209"/>
        <v>(1282,30)++1`</v>
      </c>
    </row>
    <row r="1284" spans="1:25" x14ac:dyDescent="0.25">
      <c r="A1284">
        <v>1283</v>
      </c>
      <c r="B1284">
        <v>1981</v>
      </c>
      <c r="C1284">
        <f t="shared" si="200"/>
        <v>0</v>
      </c>
      <c r="D1284" t="s">
        <v>24</v>
      </c>
      <c r="E1284">
        <f t="shared" si="201"/>
        <v>4</v>
      </c>
      <c r="F1284" t="s">
        <v>31</v>
      </c>
      <c r="G1284" s="13">
        <v>44616</v>
      </c>
      <c r="H1284">
        <v>0.45763888888888887</v>
      </c>
      <c r="I1284">
        <v>0.49166666666666664</v>
      </c>
      <c r="J1284">
        <v>1000170</v>
      </c>
      <c r="K1284">
        <v>5635</v>
      </c>
      <c r="L1284">
        <f t="shared" si="202"/>
        <v>49</v>
      </c>
      <c r="M1284">
        <v>3.4027777777777768E-2</v>
      </c>
      <c r="N1284">
        <f t="shared" si="203"/>
        <v>1</v>
      </c>
      <c r="O1284" t="s">
        <v>32</v>
      </c>
      <c r="P1284" cm="1">
        <f t="array" aca="1" ref="P1284" ca="1">(_xlfn.IFS(Q1284="couché",0,Q1284="debout à 80%",1,Q1284="?",1))*(IF(RAND()&lt;0.8,1,0))</f>
        <v>1</v>
      </c>
      <c r="Q1284" t="s">
        <v>27</v>
      </c>
      <c r="R1284">
        <v>30</v>
      </c>
      <c r="S1284">
        <f t="shared" si="204"/>
        <v>1</v>
      </c>
      <c r="T1284">
        <f t="shared" si="205"/>
        <v>5</v>
      </c>
      <c r="U1284">
        <f t="shared" ca="1" si="206"/>
        <v>0.4576485734660003</v>
      </c>
      <c r="V1284">
        <f t="shared" si="207"/>
        <v>41</v>
      </c>
      <c r="W1284" t="s">
        <v>28</v>
      </c>
      <c r="X1284" t="str">
        <f t="shared" ca="1" si="208"/>
        <v>(1283,0,1,4,49,1,5,41)++1`</v>
      </c>
      <c r="Y1284" t="str">
        <f t="shared" si="209"/>
        <v>(1283,30)++1`</v>
      </c>
    </row>
    <row r="1285" spans="1:25" x14ac:dyDescent="0.25">
      <c r="A1285">
        <v>1284</v>
      </c>
      <c r="B1285">
        <v>2020</v>
      </c>
      <c r="C1285">
        <f t="shared" si="200"/>
        <v>1</v>
      </c>
      <c r="D1285" t="s">
        <v>28</v>
      </c>
      <c r="E1285">
        <f t="shared" si="201"/>
        <v>9</v>
      </c>
      <c r="F1285" t="s">
        <v>40</v>
      </c>
      <c r="G1285" s="13">
        <v>44606</v>
      </c>
      <c r="H1285">
        <v>0.34513888888888888</v>
      </c>
      <c r="I1285">
        <v>0.37916666666666665</v>
      </c>
      <c r="J1285">
        <v>1000163</v>
      </c>
      <c r="K1285">
        <v>7052</v>
      </c>
      <c r="L1285">
        <f t="shared" si="202"/>
        <v>49</v>
      </c>
      <c r="M1285">
        <v>3.4027777777777768E-2</v>
      </c>
      <c r="N1285">
        <f t="shared" si="203"/>
        <v>0</v>
      </c>
      <c r="O1285" t="s">
        <v>46</v>
      </c>
      <c r="P1285" cm="1">
        <f t="array" aca="1" ref="P1285" ca="1">(_xlfn.IFS(Q1285="couché",0,Q1285="debout à 80%",1,Q1285="?",1))*(IF(RAND()&lt;0.8,1,0))</f>
        <v>0</v>
      </c>
      <c r="Q1285" t="s">
        <v>48</v>
      </c>
      <c r="R1285">
        <v>45</v>
      </c>
      <c r="S1285">
        <f t="shared" si="204"/>
        <v>0</v>
      </c>
      <c r="T1285">
        <f t="shared" si="205"/>
        <v>1</v>
      </c>
      <c r="U1285">
        <f t="shared" ca="1" si="206"/>
        <v>0.34514296893747604</v>
      </c>
      <c r="V1285">
        <f t="shared" si="207"/>
        <v>52</v>
      </c>
      <c r="W1285" t="s">
        <v>28</v>
      </c>
      <c r="X1285" t="str">
        <f t="shared" ca="1" si="208"/>
        <v>(1284,1,0,9,49,0,1,52)++1`</v>
      </c>
      <c r="Y1285" t="str">
        <f t="shared" si="209"/>
        <v>(1284,45)++1`</v>
      </c>
    </row>
    <row r="1286" spans="1:25" x14ac:dyDescent="0.25">
      <c r="A1286">
        <v>1285</v>
      </c>
      <c r="B1286">
        <v>1950</v>
      </c>
      <c r="C1286">
        <f t="shared" si="200"/>
        <v>0</v>
      </c>
      <c r="D1286" t="s">
        <v>24</v>
      </c>
      <c r="E1286">
        <f t="shared" si="201"/>
        <v>5</v>
      </c>
      <c r="F1286" t="s">
        <v>36</v>
      </c>
      <c r="G1286" s="13">
        <v>44637</v>
      </c>
      <c r="H1286">
        <v>0.69861111111111107</v>
      </c>
      <c r="I1286">
        <v>0.73263888888888884</v>
      </c>
      <c r="J1286">
        <v>1000162</v>
      </c>
      <c r="K1286">
        <v>3248</v>
      </c>
      <c r="L1286">
        <f t="shared" si="202"/>
        <v>49</v>
      </c>
      <c r="M1286">
        <v>3.4027777777777768E-2</v>
      </c>
      <c r="N1286">
        <f t="shared" si="203"/>
        <v>0</v>
      </c>
      <c r="O1286" t="s">
        <v>26</v>
      </c>
      <c r="P1286" cm="1">
        <f t="array" aca="1" ref="P1286" ca="1">(_xlfn.IFS(Q1286="couché",0,Q1286="debout à 80%",1,Q1286="?",1))*(IF(RAND()&lt;0.8,1,0))</f>
        <v>1</v>
      </c>
      <c r="Q1286" t="s">
        <v>27</v>
      </c>
      <c r="R1286">
        <v>45</v>
      </c>
      <c r="S1286">
        <f t="shared" si="204"/>
        <v>0</v>
      </c>
      <c r="T1286">
        <f t="shared" si="205"/>
        <v>4</v>
      </c>
      <c r="U1286">
        <f t="shared" ca="1" si="206"/>
        <v>0.69861412117367383</v>
      </c>
      <c r="V1286">
        <f t="shared" si="207"/>
        <v>68</v>
      </c>
      <c r="W1286" t="s">
        <v>28</v>
      </c>
      <c r="X1286" t="str">
        <f t="shared" ca="1" si="208"/>
        <v>(1285,0,1,5,49,0,4,68)++1`</v>
      </c>
      <c r="Y1286" t="str">
        <f t="shared" si="209"/>
        <v>(1285,45)++1`</v>
      </c>
    </row>
    <row r="1287" spans="1:25" x14ac:dyDescent="0.25">
      <c r="A1287">
        <v>1286</v>
      </c>
      <c r="B1287">
        <v>1975</v>
      </c>
      <c r="C1287">
        <f t="shared" si="200"/>
        <v>0</v>
      </c>
      <c r="D1287" t="s">
        <v>24</v>
      </c>
      <c r="E1287">
        <f t="shared" si="201"/>
        <v>4</v>
      </c>
      <c r="F1287" t="s">
        <v>31</v>
      </c>
      <c r="G1287" s="13">
        <v>44594</v>
      </c>
      <c r="H1287">
        <v>0.59930555555555554</v>
      </c>
      <c r="I1287">
        <v>0.6333333333333333</v>
      </c>
      <c r="J1287">
        <v>1000170</v>
      </c>
      <c r="K1287">
        <v>3460</v>
      </c>
      <c r="L1287">
        <f t="shared" si="202"/>
        <v>49</v>
      </c>
      <c r="M1287">
        <v>3.4027777777777768E-2</v>
      </c>
      <c r="N1287">
        <f t="shared" si="203"/>
        <v>1</v>
      </c>
      <c r="O1287" t="s">
        <v>32</v>
      </c>
      <c r="P1287" cm="1">
        <f t="array" aca="1" ref="P1287" ca="1">(_xlfn.IFS(Q1287="couché",0,Q1287="debout à 80%",1,Q1287="?",1))*(IF(RAND()&lt;0.8,1,0))</f>
        <v>1</v>
      </c>
      <c r="Q1287" t="s">
        <v>27</v>
      </c>
      <c r="R1287">
        <v>20</v>
      </c>
      <c r="S1287">
        <f t="shared" si="204"/>
        <v>0</v>
      </c>
      <c r="T1287">
        <f t="shared" si="205"/>
        <v>6</v>
      </c>
      <c r="U1287">
        <f t="shared" ca="1" si="206"/>
        <v>0.59931018087150334</v>
      </c>
      <c r="V1287">
        <f t="shared" si="207"/>
        <v>88</v>
      </c>
      <c r="W1287" t="s">
        <v>28</v>
      </c>
      <c r="X1287" t="str">
        <f t="shared" ca="1" si="208"/>
        <v>(1286,0,1,4,49,0,6,88)++1`</v>
      </c>
      <c r="Y1287" t="str">
        <f t="shared" si="209"/>
        <v>(1286,20)++1`</v>
      </c>
    </row>
    <row r="1288" spans="1:25" x14ac:dyDescent="0.25">
      <c r="A1288">
        <v>1287</v>
      </c>
      <c r="B1288">
        <v>2002</v>
      </c>
      <c r="C1288">
        <f t="shared" si="200"/>
        <v>0</v>
      </c>
      <c r="D1288" t="s">
        <v>24</v>
      </c>
      <c r="E1288">
        <f t="shared" si="201"/>
        <v>10</v>
      </c>
      <c r="F1288" t="s">
        <v>39</v>
      </c>
      <c r="G1288" s="13">
        <v>44600</v>
      </c>
      <c r="H1288">
        <v>0.46458333333333329</v>
      </c>
      <c r="I1288">
        <v>0.49861111111111112</v>
      </c>
      <c r="J1288">
        <v>1000165</v>
      </c>
      <c r="K1288">
        <v>493</v>
      </c>
      <c r="L1288">
        <f t="shared" si="202"/>
        <v>49</v>
      </c>
      <c r="M1288">
        <v>3.4027777777777823E-2</v>
      </c>
      <c r="N1288">
        <f t="shared" si="203"/>
        <v>1</v>
      </c>
      <c r="O1288" t="s">
        <v>32</v>
      </c>
      <c r="P1288" cm="1">
        <f t="array" aca="1" ref="P1288" ca="1">(_xlfn.IFS(Q1288="couché",0,Q1288="debout à 80%",1,Q1288="?",1))*(IF(RAND()&lt;0.8,1,0))</f>
        <v>0</v>
      </c>
      <c r="Q1288" t="s">
        <v>27</v>
      </c>
      <c r="R1288">
        <v>30</v>
      </c>
      <c r="S1288">
        <f t="shared" si="204"/>
        <v>1</v>
      </c>
      <c r="T1288">
        <f t="shared" si="205"/>
        <v>5</v>
      </c>
      <c r="U1288">
        <f t="shared" ca="1" si="206"/>
        <v>0.46458654580436048</v>
      </c>
      <c r="V1288">
        <f t="shared" si="207"/>
        <v>48</v>
      </c>
      <c r="W1288" t="s">
        <v>28</v>
      </c>
      <c r="X1288" t="str">
        <f t="shared" ca="1" si="208"/>
        <v>(1287,0,0,10,49,1,5,48)++1`</v>
      </c>
      <c r="Y1288" t="str">
        <f t="shared" si="209"/>
        <v>(1287,30)++1`</v>
      </c>
    </row>
    <row r="1289" spans="1:25" x14ac:dyDescent="0.25">
      <c r="A1289">
        <v>1288</v>
      </c>
      <c r="B1289">
        <v>1945</v>
      </c>
      <c r="C1289">
        <f t="shared" si="200"/>
        <v>0</v>
      </c>
      <c r="D1289" t="s">
        <v>24</v>
      </c>
      <c r="E1289">
        <f t="shared" si="201"/>
        <v>8</v>
      </c>
      <c r="F1289" t="s">
        <v>25</v>
      </c>
      <c r="G1289" s="13">
        <v>44649</v>
      </c>
      <c r="H1289">
        <v>0.68333333333333335</v>
      </c>
      <c r="I1289">
        <v>0.71736111111111112</v>
      </c>
      <c r="J1289">
        <v>1000162</v>
      </c>
      <c r="K1289">
        <v>113</v>
      </c>
      <c r="L1289">
        <f t="shared" si="202"/>
        <v>49</v>
      </c>
      <c r="M1289">
        <v>3.4027777777777768E-2</v>
      </c>
      <c r="N1289">
        <f t="shared" si="203"/>
        <v>0</v>
      </c>
      <c r="O1289" t="s">
        <v>26</v>
      </c>
      <c r="P1289" cm="1">
        <f t="array" aca="1" ref="P1289" ca="1">(_xlfn.IFS(Q1289="couché",0,Q1289="debout à 80%",1,Q1289="?",1))*(IF(RAND()&lt;0.8,1,0))</f>
        <v>1</v>
      </c>
      <c r="Q1289" t="s">
        <v>27</v>
      </c>
      <c r="R1289">
        <v>45</v>
      </c>
      <c r="S1289">
        <f t="shared" si="204"/>
        <v>0</v>
      </c>
      <c r="T1289">
        <f t="shared" si="205"/>
        <v>9</v>
      </c>
      <c r="U1289">
        <f t="shared" ca="1" si="206"/>
        <v>0.68333758577914172</v>
      </c>
      <c r="V1289">
        <f t="shared" si="207"/>
        <v>50</v>
      </c>
      <c r="W1289" t="s">
        <v>47</v>
      </c>
      <c r="X1289" t="str">
        <f t="shared" ca="1" si="208"/>
        <v>(1288,0,1,8,49,0,9,50)++1`</v>
      </c>
      <c r="Y1289" t="str">
        <f t="shared" si="209"/>
        <v>(1288,45)++1`</v>
      </c>
    </row>
    <row r="1290" spans="1:25" x14ac:dyDescent="0.25">
      <c r="A1290">
        <v>1289</v>
      </c>
      <c r="B1290">
        <v>1987</v>
      </c>
      <c r="C1290">
        <f t="shared" si="200"/>
        <v>0</v>
      </c>
      <c r="D1290" t="s">
        <v>24</v>
      </c>
      <c r="E1290">
        <f t="shared" si="201"/>
        <v>15</v>
      </c>
      <c r="F1290" t="s">
        <v>35</v>
      </c>
      <c r="G1290" s="13">
        <v>44613</v>
      </c>
      <c r="H1290">
        <v>0.57916666666666661</v>
      </c>
      <c r="I1290">
        <v>0.61319444444444438</v>
      </c>
      <c r="J1290">
        <v>1000171</v>
      </c>
      <c r="K1290">
        <v>3132</v>
      </c>
      <c r="L1290">
        <f t="shared" si="202"/>
        <v>49</v>
      </c>
      <c r="M1290">
        <v>3.4027777777777768E-2</v>
      </c>
      <c r="N1290">
        <f t="shared" si="203"/>
        <v>0</v>
      </c>
      <c r="O1290" t="s">
        <v>26</v>
      </c>
      <c r="P1290" cm="1">
        <f t="array" aca="1" ref="P1290" ca="1">(_xlfn.IFS(Q1290="couché",0,Q1290="debout à 80%",1,Q1290="?",1))*(IF(RAND()&lt;0.8,1,0))</f>
        <v>1</v>
      </c>
      <c r="Q1290" t="s">
        <v>27</v>
      </c>
      <c r="R1290">
        <v>45</v>
      </c>
      <c r="S1290">
        <f t="shared" si="204"/>
        <v>0</v>
      </c>
      <c r="T1290">
        <f t="shared" si="205"/>
        <v>3</v>
      </c>
      <c r="U1290">
        <f t="shared" ca="1" si="206"/>
        <v>0.57916837337343308</v>
      </c>
      <c r="V1290">
        <f t="shared" si="207"/>
        <v>74</v>
      </c>
      <c r="W1290" t="s">
        <v>28</v>
      </c>
      <c r="X1290" t="str">
        <f t="shared" ca="1" si="208"/>
        <v>(1289,0,1,15,49,0,3,74)++1`</v>
      </c>
      <c r="Y1290" t="str">
        <f t="shared" si="209"/>
        <v>(1289,45)++1`</v>
      </c>
    </row>
    <row r="1291" spans="1:25" x14ac:dyDescent="0.25">
      <c r="A1291">
        <v>1290</v>
      </c>
      <c r="B1291">
        <v>1985</v>
      </c>
      <c r="C1291">
        <f t="shared" si="200"/>
        <v>0</v>
      </c>
      <c r="D1291" t="s">
        <v>24</v>
      </c>
      <c r="E1291">
        <f t="shared" si="201"/>
        <v>4</v>
      </c>
      <c r="F1291" t="s">
        <v>31</v>
      </c>
      <c r="G1291" s="13">
        <v>44649</v>
      </c>
      <c r="H1291">
        <v>0.40277777777777773</v>
      </c>
      <c r="I1291">
        <v>0.43680555555555556</v>
      </c>
      <c r="J1291">
        <v>1000170</v>
      </c>
      <c r="K1291">
        <v>2058</v>
      </c>
      <c r="L1291">
        <f t="shared" si="202"/>
        <v>49</v>
      </c>
      <c r="M1291">
        <v>3.4027777777777823E-2</v>
      </c>
      <c r="N1291">
        <f t="shared" si="203"/>
        <v>1</v>
      </c>
      <c r="O1291" t="s">
        <v>32</v>
      </c>
      <c r="P1291" cm="1">
        <f t="array" aca="1" ref="P1291" ca="1">(_xlfn.IFS(Q1291="couché",0,Q1291="debout à 80%",1,Q1291="?",1))*(IF(RAND()&lt;0.8,1,0))</f>
        <v>1</v>
      </c>
      <c r="Q1291" t="s">
        <v>27</v>
      </c>
      <c r="R1291">
        <v>30</v>
      </c>
      <c r="S1291">
        <f t="shared" si="204"/>
        <v>1</v>
      </c>
      <c r="T1291">
        <f t="shared" si="205"/>
        <v>2</v>
      </c>
      <c r="U1291">
        <f t="shared" ca="1" si="206"/>
        <v>0.40278610263951509</v>
      </c>
      <c r="V1291">
        <f t="shared" si="207"/>
        <v>81</v>
      </c>
      <c r="W1291" t="s">
        <v>28</v>
      </c>
      <c r="X1291" t="str">
        <f t="shared" ca="1" si="208"/>
        <v>(1290,0,1,4,49,1,2,81)++1`</v>
      </c>
      <c r="Y1291" t="str">
        <f t="shared" si="209"/>
        <v>(1290,30)++1`</v>
      </c>
    </row>
    <row r="1292" spans="1:25" x14ac:dyDescent="0.25">
      <c r="A1292">
        <v>1291</v>
      </c>
      <c r="B1292">
        <v>1968</v>
      </c>
      <c r="C1292">
        <f t="shared" si="200"/>
        <v>0</v>
      </c>
      <c r="D1292" t="s">
        <v>24</v>
      </c>
      <c r="E1292">
        <f t="shared" si="201"/>
        <v>4</v>
      </c>
      <c r="F1292" t="s">
        <v>31</v>
      </c>
      <c r="G1292" s="13">
        <v>44609</v>
      </c>
      <c r="H1292">
        <v>0.46597222222222218</v>
      </c>
      <c r="I1292">
        <v>0.5</v>
      </c>
      <c r="J1292">
        <v>1000170</v>
      </c>
      <c r="K1292">
        <v>4132</v>
      </c>
      <c r="L1292">
        <f t="shared" si="202"/>
        <v>49</v>
      </c>
      <c r="M1292">
        <v>3.4027777777777823E-2</v>
      </c>
      <c r="N1292">
        <f t="shared" si="203"/>
        <v>1</v>
      </c>
      <c r="O1292" t="s">
        <v>32</v>
      </c>
      <c r="P1292" cm="1">
        <f t="array" aca="1" ref="P1292" ca="1">(_xlfn.IFS(Q1292="couché",0,Q1292="debout à 80%",1,Q1292="?",1))*(IF(RAND()&lt;0.8,1,0))</f>
        <v>0</v>
      </c>
      <c r="Q1292" t="s">
        <v>27</v>
      </c>
      <c r="R1292">
        <v>20</v>
      </c>
      <c r="S1292">
        <f t="shared" si="204"/>
        <v>1</v>
      </c>
      <c r="T1292">
        <f t="shared" si="205"/>
        <v>4</v>
      </c>
      <c r="U1292">
        <f t="shared" ca="1" si="206"/>
        <v>0.46598004224193645</v>
      </c>
      <c r="V1292">
        <f t="shared" si="207"/>
        <v>55</v>
      </c>
      <c r="W1292" t="s">
        <v>28</v>
      </c>
      <c r="X1292" t="str">
        <f t="shared" ca="1" si="208"/>
        <v>(1291,0,0,4,49,1,4,55)++1`</v>
      </c>
      <c r="Y1292" t="str">
        <f t="shared" si="209"/>
        <v>(1291,20)++1`</v>
      </c>
    </row>
    <row r="1293" spans="1:25" x14ac:dyDescent="0.25">
      <c r="A1293">
        <v>1292</v>
      </c>
      <c r="B1293">
        <v>1952</v>
      </c>
      <c r="C1293">
        <f t="shared" si="200"/>
        <v>0</v>
      </c>
      <c r="D1293" t="s">
        <v>24</v>
      </c>
      <c r="E1293">
        <f t="shared" si="201"/>
        <v>5</v>
      </c>
      <c r="F1293" t="s">
        <v>36</v>
      </c>
      <c r="G1293" s="13">
        <v>44650</v>
      </c>
      <c r="H1293">
        <v>0.33263888888888887</v>
      </c>
      <c r="I1293">
        <v>0.36666666666666664</v>
      </c>
      <c r="J1293">
        <v>1000162</v>
      </c>
      <c r="K1293">
        <v>9330</v>
      </c>
      <c r="L1293">
        <f t="shared" si="202"/>
        <v>49</v>
      </c>
      <c r="M1293">
        <v>3.4027777777777768E-2</v>
      </c>
      <c r="N1293">
        <f t="shared" si="203"/>
        <v>1</v>
      </c>
      <c r="O1293" t="s">
        <v>32</v>
      </c>
      <c r="P1293" cm="1">
        <f t="array" aca="1" ref="P1293" ca="1">(_xlfn.IFS(Q1293="couché",0,Q1293="debout à 80%",1,Q1293="?",1))*(IF(RAND()&lt;0.8,1,0))</f>
        <v>1</v>
      </c>
      <c r="Q1293" t="s">
        <v>27</v>
      </c>
      <c r="R1293">
        <v>45</v>
      </c>
      <c r="S1293">
        <f t="shared" si="204"/>
        <v>0</v>
      </c>
      <c r="T1293">
        <f t="shared" si="205"/>
        <v>1</v>
      </c>
      <c r="U1293">
        <f t="shared" ca="1" si="206"/>
        <v>0.33264659772491734</v>
      </c>
      <c r="V1293">
        <f t="shared" si="207"/>
        <v>52</v>
      </c>
      <c r="W1293" t="s">
        <v>28</v>
      </c>
      <c r="X1293" t="str">
        <f t="shared" ca="1" si="208"/>
        <v>(1292,0,1,5,49,0,1,52)++1`</v>
      </c>
      <c r="Y1293" t="str">
        <f t="shared" si="209"/>
        <v>(1292,45)++1`</v>
      </c>
    </row>
    <row r="1294" spans="1:25" x14ac:dyDescent="0.25">
      <c r="A1294">
        <v>1293</v>
      </c>
      <c r="B1294">
        <v>1975</v>
      </c>
      <c r="C1294">
        <f t="shared" si="200"/>
        <v>0</v>
      </c>
      <c r="D1294" t="s">
        <v>24</v>
      </c>
      <c r="E1294">
        <f t="shared" si="201"/>
        <v>9</v>
      </c>
      <c r="F1294" t="s">
        <v>40</v>
      </c>
      <c r="G1294" s="13">
        <v>44637</v>
      </c>
      <c r="H1294">
        <v>0.53194444444444444</v>
      </c>
      <c r="I1294">
        <v>0.56597222222222221</v>
      </c>
      <c r="J1294">
        <v>1000163</v>
      </c>
      <c r="K1294">
        <v>248</v>
      </c>
      <c r="L1294">
        <f t="shared" si="202"/>
        <v>49</v>
      </c>
      <c r="M1294">
        <v>3.4027777777777768E-2</v>
      </c>
      <c r="N1294">
        <f t="shared" si="203"/>
        <v>0</v>
      </c>
      <c r="O1294" t="s">
        <v>26</v>
      </c>
      <c r="P1294" cm="1">
        <f t="array" aca="1" ref="P1294" ca="1">(_xlfn.IFS(Q1294="couché",0,Q1294="debout à 80%",1,Q1294="?",1))*(IF(RAND()&lt;0.8,1,0))</f>
        <v>1</v>
      </c>
      <c r="Q1294" t="s">
        <v>27</v>
      </c>
      <c r="R1294">
        <v>45</v>
      </c>
      <c r="S1294">
        <f t="shared" si="204"/>
        <v>0</v>
      </c>
      <c r="T1294">
        <f t="shared" si="205"/>
        <v>3</v>
      </c>
      <c r="U1294">
        <f t="shared" ca="1" si="206"/>
        <v>0.53194519321125144</v>
      </c>
      <c r="V1294">
        <f t="shared" si="207"/>
        <v>87</v>
      </c>
      <c r="W1294" t="s">
        <v>28</v>
      </c>
      <c r="X1294" t="str">
        <f t="shared" ca="1" si="208"/>
        <v>(1293,0,1,9,49,0,3,87)++1`</v>
      </c>
      <c r="Y1294" t="str">
        <f t="shared" si="209"/>
        <v>(1293,45)++1`</v>
      </c>
    </row>
    <row r="1295" spans="1:25" x14ac:dyDescent="0.25">
      <c r="A1295">
        <v>1294</v>
      </c>
      <c r="B1295">
        <v>1991</v>
      </c>
      <c r="C1295">
        <f t="shared" si="200"/>
        <v>0</v>
      </c>
      <c r="D1295" t="s">
        <v>24</v>
      </c>
      <c r="E1295">
        <f t="shared" si="201"/>
        <v>14</v>
      </c>
      <c r="F1295" t="s">
        <v>33</v>
      </c>
      <c r="G1295" s="13">
        <v>44631</v>
      </c>
      <c r="H1295">
        <v>0.72916666666666663</v>
      </c>
      <c r="I1295">
        <v>0.7631944444444444</v>
      </c>
      <c r="J1295">
        <v>1000162</v>
      </c>
      <c r="K1295">
        <v>9331</v>
      </c>
      <c r="L1295">
        <f t="shared" si="202"/>
        <v>49</v>
      </c>
      <c r="M1295">
        <v>3.4027777777777768E-2</v>
      </c>
      <c r="N1295">
        <f t="shared" si="203"/>
        <v>1</v>
      </c>
      <c r="O1295" t="s">
        <v>32</v>
      </c>
      <c r="P1295" cm="1">
        <f t="array" aca="1" ref="P1295" ca="1">(_xlfn.IFS(Q1295="couché",0,Q1295="debout à 80%",1,Q1295="?",1))*(IF(RAND()&lt;0.8,1,0))</f>
        <v>1</v>
      </c>
      <c r="Q1295" t="s">
        <v>27</v>
      </c>
      <c r="R1295">
        <v>45</v>
      </c>
      <c r="S1295">
        <f t="shared" si="204"/>
        <v>1</v>
      </c>
      <c r="T1295">
        <f t="shared" si="205"/>
        <v>4</v>
      </c>
      <c r="U1295">
        <f t="shared" ca="1" si="206"/>
        <v>0.72917046210686809</v>
      </c>
      <c r="V1295">
        <f t="shared" si="207"/>
        <v>52</v>
      </c>
      <c r="W1295" t="s">
        <v>47</v>
      </c>
      <c r="X1295" t="str">
        <f t="shared" ca="1" si="208"/>
        <v>(1294,0,1,14,49,1,4,52)++1`</v>
      </c>
      <c r="Y1295" t="str">
        <f t="shared" si="209"/>
        <v>(1294,45)++1`</v>
      </c>
    </row>
    <row r="1296" spans="1:25" x14ac:dyDescent="0.25">
      <c r="A1296">
        <v>1295</v>
      </c>
      <c r="B1296">
        <v>1984</v>
      </c>
      <c r="C1296">
        <f t="shared" si="200"/>
        <v>0</v>
      </c>
      <c r="D1296" t="s">
        <v>24</v>
      </c>
      <c r="E1296">
        <f t="shared" si="201"/>
        <v>9</v>
      </c>
      <c r="F1296" t="s">
        <v>40</v>
      </c>
      <c r="G1296" s="13">
        <v>44637</v>
      </c>
      <c r="H1296">
        <v>0.5708333333333333</v>
      </c>
      <c r="I1296">
        <v>0.60486111111111107</v>
      </c>
      <c r="J1296">
        <v>1000163</v>
      </c>
      <c r="K1296">
        <v>248</v>
      </c>
      <c r="L1296">
        <f t="shared" si="202"/>
        <v>49</v>
      </c>
      <c r="M1296">
        <v>3.4027777777777768E-2</v>
      </c>
      <c r="N1296">
        <f t="shared" si="203"/>
        <v>0</v>
      </c>
      <c r="O1296" t="s">
        <v>26</v>
      </c>
      <c r="P1296" cm="1">
        <f t="array" aca="1" ref="P1296" ca="1">(_xlfn.IFS(Q1296="couché",0,Q1296="debout à 80%",1,Q1296="?",1))*(IF(RAND()&lt;0.8,1,0))</f>
        <v>0</v>
      </c>
      <c r="Q1296" t="s">
        <v>27</v>
      </c>
      <c r="R1296">
        <v>45</v>
      </c>
      <c r="S1296">
        <f t="shared" si="204"/>
        <v>0</v>
      </c>
      <c r="T1296">
        <f t="shared" si="205"/>
        <v>4</v>
      </c>
      <c r="U1296">
        <f t="shared" ca="1" si="206"/>
        <v>0.57083696840380305</v>
      </c>
      <c r="V1296">
        <f t="shared" si="207"/>
        <v>45</v>
      </c>
      <c r="W1296" t="s">
        <v>28</v>
      </c>
      <c r="X1296" t="str">
        <f t="shared" ca="1" si="208"/>
        <v>(1295,0,0,9,49,0,4,45)++1`</v>
      </c>
      <c r="Y1296" t="str">
        <f t="shared" si="209"/>
        <v>(1295,45)++1`</v>
      </c>
    </row>
    <row r="1297" spans="1:25" x14ac:dyDescent="0.25">
      <c r="A1297">
        <v>1296</v>
      </c>
      <c r="B1297">
        <v>1950</v>
      </c>
      <c r="C1297">
        <f t="shared" si="200"/>
        <v>0</v>
      </c>
      <c r="D1297" t="s">
        <v>24</v>
      </c>
      <c r="E1297">
        <f t="shared" si="201"/>
        <v>15</v>
      </c>
      <c r="F1297" t="s">
        <v>35</v>
      </c>
      <c r="G1297" s="13">
        <v>44627</v>
      </c>
      <c r="H1297">
        <v>0.70277777777777772</v>
      </c>
      <c r="I1297">
        <v>0.73680555555555549</v>
      </c>
      <c r="J1297">
        <v>1000171</v>
      </c>
      <c r="K1297">
        <v>2240</v>
      </c>
      <c r="L1297">
        <f t="shared" si="202"/>
        <v>49</v>
      </c>
      <c r="M1297">
        <v>3.4027777777777768E-2</v>
      </c>
      <c r="N1297">
        <f t="shared" si="203"/>
        <v>0</v>
      </c>
      <c r="O1297" t="s">
        <v>26</v>
      </c>
      <c r="P1297" cm="1">
        <f t="array" aca="1" ref="P1297" ca="1">(_xlfn.IFS(Q1297="couché",0,Q1297="debout à 80%",1,Q1297="?",1))*(IF(RAND()&lt;0.8,1,0))</f>
        <v>0</v>
      </c>
      <c r="Q1297" t="s">
        <v>48</v>
      </c>
      <c r="R1297">
        <v>0</v>
      </c>
      <c r="S1297">
        <f t="shared" si="204"/>
        <v>0</v>
      </c>
      <c r="T1297">
        <f t="shared" si="205"/>
        <v>5</v>
      </c>
      <c r="U1297">
        <f t="shared" ca="1" si="206"/>
        <v>0.70278488447456522</v>
      </c>
      <c r="V1297">
        <f t="shared" si="207"/>
        <v>52</v>
      </c>
      <c r="W1297" t="s">
        <v>28</v>
      </c>
      <c r="X1297" t="str">
        <f t="shared" ca="1" si="208"/>
        <v>(1296,0,0,15,49,0,5,52)++1`</v>
      </c>
      <c r="Y1297" t="str">
        <f t="shared" si="209"/>
        <v>(1296,0)++1`</v>
      </c>
    </row>
    <row r="1298" spans="1:25" x14ac:dyDescent="0.25">
      <c r="A1298">
        <v>1297</v>
      </c>
      <c r="B1298">
        <v>2009</v>
      </c>
      <c r="C1298">
        <f t="shared" si="200"/>
        <v>1</v>
      </c>
      <c r="D1298" t="s">
        <v>28</v>
      </c>
      <c r="E1298">
        <f t="shared" si="201"/>
        <v>11</v>
      </c>
      <c r="F1298" t="s">
        <v>41</v>
      </c>
      <c r="G1298" s="13">
        <v>44644</v>
      </c>
      <c r="H1298">
        <v>0.66249999999999998</v>
      </c>
      <c r="I1298">
        <v>0.69652777777777775</v>
      </c>
      <c r="J1298">
        <v>1000162</v>
      </c>
      <c r="K1298">
        <v>113</v>
      </c>
      <c r="L1298">
        <f t="shared" si="202"/>
        <v>49</v>
      </c>
      <c r="M1298">
        <v>3.4027777777777768E-2</v>
      </c>
      <c r="N1298">
        <f t="shared" si="203"/>
        <v>0</v>
      </c>
      <c r="O1298" t="s">
        <v>46</v>
      </c>
      <c r="P1298" cm="1">
        <f t="array" aca="1" ref="P1298" ca="1">(_xlfn.IFS(Q1298="couché",0,Q1298="debout à 80%",1,Q1298="?",1))*(IF(RAND()&lt;0.8,1,0))</f>
        <v>0</v>
      </c>
      <c r="Q1298" t="s">
        <v>48</v>
      </c>
      <c r="R1298">
        <v>45</v>
      </c>
      <c r="S1298">
        <f t="shared" si="204"/>
        <v>0</v>
      </c>
      <c r="T1298">
        <f t="shared" si="205"/>
        <v>6</v>
      </c>
      <c r="U1298">
        <f t="shared" ca="1" si="206"/>
        <v>0.66250361416234038</v>
      </c>
      <c r="V1298">
        <f t="shared" si="207"/>
        <v>84</v>
      </c>
      <c r="W1298" t="s">
        <v>28</v>
      </c>
      <c r="X1298" t="str">
        <f t="shared" ca="1" si="208"/>
        <v>(1297,1,0,11,49,0,6,84)++1`</v>
      </c>
      <c r="Y1298" t="str">
        <f t="shared" si="209"/>
        <v>(1297,45)++1`</v>
      </c>
    </row>
    <row r="1299" spans="1:25" x14ac:dyDescent="0.25">
      <c r="A1299">
        <v>1298</v>
      </c>
      <c r="B1299">
        <v>1960</v>
      </c>
      <c r="C1299">
        <f t="shared" si="200"/>
        <v>0</v>
      </c>
      <c r="D1299" t="s">
        <v>24</v>
      </c>
      <c r="E1299">
        <f t="shared" si="201"/>
        <v>8</v>
      </c>
      <c r="F1299" t="s">
        <v>25</v>
      </c>
      <c r="G1299" s="13">
        <v>44637</v>
      </c>
      <c r="H1299">
        <v>0.41805555555555551</v>
      </c>
      <c r="I1299">
        <v>0.45208333333333334</v>
      </c>
      <c r="J1299">
        <v>1000162</v>
      </c>
      <c r="K1299">
        <v>4272</v>
      </c>
      <c r="L1299">
        <f t="shared" si="202"/>
        <v>49</v>
      </c>
      <c r="M1299">
        <v>3.4027777777777823E-2</v>
      </c>
      <c r="N1299">
        <f t="shared" si="203"/>
        <v>1</v>
      </c>
      <c r="O1299" t="s">
        <v>32</v>
      </c>
      <c r="P1299" cm="1">
        <f t="array" aca="1" ref="P1299" ca="1">(_xlfn.IFS(Q1299="couché",0,Q1299="debout à 80%",1,Q1299="?",1))*(IF(RAND()&lt;0.8,1,0))</f>
        <v>1</v>
      </c>
      <c r="Q1299" t="s">
        <v>27</v>
      </c>
      <c r="R1299">
        <v>45</v>
      </c>
      <c r="S1299">
        <f t="shared" si="204"/>
        <v>1</v>
      </c>
      <c r="T1299">
        <f t="shared" si="205"/>
        <v>3</v>
      </c>
      <c r="U1299">
        <f t="shared" ca="1" si="206"/>
        <v>0.41805881055514676</v>
      </c>
      <c r="V1299">
        <f t="shared" si="207"/>
        <v>65</v>
      </c>
      <c r="W1299" t="s">
        <v>28</v>
      </c>
      <c r="X1299" t="str">
        <f t="shared" ca="1" si="208"/>
        <v>(1298,0,1,8,49,1,3,65)++1`</v>
      </c>
      <c r="Y1299" t="str">
        <f t="shared" si="209"/>
        <v>(1298,45)++1`</v>
      </c>
    </row>
    <row r="1300" spans="1:25" x14ac:dyDescent="0.25">
      <c r="A1300">
        <v>1299</v>
      </c>
      <c r="B1300">
        <v>1968</v>
      </c>
      <c r="C1300">
        <f t="shared" si="200"/>
        <v>0</v>
      </c>
      <c r="D1300" t="s">
        <v>24</v>
      </c>
      <c r="E1300">
        <f t="shared" si="201"/>
        <v>14</v>
      </c>
      <c r="F1300" t="s">
        <v>33</v>
      </c>
      <c r="G1300" s="13">
        <v>44638</v>
      </c>
      <c r="H1300">
        <v>0.52986111111111112</v>
      </c>
      <c r="I1300">
        <v>0.56388888888888888</v>
      </c>
      <c r="J1300">
        <v>1000162</v>
      </c>
      <c r="K1300">
        <v>81</v>
      </c>
      <c r="L1300">
        <f t="shared" si="202"/>
        <v>49</v>
      </c>
      <c r="M1300">
        <v>3.4027777777777768E-2</v>
      </c>
      <c r="N1300">
        <f t="shared" si="203"/>
        <v>1</v>
      </c>
      <c r="O1300" t="s">
        <v>32</v>
      </c>
      <c r="P1300" cm="1">
        <f t="array" aca="1" ref="P1300" ca="1">(_xlfn.IFS(Q1300="couché",0,Q1300="debout à 80%",1,Q1300="?",1))*(IF(RAND()&lt;0.8,1,0))</f>
        <v>1</v>
      </c>
      <c r="Q1300" t="s">
        <v>27</v>
      </c>
      <c r="R1300">
        <v>45</v>
      </c>
      <c r="S1300">
        <f t="shared" si="204"/>
        <v>1</v>
      </c>
      <c r="T1300">
        <f t="shared" si="205"/>
        <v>5</v>
      </c>
      <c r="U1300">
        <f t="shared" ca="1" si="206"/>
        <v>0.52987016569274092</v>
      </c>
      <c r="V1300">
        <f t="shared" si="207"/>
        <v>38</v>
      </c>
      <c r="W1300" t="s">
        <v>47</v>
      </c>
      <c r="X1300" t="str">
        <f t="shared" ca="1" si="208"/>
        <v>(1299,0,1,14,49,1,5,38)++1`</v>
      </c>
      <c r="Y1300" t="str">
        <f t="shared" si="209"/>
        <v>(1299,45)++1`</v>
      </c>
    </row>
    <row r="1301" spans="1:25" x14ac:dyDescent="0.25">
      <c r="A1301">
        <v>1300</v>
      </c>
      <c r="B1301">
        <v>1967</v>
      </c>
      <c r="C1301">
        <f t="shared" si="200"/>
        <v>0</v>
      </c>
      <c r="D1301" t="s">
        <v>24</v>
      </c>
      <c r="E1301">
        <f t="shared" si="201"/>
        <v>16</v>
      </c>
      <c r="F1301" t="s">
        <v>44</v>
      </c>
      <c r="G1301" s="13">
        <v>44650</v>
      </c>
      <c r="H1301">
        <v>0.70694444444444438</v>
      </c>
      <c r="I1301">
        <v>0.74097222222222214</v>
      </c>
      <c r="J1301">
        <v>1000162</v>
      </c>
      <c r="K1301">
        <v>134</v>
      </c>
      <c r="L1301">
        <f t="shared" si="202"/>
        <v>49</v>
      </c>
      <c r="M1301">
        <v>3.4027777777777768E-2</v>
      </c>
      <c r="N1301">
        <f t="shared" si="203"/>
        <v>0</v>
      </c>
      <c r="O1301" t="s">
        <v>26</v>
      </c>
      <c r="P1301" cm="1">
        <f t="array" aca="1" ref="P1301" ca="1">(_xlfn.IFS(Q1301="couché",0,Q1301="debout à 80%",1,Q1301="?",1))*(IF(RAND()&lt;0.8,1,0))</f>
        <v>1</v>
      </c>
      <c r="Q1301" t="s">
        <v>27</v>
      </c>
      <c r="R1301">
        <v>45</v>
      </c>
      <c r="S1301">
        <f t="shared" si="204"/>
        <v>0</v>
      </c>
      <c r="T1301">
        <f t="shared" si="205"/>
        <v>5</v>
      </c>
      <c r="U1301">
        <f t="shared" ca="1" si="206"/>
        <v>0.70695159168794852</v>
      </c>
      <c r="V1301">
        <f t="shared" si="207"/>
        <v>66</v>
      </c>
      <c r="W1301" t="s">
        <v>28</v>
      </c>
      <c r="X1301" t="str">
        <f t="shared" ca="1" si="208"/>
        <v>(1300,0,1,16,49,0,5,66)++1`</v>
      </c>
      <c r="Y1301" t="str">
        <f t="shared" si="209"/>
        <v>(1300,45)++1`</v>
      </c>
    </row>
    <row r="1302" spans="1:25" x14ac:dyDescent="0.25">
      <c r="A1302">
        <v>1301</v>
      </c>
      <c r="B1302">
        <v>2003</v>
      </c>
      <c r="C1302">
        <f t="shared" si="200"/>
        <v>0</v>
      </c>
      <c r="D1302" t="s">
        <v>24</v>
      </c>
      <c r="E1302">
        <f t="shared" si="201"/>
        <v>10</v>
      </c>
      <c r="F1302" t="s">
        <v>39</v>
      </c>
      <c r="G1302" s="13">
        <v>44603</v>
      </c>
      <c r="H1302">
        <v>0.47222222222222221</v>
      </c>
      <c r="I1302">
        <v>0.50694444444444442</v>
      </c>
      <c r="J1302">
        <v>1000165</v>
      </c>
      <c r="K1302">
        <v>493</v>
      </c>
      <c r="L1302">
        <f t="shared" si="202"/>
        <v>50</v>
      </c>
      <c r="M1302">
        <v>3.472222222222221E-2</v>
      </c>
      <c r="N1302">
        <f t="shared" si="203"/>
        <v>1</v>
      </c>
      <c r="O1302" t="s">
        <v>32</v>
      </c>
      <c r="P1302" cm="1">
        <f t="array" aca="1" ref="P1302" ca="1">(_xlfn.IFS(Q1302="couché",0,Q1302="debout à 80%",1,Q1302="?",1))*(IF(RAND()&lt;0.8,1,0))</f>
        <v>1</v>
      </c>
      <c r="Q1302" t="s">
        <v>27</v>
      </c>
      <c r="R1302">
        <v>30</v>
      </c>
      <c r="S1302">
        <f t="shared" si="204"/>
        <v>1</v>
      </c>
      <c r="T1302">
        <f t="shared" si="205"/>
        <v>3</v>
      </c>
      <c r="U1302">
        <f t="shared" ca="1" si="206"/>
        <v>0.47223031243760061</v>
      </c>
      <c r="V1302">
        <f t="shared" si="207"/>
        <v>66</v>
      </c>
      <c r="W1302" t="s">
        <v>28</v>
      </c>
      <c r="X1302" t="str">
        <f t="shared" ca="1" si="208"/>
        <v>(1301,0,1,10,50,1,3,66)++1`</v>
      </c>
      <c r="Y1302" t="str">
        <f t="shared" si="209"/>
        <v>(1301,30)++1`</v>
      </c>
    </row>
    <row r="1303" spans="1:25" x14ac:dyDescent="0.25">
      <c r="A1303">
        <v>1302</v>
      </c>
      <c r="B1303">
        <v>1963</v>
      </c>
      <c r="C1303">
        <f t="shared" si="200"/>
        <v>0</v>
      </c>
      <c r="D1303" t="s">
        <v>24</v>
      </c>
      <c r="E1303">
        <f t="shared" si="201"/>
        <v>4</v>
      </c>
      <c r="F1303" t="s">
        <v>31</v>
      </c>
      <c r="G1303" s="13">
        <v>44623</v>
      </c>
      <c r="H1303">
        <v>0.44097222222222221</v>
      </c>
      <c r="I1303">
        <v>0.47569444444444442</v>
      </c>
      <c r="J1303">
        <v>1000170</v>
      </c>
      <c r="K1303">
        <v>2055</v>
      </c>
      <c r="L1303">
        <f t="shared" si="202"/>
        <v>50</v>
      </c>
      <c r="M1303">
        <v>3.472222222222221E-2</v>
      </c>
      <c r="N1303">
        <f t="shared" si="203"/>
        <v>1</v>
      </c>
      <c r="O1303" t="s">
        <v>32</v>
      </c>
      <c r="P1303" cm="1">
        <f t="array" aca="1" ref="P1303" ca="1">(_xlfn.IFS(Q1303="couché",0,Q1303="debout à 80%",1,Q1303="?",1))*(IF(RAND()&lt;0.8,1,0))</f>
        <v>1</v>
      </c>
      <c r="Q1303" t="s">
        <v>27</v>
      </c>
      <c r="R1303">
        <v>30</v>
      </c>
      <c r="S1303">
        <f t="shared" si="204"/>
        <v>1</v>
      </c>
      <c r="T1303">
        <f t="shared" si="205"/>
        <v>3</v>
      </c>
      <c r="U1303">
        <f t="shared" ca="1" si="206"/>
        <v>0.44097527119952945</v>
      </c>
      <c r="V1303">
        <f t="shared" si="207"/>
        <v>66</v>
      </c>
      <c r="W1303" t="s">
        <v>28</v>
      </c>
      <c r="X1303" t="str">
        <f t="shared" ca="1" si="208"/>
        <v>(1302,0,1,4,50,1,3,66)++1`</v>
      </c>
      <c r="Y1303" t="str">
        <f t="shared" si="209"/>
        <v>(1302,30)++1`</v>
      </c>
    </row>
    <row r="1304" spans="1:25" x14ac:dyDescent="0.25">
      <c r="A1304">
        <v>1303</v>
      </c>
      <c r="B1304">
        <v>1980</v>
      </c>
      <c r="C1304">
        <f t="shared" si="200"/>
        <v>0</v>
      </c>
      <c r="D1304" t="s">
        <v>24</v>
      </c>
      <c r="E1304">
        <f t="shared" si="201"/>
        <v>4</v>
      </c>
      <c r="F1304" t="s">
        <v>31</v>
      </c>
      <c r="G1304" s="13">
        <v>44623</v>
      </c>
      <c r="H1304">
        <v>0.66666666666666663</v>
      </c>
      <c r="I1304">
        <v>0.70138888888888884</v>
      </c>
      <c r="J1304">
        <v>1000170</v>
      </c>
      <c r="K1304">
        <v>2055</v>
      </c>
      <c r="L1304">
        <f t="shared" si="202"/>
        <v>50</v>
      </c>
      <c r="M1304">
        <v>3.472222222222221E-2</v>
      </c>
      <c r="N1304">
        <f t="shared" si="203"/>
        <v>1</v>
      </c>
      <c r="O1304" t="s">
        <v>32</v>
      </c>
      <c r="P1304" cm="1">
        <f t="array" aca="1" ref="P1304" ca="1">(_xlfn.IFS(Q1304="couché",0,Q1304="debout à 80%",1,Q1304="?",1))*(IF(RAND()&lt;0.8,1,0))</f>
        <v>0</v>
      </c>
      <c r="Q1304" t="s">
        <v>27</v>
      </c>
      <c r="R1304">
        <v>30</v>
      </c>
      <c r="S1304">
        <f t="shared" si="204"/>
        <v>1</v>
      </c>
      <c r="T1304">
        <f t="shared" si="205"/>
        <v>8</v>
      </c>
      <c r="U1304">
        <f t="shared" ca="1" si="206"/>
        <v>0.6666730532253714</v>
      </c>
      <c r="V1304">
        <f t="shared" si="207"/>
        <v>87</v>
      </c>
      <c r="W1304" t="s">
        <v>28</v>
      </c>
      <c r="X1304" t="str">
        <f t="shared" ca="1" si="208"/>
        <v>(1303,0,0,4,50,1,8,87)++1`</v>
      </c>
      <c r="Y1304" t="str">
        <f t="shared" si="209"/>
        <v>(1303,30)++1`</v>
      </c>
    </row>
    <row r="1305" spans="1:25" x14ac:dyDescent="0.25">
      <c r="A1305">
        <v>1304</v>
      </c>
      <c r="B1305">
        <v>1966</v>
      </c>
      <c r="C1305">
        <f t="shared" si="200"/>
        <v>0</v>
      </c>
      <c r="D1305" t="s">
        <v>24</v>
      </c>
      <c r="E1305">
        <f t="shared" si="201"/>
        <v>4</v>
      </c>
      <c r="F1305" t="s">
        <v>31</v>
      </c>
      <c r="G1305" s="13">
        <v>44593</v>
      </c>
      <c r="H1305">
        <v>0.44999999999999996</v>
      </c>
      <c r="I1305">
        <v>0.48472222222222222</v>
      </c>
      <c r="J1305">
        <v>1000170</v>
      </c>
      <c r="K1305">
        <v>2713</v>
      </c>
      <c r="L1305">
        <f t="shared" si="202"/>
        <v>50</v>
      </c>
      <c r="M1305">
        <v>3.4722222222222265E-2</v>
      </c>
      <c r="N1305">
        <f t="shared" si="203"/>
        <v>1</v>
      </c>
      <c r="O1305" t="s">
        <v>32</v>
      </c>
      <c r="P1305" cm="1">
        <f t="array" aca="1" ref="P1305" ca="1">(_xlfn.IFS(Q1305="couché",0,Q1305="debout à 80%",1,Q1305="?",1))*(IF(RAND()&lt;0.8,1,0))</f>
        <v>1</v>
      </c>
      <c r="Q1305" t="s">
        <v>27</v>
      </c>
      <c r="R1305">
        <v>20</v>
      </c>
      <c r="S1305">
        <f t="shared" si="204"/>
        <v>1</v>
      </c>
      <c r="T1305">
        <f t="shared" si="205"/>
        <v>3</v>
      </c>
      <c r="U1305">
        <f t="shared" ca="1" si="206"/>
        <v>0.45000374474575122</v>
      </c>
      <c r="V1305">
        <f t="shared" si="207"/>
        <v>73</v>
      </c>
      <c r="W1305" t="s">
        <v>28</v>
      </c>
      <c r="X1305" t="str">
        <f t="shared" ca="1" si="208"/>
        <v>(1304,0,1,4,50,1,3,73)++1`</v>
      </c>
      <c r="Y1305" t="str">
        <f t="shared" si="209"/>
        <v>(1304,20)++1`</v>
      </c>
    </row>
    <row r="1306" spans="1:25" x14ac:dyDescent="0.25">
      <c r="A1306">
        <v>1305</v>
      </c>
      <c r="B1306">
        <v>1983</v>
      </c>
      <c r="C1306">
        <f t="shared" si="200"/>
        <v>0</v>
      </c>
      <c r="D1306" t="s">
        <v>24</v>
      </c>
      <c r="E1306">
        <f t="shared" si="201"/>
        <v>4</v>
      </c>
      <c r="F1306" t="s">
        <v>31</v>
      </c>
      <c r="G1306" s="13">
        <v>44599</v>
      </c>
      <c r="H1306">
        <v>0.48541666666666666</v>
      </c>
      <c r="I1306">
        <v>0.52013888888888882</v>
      </c>
      <c r="J1306">
        <v>1000170</v>
      </c>
      <c r="K1306">
        <v>2066</v>
      </c>
      <c r="L1306">
        <f t="shared" si="202"/>
        <v>50</v>
      </c>
      <c r="M1306">
        <v>3.4722222222222154E-2</v>
      </c>
      <c r="N1306">
        <f t="shared" si="203"/>
        <v>1</v>
      </c>
      <c r="O1306" t="s">
        <v>32</v>
      </c>
      <c r="P1306" cm="1">
        <f t="array" aca="1" ref="P1306" ca="1">(_xlfn.IFS(Q1306="couché",0,Q1306="debout à 80%",1,Q1306="?",1))*(IF(RAND()&lt;0.8,1,0))</f>
        <v>0</v>
      </c>
      <c r="Q1306" t="s">
        <v>27</v>
      </c>
      <c r="R1306">
        <v>20</v>
      </c>
      <c r="S1306">
        <f t="shared" si="204"/>
        <v>1</v>
      </c>
      <c r="T1306">
        <f t="shared" si="205"/>
        <v>4</v>
      </c>
      <c r="U1306">
        <f t="shared" ca="1" si="206"/>
        <v>0.48542278277313022</v>
      </c>
      <c r="V1306">
        <f t="shared" si="207"/>
        <v>53</v>
      </c>
      <c r="W1306" t="s">
        <v>28</v>
      </c>
      <c r="X1306" t="str">
        <f t="shared" ca="1" si="208"/>
        <v>(1305,0,0,4,50,1,4,53)++1`</v>
      </c>
      <c r="Y1306" t="str">
        <f t="shared" si="209"/>
        <v>(1305,20)++1`</v>
      </c>
    </row>
    <row r="1307" spans="1:25" x14ac:dyDescent="0.25">
      <c r="A1307">
        <v>1306</v>
      </c>
      <c r="B1307">
        <v>1971</v>
      </c>
      <c r="C1307">
        <f t="shared" si="200"/>
        <v>0</v>
      </c>
      <c r="D1307" t="s">
        <v>24</v>
      </c>
      <c r="E1307">
        <f t="shared" si="201"/>
        <v>8</v>
      </c>
      <c r="F1307" t="s">
        <v>25</v>
      </c>
      <c r="G1307" s="13">
        <v>44600</v>
      </c>
      <c r="H1307">
        <v>0.35625000000000001</v>
      </c>
      <c r="I1307">
        <v>0.39097222222222222</v>
      </c>
      <c r="J1307">
        <v>1000168</v>
      </c>
      <c r="K1307">
        <v>1894</v>
      </c>
      <c r="L1307">
        <f t="shared" si="202"/>
        <v>50</v>
      </c>
      <c r="M1307">
        <v>3.472222222222221E-2</v>
      </c>
      <c r="N1307">
        <f t="shared" si="203"/>
        <v>0</v>
      </c>
      <c r="O1307" t="s">
        <v>26</v>
      </c>
      <c r="P1307" cm="1">
        <f t="array" aca="1" ref="P1307" ca="1">(_xlfn.IFS(Q1307="couché",0,Q1307="debout à 80%",1,Q1307="?",1))*(IF(RAND()&lt;0.8,1,0))</f>
        <v>1</v>
      </c>
      <c r="Q1307" t="s">
        <v>27</v>
      </c>
      <c r="R1307">
        <v>0</v>
      </c>
      <c r="S1307">
        <f t="shared" si="204"/>
        <v>0</v>
      </c>
      <c r="T1307">
        <f t="shared" si="205"/>
        <v>1</v>
      </c>
      <c r="U1307">
        <f t="shared" ca="1" si="206"/>
        <v>0.356257396309062</v>
      </c>
      <c r="V1307">
        <f t="shared" si="207"/>
        <v>55</v>
      </c>
      <c r="W1307" t="s">
        <v>28</v>
      </c>
      <c r="X1307" t="str">
        <f t="shared" ca="1" si="208"/>
        <v>(1306,0,1,8,50,0,1,55)++1`</v>
      </c>
      <c r="Y1307" t="str">
        <f t="shared" si="209"/>
        <v>(1306,0)++1`</v>
      </c>
    </row>
    <row r="1308" spans="1:25" x14ac:dyDescent="0.25">
      <c r="A1308">
        <v>1307</v>
      </c>
      <c r="B1308">
        <v>1990</v>
      </c>
      <c r="C1308">
        <f t="shared" si="200"/>
        <v>0</v>
      </c>
      <c r="D1308" t="s">
        <v>24</v>
      </c>
      <c r="E1308">
        <f t="shared" si="201"/>
        <v>17</v>
      </c>
      <c r="F1308" t="s">
        <v>45</v>
      </c>
      <c r="G1308" s="13">
        <v>44614</v>
      </c>
      <c r="H1308">
        <v>0.34097222222222223</v>
      </c>
      <c r="I1308">
        <v>0.37569444444444444</v>
      </c>
      <c r="J1308">
        <v>1000162</v>
      </c>
      <c r="K1308">
        <v>2434</v>
      </c>
      <c r="L1308">
        <f t="shared" si="202"/>
        <v>50</v>
      </c>
      <c r="M1308">
        <v>3.472222222222221E-2</v>
      </c>
      <c r="N1308">
        <f t="shared" si="203"/>
        <v>0</v>
      </c>
      <c r="O1308" t="s">
        <v>26</v>
      </c>
      <c r="P1308" cm="1">
        <f t="array" aca="1" ref="P1308" ca="1">(_xlfn.IFS(Q1308="couché",0,Q1308="debout à 80%",1,Q1308="?",1))*(IF(RAND()&lt;0.8,1,0))</f>
        <v>1</v>
      </c>
      <c r="Q1308" t="s">
        <v>27</v>
      </c>
      <c r="R1308">
        <v>45</v>
      </c>
      <c r="S1308">
        <f t="shared" si="204"/>
        <v>0</v>
      </c>
      <c r="T1308">
        <f t="shared" si="205"/>
        <v>1</v>
      </c>
      <c r="U1308">
        <f t="shared" ca="1" si="206"/>
        <v>0.34097737177206416</v>
      </c>
      <c r="V1308">
        <f t="shared" si="207"/>
        <v>45</v>
      </c>
      <c r="W1308" t="s">
        <v>28</v>
      </c>
      <c r="X1308" t="str">
        <f t="shared" ca="1" si="208"/>
        <v>(1307,0,1,17,50,0,1,45)++1`</v>
      </c>
      <c r="Y1308" t="str">
        <f t="shared" si="209"/>
        <v>(1307,45)++1`</v>
      </c>
    </row>
    <row r="1309" spans="1:25" x14ac:dyDescent="0.25">
      <c r="A1309">
        <v>1308</v>
      </c>
      <c r="B1309">
        <v>1928</v>
      </c>
      <c r="C1309">
        <f t="shared" si="200"/>
        <v>0</v>
      </c>
      <c r="D1309" t="s">
        <v>24</v>
      </c>
      <c r="E1309">
        <f t="shared" si="201"/>
        <v>8</v>
      </c>
      <c r="F1309" t="s">
        <v>25</v>
      </c>
      <c r="G1309" s="13">
        <v>44627</v>
      </c>
      <c r="H1309">
        <v>0.4861111111111111</v>
      </c>
      <c r="I1309">
        <v>0.52083333333333326</v>
      </c>
      <c r="J1309">
        <v>1000168</v>
      </c>
      <c r="K1309">
        <v>1895</v>
      </c>
      <c r="L1309">
        <f t="shared" si="202"/>
        <v>50</v>
      </c>
      <c r="M1309">
        <v>3.4722222222222154E-2</v>
      </c>
      <c r="N1309">
        <f t="shared" si="203"/>
        <v>0</v>
      </c>
      <c r="O1309" t="s">
        <v>26</v>
      </c>
      <c r="P1309" cm="1">
        <f t="array" aca="1" ref="P1309" ca="1">(_xlfn.IFS(Q1309="couché",0,Q1309="debout à 80%",1,Q1309="?",1))*(IF(RAND()&lt;0.8,1,0))</f>
        <v>0</v>
      </c>
      <c r="Q1309" t="s">
        <v>48</v>
      </c>
      <c r="R1309">
        <v>30</v>
      </c>
      <c r="S1309">
        <f t="shared" si="204"/>
        <v>0</v>
      </c>
      <c r="T1309">
        <f t="shared" si="205"/>
        <v>2</v>
      </c>
      <c r="U1309">
        <f t="shared" ca="1" si="206"/>
        <v>0.48611128727734892</v>
      </c>
      <c r="V1309">
        <f t="shared" si="207"/>
        <v>74</v>
      </c>
      <c r="W1309" t="s">
        <v>28</v>
      </c>
      <c r="X1309" t="str">
        <f t="shared" ca="1" si="208"/>
        <v>(1308,0,0,8,50,0,2,74)++1`</v>
      </c>
      <c r="Y1309" t="str">
        <f t="shared" si="209"/>
        <v>(1308,30)++1`</v>
      </c>
    </row>
    <row r="1310" spans="1:25" x14ac:dyDescent="0.25">
      <c r="A1310">
        <v>1309</v>
      </c>
      <c r="B1310">
        <v>1979</v>
      </c>
      <c r="C1310">
        <f t="shared" si="200"/>
        <v>0</v>
      </c>
      <c r="D1310" t="s">
        <v>24</v>
      </c>
      <c r="E1310">
        <f t="shared" si="201"/>
        <v>4</v>
      </c>
      <c r="F1310" t="s">
        <v>31</v>
      </c>
      <c r="G1310" s="13">
        <v>44636</v>
      </c>
      <c r="H1310">
        <v>0.61249999999999993</v>
      </c>
      <c r="I1310">
        <v>0.64722222222222214</v>
      </c>
      <c r="J1310">
        <v>1000170</v>
      </c>
      <c r="K1310">
        <v>5635</v>
      </c>
      <c r="L1310">
        <f t="shared" si="202"/>
        <v>50</v>
      </c>
      <c r="M1310">
        <v>3.472222222222221E-2</v>
      </c>
      <c r="N1310">
        <f t="shared" si="203"/>
        <v>1</v>
      </c>
      <c r="O1310" t="s">
        <v>32</v>
      </c>
      <c r="P1310" cm="1">
        <f t="array" aca="1" ref="P1310" ca="1">(_xlfn.IFS(Q1310="couché",0,Q1310="debout à 80%",1,Q1310="?",1))*(IF(RAND()&lt;0.8,1,0))</f>
        <v>1</v>
      </c>
      <c r="Q1310" t="s">
        <v>27</v>
      </c>
      <c r="R1310">
        <v>30</v>
      </c>
      <c r="S1310">
        <f t="shared" si="204"/>
        <v>1</v>
      </c>
      <c r="T1310">
        <f t="shared" si="205"/>
        <v>6</v>
      </c>
      <c r="U1310">
        <f t="shared" ca="1" si="206"/>
        <v>0.61250024172439688</v>
      </c>
      <c r="V1310">
        <f t="shared" si="207"/>
        <v>41</v>
      </c>
      <c r="W1310" t="s">
        <v>28</v>
      </c>
      <c r="X1310" t="str">
        <f t="shared" ca="1" si="208"/>
        <v>(1309,0,1,4,50,1,6,41)++1`</v>
      </c>
      <c r="Y1310" t="str">
        <f t="shared" si="209"/>
        <v>(1309,30)++1`</v>
      </c>
    </row>
    <row r="1311" spans="1:25" x14ac:dyDescent="0.25">
      <c r="A1311">
        <v>1310</v>
      </c>
      <c r="B1311">
        <v>1930</v>
      </c>
      <c r="C1311">
        <f t="shared" si="200"/>
        <v>0</v>
      </c>
      <c r="D1311" t="s">
        <v>24</v>
      </c>
      <c r="E1311">
        <f t="shared" si="201"/>
        <v>5</v>
      </c>
      <c r="F1311" t="s">
        <v>36</v>
      </c>
      <c r="G1311" s="13">
        <v>44606</v>
      </c>
      <c r="H1311">
        <v>0.56805555555555554</v>
      </c>
      <c r="I1311">
        <v>0.60277777777777775</v>
      </c>
      <c r="J1311">
        <v>1000162</v>
      </c>
      <c r="K1311">
        <v>138</v>
      </c>
      <c r="L1311">
        <f t="shared" si="202"/>
        <v>50</v>
      </c>
      <c r="M1311">
        <v>3.472222222222221E-2</v>
      </c>
      <c r="N1311">
        <f t="shared" si="203"/>
        <v>0</v>
      </c>
      <c r="O1311" t="s">
        <v>26</v>
      </c>
      <c r="P1311" cm="1">
        <f t="array" aca="1" ref="P1311" ca="1">(_xlfn.IFS(Q1311="couché",0,Q1311="debout à 80%",1,Q1311="?",1))*(IF(RAND()&lt;0.8,1,0))</f>
        <v>1</v>
      </c>
      <c r="Q1311" t="s">
        <v>27</v>
      </c>
      <c r="R1311">
        <v>45</v>
      </c>
      <c r="S1311">
        <f t="shared" si="204"/>
        <v>1</v>
      </c>
      <c r="T1311">
        <f t="shared" si="205"/>
        <v>4</v>
      </c>
      <c r="U1311">
        <f t="shared" ca="1" si="206"/>
        <v>0.56805936262600576</v>
      </c>
      <c r="V1311">
        <f t="shared" si="207"/>
        <v>45</v>
      </c>
      <c r="W1311" t="s">
        <v>28</v>
      </c>
      <c r="X1311" t="str">
        <f t="shared" ca="1" si="208"/>
        <v>(1310,0,1,5,50,1,4,45)++1`</v>
      </c>
      <c r="Y1311" t="str">
        <f t="shared" si="209"/>
        <v>(1310,45)++1`</v>
      </c>
    </row>
    <row r="1312" spans="1:25" x14ac:dyDescent="0.25">
      <c r="A1312">
        <v>1311</v>
      </c>
      <c r="B1312">
        <v>2019</v>
      </c>
      <c r="C1312">
        <f t="shared" si="200"/>
        <v>1</v>
      </c>
      <c r="D1312" t="s">
        <v>28</v>
      </c>
      <c r="E1312">
        <f t="shared" si="201"/>
        <v>9</v>
      </c>
      <c r="F1312" t="s">
        <v>40</v>
      </c>
      <c r="G1312" s="13">
        <v>44627</v>
      </c>
      <c r="H1312">
        <v>0.39930555555555552</v>
      </c>
      <c r="I1312">
        <v>0.43402777777777773</v>
      </c>
      <c r="J1312">
        <v>1000163</v>
      </c>
      <c r="K1312">
        <v>7052</v>
      </c>
      <c r="L1312">
        <f t="shared" si="202"/>
        <v>50</v>
      </c>
      <c r="M1312">
        <v>3.472222222222221E-2</v>
      </c>
      <c r="N1312">
        <f t="shared" si="203"/>
        <v>0</v>
      </c>
      <c r="O1312" t="s">
        <v>46</v>
      </c>
      <c r="P1312" cm="1">
        <f t="array" aca="1" ref="P1312" ca="1">(_xlfn.IFS(Q1312="couché",0,Q1312="debout à 80%",1,Q1312="?",1))*(IF(RAND()&lt;0.8,1,0))</f>
        <v>0</v>
      </c>
      <c r="Q1312" t="s">
        <v>48</v>
      </c>
      <c r="R1312">
        <v>45</v>
      </c>
      <c r="S1312">
        <f t="shared" si="204"/>
        <v>0</v>
      </c>
      <c r="T1312">
        <f t="shared" si="205"/>
        <v>2</v>
      </c>
      <c r="U1312">
        <f t="shared" ca="1" si="206"/>
        <v>0.39931109796145392</v>
      </c>
      <c r="V1312">
        <f t="shared" si="207"/>
        <v>31</v>
      </c>
      <c r="W1312" t="s">
        <v>28</v>
      </c>
      <c r="X1312" t="str">
        <f t="shared" ca="1" si="208"/>
        <v>(1311,1,0,9,50,0,2,31)++1`</v>
      </c>
      <c r="Y1312" t="str">
        <f t="shared" si="209"/>
        <v>(1311,45)++1`</v>
      </c>
    </row>
    <row r="1313" spans="1:25" x14ac:dyDescent="0.25">
      <c r="A1313">
        <v>1312</v>
      </c>
      <c r="B1313">
        <v>1998</v>
      </c>
      <c r="C1313">
        <f t="shared" si="200"/>
        <v>0</v>
      </c>
      <c r="D1313" t="s">
        <v>24</v>
      </c>
      <c r="E1313">
        <f t="shared" si="201"/>
        <v>9</v>
      </c>
      <c r="F1313" t="s">
        <v>40</v>
      </c>
      <c r="G1313" s="13">
        <v>44620</v>
      </c>
      <c r="H1313">
        <v>0.5756944444444444</v>
      </c>
      <c r="I1313">
        <v>0.61041666666666661</v>
      </c>
      <c r="J1313">
        <v>1000163</v>
      </c>
      <c r="K1313">
        <v>4834</v>
      </c>
      <c r="L1313">
        <f t="shared" si="202"/>
        <v>50</v>
      </c>
      <c r="M1313">
        <v>3.472222222222221E-2</v>
      </c>
      <c r="N1313">
        <f t="shared" si="203"/>
        <v>0</v>
      </c>
      <c r="O1313" t="s">
        <v>26</v>
      </c>
      <c r="P1313" cm="1">
        <f t="array" aca="1" ref="P1313" ca="1">(_xlfn.IFS(Q1313="couché",0,Q1313="debout à 80%",1,Q1313="?",1))*(IF(RAND()&lt;0.8,1,0))</f>
        <v>1</v>
      </c>
      <c r="Q1313" t="s">
        <v>27</v>
      </c>
      <c r="R1313">
        <v>45</v>
      </c>
      <c r="S1313">
        <f t="shared" si="204"/>
        <v>0</v>
      </c>
      <c r="T1313">
        <f t="shared" si="205"/>
        <v>3</v>
      </c>
      <c r="U1313">
        <f t="shared" ca="1" si="206"/>
        <v>0.57569923913714705</v>
      </c>
      <c r="V1313">
        <f t="shared" si="207"/>
        <v>75</v>
      </c>
      <c r="W1313" t="s">
        <v>28</v>
      </c>
      <c r="X1313" t="str">
        <f t="shared" ca="1" si="208"/>
        <v>(1312,0,1,9,50,0,3,75)++1`</v>
      </c>
      <c r="Y1313" t="str">
        <f t="shared" si="209"/>
        <v>(1312,45)++1`</v>
      </c>
    </row>
    <row r="1314" spans="1:25" x14ac:dyDescent="0.25">
      <c r="A1314">
        <v>1313</v>
      </c>
      <c r="B1314">
        <v>1943</v>
      </c>
      <c r="C1314">
        <f t="shared" si="200"/>
        <v>0</v>
      </c>
      <c r="D1314" t="s">
        <v>24</v>
      </c>
      <c r="E1314">
        <f t="shared" si="201"/>
        <v>14</v>
      </c>
      <c r="F1314" t="s">
        <v>33</v>
      </c>
      <c r="G1314" s="13">
        <v>44617</v>
      </c>
      <c r="H1314">
        <v>0.54930555555555549</v>
      </c>
      <c r="I1314">
        <v>0.5840277777777777</v>
      </c>
      <c r="J1314">
        <v>1000162</v>
      </c>
      <c r="K1314">
        <v>81</v>
      </c>
      <c r="L1314">
        <f t="shared" si="202"/>
        <v>50</v>
      </c>
      <c r="M1314">
        <v>3.472222222222221E-2</v>
      </c>
      <c r="N1314">
        <f t="shared" si="203"/>
        <v>1</v>
      </c>
      <c r="O1314" t="s">
        <v>32</v>
      </c>
      <c r="P1314" cm="1">
        <f t="array" aca="1" ref="P1314" ca="1">(_xlfn.IFS(Q1314="couché",0,Q1314="debout à 80%",1,Q1314="?",1))*(IF(RAND()&lt;0.8,1,0))</f>
        <v>1</v>
      </c>
      <c r="Q1314" t="s">
        <v>27</v>
      </c>
      <c r="R1314">
        <v>45</v>
      </c>
      <c r="S1314">
        <f t="shared" si="204"/>
        <v>0</v>
      </c>
      <c r="T1314">
        <f t="shared" si="205"/>
        <v>3</v>
      </c>
      <c r="U1314">
        <f t="shared" ca="1" si="206"/>
        <v>0.54930892783312446</v>
      </c>
      <c r="V1314">
        <f t="shared" si="207"/>
        <v>68</v>
      </c>
      <c r="W1314" t="s">
        <v>28</v>
      </c>
      <c r="X1314" t="str">
        <f t="shared" ca="1" si="208"/>
        <v>(1313,0,1,14,50,0,3,68)++1`</v>
      </c>
      <c r="Y1314" t="str">
        <f t="shared" si="209"/>
        <v>(1313,45)++1`</v>
      </c>
    </row>
    <row r="1315" spans="1:25" x14ac:dyDescent="0.25">
      <c r="A1315">
        <v>1314</v>
      </c>
      <c r="B1315">
        <v>2001</v>
      </c>
      <c r="C1315">
        <f t="shared" si="200"/>
        <v>0</v>
      </c>
      <c r="D1315" t="s">
        <v>24</v>
      </c>
      <c r="E1315">
        <f t="shared" si="201"/>
        <v>4</v>
      </c>
      <c r="F1315" t="s">
        <v>31</v>
      </c>
      <c r="G1315" s="13">
        <v>44629</v>
      </c>
      <c r="H1315">
        <v>0.38194444444444442</v>
      </c>
      <c r="I1315">
        <v>0.41666666666666663</v>
      </c>
      <c r="J1315">
        <v>1000170</v>
      </c>
      <c r="K1315">
        <v>2196</v>
      </c>
      <c r="L1315">
        <f t="shared" si="202"/>
        <v>50</v>
      </c>
      <c r="M1315">
        <v>3.472222222222221E-2</v>
      </c>
      <c r="N1315">
        <f t="shared" si="203"/>
        <v>1</v>
      </c>
      <c r="O1315" t="s">
        <v>32</v>
      </c>
      <c r="P1315" cm="1">
        <f t="array" aca="1" ref="P1315" ca="1">(_xlfn.IFS(Q1315="couché",0,Q1315="debout à 80%",1,Q1315="?",1))*(IF(RAND()&lt;0.8,1,0))</f>
        <v>1</v>
      </c>
      <c r="Q1315" t="s">
        <v>27</v>
      </c>
      <c r="R1315">
        <v>20</v>
      </c>
      <c r="S1315">
        <f t="shared" si="204"/>
        <v>1</v>
      </c>
      <c r="T1315">
        <f t="shared" si="205"/>
        <v>3</v>
      </c>
      <c r="U1315">
        <f t="shared" ca="1" si="206"/>
        <v>0.38194782595739896</v>
      </c>
      <c r="V1315">
        <f t="shared" si="207"/>
        <v>98</v>
      </c>
      <c r="W1315" t="s">
        <v>28</v>
      </c>
      <c r="X1315" t="str">
        <f t="shared" ca="1" si="208"/>
        <v>(1314,0,1,4,50,1,3,98)++1`</v>
      </c>
      <c r="Y1315" t="str">
        <f t="shared" si="209"/>
        <v>(1314,20)++1`</v>
      </c>
    </row>
    <row r="1316" spans="1:25" x14ac:dyDescent="0.25">
      <c r="A1316">
        <v>1315</v>
      </c>
      <c r="B1316">
        <v>2003</v>
      </c>
      <c r="C1316">
        <f t="shared" si="200"/>
        <v>0</v>
      </c>
      <c r="D1316" t="s">
        <v>24</v>
      </c>
      <c r="E1316">
        <f t="shared" si="201"/>
        <v>12</v>
      </c>
      <c r="F1316" t="s">
        <v>42</v>
      </c>
      <c r="G1316" s="13">
        <v>44630</v>
      </c>
      <c r="H1316">
        <v>0.42430555555555555</v>
      </c>
      <c r="I1316">
        <v>0.45902777777777776</v>
      </c>
      <c r="J1316">
        <v>1000164</v>
      </c>
      <c r="K1316">
        <v>541</v>
      </c>
      <c r="L1316">
        <f t="shared" si="202"/>
        <v>50</v>
      </c>
      <c r="M1316">
        <v>3.472222222222221E-2</v>
      </c>
      <c r="N1316">
        <f t="shared" si="203"/>
        <v>1</v>
      </c>
      <c r="O1316" t="s">
        <v>32</v>
      </c>
      <c r="P1316" cm="1">
        <f t="array" aca="1" ref="P1316" ca="1">(_xlfn.IFS(Q1316="couché",0,Q1316="debout à 80%",1,Q1316="?",1))*(IF(RAND()&lt;0.8,1,0))</f>
        <v>1</v>
      </c>
      <c r="Q1316" t="s">
        <v>27</v>
      </c>
      <c r="R1316">
        <v>30</v>
      </c>
      <c r="S1316">
        <f t="shared" si="204"/>
        <v>1</v>
      </c>
      <c r="T1316">
        <f t="shared" si="205"/>
        <v>3</v>
      </c>
      <c r="U1316">
        <f t="shared" ca="1" si="206"/>
        <v>0.42430863514968659</v>
      </c>
      <c r="V1316">
        <f t="shared" si="207"/>
        <v>46</v>
      </c>
      <c r="W1316" t="s">
        <v>28</v>
      </c>
      <c r="X1316" t="str">
        <f t="shared" ca="1" si="208"/>
        <v>(1315,0,1,12,50,1,3,46)++1`</v>
      </c>
      <c r="Y1316" t="str">
        <f t="shared" si="209"/>
        <v>(1315,30)++1`</v>
      </c>
    </row>
    <row r="1317" spans="1:25" x14ac:dyDescent="0.25">
      <c r="A1317">
        <v>1316</v>
      </c>
      <c r="B1317">
        <v>2017</v>
      </c>
      <c r="C1317">
        <f t="shared" si="200"/>
        <v>1</v>
      </c>
      <c r="D1317" t="s">
        <v>28</v>
      </c>
      <c r="E1317">
        <f t="shared" si="201"/>
        <v>12</v>
      </c>
      <c r="F1317" t="s">
        <v>42</v>
      </c>
      <c r="G1317" s="13">
        <v>44617</v>
      </c>
      <c r="H1317">
        <v>0.37013888888888885</v>
      </c>
      <c r="I1317">
        <v>0.40486111111111112</v>
      </c>
      <c r="J1317">
        <v>1000164</v>
      </c>
      <c r="K1317">
        <v>3693</v>
      </c>
      <c r="L1317">
        <f t="shared" si="202"/>
        <v>50</v>
      </c>
      <c r="M1317">
        <v>3.4722222222222265E-2</v>
      </c>
      <c r="N1317">
        <f t="shared" si="203"/>
        <v>0</v>
      </c>
      <c r="O1317" t="s">
        <v>46</v>
      </c>
      <c r="P1317" cm="1">
        <f t="array" aca="1" ref="P1317" ca="1">(_xlfn.IFS(Q1317="couché",0,Q1317="debout à 80%",1,Q1317="?",1))*(IF(RAND()&lt;0.8,1,0))</f>
        <v>0</v>
      </c>
      <c r="Q1317" t="s">
        <v>48</v>
      </c>
      <c r="R1317">
        <v>30</v>
      </c>
      <c r="S1317">
        <f t="shared" si="204"/>
        <v>0</v>
      </c>
      <c r="T1317">
        <f t="shared" si="205"/>
        <v>2</v>
      </c>
      <c r="U1317">
        <f t="shared" ca="1" si="206"/>
        <v>0.37014230471993503</v>
      </c>
      <c r="V1317">
        <f t="shared" si="207"/>
        <v>55</v>
      </c>
      <c r="W1317" t="s">
        <v>28</v>
      </c>
      <c r="X1317" t="str">
        <f t="shared" ca="1" si="208"/>
        <v>(1316,1,0,12,50,0,2,55)++1`</v>
      </c>
      <c r="Y1317" t="str">
        <f t="shared" si="209"/>
        <v>(1316,30)++1`</v>
      </c>
    </row>
    <row r="1318" spans="1:25" x14ac:dyDescent="0.25">
      <c r="A1318">
        <v>1317</v>
      </c>
      <c r="B1318">
        <v>1966</v>
      </c>
      <c r="C1318">
        <f t="shared" si="200"/>
        <v>0</v>
      </c>
      <c r="D1318" t="s">
        <v>24</v>
      </c>
      <c r="E1318">
        <f t="shared" si="201"/>
        <v>9</v>
      </c>
      <c r="F1318" t="s">
        <v>40</v>
      </c>
      <c r="G1318" s="13">
        <v>44628</v>
      </c>
      <c r="H1318">
        <v>0.47916666666666663</v>
      </c>
      <c r="I1318">
        <v>0.51388888888888884</v>
      </c>
      <c r="J1318">
        <v>1000163</v>
      </c>
      <c r="K1318">
        <v>227</v>
      </c>
      <c r="L1318">
        <f t="shared" si="202"/>
        <v>50</v>
      </c>
      <c r="M1318">
        <v>3.472222222222221E-2</v>
      </c>
      <c r="N1318">
        <f t="shared" si="203"/>
        <v>0</v>
      </c>
      <c r="O1318" t="s">
        <v>26</v>
      </c>
      <c r="P1318" cm="1">
        <f t="array" aca="1" ref="P1318" ca="1">(_xlfn.IFS(Q1318="couché",0,Q1318="debout à 80%",1,Q1318="?",1))*(IF(RAND()&lt;0.8,1,0))</f>
        <v>1</v>
      </c>
      <c r="Q1318" t="s">
        <v>27</v>
      </c>
      <c r="R1318">
        <v>45</v>
      </c>
      <c r="S1318">
        <f t="shared" si="204"/>
        <v>0</v>
      </c>
      <c r="T1318">
        <f t="shared" si="205"/>
        <v>5</v>
      </c>
      <c r="U1318">
        <f t="shared" ca="1" si="206"/>
        <v>0.47917435654814255</v>
      </c>
      <c r="V1318">
        <f t="shared" si="207"/>
        <v>61</v>
      </c>
      <c r="W1318" t="s">
        <v>28</v>
      </c>
      <c r="X1318" t="str">
        <f t="shared" ca="1" si="208"/>
        <v>(1317,0,1,9,50,0,5,61)++1`</v>
      </c>
      <c r="Y1318" t="str">
        <f t="shared" si="209"/>
        <v>(1317,45)++1`</v>
      </c>
    </row>
    <row r="1319" spans="1:25" x14ac:dyDescent="0.25">
      <c r="A1319">
        <v>1318</v>
      </c>
      <c r="B1319">
        <v>1989</v>
      </c>
      <c r="C1319">
        <f t="shared" si="200"/>
        <v>0</v>
      </c>
      <c r="D1319" t="s">
        <v>24</v>
      </c>
      <c r="E1319">
        <f t="shared" si="201"/>
        <v>9</v>
      </c>
      <c r="F1319" t="s">
        <v>40</v>
      </c>
      <c r="G1319" s="13">
        <v>44630</v>
      </c>
      <c r="H1319">
        <v>0.49305555555555552</v>
      </c>
      <c r="I1319">
        <v>0.52777777777777779</v>
      </c>
      <c r="J1319">
        <v>1000163</v>
      </c>
      <c r="K1319">
        <v>248</v>
      </c>
      <c r="L1319">
        <f t="shared" si="202"/>
        <v>50</v>
      </c>
      <c r="M1319">
        <v>3.4722222222222265E-2</v>
      </c>
      <c r="N1319">
        <f t="shared" si="203"/>
        <v>0</v>
      </c>
      <c r="O1319" t="s">
        <v>26</v>
      </c>
      <c r="P1319" cm="1">
        <f t="array" aca="1" ref="P1319" ca="1">(_xlfn.IFS(Q1319="couché",0,Q1319="debout à 80%",1,Q1319="?",1))*(IF(RAND()&lt;0.8,1,0))</f>
        <v>1</v>
      </c>
      <c r="Q1319" t="s">
        <v>27</v>
      </c>
      <c r="R1319">
        <v>45</v>
      </c>
      <c r="S1319">
        <f t="shared" si="204"/>
        <v>0</v>
      </c>
      <c r="T1319">
        <f t="shared" si="205"/>
        <v>4</v>
      </c>
      <c r="U1319">
        <f t="shared" ca="1" si="206"/>
        <v>0.49305758425675184</v>
      </c>
      <c r="V1319">
        <f t="shared" si="207"/>
        <v>74</v>
      </c>
      <c r="W1319" t="s">
        <v>28</v>
      </c>
      <c r="X1319" t="str">
        <f t="shared" ca="1" si="208"/>
        <v>(1318,0,1,9,50,0,4,74)++1`</v>
      </c>
      <c r="Y1319" t="str">
        <f t="shared" si="209"/>
        <v>(1318,45)++1`</v>
      </c>
    </row>
    <row r="1320" spans="1:25" x14ac:dyDescent="0.25">
      <c r="A1320">
        <v>1319</v>
      </c>
      <c r="B1320">
        <v>1972</v>
      </c>
      <c r="C1320">
        <f t="shared" si="200"/>
        <v>0</v>
      </c>
      <c r="D1320" t="s">
        <v>24</v>
      </c>
      <c r="E1320">
        <f t="shared" si="201"/>
        <v>4</v>
      </c>
      <c r="F1320" t="s">
        <v>31</v>
      </c>
      <c r="G1320" s="13">
        <v>44636</v>
      </c>
      <c r="H1320">
        <v>0.39930555555555552</v>
      </c>
      <c r="I1320">
        <v>0.43402777777777773</v>
      </c>
      <c r="J1320">
        <v>1000170</v>
      </c>
      <c r="K1320">
        <v>2067</v>
      </c>
      <c r="L1320">
        <f t="shared" si="202"/>
        <v>50</v>
      </c>
      <c r="M1320">
        <v>3.472222222222221E-2</v>
      </c>
      <c r="N1320">
        <f t="shared" si="203"/>
        <v>1</v>
      </c>
      <c r="O1320" t="s">
        <v>32</v>
      </c>
      <c r="P1320" cm="1">
        <f t="array" aca="1" ref="P1320" ca="1">(_xlfn.IFS(Q1320="couché",0,Q1320="debout à 80%",1,Q1320="?",1))*(IF(RAND()&lt;0.8,1,0))</f>
        <v>1</v>
      </c>
      <c r="Q1320" t="s">
        <v>27</v>
      </c>
      <c r="R1320">
        <v>30</v>
      </c>
      <c r="S1320">
        <f t="shared" si="204"/>
        <v>1</v>
      </c>
      <c r="T1320">
        <f t="shared" si="205"/>
        <v>2</v>
      </c>
      <c r="U1320">
        <f t="shared" ca="1" si="206"/>
        <v>0.39931049016765585</v>
      </c>
      <c r="V1320">
        <f t="shared" si="207"/>
        <v>65</v>
      </c>
      <c r="W1320" t="s">
        <v>28</v>
      </c>
      <c r="X1320" t="str">
        <f t="shared" ca="1" si="208"/>
        <v>(1319,0,1,4,50,1,2,65)++1`</v>
      </c>
      <c r="Y1320" t="str">
        <f t="shared" si="209"/>
        <v>(1319,30)++1`</v>
      </c>
    </row>
    <row r="1321" spans="1:25" x14ac:dyDescent="0.25">
      <c r="A1321">
        <v>1320</v>
      </c>
      <c r="B1321">
        <v>1977</v>
      </c>
      <c r="C1321">
        <f t="shared" si="200"/>
        <v>0</v>
      </c>
      <c r="D1321" t="s">
        <v>24</v>
      </c>
      <c r="E1321">
        <f t="shared" si="201"/>
        <v>14</v>
      </c>
      <c r="F1321" t="s">
        <v>33</v>
      </c>
      <c r="G1321" s="13">
        <v>44638</v>
      </c>
      <c r="H1321">
        <v>0.44791666666666663</v>
      </c>
      <c r="I1321">
        <v>0.4826388888888889</v>
      </c>
      <c r="J1321">
        <v>1000162</v>
      </c>
      <c r="K1321">
        <v>81</v>
      </c>
      <c r="L1321">
        <f t="shared" si="202"/>
        <v>50</v>
      </c>
      <c r="M1321">
        <v>3.4722222222222265E-2</v>
      </c>
      <c r="N1321">
        <f t="shared" si="203"/>
        <v>1</v>
      </c>
      <c r="O1321" t="s">
        <v>32</v>
      </c>
      <c r="P1321" cm="1">
        <f t="array" aca="1" ref="P1321" ca="1">(_xlfn.IFS(Q1321="couché",0,Q1321="debout à 80%",1,Q1321="?",1))*(IF(RAND()&lt;0.8,1,0))</f>
        <v>1</v>
      </c>
      <c r="Q1321" t="s">
        <v>27</v>
      </c>
      <c r="R1321">
        <v>45</v>
      </c>
      <c r="S1321">
        <f t="shared" si="204"/>
        <v>1</v>
      </c>
      <c r="T1321">
        <f t="shared" si="205"/>
        <v>3</v>
      </c>
      <c r="U1321">
        <f t="shared" ca="1" si="206"/>
        <v>0.44792630827044327</v>
      </c>
      <c r="V1321">
        <f t="shared" si="207"/>
        <v>72</v>
      </c>
      <c r="W1321" t="s">
        <v>47</v>
      </c>
      <c r="X1321" t="str">
        <f t="shared" ca="1" si="208"/>
        <v>(1320,0,1,14,50,1,3,72)++1`</v>
      </c>
      <c r="Y1321" t="str">
        <f t="shared" si="209"/>
        <v>(1320,45)++1`</v>
      </c>
    </row>
    <row r="1322" spans="1:25" x14ac:dyDescent="0.25">
      <c r="A1322">
        <v>1321</v>
      </c>
      <c r="B1322">
        <v>1965</v>
      </c>
      <c r="C1322">
        <f t="shared" si="200"/>
        <v>0</v>
      </c>
      <c r="D1322" t="s">
        <v>24</v>
      </c>
      <c r="E1322">
        <f t="shared" si="201"/>
        <v>14</v>
      </c>
      <c r="F1322" t="s">
        <v>33</v>
      </c>
      <c r="G1322" s="13">
        <v>44645</v>
      </c>
      <c r="H1322">
        <v>0.53888888888888886</v>
      </c>
      <c r="I1322">
        <v>0.57361111111111107</v>
      </c>
      <c r="J1322">
        <v>1000162</v>
      </c>
      <c r="K1322">
        <v>81</v>
      </c>
      <c r="L1322">
        <f t="shared" si="202"/>
        <v>50</v>
      </c>
      <c r="M1322">
        <v>3.472222222222221E-2</v>
      </c>
      <c r="N1322">
        <f t="shared" si="203"/>
        <v>1</v>
      </c>
      <c r="O1322" t="s">
        <v>32</v>
      </c>
      <c r="P1322" cm="1">
        <f t="array" aca="1" ref="P1322" ca="1">(_xlfn.IFS(Q1322="couché",0,Q1322="debout à 80%",1,Q1322="?",1))*(IF(RAND()&lt;0.8,1,0))</f>
        <v>1</v>
      </c>
      <c r="Q1322" t="s">
        <v>27</v>
      </c>
      <c r="R1322">
        <v>45</v>
      </c>
      <c r="S1322">
        <f t="shared" si="204"/>
        <v>0</v>
      </c>
      <c r="T1322">
        <f t="shared" si="205"/>
        <v>3</v>
      </c>
      <c r="U1322">
        <f t="shared" ca="1" si="206"/>
        <v>0.53889438186390926</v>
      </c>
      <c r="V1322">
        <f t="shared" si="207"/>
        <v>31</v>
      </c>
      <c r="W1322" t="s">
        <v>47</v>
      </c>
      <c r="X1322" t="str">
        <f t="shared" ca="1" si="208"/>
        <v>(1321,0,1,14,50,0,3,31)++1`</v>
      </c>
      <c r="Y1322" t="str">
        <f t="shared" si="209"/>
        <v>(1321,45)++1`</v>
      </c>
    </row>
    <row r="1323" spans="1:25" x14ac:dyDescent="0.25">
      <c r="A1323">
        <v>1322</v>
      </c>
      <c r="B1323">
        <v>1955</v>
      </c>
      <c r="C1323">
        <f t="shared" si="200"/>
        <v>0</v>
      </c>
      <c r="D1323" t="s">
        <v>24</v>
      </c>
      <c r="E1323">
        <f t="shared" si="201"/>
        <v>9</v>
      </c>
      <c r="F1323" t="s">
        <v>40</v>
      </c>
      <c r="G1323" s="13">
        <v>44620</v>
      </c>
      <c r="H1323">
        <v>0.65208333333333335</v>
      </c>
      <c r="I1323">
        <v>0.68680555555555556</v>
      </c>
      <c r="J1323">
        <v>1000163</v>
      </c>
      <c r="K1323">
        <v>4824</v>
      </c>
      <c r="L1323">
        <f t="shared" si="202"/>
        <v>50</v>
      </c>
      <c r="M1323">
        <v>3.472222222222221E-2</v>
      </c>
      <c r="N1323">
        <f t="shared" si="203"/>
        <v>0</v>
      </c>
      <c r="O1323" t="s">
        <v>26</v>
      </c>
      <c r="P1323" cm="1">
        <f t="array" aca="1" ref="P1323" ca="1">(_xlfn.IFS(Q1323="couché",0,Q1323="debout à 80%",1,Q1323="?",1))*(IF(RAND()&lt;0.8,1,0))</f>
        <v>1</v>
      </c>
      <c r="Q1323" t="s">
        <v>27</v>
      </c>
      <c r="R1323">
        <v>45</v>
      </c>
      <c r="S1323">
        <f t="shared" si="204"/>
        <v>0</v>
      </c>
      <c r="T1323">
        <f t="shared" si="205"/>
        <v>5</v>
      </c>
      <c r="U1323">
        <f t="shared" ca="1" si="206"/>
        <v>0.65209261756739756</v>
      </c>
      <c r="V1323">
        <f t="shared" si="207"/>
        <v>73</v>
      </c>
      <c r="W1323" t="s">
        <v>28</v>
      </c>
      <c r="X1323" t="str">
        <f t="shared" ca="1" si="208"/>
        <v>(1322,0,1,9,50,0,5,73)++1`</v>
      </c>
      <c r="Y1323" t="str">
        <f t="shared" si="209"/>
        <v>(1322,45)++1`</v>
      </c>
    </row>
    <row r="1324" spans="1:25" x14ac:dyDescent="0.25">
      <c r="A1324">
        <v>1323</v>
      </c>
      <c r="B1324">
        <v>1991</v>
      </c>
      <c r="C1324">
        <f t="shared" si="200"/>
        <v>0</v>
      </c>
      <c r="D1324" t="s">
        <v>24</v>
      </c>
      <c r="E1324">
        <f t="shared" si="201"/>
        <v>10</v>
      </c>
      <c r="F1324" t="s">
        <v>39</v>
      </c>
      <c r="G1324" s="13">
        <v>44643</v>
      </c>
      <c r="H1324">
        <v>0.46527777777777773</v>
      </c>
      <c r="I1324">
        <v>0.5</v>
      </c>
      <c r="J1324">
        <v>1000164</v>
      </c>
      <c r="K1324">
        <v>8488</v>
      </c>
      <c r="L1324">
        <f t="shared" si="202"/>
        <v>50</v>
      </c>
      <c r="M1324">
        <v>3.4722222222222265E-2</v>
      </c>
      <c r="N1324">
        <f t="shared" si="203"/>
        <v>1</v>
      </c>
      <c r="O1324" t="s">
        <v>32</v>
      </c>
      <c r="P1324" cm="1">
        <f t="array" aca="1" ref="P1324" ca="1">(_xlfn.IFS(Q1324="couché",0,Q1324="debout à 80%",1,Q1324="?",1))*(IF(RAND()&lt;0.8,1,0))</f>
        <v>1</v>
      </c>
      <c r="Q1324" t="s">
        <v>27</v>
      </c>
      <c r="R1324">
        <v>30</v>
      </c>
      <c r="S1324">
        <f t="shared" si="204"/>
        <v>0</v>
      </c>
      <c r="T1324">
        <f t="shared" si="205"/>
        <v>9</v>
      </c>
      <c r="U1324">
        <f t="shared" ca="1" si="206"/>
        <v>0.46527850213182481</v>
      </c>
      <c r="V1324">
        <f t="shared" si="207"/>
        <v>54</v>
      </c>
      <c r="W1324" t="s">
        <v>28</v>
      </c>
      <c r="X1324" t="str">
        <f t="shared" ca="1" si="208"/>
        <v>(1323,0,1,10,50,0,9,54)++1`</v>
      </c>
      <c r="Y1324" t="str">
        <f t="shared" si="209"/>
        <v>(1323,30)++1`</v>
      </c>
    </row>
    <row r="1325" spans="1:25" x14ac:dyDescent="0.25">
      <c r="A1325">
        <v>1324</v>
      </c>
      <c r="B1325">
        <v>1959</v>
      </c>
      <c r="C1325">
        <f t="shared" si="200"/>
        <v>0</v>
      </c>
      <c r="D1325" t="s">
        <v>24</v>
      </c>
      <c r="E1325">
        <f t="shared" si="201"/>
        <v>2</v>
      </c>
      <c r="F1325" t="s">
        <v>29</v>
      </c>
      <c r="G1325" s="13">
        <v>44643</v>
      </c>
      <c r="H1325">
        <v>0.33819444444444441</v>
      </c>
      <c r="I1325">
        <v>0.37291666666666667</v>
      </c>
      <c r="J1325">
        <v>1000166</v>
      </c>
      <c r="K1325">
        <v>31</v>
      </c>
      <c r="L1325">
        <f t="shared" si="202"/>
        <v>50</v>
      </c>
      <c r="M1325">
        <v>3.4722222222222265E-2</v>
      </c>
      <c r="N1325">
        <f t="shared" si="203"/>
        <v>0</v>
      </c>
      <c r="O1325" t="s">
        <v>26</v>
      </c>
      <c r="P1325" cm="1">
        <f t="array" aca="1" ref="P1325" ca="1">(_xlfn.IFS(Q1325="couché",0,Q1325="debout à 80%",1,Q1325="?",1))*(IF(RAND()&lt;0.8,1,0))</f>
        <v>0</v>
      </c>
      <c r="Q1325" t="s">
        <v>48</v>
      </c>
      <c r="R1325">
        <v>0</v>
      </c>
      <c r="S1325">
        <f t="shared" si="204"/>
        <v>0</v>
      </c>
      <c r="T1325">
        <f t="shared" si="205"/>
        <v>1</v>
      </c>
      <c r="U1325">
        <f t="shared" ca="1" si="206"/>
        <v>0.33819987516917727</v>
      </c>
      <c r="V1325">
        <f t="shared" si="207"/>
        <v>52</v>
      </c>
      <c r="W1325" t="s">
        <v>28</v>
      </c>
      <c r="X1325" t="str">
        <f t="shared" ca="1" si="208"/>
        <v>(1324,0,0,2,50,0,1,52)++1`</v>
      </c>
      <c r="Y1325" t="str">
        <f t="shared" si="209"/>
        <v>(1324,0)++1`</v>
      </c>
    </row>
    <row r="1326" spans="1:25" x14ac:dyDescent="0.25">
      <c r="A1326">
        <v>1325</v>
      </c>
      <c r="B1326">
        <v>1954</v>
      </c>
      <c r="C1326">
        <f t="shared" si="200"/>
        <v>0</v>
      </c>
      <c r="D1326" t="s">
        <v>24</v>
      </c>
      <c r="E1326">
        <f t="shared" si="201"/>
        <v>6</v>
      </c>
      <c r="F1326" t="s">
        <v>37</v>
      </c>
      <c r="G1326" s="13">
        <v>44631</v>
      </c>
      <c r="H1326">
        <v>0.54791666666666661</v>
      </c>
      <c r="I1326">
        <v>0.58263888888888882</v>
      </c>
      <c r="J1326">
        <v>1000166</v>
      </c>
      <c r="K1326">
        <v>4892</v>
      </c>
      <c r="L1326">
        <f t="shared" si="202"/>
        <v>50</v>
      </c>
      <c r="M1326">
        <v>3.472222222222221E-2</v>
      </c>
      <c r="N1326">
        <f t="shared" si="203"/>
        <v>0</v>
      </c>
      <c r="O1326" t="s">
        <v>26</v>
      </c>
      <c r="P1326" cm="1">
        <f t="array" aca="1" ref="P1326" ca="1">(_xlfn.IFS(Q1326="couché",0,Q1326="debout à 80%",1,Q1326="?",1))*(IF(RAND()&lt;0.8,1,0))</f>
        <v>0</v>
      </c>
      <c r="Q1326" t="s">
        <v>48</v>
      </c>
      <c r="R1326">
        <v>45</v>
      </c>
      <c r="S1326">
        <f t="shared" si="204"/>
        <v>0</v>
      </c>
      <c r="T1326">
        <f t="shared" si="205"/>
        <v>2</v>
      </c>
      <c r="U1326">
        <f t="shared" ca="1" si="206"/>
        <v>0.54792025314195125</v>
      </c>
      <c r="V1326">
        <f t="shared" si="207"/>
        <v>42</v>
      </c>
      <c r="W1326" t="s">
        <v>28</v>
      </c>
      <c r="X1326" t="str">
        <f t="shared" ca="1" si="208"/>
        <v>(1325,0,0,6,50,0,2,42)++1`</v>
      </c>
      <c r="Y1326" t="str">
        <f t="shared" si="209"/>
        <v>(1325,45)++1`</v>
      </c>
    </row>
    <row r="1327" spans="1:25" x14ac:dyDescent="0.25">
      <c r="A1327">
        <v>1326</v>
      </c>
      <c r="B1327">
        <v>1953</v>
      </c>
      <c r="C1327">
        <f t="shared" si="200"/>
        <v>0</v>
      </c>
      <c r="D1327" t="s">
        <v>24</v>
      </c>
      <c r="E1327">
        <f t="shared" si="201"/>
        <v>8</v>
      </c>
      <c r="F1327" t="s">
        <v>25</v>
      </c>
      <c r="G1327" s="13">
        <v>44645</v>
      </c>
      <c r="H1327">
        <v>0.6020833333333333</v>
      </c>
      <c r="I1327">
        <v>0.63680555555555551</v>
      </c>
      <c r="J1327">
        <v>1000171</v>
      </c>
      <c r="K1327">
        <v>1172</v>
      </c>
      <c r="L1327">
        <f t="shared" si="202"/>
        <v>50</v>
      </c>
      <c r="M1327">
        <v>3.472222222222221E-2</v>
      </c>
      <c r="N1327">
        <f t="shared" si="203"/>
        <v>0</v>
      </c>
      <c r="O1327" t="s">
        <v>26</v>
      </c>
      <c r="P1327" cm="1">
        <f t="array" aca="1" ref="P1327" ca="1">(_xlfn.IFS(Q1327="couché",0,Q1327="debout à 80%",1,Q1327="?",1))*(IF(RAND()&lt;0.8,1,0))</f>
        <v>0</v>
      </c>
      <c r="Q1327" t="s">
        <v>27</v>
      </c>
      <c r="R1327">
        <v>0</v>
      </c>
      <c r="S1327">
        <f t="shared" si="204"/>
        <v>0</v>
      </c>
      <c r="T1327">
        <f t="shared" si="205"/>
        <v>5</v>
      </c>
      <c r="U1327">
        <f t="shared" ca="1" si="206"/>
        <v>0.60208978029815596</v>
      </c>
      <c r="V1327">
        <f t="shared" si="207"/>
        <v>85</v>
      </c>
      <c r="W1327" t="s">
        <v>47</v>
      </c>
      <c r="X1327" t="str">
        <f t="shared" ca="1" si="208"/>
        <v>(1326,0,0,8,50,0,5,85)++1`</v>
      </c>
      <c r="Y1327" t="str">
        <f t="shared" si="209"/>
        <v>(1326,0)++1`</v>
      </c>
    </row>
    <row r="1328" spans="1:25" x14ac:dyDescent="0.25">
      <c r="A1328">
        <v>1327</v>
      </c>
      <c r="B1328">
        <v>2002</v>
      </c>
      <c r="C1328">
        <f t="shared" si="200"/>
        <v>0</v>
      </c>
      <c r="D1328" t="s">
        <v>24</v>
      </c>
      <c r="E1328">
        <f t="shared" si="201"/>
        <v>10</v>
      </c>
      <c r="F1328" t="s">
        <v>39</v>
      </c>
      <c r="G1328" s="13">
        <v>44651</v>
      </c>
      <c r="H1328">
        <v>0.49027777777777776</v>
      </c>
      <c r="I1328">
        <v>0.52500000000000002</v>
      </c>
      <c r="J1328">
        <v>1000165</v>
      </c>
      <c r="K1328">
        <v>493</v>
      </c>
      <c r="L1328">
        <f t="shared" si="202"/>
        <v>50</v>
      </c>
      <c r="M1328">
        <v>3.4722222222222265E-2</v>
      </c>
      <c r="N1328">
        <f t="shared" si="203"/>
        <v>1</v>
      </c>
      <c r="O1328" t="s">
        <v>32</v>
      </c>
      <c r="P1328" cm="1">
        <f t="array" aca="1" ref="P1328" ca="1">(_xlfn.IFS(Q1328="couché",0,Q1328="debout à 80%",1,Q1328="?",1))*(IF(RAND()&lt;0.8,1,0))</f>
        <v>1</v>
      </c>
      <c r="Q1328" t="s">
        <v>27</v>
      </c>
      <c r="R1328">
        <v>30</v>
      </c>
      <c r="S1328">
        <f t="shared" si="204"/>
        <v>1</v>
      </c>
      <c r="T1328">
        <f t="shared" si="205"/>
        <v>6</v>
      </c>
      <c r="U1328">
        <f t="shared" ca="1" si="206"/>
        <v>0.49027924905665776</v>
      </c>
      <c r="V1328">
        <f t="shared" si="207"/>
        <v>75</v>
      </c>
      <c r="W1328" t="s">
        <v>47</v>
      </c>
      <c r="X1328" t="str">
        <f t="shared" ca="1" si="208"/>
        <v>(1327,0,1,10,50,1,6,75)++1`</v>
      </c>
      <c r="Y1328" t="str">
        <f t="shared" si="209"/>
        <v>(1327,30)++1`</v>
      </c>
    </row>
    <row r="1329" spans="1:25" x14ac:dyDescent="0.25">
      <c r="A1329">
        <v>1328</v>
      </c>
      <c r="B1329">
        <v>1996</v>
      </c>
      <c r="C1329">
        <f t="shared" si="200"/>
        <v>0</v>
      </c>
      <c r="D1329" t="s">
        <v>24</v>
      </c>
      <c r="E1329">
        <f t="shared" si="201"/>
        <v>4</v>
      </c>
      <c r="F1329" t="s">
        <v>31</v>
      </c>
      <c r="G1329" s="13">
        <v>44648</v>
      </c>
      <c r="H1329">
        <v>0.41736111111111107</v>
      </c>
      <c r="I1329">
        <v>0.45208333333333334</v>
      </c>
      <c r="J1329">
        <v>1000170</v>
      </c>
      <c r="K1329">
        <v>2055</v>
      </c>
      <c r="L1329">
        <f t="shared" si="202"/>
        <v>50</v>
      </c>
      <c r="M1329">
        <v>3.4722222222222265E-2</v>
      </c>
      <c r="N1329">
        <f t="shared" si="203"/>
        <v>1</v>
      </c>
      <c r="O1329" t="s">
        <v>32</v>
      </c>
      <c r="P1329" cm="1">
        <f t="array" aca="1" ref="P1329" ca="1">(_xlfn.IFS(Q1329="couché",0,Q1329="debout à 80%",1,Q1329="?",1))*(IF(RAND()&lt;0.8,1,0))</f>
        <v>1</v>
      </c>
      <c r="Q1329" t="s">
        <v>27</v>
      </c>
      <c r="R1329">
        <v>30</v>
      </c>
      <c r="S1329">
        <f t="shared" si="204"/>
        <v>1</v>
      </c>
      <c r="T1329">
        <f t="shared" si="205"/>
        <v>3</v>
      </c>
      <c r="U1329">
        <f t="shared" ca="1" si="206"/>
        <v>0.41736472781438516</v>
      </c>
      <c r="V1329">
        <f t="shared" si="207"/>
        <v>7</v>
      </c>
      <c r="W1329" t="s">
        <v>28</v>
      </c>
      <c r="X1329" t="str">
        <f t="shared" ca="1" si="208"/>
        <v>(1328,0,1,4,50,1,3,7)++1`</v>
      </c>
      <c r="Y1329" t="str">
        <f t="shared" si="209"/>
        <v>(1328,30)++1`</v>
      </c>
    </row>
    <row r="1330" spans="1:25" x14ac:dyDescent="0.25">
      <c r="A1330">
        <v>1329</v>
      </c>
      <c r="B1330">
        <v>1929</v>
      </c>
      <c r="C1330">
        <f t="shared" si="200"/>
        <v>0</v>
      </c>
      <c r="D1330" t="s">
        <v>24</v>
      </c>
      <c r="E1330">
        <f t="shared" si="201"/>
        <v>16</v>
      </c>
      <c r="F1330" t="s">
        <v>44</v>
      </c>
      <c r="G1330" s="13">
        <v>44647</v>
      </c>
      <c r="H1330">
        <v>0.79791666666666661</v>
      </c>
      <c r="I1330">
        <v>0.83263888888888882</v>
      </c>
      <c r="J1330">
        <v>1000162</v>
      </c>
      <c r="K1330">
        <v>9211</v>
      </c>
      <c r="L1330">
        <f t="shared" si="202"/>
        <v>50</v>
      </c>
      <c r="M1330">
        <v>3.472222222222221E-2</v>
      </c>
      <c r="N1330">
        <f t="shared" si="203"/>
        <v>0</v>
      </c>
      <c r="O1330" t="s">
        <v>26</v>
      </c>
      <c r="P1330" cm="1">
        <f t="array" aca="1" ref="P1330" ca="1">(_xlfn.IFS(Q1330="couché",0,Q1330="debout à 80%",1,Q1330="?",1))*(IF(RAND()&lt;0.8,1,0))</f>
        <v>1</v>
      </c>
      <c r="Q1330" t="s">
        <v>27</v>
      </c>
      <c r="R1330">
        <v>45</v>
      </c>
      <c r="S1330">
        <f t="shared" si="204"/>
        <v>0</v>
      </c>
      <c r="T1330">
        <f t="shared" si="205"/>
        <v>6</v>
      </c>
      <c r="U1330">
        <f t="shared" ca="1" si="206"/>
        <v>0.79792445023895087</v>
      </c>
      <c r="V1330">
        <f t="shared" si="207"/>
        <v>48</v>
      </c>
      <c r="W1330" t="s">
        <v>28</v>
      </c>
      <c r="X1330" t="str">
        <f t="shared" ca="1" si="208"/>
        <v>(1329,0,1,16,50,0,6,48)++1`</v>
      </c>
      <c r="Y1330" t="str">
        <f t="shared" si="209"/>
        <v>(1329,45)++1`</v>
      </c>
    </row>
    <row r="1331" spans="1:25" x14ac:dyDescent="0.25">
      <c r="A1331">
        <v>1330</v>
      </c>
      <c r="B1331">
        <v>1959</v>
      </c>
      <c r="C1331">
        <f t="shared" si="200"/>
        <v>0</v>
      </c>
      <c r="D1331" t="s">
        <v>24</v>
      </c>
      <c r="E1331">
        <f t="shared" si="201"/>
        <v>2</v>
      </c>
      <c r="F1331" t="s">
        <v>29</v>
      </c>
      <c r="G1331" s="13">
        <v>44649</v>
      </c>
      <c r="H1331">
        <v>0.67708333333333326</v>
      </c>
      <c r="I1331">
        <v>0.71250000000000002</v>
      </c>
      <c r="J1331">
        <v>1000166</v>
      </c>
      <c r="K1331">
        <v>24</v>
      </c>
      <c r="L1331">
        <f t="shared" si="202"/>
        <v>51</v>
      </c>
      <c r="M1331">
        <v>3.5416666666666763E-2</v>
      </c>
      <c r="N1331">
        <f t="shared" si="203"/>
        <v>0</v>
      </c>
      <c r="O1331" t="s">
        <v>26</v>
      </c>
      <c r="P1331" cm="1">
        <f t="array" aca="1" ref="P1331" ca="1">(_xlfn.IFS(Q1331="couché",0,Q1331="debout à 80%",1,Q1331="?",1))*(IF(RAND()&lt;0.8,1,0))</f>
        <v>1</v>
      </c>
      <c r="Q1331" t="s">
        <v>27</v>
      </c>
      <c r="R1331">
        <v>0</v>
      </c>
      <c r="S1331">
        <f t="shared" si="204"/>
        <v>0</v>
      </c>
      <c r="T1331">
        <f t="shared" si="205"/>
        <v>4</v>
      </c>
      <c r="U1331">
        <f t="shared" ca="1" si="206"/>
        <v>0.67708851594464792</v>
      </c>
      <c r="V1331">
        <f t="shared" si="207"/>
        <v>75</v>
      </c>
      <c r="W1331" t="s">
        <v>28</v>
      </c>
      <c r="X1331" t="str">
        <f t="shared" ca="1" si="208"/>
        <v>(1330,0,1,2,51,0,4,75)++1`</v>
      </c>
      <c r="Y1331" t="str">
        <f t="shared" si="209"/>
        <v>(1330,0)++1`</v>
      </c>
    </row>
    <row r="1332" spans="1:25" x14ac:dyDescent="0.25">
      <c r="A1332">
        <v>1331</v>
      </c>
      <c r="B1332">
        <v>1925</v>
      </c>
      <c r="C1332">
        <f t="shared" si="200"/>
        <v>0</v>
      </c>
      <c r="D1332" t="s">
        <v>24</v>
      </c>
      <c r="E1332">
        <f t="shared" si="201"/>
        <v>4</v>
      </c>
      <c r="F1332" t="s">
        <v>31</v>
      </c>
      <c r="G1332" s="13">
        <v>44610</v>
      </c>
      <c r="H1332">
        <v>0.47291666666666665</v>
      </c>
      <c r="I1332">
        <v>0.5083333333333333</v>
      </c>
      <c r="J1332">
        <v>1000162</v>
      </c>
      <c r="K1332">
        <v>81</v>
      </c>
      <c r="L1332">
        <f t="shared" si="202"/>
        <v>51</v>
      </c>
      <c r="M1332">
        <v>3.5416666666666652E-2</v>
      </c>
      <c r="N1332">
        <f t="shared" si="203"/>
        <v>1</v>
      </c>
      <c r="O1332" t="s">
        <v>32</v>
      </c>
      <c r="P1332" cm="1">
        <f t="array" aca="1" ref="P1332" ca="1">(_xlfn.IFS(Q1332="couché",0,Q1332="debout à 80%",1,Q1332="?",1))*(IF(RAND()&lt;0.8,1,0))</f>
        <v>1</v>
      </c>
      <c r="Q1332" t="s">
        <v>27</v>
      </c>
      <c r="R1332">
        <v>45</v>
      </c>
      <c r="S1332">
        <f t="shared" si="204"/>
        <v>1</v>
      </c>
      <c r="T1332">
        <f t="shared" si="205"/>
        <v>5</v>
      </c>
      <c r="U1332">
        <f t="shared" ca="1" si="206"/>
        <v>0.47291867421455103</v>
      </c>
      <c r="V1332">
        <f t="shared" si="207"/>
        <v>59</v>
      </c>
      <c r="W1332" t="s">
        <v>28</v>
      </c>
      <c r="X1332" t="str">
        <f t="shared" ca="1" si="208"/>
        <v>(1331,0,1,4,51,1,5,59)++1`</v>
      </c>
      <c r="Y1332" t="str">
        <f t="shared" si="209"/>
        <v>(1331,45)++1`</v>
      </c>
    </row>
    <row r="1333" spans="1:25" x14ac:dyDescent="0.25">
      <c r="A1333">
        <v>1332</v>
      </c>
      <c r="B1333">
        <v>2004</v>
      </c>
      <c r="C1333">
        <f t="shared" si="200"/>
        <v>0</v>
      </c>
      <c r="D1333" t="s">
        <v>24</v>
      </c>
      <c r="E1333">
        <f t="shared" si="201"/>
        <v>12</v>
      </c>
      <c r="F1333" t="s">
        <v>42</v>
      </c>
      <c r="G1333" s="13">
        <v>44622</v>
      </c>
      <c r="H1333">
        <v>0.5444444444444444</v>
      </c>
      <c r="I1333">
        <v>0.57986111111111105</v>
      </c>
      <c r="J1333">
        <v>1000165</v>
      </c>
      <c r="K1333">
        <v>493</v>
      </c>
      <c r="L1333">
        <f t="shared" si="202"/>
        <v>51</v>
      </c>
      <c r="M1333">
        <v>3.5416666666666652E-2</v>
      </c>
      <c r="N1333">
        <f t="shared" si="203"/>
        <v>1</v>
      </c>
      <c r="O1333" t="s">
        <v>32</v>
      </c>
      <c r="P1333" cm="1">
        <f t="array" aca="1" ref="P1333" ca="1">(_xlfn.IFS(Q1333="couché",0,Q1333="debout à 80%",1,Q1333="?",1))*(IF(RAND()&lt;0.8,1,0))</f>
        <v>1</v>
      </c>
      <c r="Q1333" t="s">
        <v>27</v>
      </c>
      <c r="R1333">
        <v>30</v>
      </c>
      <c r="S1333">
        <f t="shared" si="204"/>
        <v>0</v>
      </c>
      <c r="T1333">
        <f t="shared" si="205"/>
        <v>6</v>
      </c>
      <c r="U1333">
        <f t="shared" ca="1" si="206"/>
        <v>0.54445204779595746</v>
      </c>
      <c r="V1333">
        <f t="shared" si="207"/>
        <v>45</v>
      </c>
      <c r="W1333" t="s">
        <v>28</v>
      </c>
      <c r="X1333" t="str">
        <f t="shared" ca="1" si="208"/>
        <v>(1332,0,1,12,51,0,6,45)++1`</v>
      </c>
      <c r="Y1333" t="str">
        <f t="shared" si="209"/>
        <v>(1332,30)++1`</v>
      </c>
    </row>
    <row r="1334" spans="1:25" x14ac:dyDescent="0.25">
      <c r="A1334">
        <v>1333</v>
      </c>
      <c r="B1334">
        <v>1985</v>
      </c>
      <c r="C1334">
        <f t="shared" si="200"/>
        <v>0</v>
      </c>
      <c r="D1334" t="s">
        <v>24</v>
      </c>
      <c r="E1334">
        <f t="shared" si="201"/>
        <v>9</v>
      </c>
      <c r="F1334" t="s">
        <v>40</v>
      </c>
      <c r="G1334" s="13">
        <v>44594</v>
      </c>
      <c r="H1334">
        <v>0.3611111111111111</v>
      </c>
      <c r="I1334">
        <v>0.39652777777777776</v>
      </c>
      <c r="J1334">
        <v>1000163</v>
      </c>
      <c r="K1334">
        <v>841</v>
      </c>
      <c r="L1334">
        <f t="shared" si="202"/>
        <v>51</v>
      </c>
      <c r="M1334">
        <v>3.5416666666666652E-2</v>
      </c>
      <c r="N1334">
        <f t="shared" si="203"/>
        <v>0</v>
      </c>
      <c r="O1334" t="s">
        <v>26</v>
      </c>
      <c r="P1334" cm="1">
        <f t="array" aca="1" ref="P1334" ca="1">(_xlfn.IFS(Q1334="couché",0,Q1334="debout à 80%",1,Q1334="?",1))*(IF(RAND()&lt;0.8,1,0))</f>
        <v>1</v>
      </c>
      <c r="Q1334" t="s">
        <v>27</v>
      </c>
      <c r="R1334">
        <v>45</v>
      </c>
      <c r="S1334">
        <f t="shared" si="204"/>
        <v>0</v>
      </c>
      <c r="T1334">
        <f t="shared" si="205"/>
        <v>1</v>
      </c>
      <c r="U1334">
        <f t="shared" ca="1" si="206"/>
        <v>0.36111225422387094</v>
      </c>
      <c r="V1334">
        <f t="shared" si="207"/>
        <v>35</v>
      </c>
      <c r="W1334" t="s">
        <v>28</v>
      </c>
      <c r="X1334" t="str">
        <f t="shared" ca="1" si="208"/>
        <v>(1333,0,1,9,51,0,1,35)++1`</v>
      </c>
      <c r="Y1334" t="str">
        <f t="shared" si="209"/>
        <v>(1333,45)++1`</v>
      </c>
    </row>
    <row r="1335" spans="1:25" x14ac:dyDescent="0.25">
      <c r="A1335">
        <v>1334</v>
      </c>
      <c r="B1335">
        <v>1971</v>
      </c>
      <c r="C1335">
        <f t="shared" si="200"/>
        <v>0</v>
      </c>
      <c r="D1335" t="s">
        <v>24</v>
      </c>
      <c r="E1335">
        <f t="shared" si="201"/>
        <v>7</v>
      </c>
      <c r="F1335" t="s">
        <v>38</v>
      </c>
      <c r="G1335" s="13">
        <v>44596</v>
      </c>
      <c r="H1335">
        <v>0.33819444444444441</v>
      </c>
      <c r="I1335">
        <v>0.37361111111111112</v>
      </c>
      <c r="J1335">
        <v>1000162</v>
      </c>
      <c r="K1335">
        <v>72</v>
      </c>
      <c r="L1335">
        <f t="shared" si="202"/>
        <v>51</v>
      </c>
      <c r="M1335">
        <v>3.5416666666666707E-2</v>
      </c>
      <c r="N1335">
        <f t="shared" si="203"/>
        <v>0</v>
      </c>
      <c r="O1335" t="s">
        <v>26</v>
      </c>
      <c r="P1335" cm="1">
        <f t="array" aca="1" ref="P1335" ca="1">(_xlfn.IFS(Q1335="couché",0,Q1335="debout à 80%",1,Q1335="?",1))*(IF(RAND()&lt;0.8,1,0))</f>
        <v>0</v>
      </c>
      <c r="Q1335" t="s">
        <v>27</v>
      </c>
      <c r="R1335">
        <v>45</v>
      </c>
      <c r="S1335">
        <f t="shared" si="204"/>
        <v>0</v>
      </c>
      <c r="T1335">
        <f t="shared" si="205"/>
        <v>1</v>
      </c>
      <c r="U1335">
        <f t="shared" ca="1" si="206"/>
        <v>0.33819867673198456</v>
      </c>
      <c r="V1335">
        <f t="shared" si="207"/>
        <v>69</v>
      </c>
      <c r="W1335" t="s">
        <v>28</v>
      </c>
      <c r="X1335" t="str">
        <f t="shared" ca="1" si="208"/>
        <v>(1334,0,0,7,51,0,1,69)++1`</v>
      </c>
      <c r="Y1335" t="str">
        <f t="shared" si="209"/>
        <v>(1334,45)++1`</v>
      </c>
    </row>
    <row r="1336" spans="1:25" x14ac:dyDescent="0.25">
      <c r="A1336">
        <v>1335</v>
      </c>
      <c r="B1336">
        <v>1964</v>
      </c>
      <c r="C1336">
        <f t="shared" si="200"/>
        <v>0</v>
      </c>
      <c r="D1336" t="s">
        <v>24</v>
      </c>
      <c r="E1336">
        <f t="shared" si="201"/>
        <v>14</v>
      </c>
      <c r="F1336" t="s">
        <v>33</v>
      </c>
      <c r="G1336" s="13">
        <v>44596</v>
      </c>
      <c r="H1336">
        <v>0.63055555555555554</v>
      </c>
      <c r="I1336">
        <v>0.66597222222222219</v>
      </c>
      <c r="J1336">
        <v>1000162</v>
      </c>
      <c r="K1336">
        <v>81</v>
      </c>
      <c r="L1336">
        <f t="shared" si="202"/>
        <v>51</v>
      </c>
      <c r="M1336">
        <v>3.5416666666666652E-2</v>
      </c>
      <c r="N1336">
        <f t="shared" si="203"/>
        <v>1</v>
      </c>
      <c r="O1336" t="s">
        <v>32</v>
      </c>
      <c r="P1336" cm="1">
        <f t="array" aca="1" ref="P1336" ca="1">(_xlfn.IFS(Q1336="couché",0,Q1336="debout à 80%",1,Q1336="?",1))*(IF(RAND()&lt;0.8,1,0))</f>
        <v>1</v>
      </c>
      <c r="Q1336" t="s">
        <v>27</v>
      </c>
      <c r="R1336">
        <v>45</v>
      </c>
      <c r="S1336">
        <f t="shared" si="204"/>
        <v>1</v>
      </c>
      <c r="T1336">
        <f t="shared" si="205"/>
        <v>5</v>
      </c>
      <c r="U1336">
        <f t="shared" ca="1" si="206"/>
        <v>0.63055844342955703</v>
      </c>
      <c r="V1336">
        <f t="shared" si="207"/>
        <v>41</v>
      </c>
      <c r="W1336" t="s">
        <v>28</v>
      </c>
      <c r="X1336" t="str">
        <f t="shared" ca="1" si="208"/>
        <v>(1335,0,1,14,51,1,5,41)++1`</v>
      </c>
      <c r="Y1336" t="str">
        <f t="shared" si="209"/>
        <v>(1335,45)++1`</v>
      </c>
    </row>
    <row r="1337" spans="1:25" x14ac:dyDescent="0.25">
      <c r="A1337">
        <v>1336</v>
      </c>
      <c r="B1337">
        <v>2008</v>
      </c>
      <c r="C1337">
        <f t="shared" si="200"/>
        <v>1</v>
      </c>
      <c r="D1337" t="s">
        <v>28</v>
      </c>
      <c r="E1337">
        <f t="shared" si="201"/>
        <v>10</v>
      </c>
      <c r="F1337" t="s">
        <v>39</v>
      </c>
      <c r="G1337" s="13">
        <v>44606</v>
      </c>
      <c r="H1337">
        <v>0.53402777777777777</v>
      </c>
      <c r="I1337">
        <v>0.56944444444444442</v>
      </c>
      <c r="J1337">
        <v>1000165</v>
      </c>
      <c r="K1337">
        <v>491</v>
      </c>
      <c r="L1337">
        <f t="shared" si="202"/>
        <v>51</v>
      </c>
      <c r="M1337">
        <v>3.5416666666666652E-2</v>
      </c>
      <c r="N1337">
        <f t="shared" si="203"/>
        <v>0</v>
      </c>
      <c r="O1337" t="s">
        <v>46</v>
      </c>
      <c r="P1337" cm="1">
        <f t="array" aca="1" ref="P1337" ca="1">(_xlfn.IFS(Q1337="couché",0,Q1337="debout à 80%",1,Q1337="?",1))*(IF(RAND()&lt;0.8,1,0))</f>
        <v>0</v>
      </c>
      <c r="Q1337" t="s">
        <v>48</v>
      </c>
      <c r="R1337">
        <v>30</v>
      </c>
      <c r="S1337">
        <f t="shared" si="204"/>
        <v>0</v>
      </c>
      <c r="T1337">
        <f t="shared" si="205"/>
        <v>4</v>
      </c>
      <c r="U1337">
        <f t="shared" ca="1" si="206"/>
        <v>0.53403580042351562</v>
      </c>
      <c r="V1337">
        <f t="shared" si="207"/>
        <v>86</v>
      </c>
      <c r="W1337" t="s">
        <v>28</v>
      </c>
      <c r="X1337" t="str">
        <f t="shared" ca="1" si="208"/>
        <v>(1336,1,0,10,51,0,4,86)++1`</v>
      </c>
      <c r="Y1337" t="str">
        <f t="shared" si="209"/>
        <v>(1336,30)++1`</v>
      </c>
    </row>
    <row r="1338" spans="1:25" x14ac:dyDescent="0.25">
      <c r="A1338">
        <v>1337</v>
      </c>
      <c r="B1338">
        <v>1980</v>
      </c>
      <c r="C1338">
        <f t="shared" si="200"/>
        <v>0</v>
      </c>
      <c r="D1338" t="s">
        <v>24</v>
      </c>
      <c r="E1338">
        <f t="shared" si="201"/>
        <v>4</v>
      </c>
      <c r="F1338" t="s">
        <v>31</v>
      </c>
      <c r="G1338" s="13">
        <v>44602</v>
      </c>
      <c r="H1338">
        <v>0.46805555555555556</v>
      </c>
      <c r="I1338">
        <v>0.50347222222222221</v>
      </c>
      <c r="J1338">
        <v>1000170</v>
      </c>
      <c r="K1338">
        <v>5635</v>
      </c>
      <c r="L1338">
        <f t="shared" si="202"/>
        <v>51</v>
      </c>
      <c r="M1338">
        <v>3.5416666666666652E-2</v>
      </c>
      <c r="N1338">
        <f t="shared" si="203"/>
        <v>1</v>
      </c>
      <c r="O1338" t="s">
        <v>32</v>
      </c>
      <c r="P1338" cm="1">
        <f t="array" aca="1" ref="P1338" ca="1">(_xlfn.IFS(Q1338="couché",0,Q1338="debout à 80%",1,Q1338="?",1))*(IF(RAND()&lt;0.8,1,0))</f>
        <v>0</v>
      </c>
      <c r="Q1338" t="s">
        <v>27</v>
      </c>
      <c r="R1338">
        <v>30</v>
      </c>
      <c r="S1338">
        <f t="shared" si="204"/>
        <v>1</v>
      </c>
      <c r="T1338">
        <f t="shared" si="205"/>
        <v>4</v>
      </c>
      <c r="U1338">
        <f t="shared" ca="1" si="206"/>
        <v>0.46805780087236415</v>
      </c>
      <c r="V1338">
        <f t="shared" si="207"/>
        <v>57</v>
      </c>
      <c r="W1338" t="s">
        <v>28</v>
      </c>
      <c r="X1338" t="str">
        <f t="shared" ca="1" si="208"/>
        <v>(1337,0,0,4,51,1,4,57)++1`</v>
      </c>
      <c r="Y1338" t="str">
        <f t="shared" si="209"/>
        <v>(1337,30)++1`</v>
      </c>
    </row>
    <row r="1339" spans="1:25" x14ac:dyDescent="0.25">
      <c r="A1339">
        <v>1338</v>
      </c>
      <c r="B1339">
        <v>2004</v>
      </c>
      <c r="C1339">
        <f t="shared" si="200"/>
        <v>0</v>
      </c>
      <c r="D1339" t="s">
        <v>24</v>
      </c>
      <c r="E1339">
        <f t="shared" si="201"/>
        <v>9</v>
      </c>
      <c r="F1339" t="s">
        <v>40</v>
      </c>
      <c r="G1339" s="13">
        <v>44602</v>
      </c>
      <c r="H1339">
        <v>0.3888888888888889</v>
      </c>
      <c r="I1339">
        <v>0.42430555555555555</v>
      </c>
      <c r="J1339">
        <v>1000163</v>
      </c>
      <c r="K1339">
        <v>229</v>
      </c>
      <c r="L1339">
        <f t="shared" si="202"/>
        <v>51</v>
      </c>
      <c r="M1339">
        <v>3.5416666666666652E-2</v>
      </c>
      <c r="N1339">
        <f t="shared" si="203"/>
        <v>0</v>
      </c>
      <c r="O1339" t="s">
        <v>26</v>
      </c>
      <c r="P1339" cm="1">
        <f t="array" aca="1" ref="P1339" ca="1">(_xlfn.IFS(Q1339="couché",0,Q1339="debout à 80%",1,Q1339="?",1))*(IF(RAND()&lt;0.8,1,0))</f>
        <v>1</v>
      </c>
      <c r="Q1339" t="s">
        <v>27</v>
      </c>
      <c r="R1339">
        <v>45</v>
      </c>
      <c r="S1339">
        <f t="shared" si="204"/>
        <v>0</v>
      </c>
      <c r="T1339">
        <f t="shared" si="205"/>
        <v>2</v>
      </c>
      <c r="U1339">
        <f t="shared" ca="1" si="206"/>
        <v>0.38889326152992371</v>
      </c>
      <c r="V1339">
        <f t="shared" si="207"/>
        <v>38</v>
      </c>
      <c r="W1339" t="s">
        <v>28</v>
      </c>
      <c r="X1339" t="str">
        <f t="shared" ca="1" si="208"/>
        <v>(1338,0,1,9,51,0,2,38)++1`</v>
      </c>
      <c r="Y1339" t="str">
        <f t="shared" si="209"/>
        <v>(1338,45)++1`</v>
      </c>
    </row>
    <row r="1340" spans="1:25" x14ac:dyDescent="0.25">
      <c r="A1340">
        <v>1339</v>
      </c>
      <c r="B1340">
        <v>1947</v>
      </c>
      <c r="C1340">
        <f t="shared" si="200"/>
        <v>0</v>
      </c>
      <c r="D1340" t="s">
        <v>24</v>
      </c>
      <c r="E1340">
        <f t="shared" si="201"/>
        <v>9</v>
      </c>
      <c r="F1340" t="s">
        <v>40</v>
      </c>
      <c r="G1340" s="13">
        <v>44610</v>
      </c>
      <c r="H1340">
        <v>0.42152777777777778</v>
      </c>
      <c r="I1340">
        <v>0.45694444444444443</v>
      </c>
      <c r="J1340">
        <v>1000163</v>
      </c>
      <c r="K1340">
        <v>239</v>
      </c>
      <c r="L1340">
        <f t="shared" si="202"/>
        <v>51</v>
      </c>
      <c r="M1340">
        <v>3.5416666666666652E-2</v>
      </c>
      <c r="N1340">
        <f t="shared" si="203"/>
        <v>0</v>
      </c>
      <c r="O1340" t="s">
        <v>26</v>
      </c>
      <c r="P1340" cm="1">
        <f t="array" aca="1" ref="P1340" ca="1">(_xlfn.IFS(Q1340="couché",0,Q1340="debout à 80%",1,Q1340="?",1))*(IF(RAND()&lt;0.8,1,0))</f>
        <v>0</v>
      </c>
      <c r="Q1340" t="s">
        <v>27</v>
      </c>
      <c r="R1340">
        <v>45</v>
      </c>
      <c r="S1340">
        <f t="shared" si="204"/>
        <v>0</v>
      </c>
      <c r="T1340">
        <f t="shared" si="205"/>
        <v>3</v>
      </c>
      <c r="U1340">
        <f t="shared" ca="1" si="206"/>
        <v>0.42153689295496671</v>
      </c>
      <c r="V1340">
        <f t="shared" si="207"/>
        <v>91</v>
      </c>
      <c r="W1340" t="s">
        <v>28</v>
      </c>
      <c r="X1340" t="str">
        <f t="shared" ca="1" si="208"/>
        <v>(1339,0,0,9,51,0,3,91)++1`</v>
      </c>
      <c r="Y1340" t="str">
        <f t="shared" si="209"/>
        <v>(1339,45)++1`</v>
      </c>
    </row>
    <row r="1341" spans="1:25" x14ac:dyDescent="0.25">
      <c r="A1341">
        <v>1340</v>
      </c>
      <c r="B1341">
        <v>1949</v>
      </c>
      <c r="C1341">
        <f t="shared" si="200"/>
        <v>0</v>
      </c>
      <c r="D1341" t="s">
        <v>24</v>
      </c>
      <c r="E1341">
        <f t="shared" si="201"/>
        <v>14</v>
      </c>
      <c r="F1341" t="s">
        <v>33</v>
      </c>
      <c r="G1341" s="13">
        <v>44628</v>
      </c>
      <c r="H1341">
        <v>0.59722222222222221</v>
      </c>
      <c r="I1341">
        <v>0.63263888888888886</v>
      </c>
      <c r="J1341">
        <v>1000162</v>
      </c>
      <c r="K1341">
        <v>81</v>
      </c>
      <c r="L1341">
        <f t="shared" si="202"/>
        <v>51</v>
      </c>
      <c r="M1341">
        <v>3.5416666666666652E-2</v>
      </c>
      <c r="N1341">
        <f t="shared" si="203"/>
        <v>1</v>
      </c>
      <c r="O1341" t="s">
        <v>32</v>
      </c>
      <c r="P1341" cm="1">
        <f t="array" aca="1" ref="P1341" ca="1">(_xlfn.IFS(Q1341="couché",0,Q1341="debout à 80%",1,Q1341="?",1))*(IF(RAND()&lt;0.8,1,0))</f>
        <v>1</v>
      </c>
      <c r="Q1341" t="s">
        <v>27</v>
      </c>
      <c r="R1341">
        <v>45</v>
      </c>
      <c r="S1341">
        <f t="shared" si="204"/>
        <v>1</v>
      </c>
      <c r="T1341">
        <f t="shared" si="205"/>
        <v>5</v>
      </c>
      <c r="U1341">
        <f t="shared" ca="1" si="206"/>
        <v>0.59722437352655144</v>
      </c>
      <c r="V1341">
        <f t="shared" si="207"/>
        <v>56</v>
      </c>
      <c r="W1341" t="s">
        <v>47</v>
      </c>
      <c r="X1341" t="str">
        <f t="shared" ca="1" si="208"/>
        <v>(1340,0,1,14,51,1,5,56)++1`</v>
      </c>
      <c r="Y1341" t="str">
        <f t="shared" si="209"/>
        <v>(1340,45)++1`</v>
      </c>
    </row>
    <row r="1342" spans="1:25" x14ac:dyDescent="0.25">
      <c r="A1342">
        <v>1341</v>
      </c>
      <c r="B1342">
        <v>2020</v>
      </c>
      <c r="C1342">
        <f t="shared" si="200"/>
        <v>1</v>
      </c>
      <c r="D1342" t="s">
        <v>28</v>
      </c>
      <c r="E1342">
        <f t="shared" si="201"/>
        <v>12</v>
      </c>
      <c r="F1342" t="s">
        <v>42</v>
      </c>
      <c r="G1342" s="13">
        <v>44609</v>
      </c>
      <c r="H1342">
        <v>0.3833333333333333</v>
      </c>
      <c r="I1342">
        <v>0.41874999999999996</v>
      </c>
      <c r="J1342">
        <v>1000164</v>
      </c>
      <c r="K1342">
        <v>4533</v>
      </c>
      <c r="L1342">
        <f t="shared" si="202"/>
        <v>51</v>
      </c>
      <c r="M1342">
        <v>3.5416666666666652E-2</v>
      </c>
      <c r="N1342">
        <f t="shared" si="203"/>
        <v>0</v>
      </c>
      <c r="O1342" t="s">
        <v>46</v>
      </c>
      <c r="P1342" cm="1">
        <f t="array" aca="1" ref="P1342" ca="1">(_xlfn.IFS(Q1342="couché",0,Q1342="debout à 80%",1,Q1342="?",1))*(IF(RAND()&lt;0.8,1,0))</f>
        <v>0</v>
      </c>
      <c r="Q1342" t="s">
        <v>48</v>
      </c>
      <c r="R1342">
        <v>30</v>
      </c>
      <c r="S1342">
        <f t="shared" si="204"/>
        <v>0</v>
      </c>
      <c r="T1342">
        <f t="shared" si="205"/>
        <v>2</v>
      </c>
      <c r="U1342">
        <f t="shared" ca="1" si="206"/>
        <v>0.38333826683320427</v>
      </c>
      <c r="V1342">
        <f t="shared" si="207"/>
        <v>45</v>
      </c>
      <c r="W1342" t="s">
        <v>28</v>
      </c>
      <c r="X1342" t="str">
        <f t="shared" ca="1" si="208"/>
        <v>(1341,1,0,12,51,0,2,45)++1`</v>
      </c>
      <c r="Y1342" t="str">
        <f t="shared" si="209"/>
        <v>(1341,30)++1`</v>
      </c>
    </row>
    <row r="1343" spans="1:25" x14ac:dyDescent="0.25">
      <c r="A1343">
        <v>1342</v>
      </c>
      <c r="B1343">
        <v>2018</v>
      </c>
      <c r="C1343">
        <f t="shared" si="200"/>
        <v>1</v>
      </c>
      <c r="D1343" t="s">
        <v>28</v>
      </c>
      <c r="E1343">
        <f t="shared" si="201"/>
        <v>9</v>
      </c>
      <c r="F1343" t="s">
        <v>40</v>
      </c>
      <c r="G1343" s="13">
        <v>44627</v>
      </c>
      <c r="H1343">
        <v>0.43819444444444444</v>
      </c>
      <c r="I1343">
        <v>0.47361111111111109</v>
      </c>
      <c r="J1343">
        <v>1000163</v>
      </c>
      <c r="K1343">
        <v>7052</v>
      </c>
      <c r="L1343">
        <f t="shared" si="202"/>
        <v>51</v>
      </c>
      <c r="M1343">
        <v>3.5416666666666652E-2</v>
      </c>
      <c r="N1343">
        <f t="shared" si="203"/>
        <v>0</v>
      </c>
      <c r="O1343" t="s">
        <v>46</v>
      </c>
      <c r="P1343" cm="1">
        <f t="array" aca="1" ref="P1343" ca="1">(_xlfn.IFS(Q1343="couché",0,Q1343="debout à 80%",1,Q1343="?",1))*(IF(RAND()&lt;0.8,1,0))</f>
        <v>0</v>
      </c>
      <c r="Q1343" t="s">
        <v>48</v>
      </c>
      <c r="R1343">
        <v>45</v>
      </c>
      <c r="S1343">
        <f t="shared" si="204"/>
        <v>0</v>
      </c>
      <c r="T1343">
        <f t="shared" si="205"/>
        <v>3</v>
      </c>
      <c r="U1343">
        <f t="shared" ca="1" si="206"/>
        <v>0.43819570897140259</v>
      </c>
      <c r="V1343">
        <f t="shared" si="207"/>
        <v>98</v>
      </c>
      <c r="W1343" t="s">
        <v>28</v>
      </c>
      <c r="X1343" t="str">
        <f t="shared" ca="1" si="208"/>
        <v>(1342,1,0,9,51,0,3,98)++1`</v>
      </c>
      <c r="Y1343" t="str">
        <f t="shared" si="209"/>
        <v>(1342,45)++1`</v>
      </c>
    </row>
    <row r="1344" spans="1:25" x14ac:dyDescent="0.25">
      <c r="A1344">
        <v>1343</v>
      </c>
      <c r="B1344">
        <v>1993</v>
      </c>
      <c r="C1344">
        <f t="shared" si="200"/>
        <v>0</v>
      </c>
      <c r="D1344" t="s">
        <v>24</v>
      </c>
      <c r="E1344">
        <f t="shared" si="201"/>
        <v>10</v>
      </c>
      <c r="F1344" t="s">
        <v>39</v>
      </c>
      <c r="G1344" s="13">
        <v>44630</v>
      </c>
      <c r="H1344">
        <v>0.54652777777777772</v>
      </c>
      <c r="I1344">
        <v>0.58194444444444438</v>
      </c>
      <c r="J1344">
        <v>1000164</v>
      </c>
      <c r="K1344">
        <v>345</v>
      </c>
      <c r="L1344">
        <f t="shared" si="202"/>
        <v>51</v>
      </c>
      <c r="M1344">
        <v>3.5416666666666652E-2</v>
      </c>
      <c r="N1344">
        <f t="shared" si="203"/>
        <v>1</v>
      </c>
      <c r="O1344" t="s">
        <v>32</v>
      </c>
      <c r="P1344" cm="1">
        <f t="array" aca="1" ref="P1344" ca="1">(_xlfn.IFS(Q1344="couché",0,Q1344="debout à 80%",1,Q1344="?",1))*(IF(RAND()&lt;0.8,1,0))</f>
        <v>1</v>
      </c>
      <c r="Q1344" t="s">
        <v>27</v>
      </c>
      <c r="R1344">
        <v>0</v>
      </c>
      <c r="S1344">
        <f t="shared" si="204"/>
        <v>0</v>
      </c>
      <c r="T1344">
        <f t="shared" si="205"/>
        <v>1</v>
      </c>
      <c r="U1344">
        <f t="shared" ca="1" si="206"/>
        <v>0.54653469448403069</v>
      </c>
      <c r="V1344">
        <f t="shared" si="207"/>
        <v>77</v>
      </c>
      <c r="W1344" t="s">
        <v>28</v>
      </c>
      <c r="X1344" t="str">
        <f t="shared" ca="1" si="208"/>
        <v>(1343,0,1,10,51,0,1,77)++1`</v>
      </c>
      <c r="Y1344" t="str">
        <f t="shared" si="209"/>
        <v>(1343,0)++1`</v>
      </c>
    </row>
    <row r="1345" spans="1:25" x14ac:dyDescent="0.25">
      <c r="A1345">
        <v>1344</v>
      </c>
      <c r="B1345">
        <v>1973</v>
      </c>
      <c r="C1345">
        <f t="shared" si="200"/>
        <v>0</v>
      </c>
      <c r="D1345" t="s">
        <v>24</v>
      </c>
      <c r="E1345">
        <f t="shared" si="201"/>
        <v>4</v>
      </c>
      <c r="F1345" t="s">
        <v>31</v>
      </c>
      <c r="G1345" s="13">
        <v>44613</v>
      </c>
      <c r="H1345">
        <v>0.44513888888888886</v>
      </c>
      <c r="I1345">
        <v>0.48055555555555551</v>
      </c>
      <c r="J1345">
        <v>1000170</v>
      </c>
      <c r="K1345">
        <v>2066</v>
      </c>
      <c r="L1345">
        <f t="shared" si="202"/>
        <v>51</v>
      </c>
      <c r="M1345">
        <v>3.5416666666666652E-2</v>
      </c>
      <c r="N1345">
        <f t="shared" si="203"/>
        <v>1</v>
      </c>
      <c r="O1345" t="s">
        <v>32</v>
      </c>
      <c r="P1345" cm="1">
        <f t="array" aca="1" ref="P1345" ca="1">(_xlfn.IFS(Q1345="couché",0,Q1345="debout à 80%",1,Q1345="?",1))*(IF(RAND()&lt;0.8,1,0))</f>
        <v>1</v>
      </c>
      <c r="Q1345" t="s">
        <v>27</v>
      </c>
      <c r="R1345">
        <v>20</v>
      </c>
      <c r="S1345">
        <f t="shared" si="204"/>
        <v>1</v>
      </c>
      <c r="T1345">
        <f t="shared" si="205"/>
        <v>3</v>
      </c>
      <c r="U1345">
        <f t="shared" ca="1" si="206"/>
        <v>0.44514656012159537</v>
      </c>
      <c r="V1345">
        <f t="shared" si="207"/>
        <v>47</v>
      </c>
      <c r="W1345" t="s">
        <v>28</v>
      </c>
      <c r="X1345" t="str">
        <f t="shared" ca="1" si="208"/>
        <v>(1344,0,1,4,51,1,3,47)++1`</v>
      </c>
      <c r="Y1345" t="str">
        <f t="shared" si="209"/>
        <v>(1344,20)++1`</v>
      </c>
    </row>
    <row r="1346" spans="1:25" x14ac:dyDescent="0.25">
      <c r="A1346">
        <v>1345</v>
      </c>
      <c r="B1346">
        <v>1947</v>
      </c>
      <c r="C1346">
        <f t="shared" ref="C1346:C1409" si="210">IF(D1346="oui", 1, IF(D1346="non", 0, " "))</f>
        <v>0</v>
      </c>
      <c r="D1346" t="s">
        <v>24</v>
      </c>
      <c r="E1346">
        <f t="shared" ref="E1346:E1409" si="211">_xlfn.XLOOKUP(F1346,Z$3:Z$19,AA$3:AA$19)</f>
        <v>9</v>
      </c>
      <c r="F1346" t="s">
        <v>40</v>
      </c>
      <c r="G1346" s="13">
        <v>44634</v>
      </c>
      <c r="H1346">
        <v>0.59513888888888888</v>
      </c>
      <c r="I1346">
        <v>0.63055555555555554</v>
      </c>
      <c r="J1346">
        <v>1000163</v>
      </c>
      <c r="K1346">
        <v>239</v>
      </c>
      <c r="L1346">
        <f t="shared" ref="L1346:L1409" si="212">ROUND(M1346*86400,0)/60</f>
        <v>51</v>
      </c>
      <c r="M1346">
        <v>3.5416666666666652E-2</v>
      </c>
      <c r="N1346">
        <f t="shared" ref="N1346:N1409" si="213">_xlfn.XLOOKUP(O1346,Z$22:Z$24,AA$22:AA$24)</f>
        <v>0</v>
      </c>
      <c r="O1346" t="s">
        <v>26</v>
      </c>
      <c r="P1346" cm="1">
        <f t="array" aca="1" ref="P1346" ca="1">(_xlfn.IFS(Q1346="couché",0,Q1346="debout à 80%",1,Q1346="?",1))*(IF(RAND()&lt;0.8,1,0))</f>
        <v>1</v>
      </c>
      <c r="Q1346" t="s">
        <v>27</v>
      </c>
      <c r="R1346">
        <v>45</v>
      </c>
      <c r="S1346">
        <f t="shared" ref="S1346:S1409" si="214">SUMIFS(N:N,F:F,F1346,G:G,G1346,T:T,T1346-1)*IF(C1346=1,0,1)</f>
        <v>0</v>
      </c>
      <c r="T1346">
        <f t="shared" ref="T1346:T1409" si="215">COUNTIFS(F:F,F1346,G:G,G1346,H:H,_xlfn.CONCAT("&lt;=",H1346))</f>
        <v>6</v>
      </c>
      <c r="U1346">
        <f t="shared" ref="U1346:U1409" ca="1" si="216">H1346+(RAND()/100000)</f>
        <v>0.59514575078576604</v>
      </c>
      <c r="V1346">
        <f t="shared" ref="V1346:V1409" si="217">COUNTIFS(G:G,G1347,N:N,_xlfn.CONCAT("&lt;=",N1347))</f>
        <v>92</v>
      </c>
      <c r="W1346" t="s">
        <v>28</v>
      </c>
      <c r="X1346" t="str">
        <f t="shared" ref="X1346:X1409" ca="1" si="218">_xlfn.CONCAT("(",A1346,",",C1346,",",P1346,",",E1346,",",L1346,",",S1346,",",T1346,",",V1346,")++1`")</f>
        <v>(1345,0,1,9,51,0,6,92)++1`</v>
      </c>
      <c r="Y1346" t="str">
        <f t="shared" ref="Y1346:Y1409" si="219">_xlfn.CONCAT("(",A1346,",",R1346,")++1`")</f>
        <v>(1345,45)++1`</v>
      </c>
    </row>
    <row r="1347" spans="1:25" x14ac:dyDescent="0.25">
      <c r="A1347">
        <v>1346</v>
      </c>
      <c r="B1347">
        <v>1960</v>
      </c>
      <c r="C1347">
        <f t="shared" si="210"/>
        <v>0</v>
      </c>
      <c r="D1347" t="s">
        <v>24</v>
      </c>
      <c r="E1347">
        <f t="shared" si="211"/>
        <v>4</v>
      </c>
      <c r="F1347" t="s">
        <v>31</v>
      </c>
      <c r="G1347" s="13">
        <v>44614</v>
      </c>
      <c r="H1347">
        <v>0.41180555555555554</v>
      </c>
      <c r="I1347">
        <v>0.44722222222222219</v>
      </c>
      <c r="J1347">
        <v>1000170</v>
      </c>
      <c r="K1347">
        <v>2055</v>
      </c>
      <c r="L1347">
        <f t="shared" si="212"/>
        <v>51</v>
      </c>
      <c r="M1347">
        <v>3.5416666666666652E-2</v>
      </c>
      <c r="N1347">
        <f t="shared" si="213"/>
        <v>1</v>
      </c>
      <c r="O1347" t="s">
        <v>32</v>
      </c>
      <c r="P1347" cm="1">
        <f t="array" aca="1" ref="P1347" ca="1">(_xlfn.IFS(Q1347="couché",0,Q1347="debout à 80%",1,Q1347="?",1))*(IF(RAND()&lt;0.8,1,0))</f>
        <v>1</v>
      </c>
      <c r="Q1347" t="s">
        <v>27</v>
      </c>
      <c r="R1347">
        <v>30</v>
      </c>
      <c r="S1347">
        <f t="shared" si="214"/>
        <v>1</v>
      </c>
      <c r="T1347">
        <f t="shared" si="215"/>
        <v>3</v>
      </c>
      <c r="U1347">
        <f t="shared" ca="1" si="216"/>
        <v>0.41181520296897467</v>
      </c>
      <c r="V1347">
        <f t="shared" si="217"/>
        <v>89</v>
      </c>
      <c r="W1347" t="s">
        <v>28</v>
      </c>
      <c r="X1347" t="str">
        <f t="shared" ca="1" si="218"/>
        <v>(1346,0,1,4,51,1,3,89)++1`</v>
      </c>
      <c r="Y1347" t="str">
        <f t="shared" si="219"/>
        <v>(1346,30)++1`</v>
      </c>
    </row>
    <row r="1348" spans="1:25" x14ac:dyDescent="0.25">
      <c r="A1348">
        <v>1347</v>
      </c>
      <c r="B1348">
        <v>1951</v>
      </c>
      <c r="C1348">
        <f t="shared" si="210"/>
        <v>0</v>
      </c>
      <c r="D1348" t="s">
        <v>24</v>
      </c>
      <c r="E1348">
        <f t="shared" si="211"/>
        <v>14</v>
      </c>
      <c r="F1348" t="s">
        <v>33</v>
      </c>
      <c r="G1348" s="13">
        <v>44616</v>
      </c>
      <c r="H1348">
        <v>0.49583333333333329</v>
      </c>
      <c r="I1348">
        <v>0.53125</v>
      </c>
      <c r="J1348">
        <v>1000162</v>
      </c>
      <c r="K1348">
        <v>81</v>
      </c>
      <c r="L1348">
        <f t="shared" si="212"/>
        <v>51</v>
      </c>
      <c r="M1348">
        <v>3.5416666666666707E-2</v>
      </c>
      <c r="N1348">
        <f t="shared" si="213"/>
        <v>1</v>
      </c>
      <c r="O1348" t="s">
        <v>32</v>
      </c>
      <c r="P1348" cm="1">
        <f t="array" aca="1" ref="P1348" ca="1">(_xlfn.IFS(Q1348="couché",0,Q1348="debout à 80%",1,Q1348="?",1))*(IF(RAND()&lt;0.8,1,0))</f>
        <v>1</v>
      </c>
      <c r="Q1348" t="s">
        <v>27</v>
      </c>
      <c r="R1348">
        <v>45</v>
      </c>
      <c r="S1348">
        <f t="shared" si="214"/>
        <v>1</v>
      </c>
      <c r="T1348">
        <f t="shared" si="215"/>
        <v>6</v>
      </c>
      <c r="U1348">
        <f t="shared" ca="1" si="216"/>
        <v>0.49584175927495827</v>
      </c>
      <c r="V1348">
        <f t="shared" si="217"/>
        <v>53</v>
      </c>
      <c r="W1348" t="s">
        <v>28</v>
      </c>
      <c r="X1348" t="str">
        <f t="shared" ca="1" si="218"/>
        <v>(1347,0,1,14,51,1,6,53)++1`</v>
      </c>
      <c r="Y1348" t="str">
        <f t="shared" si="219"/>
        <v>(1347,45)++1`</v>
      </c>
    </row>
    <row r="1349" spans="1:25" x14ac:dyDescent="0.25">
      <c r="A1349">
        <v>1348</v>
      </c>
      <c r="B1349">
        <v>1981</v>
      </c>
      <c r="C1349">
        <f t="shared" si="210"/>
        <v>0</v>
      </c>
      <c r="D1349" t="s">
        <v>24</v>
      </c>
      <c r="E1349">
        <f t="shared" si="211"/>
        <v>7</v>
      </c>
      <c r="F1349" t="s">
        <v>38</v>
      </c>
      <c r="G1349" s="13">
        <v>44642</v>
      </c>
      <c r="H1349">
        <v>0.40555555555555556</v>
      </c>
      <c r="I1349">
        <v>0.44097222222222221</v>
      </c>
      <c r="J1349">
        <v>1000171</v>
      </c>
      <c r="K1349">
        <v>2238</v>
      </c>
      <c r="L1349">
        <f t="shared" si="212"/>
        <v>51</v>
      </c>
      <c r="M1349">
        <v>3.5416666666666652E-2</v>
      </c>
      <c r="N1349">
        <f t="shared" si="213"/>
        <v>0</v>
      </c>
      <c r="O1349" t="s">
        <v>26</v>
      </c>
      <c r="P1349" cm="1">
        <f t="array" aca="1" ref="P1349" ca="1">(_xlfn.IFS(Q1349="couché",0,Q1349="debout à 80%",1,Q1349="?",1))*(IF(RAND()&lt;0.8,1,0))</f>
        <v>0</v>
      </c>
      <c r="Q1349" t="s">
        <v>27</v>
      </c>
      <c r="R1349">
        <v>45</v>
      </c>
      <c r="S1349">
        <f t="shared" si="214"/>
        <v>0</v>
      </c>
      <c r="T1349">
        <f t="shared" si="215"/>
        <v>2</v>
      </c>
      <c r="U1349">
        <f t="shared" ca="1" si="216"/>
        <v>0.40556071055281123</v>
      </c>
      <c r="V1349">
        <f t="shared" si="217"/>
        <v>89</v>
      </c>
      <c r="W1349" t="s">
        <v>28</v>
      </c>
      <c r="X1349" t="str">
        <f t="shared" ca="1" si="218"/>
        <v>(1348,0,0,7,51,0,2,89)++1`</v>
      </c>
      <c r="Y1349" t="str">
        <f t="shared" si="219"/>
        <v>(1348,45)++1`</v>
      </c>
    </row>
    <row r="1350" spans="1:25" x14ac:dyDescent="0.25">
      <c r="A1350">
        <v>1349</v>
      </c>
      <c r="B1350">
        <v>1986</v>
      </c>
      <c r="C1350">
        <f t="shared" si="210"/>
        <v>0</v>
      </c>
      <c r="D1350" t="s">
        <v>24</v>
      </c>
      <c r="E1350">
        <f t="shared" si="211"/>
        <v>14</v>
      </c>
      <c r="F1350" t="s">
        <v>33</v>
      </c>
      <c r="G1350" s="13">
        <v>44616</v>
      </c>
      <c r="H1350">
        <v>0.62916666666666665</v>
      </c>
      <c r="I1350">
        <v>0.6645833333333333</v>
      </c>
      <c r="J1350">
        <v>1000162</v>
      </c>
      <c r="K1350">
        <v>122</v>
      </c>
      <c r="L1350">
        <f t="shared" si="212"/>
        <v>51</v>
      </c>
      <c r="M1350">
        <v>3.5416666666666652E-2</v>
      </c>
      <c r="N1350">
        <f t="shared" si="213"/>
        <v>1</v>
      </c>
      <c r="O1350" t="s">
        <v>32</v>
      </c>
      <c r="P1350" cm="1">
        <f t="array" aca="1" ref="P1350" ca="1">(_xlfn.IFS(Q1350="couché",0,Q1350="debout à 80%",1,Q1350="?",1))*(IF(RAND()&lt;0.8,1,0))</f>
        <v>1</v>
      </c>
      <c r="Q1350" t="s">
        <v>27</v>
      </c>
      <c r="R1350">
        <v>45</v>
      </c>
      <c r="S1350">
        <f t="shared" si="214"/>
        <v>1</v>
      </c>
      <c r="T1350">
        <f t="shared" si="215"/>
        <v>9</v>
      </c>
      <c r="U1350">
        <f t="shared" ca="1" si="216"/>
        <v>0.62916840541142183</v>
      </c>
      <c r="V1350">
        <f t="shared" si="217"/>
        <v>85</v>
      </c>
      <c r="W1350" t="s">
        <v>28</v>
      </c>
      <c r="X1350" t="str">
        <f t="shared" ca="1" si="218"/>
        <v>(1349,0,1,14,51,1,9,85)++1`</v>
      </c>
      <c r="Y1350" t="str">
        <f t="shared" si="219"/>
        <v>(1349,45)++1`</v>
      </c>
    </row>
    <row r="1351" spans="1:25" x14ac:dyDescent="0.25">
      <c r="A1351">
        <v>1350</v>
      </c>
      <c r="B1351">
        <v>1972</v>
      </c>
      <c r="C1351">
        <f t="shared" si="210"/>
        <v>0</v>
      </c>
      <c r="D1351" t="s">
        <v>24</v>
      </c>
      <c r="E1351">
        <f t="shared" si="211"/>
        <v>4</v>
      </c>
      <c r="F1351" t="s">
        <v>31</v>
      </c>
      <c r="G1351" s="13">
        <v>44651</v>
      </c>
      <c r="H1351">
        <v>0.67847222222222214</v>
      </c>
      <c r="I1351">
        <v>0.71388888888888891</v>
      </c>
      <c r="J1351">
        <v>1000170</v>
      </c>
      <c r="K1351">
        <v>2055</v>
      </c>
      <c r="L1351">
        <f t="shared" si="212"/>
        <v>51</v>
      </c>
      <c r="M1351">
        <v>3.5416666666666763E-2</v>
      </c>
      <c r="N1351">
        <f t="shared" si="213"/>
        <v>1</v>
      </c>
      <c r="O1351" t="s">
        <v>32</v>
      </c>
      <c r="P1351" cm="1">
        <f t="array" aca="1" ref="P1351" ca="1">(_xlfn.IFS(Q1351="couché",0,Q1351="debout à 80%",1,Q1351="?",1))*(IF(RAND()&lt;0.8,1,0))</f>
        <v>1</v>
      </c>
      <c r="Q1351" t="s">
        <v>27</v>
      </c>
      <c r="R1351">
        <v>30</v>
      </c>
      <c r="S1351">
        <f t="shared" si="214"/>
        <v>1</v>
      </c>
      <c r="T1351">
        <f t="shared" si="215"/>
        <v>5</v>
      </c>
      <c r="U1351">
        <f t="shared" ca="1" si="216"/>
        <v>0.67847614730395778</v>
      </c>
      <c r="V1351">
        <f t="shared" si="217"/>
        <v>98</v>
      </c>
      <c r="W1351" t="s">
        <v>28</v>
      </c>
      <c r="X1351" t="str">
        <f t="shared" ca="1" si="218"/>
        <v>(1350,0,1,4,51,1,5,98)++1`</v>
      </c>
      <c r="Y1351" t="str">
        <f t="shared" si="219"/>
        <v>(1350,30)++1`</v>
      </c>
    </row>
    <row r="1352" spans="1:25" x14ac:dyDescent="0.25">
      <c r="A1352">
        <v>1351</v>
      </c>
      <c r="B1352">
        <v>1979</v>
      </c>
      <c r="C1352">
        <f t="shared" si="210"/>
        <v>0</v>
      </c>
      <c r="D1352" t="s">
        <v>24</v>
      </c>
      <c r="E1352">
        <f t="shared" si="211"/>
        <v>4</v>
      </c>
      <c r="F1352" t="s">
        <v>31</v>
      </c>
      <c r="G1352" s="13">
        <v>44630</v>
      </c>
      <c r="H1352">
        <v>0.45763888888888887</v>
      </c>
      <c r="I1352">
        <v>0.49305555555555552</v>
      </c>
      <c r="J1352">
        <v>1000170</v>
      </c>
      <c r="K1352">
        <v>5635</v>
      </c>
      <c r="L1352">
        <f t="shared" si="212"/>
        <v>51</v>
      </c>
      <c r="M1352">
        <v>3.5416666666666652E-2</v>
      </c>
      <c r="N1352">
        <f t="shared" si="213"/>
        <v>1</v>
      </c>
      <c r="O1352" t="s">
        <v>32</v>
      </c>
      <c r="P1352" cm="1">
        <f t="array" aca="1" ref="P1352" ca="1">(_xlfn.IFS(Q1352="couché",0,Q1352="debout à 80%",1,Q1352="?",1))*(IF(RAND()&lt;0.8,1,0))</f>
        <v>1</v>
      </c>
      <c r="Q1352" t="s">
        <v>27</v>
      </c>
      <c r="R1352">
        <v>30</v>
      </c>
      <c r="S1352">
        <f t="shared" si="214"/>
        <v>1</v>
      </c>
      <c r="T1352">
        <f t="shared" si="215"/>
        <v>4</v>
      </c>
      <c r="U1352">
        <f t="shared" ca="1" si="216"/>
        <v>0.45764479429188076</v>
      </c>
      <c r="V1352">
        <f t="shared" si="217"/>
        <v>65</v>
      </c>
      <c r="W1352" t="s">
        <v>28</v>
      </c>
      <c r="X1352" t="str">
        <f t="shared" ca="1" si="218"/>
        <v>(1351,0,1,4,51,1,4,65)++1`</v>
      </c>
      <c r="Y1352" t="str">
        <f t="shared" si="219"/>
        <v>(1351,30)++1`</v>
      </c>
    </row>
    <row r="1353" spans="1:25" x14ac:dyDescent="0.25">
      <c r="A1353">
        <v>1352</v>
      </c>
      <c r="B1353">
        <v>1946</v>
      </c>
      <c r="C1353">
        <f t="shared" si="210"/>
        <v>0</v>
      </c>
      <c r="D1353" t="s">
        <v>24</v>
      </c>
      <c r="E1353">
        <f t="shared" si="211"/>
        <v>14</v>
      </c>
      <c r="F1353" t="s">
        <v>33</v>
      </c>
      <c r="G1353" s="13">
        <v>44638</v>
      </c>
      <c r="H1353">
        <v>0.48749999999999999</v>
      </c>
      <c r="I1353">
        <v>0.5229166666666667</v>
      </c>
      <c r="J1353">
        <v>1000162</v>
      </c>
      <c r="K1353">
        <v>2755</v>
      </c>
      <c r="L1353">
        <f t="shared" si="212"/>
        <v>51</v>
      </c>
      <c r="M1353">
        <v>3.5416666666666707E-2</v>
      </c>
      <c r="N1353">
        <f t="shared" si="213"/>
        <v>1</v>
      </c>
      <c r="O1353" t="s">
        <v>32</v>
      </c>
      <c r="P1353" cm="1">
        <f t="array" aca="1" ref="P1353" ca="1">(_xlfn.IFS(Q1353="couché",0,Q1353="debout à 80%",1,Q1353="?",1))*(IF(RAND()&lt;0.8,1,0))</f>
        <v>1</v>
      </c>
      <c r="Q1353" t="s">
        <v>27</v>
      </c>
      <c r="R1353">
        <v>45</v>
      </c>
      <c r="S1353">
        <f t="shared" si="214"/>
        <v>1</v>
      </c>
      <c r="T1353">
        <f t="shared" si="215"/>
        <v>4</v>
      </c>
      <c r="U1353">
        <f t="shared" ca="1" si="216"/>
        <v>0.4875085205445594</v>
      </c>
      <c r="V1353">
        <f t="shared" si="217"/>
        <v>52</v>
      </c>
      <c r="W1353" t="s">
        <v>47</v>
      </c>
      <c r="X1353" t="str">
        <f t="shared" ca="1" si="218"/>
        <v>(1352,0,1,14,51,1,4,52)++1`</v>
      </c>
      <c r="Y1353" t="str">
        <f t="shared" si="219"/>
        <v>(1352,45)++1`</v>
      </c>
    </row>
    <row r="1354" spans="1:25" x14ac:dyDescent="0.25">
      <c r="A1354">
        <v>1353</v>
      </c>
      <c r="B1354">
        <v>1987</v>
      </c>
      <c r="C1354">
        <f t="shared" si="210"/>
        <v>0</v>
      </c>
      <c r="D1354" t="s">
        <v>24</v>
      </c>
      <c r="E1354">
        <f t="shared" si="211"/>
        <v>16</v>
      </c>
      <c r="F1354" t="s">
        <v>44</v>
      </c>
      <c r="G1354" s="13">
        <v>44637</v>
      </c>
      <c r="H1354">
        <v>0.54166666666666663</v>
      </c>
      <c r="I1354">
        <v>0.57708333333333328</v>
      </c>
      <c r="J1354">
        <v>1000162</v>
      </c>
      <c r="K1354">
        <v>2756</v>
      </c>
      <c r="L1354">
        <f t="shared" si="212"/>
        <v>51</v>
      </c>
      <c r="M1354">
        <v>3.5416666666666652E-2</v>
      </c>
      <c r="N1354">
        <f t="shared" si="213"/>
        <v>0</v>
      </c>
      <c r="O1354" t="s">
        <v>26</v>
      </c>
      <c r="P1354" cm="1">
        <f t="array" aca="1" ref="P1354" ca="1">(_xlfn.IFS(Q1354="couché",0,Q1354="debout à 80%",1,Q1354="?",1))*(IF(RAND()&lt;0.8,1,0))</f>
        <v>0</v>
      </c>
      <c r="Q1354" t="s">
        <v>27</v>
      </c>
      <c r="R1354">
        <v>45</v>
      </c>
      <c r="S1354">
        <f t="shared" si="214"/>
        <v>0</v>
      </c>
      <c r="T1354">
        <f t="shared" si="215"/>
        <v>4</v>
      </c>
      <c r="U1354">
        <f t="shared" ca="1" si="216"/>
        <v>0.54167090116659011</v>
      </c>
      <c r="V1354">
        <f t="shared" si="217"/>
        <v>57</v>
      </c>
      <c r="W1354" t="s">
        <v>28</v>
      </c>
      <c r="X1354" t="str">
        <f t="shared" ca="1" si="218"/>
        <v>(1353,0,0,16,51,0,4,57)++1`</v>
      </c>
      <c r="Y1354" t="str">
        <f t="shared" si="219"/>
        <v>(1353,45)++1`</v>
      </c>
    </row>
    <row r="1355" spans="1:25" x14ac:dyDescent="0.25">
      <c r="A1355">
        <v>1354</v>
      </c>
      <c r="B1355">
        <v>1952</v>
      </c>
      <c r="C1355">
        <f t="shared" si="210"/>
        <v>0</v>
      </c>
      <c r="D1355" t="s">
        <v>24</v>
      </c>
      <c r="E1355">
        <f t="shared" si="211"/>
        <v>10</v>
      </c>
      <c r="F1355" t="s">
        <v>39</v>
      </c>
      <c r="G1355" s="13">
        <v>44635</v>
      </c>
      <c r="H1355">
        <v>0.54513888888888884</v>
      </c>
      <c r="I1355">
        <v>0.58055555555555549</v>
      </c>
      <c r="J1355">
        <v>1000544</v>
      </c>
      <c r="K1355">
        <v>8388</v>
      </c>
      <c r="L1355">
        <f t="shared" si="212"/>
        <v>51</v>
      </c>
      <c r="M1355">
        <v>3.5416666666666652E-2</v>
      </c>
      <c r="N1355">
        <f t="shared" si="213"/>
        <v>0</v>
      </c>
      <c r="O1355" t="s">
        <v>26</v>
      </c>
      <c r="P1355" cm="1">
        <f t="array" aca="1" ref="P1355" ca="1">(_xlfn.IFS(Q1355="couché",0,Q1355="debout à 80%",1,Q1355="?",1))*(IF(RAND()&lt;0.8,1,0))</f>
        <v>0</v>
      </c>
      <c r="Q1355" t="s">
        <v>48</v>
      </c>
      <c r="R1355">
        <v>45</v>
      </c>
      <c r="S1355">
        <f t="shared" si="214"/>
        <v>1</v>
      </c>
      <c r="T1355">
        <f t="shared" si="215"/>
        <v>8</v>
      </c>
      <c r="U1355">
        <f t="shared" ca="1" si="216"/>
        <v>0.54514449857005942</v>
      </c>
      <c r="V1355">
        <f t="shared" si="217"/>
        <v>40</v>
      </c>
      <c r="W1355" t="s">
        <v>28</v>
      </c>
      <c r="X1355" t="str">
        <f t="shared" ca="1" si="218"/>
        <v>(1354,0,0,10,51,1,8,40)++1`</v>
      </c>
      <c r="Y1355" t="str">
        <f t="shared" si="219"/>
        <v>(1354,45)++1`</v>
      </c>
    </row>
    <row r="1356" spans="1:25" x14ac:dyDescent="0.25">
      <c r="A1356">
        <v>1355</v>
      </c>
      <c r="B1356">
        <v>1964</v>
      </c>
      <c r="C1356">
        <f t="shared" si="210"/>
        <v>0</v>
      </c>
      <c r="D1356" t="s">
        <v>24</v>
      </c>
      <c r="E1356">
        <f t="shared" si="211"/>
        <v>5</v>
      </c>
      <c r="F1356" t="s">
        <v>36</v>
      </c>
      <c r="G1356" s="13">
        <v>44641</v>
      </c>
      <c r="H1356">
        <v>0.54236111111111107</v>
      </c>
      <c r="I1356">
        <v>0.57777777777777772</v>
      </c>
      <c r="J1356">
        <v>1000162</v>
      </c>
      <c r="K1356">
        <v>2572</v>
      </c>
      <c r="L1356">
        <f t="shared" si="212"/>
        <v>51</v>
      </c>
      <c r="M1356">
        <v>3.5416666666666652E-2</v>
      </c>
      <c r="N1356">
        <f t="shared" si="213"/>
        <v>0</v>
      </c>
      <c r="O1356" t="s">
        <v>26</v>
      </c>
      <c r="P1356" cm="1">
        <f t="array" aca="1" ref="P1356" ca="1">(_xlfn.IFS(Q1356="couché",0,Q1356="debout à 80%",1,Q1356="?",1))*(IF(RAND()&lt;0.8,1,0))</f>
        <v>1</v>
      </c>
      <c r="Q1356" t="s">
        <v>27</v>
      </c>
      <c r="R1356">
        <v>45</v>
      </c>
      <c r="S1356">
        <f t="shared" si="214"/>
        <v>1</v>
      </c>
      <c r="T1356">
        <f t="shared" si="215"/>
        <v>7</v>
      </c>
      <c r="U1356">
        <f t="shared" ca="1" si="216"/>
        <v>0.54236112108188395</v>
      </c>
      <c r="V1356">
        <f t="shared" si="217"/>
        <v>47</v>
      </c>
      <c r="W1356" t="s">
        <v>28</v>
      </c>
      <c r="X1356" t="str">
        <f t="shared" ca="1" si="218"/>
        <v>(1355,0,1,5,51,1,7,47)++1`</v>
      </c>
      <c r="Y1356" t="str">
        <f t="shared" si="219"/>
        <v>(1355,45)++1`</v>
      </c>
    </row>
    <row r="1357" spans="1:25" x14ac:dyDescent="0.25">
      <c r="A1357">
        <v>1356</v>
      </c>
      <c r="B1357">
        <v>1990</v>
      </c>
      <c r="C1357">
        <f t="shared" si="210"/>
        <v>0</v>
      </c>
      <c r="D1357" t="s">
        <v>24</v>
      </c>
      <c r="E1357">
        <f t="shared" si="211"/>
        <v>9</v>
      </c>
      <c r="F1357" t="s">
        <v>40</v>
      </c>
      <c r="G1357" s="13">
        <v>44636</v>
      </c>
      <c r="H1357">
        <v>0.34791666666666665</v>
      </c>
      <c r="I1357">
        <v>0.38402777777777775</v>
      </c>
      <c r="J1357">
        <v>1000163</v>
      </c>
      <c r="K1357">
        <v>248</v>
      </c>
      <c r="L1357">
        <f t="shared" si="212"/>
        <v>52</v>
      </c>
      <c r="M1357">
        <v>3.6111111111111094E-2</v>
      </c>
      <c r="N1357">
        <f t="shared" si="213"/>
        <v>0</v>
      </c>
      <c r="O1357" t="s">
        <v>26</v>
      </c>
      <c r="P1357" cm="1">
        <f t="array" aca="1" ref="P1357" ca="1">(_xlfn.IFS(Q1357="couché",0,Q1357="debout à 80%",1,Q1357="?",1))*(IF(RAND()&lt;0.8,1,0))</f>
        <v>1</v>
      </c>
      <c r="Q1357" t="s">
        <v>27</v>
      </c>
      <c r="R1357">
        <v>45</v>
      </c>
      <c r="S1357">
        <f t="shared" si="214"/>
        <v>0</v>
      </c>
      <c r="T1357">
        <f t="shared" si="215"/>
        <v>1</v>
      </c>
      <c r="U1357">
        <f t="shared" ca="1" si="216"/>
        <v>0.34792070571899197</v>
      </c>
      <c r="V1357">
        <f t="shared" si="217"/>
        <v>84</v>
      </c>
      <c r="W1357" t="s">
        <v>28</v>
      </c>
      <c r="X1357" t="str">
        <f t="shared" ca="1" si="218"/>
        <v>(1356,0,1,9,52,0,1,84)++1`</v>
      </c>
      <c r="Y1357" t="str">
        <f t="shared" si="219"/>
        <v>(1356,45)++1`</v>
      </c>
    </row>
    <row r="1358" spans="1:25" x14ac:dyDescent="0.25">
      <c r="A1358">
        <v>1357</v>
      </c>
      <c r="B1358">
        <v>2006</v>
      </c>
      <c r="C1358">
        <f t="shared" si="210"/>
        <v>0</v>
      </c>
      <c r="D1358" t="s">
        <v>24</v>
      </c>
      <c r="E1358">
        <f t="shared" si="211"/>
        <v>12</v>
      </c>
      <c r="F1358" t="s">
        <v>42</v>
      </c>
      <c r="G1358" s="13">
        <v>44637</v>
      </c>
      <c r="H1358">
        <v>0.37083333333333329</v>
      </c>
      <c r="I1358">
        <v>0.40694444444444444</v>
      </c>
      <c r="J1358">
        <v>1000164</v>
      </c>
      <c r="K1358">
        <v>541</v>
      </c>
      <c r="L1358">
        <f t="shared" si="212"/>
        <v>52</v>
      </c>
      <c r="M1358">
        <v>3.6111111111111149E-2</v>
      </c>
      <c r="N1358">
        <f t="shared" si="213"/>
        <v>1</v>
      </c>
      <c r="O1358" t="s">
        <v>32</v>
      </c>
      <c r="P1358" cm="1">
        <f t="array" aca="1" ref="P1358" ca="1">(_xlfn.IFS(Q1358="couché",0,Q1358="debout à 80%",1,Q1358="?",1))*(IF(RAND()&lt;0.8,1,0))</f>
        <v>0</v>
      </c>
      <c r="Q1358" t="s">
        <v>27</v>
      </c>
      <c r="R1358">
        <v>30</v>
      </c>
      <c r="S1358">
        <f t="shared" si="214"/>
        <v>0</v>
      </c>
      <c r="T1358">
        <f t="shared" si="215"/>
        <v>2</v>
      </c>
      <c r="U1358">
        <f t="shared" ca="1" si="216"/>
        <v>0.3708377200307566</v>
      </c>
      <c r="V1358">
        <f t="shared" si="217"/>
        <v>69</v>
      </c>
      <c r="W1358" t="s">
        <v>28</v>
      </c>
      <c r="X1358" t="str">
        <f t="shared" ca="1" si="218"/>
        <v>(1357,0,0,12,52,0,2,69)++1`</v>
      </c>
      <c r="Y1358" t="str">
        <f t="shared" si="219"/>
        <v>(1357,30)++1`</v>
      </c>
    </row>
    <row r="1359" spans="1:25" x14ac:dyDescent="0.25">
      <c r="A1359">
        <v>1358</v>
      </c>
      <c r="B1359">
        <v>1944</v>
      </c>
      <c r="C1359">
        <f t="shared" si="210"/>
        <v>0</v>
      </c>
      <c r="D1359" t="s">
        <v>24</v>
      </c>
      <c r="E1359">
        <f t="shared" si="211"/>
        <v>4</v>
      </c>
      <c r="F1359" t="s">
        <v>31</v>
      </c>
      <c r="G1359" s="13">
        <v>44596</v>
      </c>
      <c r="H1359">
        <v>0.50763888888888886</v>
      </c>
      <c r="I1359">
        <v>0.54374999999999996</v>
      </c>
      <c r="J1359">
        <v>1000162</v>
      </c>
      <c r="K1359">
        <v>81</v>
      </c>
      <c r="L1359">
        <f t="shared" si="212"/>
        <v>52</v>
      </c>
      <c r="M1359">
        <v>3.6111111111111094E-2</v>
      </c>
      <c r="N1359">
        <f t="shared" si="213"/>
        <v>1</v>
      </c>
      <c r="O1359" t="s">
        <v>32</v>
      </c>
      <c r="P1359" cm="1">
        <f t="array" aca="1" ref="P1359" ca="1">(_xlfn.IFS(Q1359="couché",0,Q1359="debout à 80%",1,Q1359="?",1))*(IF(RAND()&lt;0.8,1,0))</f>
        <v>0</v>
      </c>
      <c r="Q1359" t="s">
        <v>27</v>
      </c>
      <c r="R1359">
        <v>45</v>
      </c>
      <c r="S1359">
        <f t="shared" si="214"/>
        <v>1</v>
      </c>
      <c r="T1359">
        <f t="shared" si="215"/>
        <v>4</v>
      </c>
      <c r="U1359">
        <f t="shared" ca="1" si="216"/>
        <v>0.50764784324091827</v>
      </c>
      <c r="V1359">
        <f t="shared" si="217"/>
        <v>68</v>
      </c>
      <c r="W1359" t="s">
        <v>28</v>
      </c>
      <c r="X1359" t="str">
        <f t="shared" ca="1" si="218"/>
        <v>(1358,0,0,4,52,1,4,68)++1`</v>
      </c>
      <c r="Y1359" t="str">
        <f t="shared" si="219"/>
        <v>(1358,45)++1`</v>
      </c>
    </row>
    <row r="1360" spans="1:25" x14ac:dyDescent="0.25">
      <c r="A1360">
        <v>1359</v>
      </c>
      <c r="B1360">
        <v>1972</v>
      </c>
      <c r="C1360">
        <f t="shared" si="210"/>
        <v>0</v>
      </c>
      <c r="D1360" t="s">
        <v>24</v>
      </c>
      <c r="E1360">
        <f t="shared" si="211"/>
        <v>16</v>
      </c>
      <c r="F1360" t="s">
        <v>44</v>
      </c>
      <c r="G1360" s="13">
        <v>44594</v>
      </c>
      <c r="H1360">
        <v>0.55555555555555558</v>
      </c>
      <c r="I1360">
        <v>0.59166666666666667</v>
      </c>
      <c r="J1360">
        <v>1000162</v>
      </c>
      <c r="K1360">
        <v>130</v>
      </c>
      <c r="L1360">
        <f t="shared" si="212"/>
        <v>52</v>
      </c>
      <c r="M1360">
        <v>3.6111111111111094E-2</v>
      </c>
      <c r="N1360">
        <f t="shared" si="213"/>
        <v>1</v>
      </c>
      <c r="O1360" t="s">
        <v>32</v>
      </c>
      <c r="P1360" cm="1">
        <f t="array" aca="1" ref="P1360" ca="1">(_xlfn.IFS(Q1360="couché",0,Q1360="debout à 80%",1,Q1360="?",1))*(IF(RAND()&lt;0.8,1,0))</f>
        <v>1</v>
      </c>
      <c r="Q1360" t="s">
        <v>27</v>
      </c>
      <c r="R1360">
        <v>45</v>
      </c>
      <c r="S1360">
        <f t="shared" si="214"/>
        <v>1</v>
      </c>
      <c r="T1360">
        <f t="shared" si="215"/>
        <v>4</v>
      </c>
      <c r="U1360">
        <f t="shared" ca="1" si="216"/>
        <v>0.55555967958080388</v>
      </c>
      <c r="V1360">
        <f t="shared" si="217"/>
        <v>60</v>
      </c>
      <c r="W1360" t="s">
        <v>28</v>
      </c>
      <c r="X1360" t="str">
        <f t="shared" ca="1" si="218"/>
        <v>(1359,0,1,16,52,1,4,60)++1`</v>
      </c>
      <c r="Y1360" t="str">
        <f t="shared" si="219"/>
        <v>(1359,45)++1`</v>
      </c>
    </row>
    <row r="1361" spans="1:25" x14ac:dyDescent="0.25">
      <c r="A1361">
        <v>1360</v>
      </c>
      <c r="B1361">
        <v>2006</v>
      </c>
      <c r="C1361">
        <f t="shared" si="210"/>
        <v>0</v>
      </c>
      <c r="D1361" t="s">
        <v>24</v>
      </c>
      <c r="E1361">
        <f t="shared" si="211"/>
        <v>12</v>
      </c>
      <c r="F1361" t="s">
        <v>42</v>
      </c>
      <c r="G1361" s="13">
        <v>44615</v>
      </c>
      <c r="H1361">
        <v>0.35138888888888886</v>
      </c>
      <c r="I1361">
        <v>0.38750000000000001</v>
      </c>
      <c r="J1361">
        <v>1000165</v>
      </c>
      <c r="K1361">
        <v>493</v>
      </c>
      <c r="L1361">
        <f t="shared" si="212"/>
        <v>52</v>
      </c>
      <c r="M1361">
        <v>3.6111111111111149E-2</v>
      </c>
      <c r="N1361">
        <f t="shared" si="213"/>
        <v>1</v>
      </c>
      <c r="O1361" t="s">
        <v>32</v>
      </c>
      <c r="P1361" cm="1">
        <f t="array" aca="1" ref="P1361" ca="1">(_xlfn.IFS(Q1361="couché",0,Q1361="debout à 80%",1,Q1361="?",1))*(IF(RAND()&lt;0.8,1,0))</f>
        <v>1</v>
      </c>
      <c r="Q1361" t="s">
        <v>27</v>
      </c>
      <c r="R1361">
        <v>30</v>
      </c>
      <c r="S1361">
        <f t="shared" si="214"/>
        <v>0</v>
      </c>
      <c r="T1361">
        <f t="shared" si="215"/>
        <v>2</v>
      </c>
      <c r="U1361">
        <f t="shared" ca="1" si="216"/>
        <v>0.35139706020716099</v>
      </c>
      <c r="V1361">
        <f t="shared" si="217"/>
        <v>59</v>
      </c>
      <c r="W1361" t="s">
        <v>28</v>
      </c>
      <c r="X1361" t="str">
        <f t="shared" ca="1" si="218"/>
        <v>(1360,0,1,12,52,0,2,59)++1`</v>
      </c>
      <c r="Y1361" t="str">
        <f t="shared" si="219"/>
        <v>(1360,30)++1`</v>
      </c>
    </row>
    <row r="1362" spans="1:25" x14ac:dyDescent="0.25">
      <c r="A1362">
        <v>1361</v>
      </c>
      <c r="B1362">
        <v>1994</v>
      </c>
      <c r="C1362">
        <f t="shared" si="210"/>
        <v>0</v>
      </c>
      <c r="D1362" t="s">
        <v>24</v>
      </c>
      <c r="E1362">
        <f t="shared" si="211"/>
        <v>9</v>
      </c>
      <c r="F1362" t="s">
        <v>40</v>
      </c>
      <c r="G1362" s="13">
        <v>44595</v>
      </c>
      <c r="H1362">
        <v>0.34861111111111109</v>
      </c>
      <c r="I1362">
        <v>0.38472222222222219</v>
      </c>
      <c r="J1362">
        <v>1000163</v>
      </c>
      <c r="K1362">
        <v>229</v>
      </c>
      <c r="L1362">
        <f t="shared" si="212"/>
        <v>52</v>
      </c>
      <c r="M1362">
        <v>3.6111111111111094E-2</v>
      </c>
      <c r="N1362">
        <f t="shared" si="213"/>
        <v>0</v>
      </c>
      <c r="O1362" t="s">
        <v>26</v>
      </c>
      <c r="P1362" cm="1">
        <f t="array" aca="1" ref="P1362" ca="1">(_xlfn.IFS(Q1362="couché",0,Q1362="debout à 80%",1,Q1362="?",1))*(IF(RAND()&lt;0.8,1,0))</f>
        <v>0</v>
      </c>
      <c r="Q1362" t="s">
        <v>27</v>
      </c>
      <c r="R1362">
        <v>45</v>
      </c>
      <c r="S1362">
        <f t="shared" si="214"/>
        <v>0</v>
      </c>
      <c r="T1362">
        <f t="shared" si="215"/>
        <v>1</v>
      </c>
      <c r="U1362">
        <f t="shared" ca="1" si="216"/>
        <v>0.34861297325812729</v>
      </c>
      <c r="V1362">
        <f t="shared" si="217"/>
        <v>59</v>
      </c>
      <c r="W1362" t="s">
        <v>28</v>
      </c>
      <c r="X1362" t="str">
        <f t="shared" ca="1" si="218"/>
        <v>(1361,0,0,9,52,0,1,59)++1`</v>
      </c>
      <c r="Y1362" t="str">
        <f t="shared" si="219"/>
        <v>(1361,45)++1`</v>
      </c>
    </row>
    <row r="1363" spans="1:25" x14ac:dyDescent="0.25">
      <c r="A1363">
        <v>1362</v>
      </c>
      <c r="B1363">
        <v>1966</v>
      </c>
      <c r="C1363">
        <f t="shared" si="210"/>
        <v>0</v>
      </c>
      <c r="D1363" t="s">
        <v>24</v>
      </c>
      <c r="E1363">
        <f t="shared" si="211"/>
        <v>17</v>
      </c>
      <c r="F1363" t="s">
        <v>45</v>
      </c>
      <c r="G1363" s="13">
        <v>44595</v>
      </c>
      <c r="H1363">
        <v>0.51388888888888884</v>
      </c>
      <c r="I1363">
        <v>0.54999999999999993</v>
      </c>
      <c r="J1363">
        <v>1000162</v>
      </c>
      <c r="K1363">
        <v>4592</v>
      </c>
      <c r="L1363">
        <f t="shared" si="212"/>
        <v>52</v>
      </c>
      <c r="M1363">
        <v>3.6111111111111094E-2</v>
      </c>
      <c r="N1363">
        <f t="shared" si="213"/>
        <v>0</v>
      </c>
      <c r="O1363" t="s">
        <v>26</v>
      </c>
      <c r="P1363" cm="1">
        <f t="array" aca="1" ref="P1363" ca="1">(_xlfn.IFS(Q1363="couché",0,Q1363="debout à 80%",1,Q1363="?",1))*(IF(RAND()&lt;0.8,1,0))</f>
        <v>1</v>
      </c>
      <c r="Q1363" t="s">
        <v>27</v>
      </c>
      <c r="R1363">
        <v>45</v>
      </c>
      <c r="S1363">
        <f t="shared" si="214"/>
        <v>0</v>
      </c>
      <c r="T1363">
        <f t="shared" si="215"/>
        <v>4</v>
      </c>
      <c r="U1363">
        <f t="shared" ca="1" si="216"/>
        <v>0.51389692289007927</v>
      </c>
      <c r="V1363">
        <f t="shared" si="217"/>
        <v>87</v>
      </c>
      <c r="W1363" t="s">
        <v>28</v>
      </c>
      <c r="X1363" t="str">
        <f t="shared" ca="1" si="218"/>
        <v>(1362,0,1,17,52,0,4,87)++1`</v>
      </c>
      <c r="Y1363" t="str">
        <f t="shared" si="219"/>
        <v>(1362,45)++1`</v>
      </c>
    </row>
    <row r="1364" spans="1:25" x14ac:dyDescent="0.25">
      <c r="A1364">
        <v>1363</v>
      </c>
      <c r="B1364">
        <v>1944</v>
      </c>
      <c r="C1364">
        <f t="shared" si="210"/>
        <v>0</v>
      </c>
      <c r="D1364" t="s">
        <v>24</v>
      </c>
      <c r="E1364">
        <f t="shared" si="211"/>
        <v>4</v>
      </c>
      <c r="F1364" t="s">
        <v>31</v>
      </c>
      <c r="G1364" s="13">
        <v>44593</v>
      </c>
      <c r="H1364">
        <v>0.40833333333333333</v>
      </c>
      <c r="I1364">
        <v>0.44444444444444442</v>
      </c>
      <c r="J1364">
        <v>1000170</v>
      </c>
      <c r="K1364">
        <v>2067</v>
      </c>
      <c r="L1364">
        <f t="shared" si="212"/>
        <v>52</v>
      </c>
      <c r="M1364">
        <v>3.6111111111111094E-2</v>
      </c>
      <c r="N1364">
        <f t="shared" si="213"/>
        <v>1</v>
      </c>
      <c r="O1364" t="s">
        <v>32</v>
      </c>
      <c r="P1364" cm="1">
        <f t="array" aca="1" ref="P1364" ca="1">(_xlfn.IFS(Q1364="couché",0,Q1364="debout à 80%",1,Q1364="?",1))*(IF(RAND()&lt;0.8,1,0))</f>
        <v>1</v>
      </c>
      <c r="Q1364" t="s">
        <v>27</v>
      </c>
      <c r="R1364">
        <v>30</v>
      </c>
      <c r="S1364">
        <f t="shared" si="214"/>
        <v>1</v>
      </c>
      <c r="T1364">
        <f t="shared" si="215"/>
        <v>2</v>
      </c>
      <c r="U1364">
        <f t="shared" ca="1" si="216"/>
        <v>0.40833782788186584</v>
      </c>
      <c r="V1364">
        <f t="shared" si="217"/>
        <v>57</v>
      </c>
      <c r="W1364" t="s">
        <v>28</v>
      </c>
      <c r="X1364" t="str">
        <f t="shared" ca="1" si="218"/>
        <v>(1363,0,1,4,52,1,2,57)++1`</v>
      </c>
      <c r="Y1364" t="str">
        <f t="shared" si="219"/>
        <v>(1363,30)++1`</v>
      </c>
    </row>
    <row r="1365" spans="1:25" x14ac:dyDescent="0.25">
      <c r="A1365">
        <v>1364</v>
      </c>
      <c r="B1365">
        <v>1951</v>
      </c>
      <c r="C1365">
        <f t="shared" si="210"/>
        <v>0</v>
      </c>
      <c r="D1365" t="s">
        <v>24</v>
      </c>
      <c r="E1365">
        <f t="shared" si="211"/>
        <v>16</v>
      </c>
      <c r="F1365" t="s">
        <v>44</v>
      </c>
      <c r="G1365" s="13">
        <v>44602</v>
      </c>
      <c r="H1365">
        <v>0.4513888888888889</v>
      </c>
      <c r="I1365">
        <v>0.48749999999999999</v>
      </c>
      <c r="J1365">
        <v>1000162</v>
      </c>
      <c r="K1365">
        <v>4592</v>
      </c>
      <c r="L1365">
        <f t="shared" si="212"/>
        <v>52</v>
      </c>
      <c r="M1365">
        <v>3.6111111111111094E-2</v>
      </c>
      <c r="N1365">
        <f t="shared" si="213"/>
        <v>0</v>
      </c>
      <c r="O1365" t="s">
        <v>26</v>
      </c>
      <c r="P1365" cm="1">
        <f t="array" aca="1" ref="P1365" ca="1">(_xlfn.IFS(Q1365="couché",0,Q1365="debout à 80%",1,Q1365="?",1))*(IF(RAND()&lt;0.8,1,0))</f>
        <v>1</v>
      </c>
      <c r="Q1365" t="s">
        <v>27</v>
      </c>
      <c r="R1365">
        <v>45</v>
      </c>
      <c r="S1365">
        <f t="shared" si="214"/>
        <v>0</v>
      </c>
      <c r="T1365">
        <f t="shared" si="215"/>
        <v>3</v>
      </c>
      <c r="U1365">
        <f t="shared" ca="1" si="216"/>
        <v>0.45139211416975417</v>
      </c>
      <c r="V1365">
        <f t="shared" si="217"/>
        <v>86</v>
      </c>
      <c r="W1365" t="s">
        <v>28</v>
      </c>
      <c r="X1365" t="str">
        <f t="shared" ca="1" si="218"/>
        <v>(1364,0,1,16,52,0,3,86)++1`</v>
      </c>
      <c r="Y1365" t="str">
        <f t="shared" si="219"/>
        <v>(1364,45)++1`</v>
      </c>
    </row>
    <row r="1366" spans="1:25" x14ac:dyDescent="0.25">
      <c r="A1366">
        <v>1365</v>
      </c>
      <c r="B1366">
        <v>1985</v>
      </c>
      <c r="C1366">
        <f t="shared" si="210"/>
        <v>0</v>
      </c>
      <c r="D1366" t="s">
        <v>24</v>
      </c>
      <c r="E1366">
        <f t="shared" si="211"/>
        <v>14</v>
      </c>
      <c r="F1366" t="s">
        <v>33</v>
      </c>
      <c r="G1366" s="13">
        <v>44602</v>
      </c>
      <c r="H1366">
        <v>0.33680555555555552</v>
      </c>
      <c r="I1366">
        <v>0.37291666666666667</v>
      </c>
      <c r="J1366">
        <v>1000162</v>
      </c>
      <c r="K1366">
        <v>126</v>
      </c>
      <c r="L1366">
        <f t="shared" si="212"/>
        <v>52</v>
      </c>
      <c r="M1366">
        <v>3.6111111111111149E-2</v>
      </c>
      <c r="N1366">
        <f t="shared" si="213"/>
        <v>1</v>
      </c>
      <c r="O1366" t="s">
        <v>32</v>
      </c>
      <c r="P1366" cm="1">
        <f t="array" aca="1" ref="P1366" ca="1">(_xlfn.IFS(Q1366="couché",0,Q1366="debout à 80%",1,Q1366="?",1))*(IF(RAND()&lt;0.8,1,0))</f>
        <v>1</v>
      </c>
      <c r="Q1366" t="s">
        <v>27</v>
      </c>
      <c r="R1366">
        <v>45</v>
      </c>
      <c r="S1366">
        <f t="shared" si="214"/>
        <v>0</v>
      </c>
      <c r="T1366">
        <f t="shared" si="215"/>
        <v>1</v>
      </c>
      <c r="U1366">
        <f t="shared" ca="1" si="216"/>
        <v>0.33680670661127327</v>
      </c>
      <c r="V1366">
        <f t="shared" si="217"/>
        <v>58</v>
      </c>
      <c r="W1366" t="s">
        <v>28</v>
      </c>
      <c r="X1366" t="str">
        <f t="shared" ca="1" si="218"/>
        <v>(1365,0,1,14,52,0,1,58)++1`</v>
      </c>
      <c r="Y1366" t="str">
        <f t="shared" si="219"/>
        <v>(1365,45)++1`</v>
      </c>
    </row>
    <row r="1367" spans="1:25" x14ac:dyDescent="0.25">
      <c r="A1367">
        <v>1366</v>
      </c>
      <c r="B1367">
        <v>2020</v>
      </c>
      <c r="C1367">
        <f t="shared" si="210"/>
        <v>1</v>
      </c>
      <c r="D1367" t="s">
        <v>28</v>
      </c>
      <c r="E1367">
        <f t="shared" si="211"/>
        <v>9</v>
      </c>
      <c r="F1367" t="s">
        <v>40</v>
      </c>
      <c r="G1367" s="13">
        <v>44593</v>
      </c>
      <c r="H1367">
        <v>0.34027777777777779</v>
      </c>
      <c r="I1367">
        <v>0.37638888888888888</v>
      </c>
      <c r="J1367">
        <v>1000163</v>
      </c>
      <c r="K1367">
        <v>7052</v>
      </c>
      <c r="L1367">
        <f t="shared" si="212"/>
        <v>52</v>
      </c>
      <c r="M1367">
        <v>3.6111111111111094E-2</v>
      </c>
      <c r="N1367">
        <f t="shared" si="213"/>
        <v>0</v>
      </c>
      <c r="O1367" t="s">
        <v>46</v>
      </c>
      <c r="P1367" cm="1">
        <f t="array" aca="1" ref="P1367" ca="1">(_xlfn.IFS(Q1367="couché",0,Q1367="debout à 80%",1,Q1367="?",1))*(IF(RAND()&lt;0.8,1,0))</f>
        <v>0</v>
      </c>
      <c r="Q1367" t="s">
        <v>48</v>
      </c>
      <c r="R1367">
        <v>45</v>
      </c>
      <c r="S1367">
        <f t="shared" si="214"/>
        <v>0</v>
      </c>
      <c r="T1367">
        <f t="shared" si="215"/>
        <v>1</v>
      </c>
      <c r="U1367">
        <f t="shared" ca="1" si="216"/>
        <v>0.34028641517788655</v>
      </c>
      <c r="V1367">
        <f t="shared" si="217"/>
        <v>35</v>
      </c>
      <c r="W1367" t="s">
        <v>28</v>
      </c>
      <c r="X1367" t="str">
        <f t="shared" ca="1" si="218"/>
        <v>(1366,1,0,9,52,0,1,35)++1`</v>
      </c>
      <c r="Y1367" t="str">
        <f t="shared" si="219"/>
        <v>(1366,45)++1`</v>
      </c>
    </row>
    <row r="1368" spans="1:25" x14ac:dyDescent="0.25">
      <c r="A1368">
        <v>1367</v>
      </c>
      <c r="B1368">
        <v>1971</v>
      </c>
      <c r="C1368">
        <f t="shared" si="210"/>
        <v>0</v>
      </c>
      <c r="D1368" t="s">
        <v>24</v>
      </c>
      <c r="E1368">
        <f t="shared" si="211"/>
        <v>8</v>
      </c>
      <c r="F1368" t="s">
        <v>25</v>
      </c>
      <c r="G1368" s="13">
        <v>44621</v>
      </c>
      <c r="H1368">
        <v>0.69444444444444442</v>
      </c>
      <c r="I1368">
        <v>0.73055555555555551</v>
      </c>
      <c r="J1368">
        <v>1000168</v>
      </c>
      <c r="K1368">
        <v>1895</v>
      </c>
      <c r="L1368">
        <f t="shared" si="212"/>
        <v>52</v>
      </c>
      <c r="M1368">
        <v>3.6111111111111094E-2</v>
      </c>
      <c r="N1368">
        <f t="shared" si="213"/>
        <v>0</v>
      </c>
      <c r="O1368" t="s">
        <v>26</v>
      </c>
      <c r="P1368" cm="1">
        <f t="array" aca="1" ref="P1368" ca="1">(_xlfn.IFS(Q1368="couché",0,Q1368="debout à 80%",1,Q1368="?",1))*(IF(RAND()&lt;0.8,1,0))</f>
        <v>1</v>
      </c>
      <c r="Q1368" t="s">
        <v>27</v>
      </c>
      <c r="R1368">
        <v>30</v>
      </c>
      <c r="S1368">
        <f t="shared" si="214"/>
        <v>0</v>
      </c>
      <c r="T1368">
        <f t="shared" si="215"/>
        <v>7</v>
      </c>
      <c r="U1368">
        <f t="shared" ca="1" si="216"/>
        <v>0.69444881916947721</v>
      </c>
      <c r="V1368">
        <f t="shared" si="217"/>
        <v>59</v>
      </c>
      <c r="W1368" t="s">
        <v>28</v>
      </c>
      <c r="X1368" t="str">
        <f t="shared" ca="1" si="218"/>
        <v>(1367,0,1,8,52,0,7,59)++1`</v>
      </c>
      <c r="Y1368" t="str">
        <f t="shared" si="219"/>
        <v>(1367,30)++1`</v>
      </c>
    </row>
    <row r="1369" spans="1:25" x14ac:dyDescent="0.25">
      <c r="A1369">
        <v>1368</v>
      </c>
      <c r="B1369">
        <v>1948</v>
      </c>
      <c r="C1369">
        <f t="shared" si="210"/>
        <v>0</v>
      </c>
      <c r="D1369" t="s">
        <v>24</v>
      </c>
      <c r="E1369">
        <f t="shared" si="211"/>
        <v>8</v>
      </c>
      <c r="F1369" t="s">
        <v>25</v>
      </c>
      <c r="G1369" s="13">
        <v>44595</v>
      </c>
      <c r="H1369">
        <v>0.33333333333333331</v>
      </c>
      <c r="I1369">
        <v>0.36944444444444441</v>
      </c>
      <c r="J1369">
        <v>1000166</v>
      </c>
      <c r="K1369">
        <v>31</v>
      </c>
      <c r="L1369">
        <f t="shared" si="212"/>
        <v>52</v>
      </c>
      <c r="M1369">
        <v>3.6111111111111094E-2</v>
      </c>
      <c r="N1369">
        <f t="shared" si="213"/>
        <v>0</v>
      </c>
      <c r="O1369" t="s">
        <v>26</v>
      </c>
      <c r="P1369" cm="1">
        <f t="array" aca="1" ref="P1369" ca="1">(_xlfn.IFS(Q1369="couché",0,Q1369="debout à 80%",1,Q1369="?",1))*(IF(RAND()&lt;0.8,1,0))</f>
        <v>1</v>
      </c>
      <c r="Q1369" t="s">
        <v>27</v>
      </c>
      <c r="R1369">
        <v>0</v>
      </c>
      <c r="S1369">
        <f t="shared" si="214"/>
        <v>0</v>
      </c>
      <c r="T1369">
        <f t="shared" si="215"/>
        <v>1</v>
      </c>
      <c r="U1369">
        <f t="shared" ca="1" si="216"/>
        <v>0.33333687015374097</v>
      </c>
      <c r="V1369">
        <f t="shared" si="217"/>
        <v>76</v>
      </c>
      <c r="W1369" t="s">
        <v>28</v>
      </c>
      <c r="X1369" t="str">
        <f t="shared" ca="1" si="218"/>
        <v>(1368,0,1,8,52,0,1,76)++1`</v>
      </c>
      <c r="Y1369" t="str">
        <f t="shared" si="219"/>
        <v>(1368,0)++1`</v>
      </c>
    </row>
    <row r="1370" spans="1:25" x14ac:dyDescent="0.25">
      <c r="A1370">
        <v>1369</v>
      </c>
      <c r="B1370">
        <v>2005</v>
      </c>
      <c r="C1370">
        <f t="shared" si="210"/>
        <v>0</v>
      </c>
      <c r="D1370" t="s">
        <v>24</v>
      </c>
      <c r="E1370">
        <f t="shared" si="211"/>
        <v>12</v>
      </c>
      <c r="F1370" t="s">
        <v>42</v>
      </c>
      <c r="G1370" s="13">
        <v>44606</v>
      </c>
      <c r="H1370">
        <v>0.44444444444444442</v>
      </c>
      <c r="I1370">
        <v>0.48055555555555551</v>
      </c>
      <c r="J1370">
        <v>1000164</v>
      </c>
      <c r="K1370">
        <v>347</v>
      </c>
      <c r="L1370">
        <f t="shared" si="212"/>
        <v>52</v>
      </c>
      <c r="M1370">
        <v>3.6111111111111094E-2</v>
      </c>
      <c r="N1370">
        <f t="shared" si="213"/>
        <v>1</v>
      </c>
      <c r="O1370" t="s">
        <v>32</v>
      </c>
      <c r="P1370" cm="1">
        <f t="array" aca="1" ref="P1370" ca="1">(_xlfn.IFS(Q1370="couché",0,Q1370="debout à 80%",1,Q1370="?",1))*(IF(RAND()&lt;0.8,1,0))</f>
        <v>1</v>
      </c>
      <c r="Q1370" t="s">
        <v>27</v>
      </c>
      <c r="R1370">
        <v>30</v>
      </c>
      <c r="S1370">
        <f t="shared" si="214"/>
        <v>0</v>
      </c>
      <c r="T1370">
        <f t="shared" si="215"/>
        <v>4</v>
      </c>
      <c r="U1370">
        <f t="shared" ca="1" si="216"/>
        <v>0.44444823803367189</v>
      </c>
      <c r="V1370">
        <f t="shared" si="217"/>
        <v>74</v>
      </c>
      <c r="W1370" t="s">
        <v>28</v>
      </c>
      <c r="X1370" t="str">
        <f t="shared" ca="1" si="218"/>
        <v>(1369,0,1,12,52,0,4,74)++1`</v>
      </c>
      <c r="Y1370" t="str">
        <f t="shared" si="219"/>
        <v>(1369,30)++1`</v>
      </c>
    </row>
    <row r="1371" spans="1:25" x14ac:dyDescent="0.25">
      <c r="A1371">
        <v>1370</v>
      </c>
      <c r="B1371">
        <v>1976</v>
      </c>
      <c r="C1371">
        <f t="shared" si="210"/>
        <v>0</v>
      </c>
      <c r="D1371" t="s">
        <v>24</v>
      </c>
      <c r="E1371">
        <f t="shared" si="211"/>
        <v>4</v>
      </c>
      <c r="F1371" t="s">
        <v>31</v>
      </c>
      <c r="G1371" s="13">
        <v>44636</v>
      </c>
      <c r="H1371">
        <v>0.65694444444444444</v>
      </c>
      <c r="I1371">
        <v>0.69305555555555554</v>
      </c>
      <c r="J1371">
        <v>1000170</v>
      </c>
      <c r="K1371">
        <v>5635</v>
      </c>
      <c r="L1371">
        <f t="shared" si="212"/>
        <v>52</v>
      </c>
      <c r="M1371">
        <v>3.6111111111111094E-2</v>
      </c>
      <c r="N1371">
        <f t="shared" si="213"/>
        <v>1</v>
      </c>
      <c r="O1371" t="s">
        <v>32</v>
      </c>
      <c r="P1371" cm="1">
        <f t="array" aca="1" ref="P1371" ca="1">(_xlfn.IFS(Q1371="couché",0,Q1371="debout à 80%",1,Q1371="?",1))*(IF(RAND()&lt;0.8,1,0))</f>
        <v>1</v>
      </c>
      <c r="Q1371" t="s">
        <v>27</v>
      </c>
      <c r="R1371">
        <v>30</v>
      </c>
      <c r="S1371">
        <f t="shared" si="214"/>
        <v>1</v>
      </c>
      <c r="T1371">
        <f t="shared" si="215"/>
        <v>7</v>
      </c>
      <c r="U1371">
        <f t="shared" ca="1" si="216"/>
        <v>0.65695005801522033</v>
      </c>
      <c r="V1371">
        <f t="shared" si="217"/>
        <v>91</v>
      </c>
      <c r="W1371" t="s">
        <v>28</v>
      </c>
      <c r="X1371" t="str">
        <f t="shared" ca="1" si="218"/>
        <v>(1370,0,1,4,52,1,7,91)++1`</v>
      </c>
      <c r="Y1371" t="str">
        <f t="shared" si="219"/>
        <v>(1370,30)++1`</v>
      </c>
    </row>
    <row r="1372" spans="1:25" x14ac:dyDescent="0.25">
      <c r="A1372">
        <v>1371</v>
      </c>
      <c r="B1372">
        <v>1959</v>
      </c>
      <c r="C1372">
        <f t="shared" si="210"/>
        <v>0</v>
      </c>
      <c r="D1372" t="s">
        <v>24</v>
      </c>
      <c r="E1372">
        <f t="shared" si="211"/>
        <v>14</v>
      </c>
      <c r="F1372" t="s">
        <v>33</v>
      </c>
      <c r="G1372" s="13">
        <v>44628</v>
      </c>
      <c r="H1372">
        <v>0.55347222222222225</v>
      </c>
      <c r="I1372">
        <v>0.58958333333333335</v>
      </c>
      <c r="J1372">
        <v>1000162</v>
      </c>
      <c r="K1372">
        <v>81</v>
      </c>
      <c r="L1372">
        <f t="shared" si="212"/>
        <v>52</v>
      </c>
      <c r="M1372">
        <v>3.6111111111111094E-2</v>
      </c>
      <c r="N1372">
        <f t="shared" si="213"/>
        <v>1</v>
      </c>
      <c r="O1372" t="s">
        <v>32</v>
      </c>
      <c r="P1372" cm="1">
        <f t="array" aca="1" ref="P1372" ca="1">(_xlfn.IFS(Q1372="couché",0,Q1372="debout à 80%",1,Q1372="?",1))*(IF(RAND()&lt;0.8,1,0))</f>
        <v>0</v>
      </c>
      <c r="Q1372" t="s">
        <v>27</v>
      </c>
      <c r="R1372">
        <v>45</v>
      </c>
      <c r="S1372">
        <f t="shared" si="214"/>
        <v>1</v>
      </c>
      <c r="T1372">
        <f t="shared" si="215"/>
        <v>4</v>
      </c>
      <c r="U1372">
        <f t="shared" ca="1" si="216"/>
        <v>0.55347534774894436</v>
      </c>
      <c r="V1372">
        <f t="shared" si="217"/>
        <v>60</v>
      </c>
      <c r="W1372" t="s">
        <v>47</v>
      </c>
      <c r="X1372" t="str">
        <f t="shared" ca="1" si="218"/>
        <v>(1371,0,0,14,52,1,4,60)++1`</v>
      </c>
      <c r="Y1372" t="str">
        <f t="shared" si="219"/>
        <v>(1371,45)++1`</v>
      </c>
    </row>
    <row r="1373" spans="1:25" x14ac:dyDescent="0.25">
      <c r="A1373">
        <v>1372</v>
      </c>
      <c r="B1373">
        <v>2000</v>
      </c>
      <c r="C1373">
        <f t="shared" si="210"/>
        <v>0</v>
      </c>
      <c r="D1373" t="s">
        <v>24</v>
      </c>
      <c r="E1373">
        <f t="shared" si="211"/>
        <v>5</v>
      </c>
      <c r="F1373" t="s">
        <v>36</v>
      </c>
      <c r="G1373" s="13">
        <v>44615</v>
      </c>
      <c r="H1373">
        <v>0.38472222222222219</v>
      </c>
      <c r="I1373">
        <v>0.42083333333333334</v>
      </c>
      <c r="J1373">
        <v>1000162</v>
      </c>
      <c r="K1373">
        <v>9329</v>
      </c>
      <c r="L1373">
        <f t="shared" si="212"/>
        <v>52</v>
      </c>
      <c r="M1373">
        <v>3.6111111111111149E-2</v>
      </c>
      <c r="N1373">
        <f t="shared" si="213"/>
        <v>1</v>
      </c>
      <c r="O1373" t="s">
        <v>32</v>
      </c>
      <c r="P1373" cm="1">
        <f t="array" aca="1" ref="P1373" ca="1">(_xlfn.IFS(Q1373="couché",0,Q1373="debout à 80%",1,Q1373="?",1))*(IF(RAND()&lt;0.8,1,0))</f>
        <v>1</v>
      </c>
      <c r="Q1373" t="s">
        <v>27</v>
      </c>
      <c r="R1373">
        <v>45</v>
      </c>
      <c r="S1373">
        <f t="shared" si="214"/>
        <v>1</v>
      </c>
      <c r="T1373">
        <f t="shared" si="215"/>
        <v>2</v>
      </c>
      <c r="U1373">
        <f t="shared" ca="1" si="216"/>
        <v>0.3847238823788513</v>
      </c>
      <c r="V1373">
        <f t="shared" si="217"/>
        <v>51</v>
      </c>
      <c r="W1373" t="s">
        <v>28</v>
      </c>
      <c r="X1373" t="str">
        <f t="shared" ca="1" si="218"/>
        <v>(1372,0,1,5,52,1,2,51)++1`</v>
      </c>
      <c r="Y1373" t="str">
        <f t="shared" si="219"/>
        <v>(1372,45)++1`</v>
      </c>
    </row>
    <row r="1374" spans="1:25" x14ac:dyDescent="0.25">
      <c r="A1374">
        <v>1373</v>
      </c>
      <c r="B1374">
        <v>1989</v>
      </c>
      <c r="C1374">
        <f t="shared" si="210"/>
        <v>0</v>
      </c>
      <c r="D1374" t="s">
        <v>24</v>
      </c>
      <c r="E1374">
        <f t="shared" si="211"/>
        <v>11</v>
      </c>
      <c r="F1374" t="s">
        <v>41</v>
      </c>
      <c r="G1374" s="13">
        <v>44621</v>
      </c>
      <c r="H1374">
        <v>0.63472222222222219</v>
      </c>
      <c r="I1374">
        <v>0.67083333333333328</v>
      </c>
      <c r="J1374">
        <v>1000165</v>
      </c>
      <c r="K1374">
        <v>493</v>
      </c>
      <c r="L1374">
        <f t="shared" si="212"/>
        <v>52</v>
      </c>
      <c r="M1374">
        <v>3.6111111111111094E-2</v>
      </c>
      <c r="N1374">
        <f t="shared" si="213"/>
        <v>1</v>
      </c>
      <c r="O1374" t="s">
        <v>32</v>
      </c>
      <c r="P1374" cm="1">
        <f t="array" aca="1" ref="P1374" ca="1">(_xlfn.IFS(Q1374="couché",0,Q1374="debout à 80%",1,Q1374="?",1))*(IF(RAND()&lt;0.8,1,0))</f>
        <v>1</v>
      </c>
      <c r="Q1374" t="s">
        <v>27</v>
      </c>
      <c r="R1374">
        <v>30</v>
      </c>
      <c r="S1374">
        <f t="shared" si="214"/>
        <v>0</v>
      </c>
      <c r="T1374">
        <f t="shared" si="215"/>
        <v>4</v>
      </c>
      <c r="U1374">
        <f t="shared" ca="1" si="216"/>
        <v>0.63472556891932252</v>
      </c>
      <c r="V1374">
        <f t="shared" si="217"/>
        <v>55</v>
      </c>
      <c r="W1374" t="s">
        <v>28</v>
      </c>
      <c r="X1374" t="str">
        <f t="shared" ca="1" si="218"/>
        <v>(1373,0,1,11,52,0,4,55)++1`</v>
      </c>
      <c r="Y1374" t="str">
        <f t="shared" si="219"/>
        <v>(1373,30)++1`</v>
      </c>
    </row>
    <row r="1375" spans="1:25" x14ac:dyDescent="0.25">
      <c r="A1375">
        <v>1374</v>
      </c>
      <c r="B1375">
        <v>1951</v>
      </c>
      <c r="C1375">
        <f t="shared" si="210"/>
        <v>0</v>
      </c>
      <c r="D1375" t="s">
        <v>24</v>
      </c>
      <c r="E1375">
        <f t="shared" si="211"/>
        <v>10</v>
      </c>
      <c r="F1375" t="s">
        <v>39</v>
      </c>
      <c r="G1375" s="13">
        <v>44614</v>
      </c>
      <c r="H1375">
        <v>0.5625</v>
      </c>
      <c r="I1375">
        <v>0.59861111111111109</v>
      </c>
      <c r="J1375">
        <v>1000171</v>
      </c>
      <c r="K1375">
        <v>3533</v>
      </c>
      <c r="L1375">
        <f t="shared" si="212"/>
        <v>52</v>
      </c>
      <c r="M1375">
        <v>3.6111111111111094E-2</v>
      </c>
      <c r="N1375">
        <f t="shared" si="213"/>
        <v>0</v>
      </c>
      <c r="O1375" t="s">
        <v>26</v>
      </c>
      <c r="P1375" cm="1">
        <f t="array" aca="1" ref="P1375" ca="1">(_xlfn.IFS(Q1375="couché",0,Q1375="debout à 80%",1,Q1375="?",1))*(IF(RAND()&lt;0.8,1,0))</f>
        <v>0</v>
      </c>
      <c r="Q1375" t="s">
        <v>48</v>
      </c>
      <c r="R1375">
        <v>45</v>
      </c>
      <c r="S1375">
        <f t="shared" si="214"/>
        <v>1</v>
      </c>
      <c r="T1375">
        <f t="shared" si="215"/>
        <v>6</v>
      </c>
      <c r="U1375">
        <f t="shared" ca="1" si="216"/>
        <v>0.56250743605624665</v>
      </c>
      <c r="V1375">
        <f t="shared" si="217"/>
        <v>53</v>
      </c>
      <c r="W1375" t="s">
        <v>28</v>
      </c>
      <c r="X1375" t="str">
        <f t="shared" ca="1" si="218"/>
        <v>(1374,0,0,10,52,1,6,53)++1`</v>
      </c>
      <c r="Y1375" t="str">
        <f t="shared" si="219"/>
        <v>(1374,45)++1`</v>
      </c>
    </row>
    <row r="1376" spans="1:25" x14ac:dyDescent="0.25">
      <c r="A1376">
        <v>1375</v>
      </c>
      <c r="B1376">
        <v>1945</v>
      </c>
      <c r="C1376">
        <f t="shared" si="210"/>
        <v>0</v>
      </c>
      <c r="D1376" t="s">
        <v>24</v>
      </c>
      <c r="E1376">
        <f t="shared" si="211"/>
        <v>9</v>
      </c>
      <c r="F1376" t="s">
        <v>40</v>
      </c>
      <c r="G1376" s="13">
        <v>44616</v>
      </c>
      <c r="H1376">
        <v>0.68402777777777779</v>
      </c>
      <c r="I1376">
        <v>0.72013888888888888</v>
      </c>
      <c r="J1376">
        <v>1000163</v>
      </c>
      <c r="K1376">
        <v>226</v>
      </c>
      <c r="L1376">
        <f t="shared" si="212"/>
        <v>52</v>
      </c>
      <c r="M1376">
        <v>3.6111111111111094E-2</v>
      </c>
      <c r="N1376">
        <f t="shared" si="213"/>
        <v>0</v>
      </c>
      <c r="O1376" t="s">
        <v>26</v>
      </c>
      <c r="P1376" cm="1">
        <f t="array" aca="1" ref="P1376" ca="1">(_xlfn.IFS(Q1376="couché",0,Q1376="debout à 80%",1,Q1376="?",1))*(IF(RAND()&lt;0.8,1,0))</f>
        <v>0</v>
      </c>
      <c r="Q1376" t="s">
        <v>48</v>
      </c>
      <c r="R1376">
        <v>45</v>
      </c>
      <c r="S1376">
        <f t="shared" si="214"/>
        <v>0</v>
      </c>
      <c r="T1376">
        <f t="shared" si="215"/>
        <v>8</v>
      </c>
      <c r="U1376">
        <f t="shared" ca="1" si="216"/>
        <v>0.68403579067787101</v>
      </c>
      <c r="V1376">
        <f t="shared" si="217"/>
        <v>68</v>
      </c>
      <c r="W1376" t="s">
        <v>28</v>
      </c>
      <c r="X1376" t="str">
        <f t="shared" ca="1" si="218"/>
        <v>(1375,0,0,9,52,0,8,68)++1`</v>
      </c>
      <c r="Y1376" t="str">
        <f t="shared" si="219"/>
        <v>(1375,45)++1`</v>
      </c>
    </row>
    <row r="1377" spans="1:25" x14ac:dyDescent="0.25">
      <c r="A1377">
        <v>1376</v>
      </c>
      <c r="B1377">
        <v>1988</v>
      </c>
      <c r="C1377">
        <f t="shared" si="210"/>
        <v>0</v>
      </c>
      <c r="D1377" t="s">
        <v>24</v>
      </c>
      <c r="E1377">
        <f t="shared" si="211"/>
        <v>4</v>
      </c>
      <c r="F1377" t="s">
        <v>31</v>
      </c>
      <c r="G1377" s="13">
        <v>44629</v>
      </c>
      <c r="H1377">
        <v>0.58194444444444438</v>
      </c>
      <c r="I1377">
        <v>0.61805555555555558</v>
      </c>
      <c r="J1377">
        <v>1000170</v>
      </c>
      <c r="K1377">
        <v>2057</v>
      </c>
      <c r="L1377">
        <f t="shared" si="212"/>
        <v>52</v>
      </c>
      <c r="M1377">
        <v>3.6111111111111205E-2</v>
      </c>
      <c r="N1377">
        <f t="shared" si="213"/>
        <v>1</v>
      </c>
      <c r="O1377" t="s">
        <v>32</v>
      </c>
      <c r="P1377" cm="1">
        <f t="array" aca="1" ref="P1377" ca="1">(_xlfn.IFS(Q1377="couché",0,Q1377="debout à 80%",1,Q1377="?",1))*(IF(RAND()&lt;0.8,1,0))</f>
        <v>1</v>
      </c>
      <c r="Q1377" t="s">
        <v>27</v>
      </c>
      <c r="R1377">
        <v>20</v>
      </c>
      <c r="S1377">
        <f t="shared" si="214"/>
        <v>0</v>
      </c>
      <c r="T1377">
        <f t="shared" si="215"/>
        <v>7</v>
      </c>
      <c r="U1377">
        <f t="shared" ca="1" si="216"/>
        <v>0.58194536139231845</v>
      </c>
      <c r="V1377">
        <f t="shared" si="217"/>
        <v>78</v>
      </c>
      <c r="W1377" t="s">
        <v>28</v>
      </c>
      <c r="X1377" t="str">
        <f t="shared" ca="1" si="218"/>
        <v>(1376,0,1,4,52,0,7,78)++1`</v>
      </c>
      <c r="Y1377" t="str">
        <f t="shared" si="219"/>
        <v>(1376,20)++1`</v>
      </c>
    </row>
    <row r="1378" spans="1:25" x14ac:dyDescent="0.25">
      <c r="A1378">
        <v>1377</v>
      </c>
      <c r="B1378">
        <v>1967</v>
      </c>
      <c r="C1378">
        <f t="shared" si="210"/>
        <v>0</v>
      </c>
      <c r="D1378" t="s">
        <v>24</v>
      </c>
      <c r="E1378">
        <f t="shared" si="211"/>
        <v>12</v>
      </c>
      <c r="F1378" t="s">
        <v>42</v>
      </c>
      <c r="G1378" s="13">
        <v>44642</v>
      </c>
      <c r="H1378">
        <v>0.34583333333333333</v>
      </c>
      <c r="I1378">
        <v>0.38194444444444442</v>
      </c>
      <c r="J1378">
        <v>1000164</v>
      </c>
      <c r="K1378">
        <v>337</v>
      </c>
      <c r="L1378">
        <f t="shared" si="212"/>
        <v>52</v>
      </c>
      <c r="M1378">
        <v>3.6111111111111094E-2</v>
      </c>
      <c r="N1378">
        <f t="shared" si="213"/>
        <v>1</v>
      </c>
      <c r="O1378" t="s">
        <v>32</v>
      </c>
      <c r="P1378" cm="1">
        <f t="array" aca="1" ref="P1378" ca="1">(_xlfn.IFS(Q1378="couché",0,Q1378="debout à 80%",1,Q1378="?",1))*(IF(RAND()&lt;0.8,1,0))</f>
        <v>1</v>
      </c>
      <c r="Q1378" t="s">
        <v>27</v>
      </c>
      <c r="R1378">
        <v>30</v>
      </c>
      <c r="S1378">
        <f t="shared" si="214"/>
        <v>0</v>
      </c>
      <c r="T1378">
        <f t="shared" si="215"/>
        <v>1</v>
      </c>
      <c r="U1378">
        <f t="shared" ca="1" si="216"/>
        <v>0.3458383617159233</v>
      </c>
      <c r="V1378">
        <f t="shared" si="217"/>
        <v>40</v>
      </c>
      <c r="W1378" t="s">
        <v>28</v>
      </c>
      <c r="X1378" t="str">
        <f t="shared" ca="1" si="218"/>
        <v>(1377,0,1,12,52,0,1,40)++1`</v>
      </c>
      <c r="Y1378" t="str">
        <f t="shared" si="219"/>
        <v>(1377,30)++1`</v>
      </c>
    </row>
    <row r="1379" spans="1:25" x14ac:dyDescent="0.25">
      <c r="A1379">
        <v>1378</v>
      </c>
      <c r="B1379">
        <v>1953</v>
      </c>
      <c r="C1379">
        <f t="shared" si="210"/>
        <v>0</v>
      </c>
      <c r="D1379" t="s">
        <v>24</v>
      </c>
      <c r="E1379">
        <f t="shared" si="211"/>
        <v>15</v>
      </c>
      <c r="F1379" t="s">
        <v>35</v>
      </c>
      <c r="G1379" s="13">
        <v>44641</v>
      </c>
      <c r="H1379">
        <v>0.44999999999999996</v>
      </c>
      <c r="I1379">
        <v>0.4861111111111111</v>
      </c>
      <c r="J1379">
        <v>1000171</v>
      </c>
      <c r="K1379">
        <v>2240</v>
      </c>
      <c r="L1379">
        <f t="shared" si="212"/>
        <v>52</v>
      </c>
      <c r="M1379">
        <v>3.6111111111111149E-2</v>
      </c>
      <c r="N1379">
        <f t="shared" si="213"/>
        <v>0</v>
      </c>
      <c r="O1379" t="s">
        <v>26</v>
      </c>
      <c r="P1379" cm="1">
        <f t="array" aca="1" ref="P1379" ca="1">(_xlfn.IFS(Q1379="couché",0,Q1379="debout à 80%",1,Q1379="?",1))*(IF(RAND()&lt;0.8,1,0))</f>
        <v>1</v>
      </c>
      <c r="Q1379" t="s">
        <v>27</v>
      </c>
      <c r="R1379">
        <v>0</v>
      </c>
      <c r="S1379">
        <f t="shared" si="214"/>
        <v>0</v>
      </c>
      <c r="T1379">
        <f t="shared" si="215"/>
        <v>2</v>
      </c>
      <c r="U1379">
        <f t="shared" ca="1" si="216"/>
        <v>0.45000633351242381</v>
      </c>
      <c r="V1379">
        <f t="shared" si="217"/>
        <v>73</v>
      </c>
      <c r="W1379" t="s">
        <v>28</v>
      </c>
      <c r="X1379" t="str">
        <f t="shared" ca="1" si="218"/>
        <v>(1378,0,1,15,52,0,2,73)++1`</v>
      </c>
      <c r="Y1379" t="str">
        <f t="shared" si="219"/>
        <v>(1378,0)++1`</v>
      </c>
    </row>
    <row r="1380" spans="1:25" x14ac:dyDescent="0.25">
      <c r="A1380">
        <v>1379</v>
      </c>
      <c r="B1380">
        <v>1983</v>
      </c>
      <c r="C1380">
        <f t="shared" si="210"/>
        <v>0</v>
      </c>
      <c r="D1380" t="s">
        <v>24</v>
      </c>
      <c r="E1380">
        <f t="shared" si="211"/>
        <v>5</v>
      </c>
      <c r="F1380" t="s">
        <v>36</v>
      </c>
      <c r="G1380" s="13">
        <v>44599</v>
      </c>
      <c r="H1380">
        <v>0.33680555555555552</v>
      </c>
      <c r="I1380">
        <v>0.37361111111111112</v>
      </c>
      <c r="J1380">
        <v>1000162</v>
      </c>
      <c r="K1380">
        <v>130</v>
      </c>
      <c r="L1380">
        <f t="shared" si="212"/>
        <v>53</v>
      </c>
      <c r="M1380">
        <v>3.6805555555555591E-2</v>
      </c>
      <c r="N1380">
        <f t="shared" si="213"/>
        <v>1</v>
      </c>
      <c r="O1380" t="s">
        <v>32</v>
      </c>
      <c r="P1380" cm="1">
        <f t="array" aca="1" ref="P1380" ca="1">(_xlfn.IFS(Q1380="couché",0,Q1380="debout à 80%",1,Q1380="?",1))*(IF(RAND()&lt;0.8,1,0))</f>
        <v>0</v>
      </c>
      <c r="Q1380" t="s">
        <v>27</v>
      </c>
      <c r="R1380">
        <v>45</v>
      </c>
      <c r="S1380">
        <f t="shared" si="214"/>
        <v>0</v>
      </c>
      <c r="T1380">
        <f t="shared" si="215"/>
        <v>1</v>
      </c>
      <c r="U1380">
        <f t="shared" ca="1" si="216"/>
        <v>0.33680805033718714</v>
      </c>
      <c r="V1380">
        <f t="shared" si="217"/>
        <v>89</v>
      </c>
      <c r="W1380" t="s">
        <v>28</v>
      </c>
      <c r="X1380" t="str">
        <f t="shared" ca="1" si="218"/>
        <v>(1379,0,0,5,53,0,1,89)++1`</v>
      </c>
      <c r="Y1380" t="str">
        <f t="shared" si="219"/>
        <v>(1379,45)++1`</v>
      </c>
    </row>
    <row r="1381" spans="1:25" x14ac:dyDescent="0.25">
      <c r="A1381">
        <v>1380</v>
      </c>
      <c r="B1381">
        <v>2004</v>
      </c>
      <c r="C1381">
        <f t="shared" si="210"/>
        <v>0</v>
      </c>
      <c r="D1381" t="s">
        <v>24</v>
      </c>
      <c r="E1381">
        <f t="shared" si="211"/>
        <v>10</v>
      </c>
      <c r="F1381" t="s">
        <v>39</v>
      </c>
      <c r="G1381" s="13">
        <v>44616</v>
      </c>
      <c r="H1381">
        <v>0.38194444444444442</v>
      </c>
      <c r="I1381">
        <v>0.41874999999999996</v>
      </c>
      <c r="J1381">
        <v>1000165</v>
      </c>
      <c r="K1381">
        <v>493</v>
      </c>
      <c r="L1381">
        <f t="shared" si="212"/>
        <v>53</v>
      </c>
      <c r="M1381">
        <v>3.6805555555555536E-2</v>
      </c>
      <c r="N1381">
        <f t="shared" si="213"/>
        <v>1</v>
      </c>
      <c r="O1381" t="s">
        <v>32</v>
      </c>
      <c r="P1381" cm="1">
        <f t="array" aca="1" ref="P1381" ca="1">(_xlfn.IFS(Q1381="couché",0,Q1381="debout à 80%",1,Q1381="?",1))*(IF(RAND()&lt;0.8,1,0))</f>
        <v>1</v>
      </c>
      <c r="Q1381" t="s">
        <v>27</v>
      </c>
      <c r="R1381">
        <v>30</v>
      </c>
      <c r="S1381">
        <f t="shared" si="214"/>
        <v>1</v>
      </c>
      <c r="T1381">
        <f t="shared" si="215"/>
        <v>2</v>
      </c>
      <c r="U1381">
        <f t="shared" ca="1" si="216"/>
        <v>0.38194995421228328</v>
      </c>
      <c r="V1381">
        <f t="shared" si="217"/>
        <v>59</v>
      </c>
      <c r="W1381" t="s">
        <v>28</v>
      </c>
      <c r="X1381" t="str">
        <f t="shared" ca="1" si="218"/>
        <v>(1380,0,1,10,53,1,2,59)++1`</v>
      </c>
      <c r="Y1381" t="str">
        <f t="shared" si="219"/>
        <v>(1380,30)++1`</v>
      </c>
    </row>
    <row r="1382" spans="1:25" x14ac:dyDescent="0.25">
      <c r="A1382">
        <v>1381</v>
      </c>
      <c r="B1382">
        <v>2005</v>
      </c>
      <c r="C1382">
        <f t="shared" si="210"/>
        <v>0</v>
      </c>
      <c r="D1382" t="s">
        <v>24</v>
      </c>
      <c r="E1382">
        <f t="shared" si="211"/>
        <v>12</v>
      </c>
      <c r="F1382" t="s">
        <v>42</v>
      </c>
      <c r="G1382" s="13">
        <v>44622</v>
      </c>
      <c r="H1382">
        <v>0.41111111111111109</v>
      </c>
      <c r="I1382">
        <v>0.44791666666666663</v>
      </c>
      <c r="J1382">
        <v>1000165</v>
      </c>
      <c r="K1382">
        <v>493</v>
      </c>
      <c r="L1382">
        <f t="shared" si="212"/>
        <v>53</v>
      </c>
      <c r="M1382">
        <v>3.6805555555555536E-2</v>
      </c>
      <c r="N1382">
        <f t="shared" si="213"/>
        <v>1</v>
      </c>
      <c r="O1382" t="s">
        <v>32</v>
      </c>
      <c r="P1382" cm="1">
        <f t="array" aca="1" ref="P1382" ca="1">(_xlfn.IFS(Q1382="couché",0,Q1382="debout à 80%",1,Q1382="?",1))*(IF(RAND()&lt;0.8,1,0))</f>
        <v>1</v>
      </c>
      <c r="Q1382" t="s">
        <v>27</v>
      </c>
      <c r="R1382">
        <v>30</v>
      </c>
      <c r="S1382">
        <f t="shared" si="214"/>
        <v>0</v>
      </c>
      <c r="T1382">
        <f t="shared" si="215"/>
        <v>3</v>
      </c>
      <c r="U1382">
        <f t="shared" ca="1" si="216"/>
        <v>0.41111787623992746</v>
      </c>
      <c r="V1382">
        <f t="shared" si="217"/>
        <v>92</v>
      </c>
      <c r="W1382" t="s">
        <v>28</v>
      </c>
      <c r="X1382" t="str">
        <f t="shared" ca="1" si="218"/>
        <v>(1381,0,1,12,53,0,3,92)++1`</v>
      </c>
      <c r="Y1382" t="str">
        <f t="shared" si="219"/>
        <v>(1381,30)++1`</v>
      </c>
    </row>
    <row r="1383" spans="1:25" x14ac:dyDescent="0.25">
      <c r="A1383">
        <v>1382</v>
      </c>
      <c r="B1383">
        <v>1977</v>
      </c>
      <c r="C1383">
        <f t="shared" si="210"/>
        <v>0</v>
      </c>
      <c r="D1383" t="s">
        <v>24</v>
      </c>
      <c r="E1383">
        <f t="shared" si="211"/>
        <v>14</v>
      </c>
      <c r="F1383" t="s">
        <v>33</v>
      </c>
      <c r="G1383" s="13">
        <v>44614</v>
      </c>
      <c r="H1383">
        <v>0.46111111111111108</v>
      </c>
      <c r="I1383">
        <v>0.49791666666666662</v>
      </c>
      <c r="J1383">
        <v>1000162</v>
      </c>
      <c r="K1383">
        <v>81</v>
      </c>
      <c r="L1383">
        <f t="shared" si="212"/>
        <v>53</v>
      </c>
      <c r="M1383">
        <v>3.6805555555555536E-2</v>
      </c>
      <c r="N1383">
        <f t="shared" si="213"/>
        <v>1</v>
      </c>
      <c r="O1383" t="s">
        <v>32</v>
      </c>
      <c r="P1383" cm="1">
        <f t="array" aca="1" ref="P1383" ca="1">(_xlfn.IFS(Q1383="couché",0,Q1383="debout à 80%",1,Q1383="?",1))*(IF(RAND()&lt;0.8,1,0))</f>
        <v>1</v>
      </c>
      <c r="Q1383" t="s">
        <v>27</v>
      </c>
      <c r="R1383">
        <v>45</v>
      </c>
      <c r="S1383">
        <f t="shared" si="214"/>
        <v>1</v>
      </c>
      <c r="T1383">
        <f t="shared" si="215"/>
        <v>4</v>
      </c>
      <c r="U1383">
        <f t="shared" ca="1" si="216"/>
        <v>0.46111569435318639</v>
      </c>
      <c r="V1383">
        <f t="shared" si="217"/>
        <v>57</v>
      </c>
      <c r="W1383" t="s">
        <v>28</v>
      </c>
      <c r="X1383" t="str">
        <f t="shared" ca="1" si="218"/>
        <v>(1382,0,1,14,53,1,4,57)++1`</v>
      </c>
      <c r="Y1383" t="str">
        <f t="shared" si="219"/>
        <v>(1382,45)++1`</v>
      </c>
    </row>
    <row r="1384" spans="1:25" x14ac:dyDescent="0.25">
      <c r="A1384">
        <v>1383</v>
      </c>
      <c r="B1384">
        <v>1973</v>
      </c>
      <c r="C1384">
        <f t="shared" si="210"/>
        <v>0</v>
      </c>
      <c r="D1384" t="s">
        <v>24</v>
      </c>
      <c r="E1384">
        <f t="shared" si="211"/>
        <v>17</v>
      </c>
      <c r="F1384" t="s">
        <v>45</v>
      </c>
      <c r="G1384" s="13">
        <v>44602</v>
      </c>
      <c r="H1384">
        <v>0.38263888888888886</v>
      </c>
      <c r="I1384">
        <v>0.41944444444444445</v>
      </c>
      <c r="J1384">
        <v>1000162</v>
      </c>
      <c r="K1384">
        <v>4592</v>
      </c>
      <c r="L1384">
        <f t="shared" si="212"/>
        <v>53</v>
      </c>
      <c r="M1384">
        <v>3.6805555555555591E-2</v>
      </c>
      <c r="N1384">
        <f t="shared" si="213"/>
        <v>0</v>
      </c>
      <c r="O1384" t="s">
        <v>26</v>
      </c>
      <c r="P1384" cm="1">
        <f t="array" aca="1" ref="P1384" ca="1">(_xlfn.IFS(Q1384="couché",0,Q1384="debout à 80%",1,Q1384="?",1))*(IF(RAND()&lt;0.8,1,0))</f>
        <v>1</v>
      </c>
      <c r="Q1384" t="s">
        <v>27</v>
      </c>
      <c r="R1384">
        <v>45</v>
      </c>
      <c r="S1384">
        <f t="shared" si="214"/>
        <v>0</v>
      </c>
      <c r="T1384">
        <f t="shared" si="215"/>
        <v>2</v>
      </c>
      <c r="U1384">
        <f t="shared" ca="1" si="216"/>
        <v>0.38264025161199122</v>
      </c>
      <c r="V1384">
        <f t="shared" si="217"/>
        <v>81</v>
      </c>
      <c r="W1384" t="s">
        <v>28</v>
      </c>
      <c r="X1384" t="str">
        <f t="shared" ca="1" si="218"/>
        <v>(1383,0,1,17,53,0,2,81)++1`</v>
      </c>
      <c r="Y1384" t="str">
        <f t="shared" si="219"/>
        <v>(1383,45)++1`</v>
      </c>
    </row>
    <row r="1385" spans="1:25" x14ac:dyDescent="0.25">
      <c r="A1385">
        <v>1384</v>
      </c>
      <c r="B1385">
        <v>1971</v>
      </c>
      <c r="C1385">
        <f t="shared" si="210"/>
        <v>0</v>
      </c>
      <c r="D1385" t="s">
        <v>24</v>
      </c>
      <c r="E1385">
        <f t="shared" si="211"/>
        <v>4</v>
      </c>
      <c r="F1385" t="s">
        <v>31</v>
      </c>
      <c r="G1385" s="13">
        <v>44609</v>
      </c>
      <c r="H1385">
        <v>0.51874999999999993</v>
      </c>
      <c r="I1385">
        <v>0.55555555555555558</v>
      </c>
      <c r="J1385">
        <v>1000170</v>
      </c>
      <c r="K1385">
        <v>2055</v>
      </c>
      <c r="L1385">
        <f t="shared" si="212"/>
        <v>53</v>
      </c>
      <c r="M1385">
        <v>3.6805555555555647E-2</v>
      </c>
      <c r="N1385">
        <f t="shared" si="213"/>
        <v>1</v>
      </c>
      <c r="O1385" t="s">
        <v>32</v>
      </c>
      <c r="P1385" cm="1">
        <f t="array" aca="1" ref="P1385" ca="1">(_xlfn.IFS(Q1385="couché",0,Q1385="debout à 80%",1,Q1385="?",1))*(IF(RAND()&lt;0.8,1,0))</f>
        <v>1</v>
      </c>
      <c r="Q1385" t="s">
        <v>27</v>
      </c>
      <c r="R1385">
        <v>30</v>
      </c>
      <c r="S1385">
        <f t="shared" si="214"/>
        <v>1</v>
      </c>
      <c r="T1385">
        <f t="shared" si="215"/>
        <v>5</v>
      </c>
      <c r="U1385">
        <f t="shared" ca="1" si="216"/>
        <v>0.51875085602509075</v>
      </c>
      <c r="V1385">
        <f t="shared" si="217"/>
        <v>53</v>
      </c>
      <c r="W1385" t="s">
        <v>28</v>
      </c>
      <c r="X1385" t="str">
        <f t="shared" ca="1" si="218"/>
        <v>(1384,0,1,4,53,1,5,53)++1`</v>
      </c>
      <c r="Y1385" t="str">
        <f t="shared" si="219"/>
        <v>(1384,30)++1`</v>
      </c>
    </row>
    <row r="1386" spans="1:25" x14ac:dyDescent="0.25">
      <c r="A1386">
        <v>1385</v>
      </c>
      <c r="B1386">
        <v>2018</v>
      </c>
      <c r="C1386">
        <f t="shared" si="210"/>
        <v>1</v>
      </c>
      <c r="D1386" t="s">
        <v>28</v>
      </c>
      <c r="E1386">
        <f t="shared" si="211"/>
        <v>11</v>
      </c>
      <c r="F1386" t="s">
        <v>41</v>
      </c>
      <c r="G1386" s="13">
        <v>44616</v>
      </c>
      <c r="H1386">
        <v>0.33611111111111108</v>
      </c>
      <c r="I1386">
        <v>0.37291666666666667</v>
      </c>
      <c r="J1386">
        <v>1000164</v>
      </c>
      <c r="K1386">
        <v>7588</v>
      </c>
      <c r="L1386">
        <f t="shared" si="212"/>
        <v>53</v>
      </c>
      <c r="M1386">
        <v>3.6805555555555591E-2</v>
      </c>
      <c r="N1386">
        <f t="shared" si="213"/>
        <v>0</v>
      </c>
      <c r="O1386" t="s">
        <v>46</v>
      </c>
      <c r="P1386" cm="1">
        <f t="array" aca="1" ref="P1386" ca="1">(_xlfn.IFS(Q1386="couché",0,Q1386="debout à 80%",1,Q1386="?",1))*(IF(RAND()&lt;0.8,1,0))</f>
        <v>0</v>
      </c>
      <c r="Q1386" t="s">
        <v>48</v>
      </c>
      <c r="R1386">
        <v>30</v>
      </c>
      <c r="S1386">
        <f t="shared" si="214"/>
        <v>0</v>
      </c>
      <c r="T1386">
        <f t="shared" si="215"/>
        <v>1</v>
      </c>
      <c r="U1386">
        <f t="shared" ca="1" si="216"/>
        <v>0.33611480029741919</v>
      </c>
      <c r="V1386">
        <f t="shared" si="217"/>
        <v>41</v>
      </c>
      <c r="W1386" t="s">
        <v>28</v>
      </c>
      <c r="X1386" t="str">
        <f t="shared" ca="1" si="218"/>
        <v>(1385,1,0,11,53,0,1,41)++1`</v>
      </c>
      <c r="Y1386" t="str">
        <f t="shared" si="219"/>
        <v>(1385,30)++1`</v>
      </c>
    </row>
    <row r="1387" spans="1:25" x14ac:dyDescent="0.25">
      <c r="A1387">
        <v>1386</v>
      </c>
      <c r="B1387">
        <v>1991</v>
      </c>
      <c r="C1387">
        <f t="shared" si="210"/>
        <v>0</v>
      </c>
      <c r="D1387" t="s">
        <v>24</v>
      </c>
      <c r="E1387">
        <f t="shared" si="211"/>
        <v>14</v>
      </c>
      <c r="F1387" t="s">
        <v>33</v>
      </c>
      <c r="G1387" s="13">
        <v>44606</v>
      </c>
      <c r="H1387">
        <v>0.59097222222222223</v>
      </c>
      <c r="I1387">
        <v>0.62777777777777777</v>
      </c>
      <c r="J1387">
        <v>1000162</v>
      </c>
      <c r="K1387">
        <v>2572</v>
      </c>
      <c r="L1387">
        <f t="shared" si="212"/>
        <v>53</v>
      </c>
      <c r="M1387">
        <v>3.6805555555555536E-2</v>
      </c>
      <c r="N1387">
        <f t="shared" si="213"/>
        <v>0</v>
      </c>
      <c r="O1387" t="s">
        <v>26</v>
      </c>
      <c r="P1387" cm="1">
        <f t="array" aca="1" ref="P1387" ca="1">(_xlfn.IFS(Q1387="couché",0,Q1387="debout à 80%",1,Q1387="?",1))*(IF(RAND()&lt;0.8,1,0))</f>
        <v>0</v>
      </c>
      <c r="Q1387" t="s">
        <v>27</v>
      </c>
      <c r="R1387">
        <v>45</v>
      </c>
      <c r="S1387">
        <f t="shared" si="214"/>
        <v>0</v>
      </c>
      <c r="T1387">
        <f t="shared" si="215"/>
        <v>8</v>
      </c>
      <c r="U1387">
        <f t="shared" ca="1" si="216"/>
        <v>0.59098014885940942</v>
      </c>
      <c r="V1387">
        <f t="shared" si="217"/>
        <v>53</v>
      </c>
      <c r="W1387" t="s">
        <v>28</v>
      </c>
      <c r="X1387" t="str">
        <f t="shared" ca="1" si="218"/>
        <v>(1386,0,0,14,53,0,8,53)++1`</v>
      </c>
      <c r="Y1387" t="str">
        <f t="shared" si="219"/>
        <v>(1386,45)++1`</v>
      </c>
    </row>
    <row r="1388" spans="1:25" x14ac:dyDescent="0.25">
      <c r="A1388">
        <v>1387</v>
      </c>
      <c r="B1388">
        <v>1981</v>
      </c>
      <c r="C1388">
        <f t="shared" si="210"/>
        <v>0</v>
      </c>
      <c r="D1388" t="s">
        <v>24</v>
      </c>
      <c r="E1388">
        <f t="shared" si="211"/>
        <v>9</v>
      </c>
      <c r="F1388" t="s">
        <v>40</v>
      </c>
      <c r="G1388" s="13">
        <v>44616</v>
      </c>
      <c r="H1388">
        <v>0.38263888888888886</v>
      </c>
      <c r="I1388">
        <v>0.41944444444444445</v>
      </c>
      <c r="J1388">
        <v>1000163</v>
      </c>
      <c r="K1388">
        <v>248</v>
      </c>
      <c r="L1388">
        <f t="shared" si="212"/>
        <v>53</v>
      </c>
      <c r="M1388">
        <v>3.6805555555555591E-2</v>
      </c>
      <c r="N1388">
        <f t="shared" si="213"/>
        <v>0</v>
      </c>
      <c r="O1388" t="s">
        <v>26</v>
      </c>
      <c r="P1388" cm="1">
        <f t="array" aca="1" ref="P1388" ca="1">(_xlfn.IFS(Q1388="couché",0,Q1388="debout à 80%",1,Q1388="?",1))*(IF(RAND()&lt;0.8,1,0))</f>
        <v>1</v>
      </c>
      <c r="Q1388" t="s">
        <v>27</v>
      </c>
      <c r="R1388">
        <v>45</v>
      </c>
      <c r="S1388">
        <f t="shared" si="214"/>
        <v>0</v>
      </c>
      <c r="T1388">
        <f t="shared" si="215"/>
        <v>2</v>
      </c>
      <c r="U1388">
        <f t="shared" ca="1" si="216"/>
        <v>0.38263890484570634</v>
      </c>
      <c r="V1388">
        <f t="shared" si="217"/>
        <v>48</v>
      </c>
      <c r="W1388" t="s">
        <v>28</v>
      </c>
      <c r="X1388" t="str">
        <f t="shared" ca="1" si="218"/>
        <v>(1387,0,1,9,53,0,2,48)++1`</v>
      </c>
      <c r="Y1388" t="str">
        <f t="shared" si="219"/>
        <v>(1387,45)++1`</v>
      </c>
    </row>
    <row r="1389" spans="1:25" x14ac:dyDescent="0.25">
      <c r="A1389">
        <v>1388</v>
      </c>
      <c r="B1389">
        <v>1963</v>
      </c>
      <c r="C1389">
        <f t="shared" si="210"/>
        <v>0</v>
      </c>
      <c r="D1389" t="s">
        <v>24</v>
      </c>
      <c r="E1389">
        <f t="shared" si="211"/>
        <v>8</v>
      </c>
      <c r="F1389" t="s">
        <v>25</v>
      </c>
      <c r="G1389" s="13">
        <v>44649</v>
      </c>
      <c r="H1389">
        <v>0.43125000000000002</v>
      </c>
      <c r="I1389">
        <v>0.46805555555555556</v>
      </c>
      <c r="J1389">
        <v>1000168</v>
      </c>
      <c r="K1389">
        <v>1897</v>
      </c>
      <c r="L1389">
        <f t="shared" si="212"/>
        <v>53</v>
      </c>
      <c r="M1389">
        <v>3.6805555555555536E-2</v>
      </c>
      <c r="N1389">
        <f t="shared" si="213"/>
        <v>0</v>
      </c>
      <c r="O1389" t="s">
        <v>26</v>
      </c>
      <c r="P1389" cm="1">
        <f t="array" aca="1" ref="P1389" ca="1">(_xlfn.IFS(Q1389="couché",0,Q1389="debout à 80%",1,Q1389="?",1))*(IF(RAND()&lt;0.8,1,0))</f>
        <v>1</v>
      </c>
      <c r="Q1389" t="s">
        <v>27</v>
      </c>
      <c r="R1389">
        <v>30</v>
      </c>
      <c r="S1389">
        <f t="shared" si="214"/>
        <v>0</v>
      </c>
      <c r="T1389">
        <f t="shared" si="215"/>
        <v>2</v>
      </c>
      <c r="U1389">
        <f t="shared" ca="1" si="216"/>
        <v>0.43125028481840522</v>
      </c>
      <c r="V1389">
        <f t="shared" si="217"/>
        <v>45</v>
      </c>
      <c r="W1389" t="s">
        <v>28</v>
      </c>
      <c r="X1389" t="str">
        <f t="shared" ca="1" si="218"/>
        <v>(1388,0,1,8,53,0,2,45)++1`</v>
      </c>
      <c r="Y1389" t="str">
        <f t="shared" si="219"/>
        <v>(1388,30)++1`</v>
      </c>
    </row>
    <row r="1390" spans="1:25" x14ac:dyDescent="0.25">
      <c r="A1390">
        <v>1389</v>
      </c>
      <c r="B1390">
        <v>2008</v>
      </c>
      <c r="C1390">
        <f t="shared" si="210"/>
        <v>1</v>
      </c>
      <c r="D1390" t="s">
        <v>28</v>
      </c>
      <c r="E1390">
        <f t="shared" si="211"/>
        <v>10</v>
      </c>
      <c r="F1390" t="s">
        <v>39</v>
      </c>
      <c r="G1390" s="13">
        <v>44651</v>
      </c>
      <c r="H1390">
        <v>0.34513888888888888</v>
      </c>
      <c r="I1390">
        <v>0.38194444444444442</v>
      </c>
      <c r="J1390">
        <v>1000165</v>
      </c>
      <c r="K1390">
        <v>493</v>
      </c>
      <c r="L1390">
        <f t="shared" si="212"/>
        <v>53</v>
      </c>
      <c r="M1390">
        <v>3.6805555555555536E-2</v>
      </c>
      <c r="N1390">
        <f t="shared" si="213"/>
        <v>0</v>
      </c>
      <c r="O1390" t="s">
        <v>46</v>
      </c>
      <c r="P1390" cm="1">
        <f t="array" aca="1" ref="P1390" ca="1">(_xlfn.IFS(Q1390="couché",0,Q1390="debout à 80%",1,Q1390="?",1))*(IF(RAND()&lt;0.8,1,0))</f>
        <v>0</v>
      </c>
      <c r="Q1390" t="s">
        <v>48</v>
      </c>
      <c r="R1390">
        <v>30</v>
      </c>
      <c r="S1390">
        <f t="shared" si="214"/>
        <v>0</v>
      </c>
      <c r="T1390">
        <f t="shared" si="215"/>
        <v>1</v>
      </c>
      <c r="U1390">
        <f t="shared" ca="1" si="216"/>
        <v>0.34514263848804855</v>
      </c>
      <c r="V1390">
        <f t="shared" si="217"/>
        <v>78</v>
      </c>
      <c r="W1390" t="s">
        <v>28</v>
      </c>
      <c r="X1390" t="str">
        <f t="shared" ca="1" si="218"/>
        <v>(1389,1,0,10,53,0,1,78)++1`</v>
      </c>
      <c r="Y1390" t="str">
        <f t="shared" si="219"/>
        <v>(1389,30)++1`</v>
      </c>
    </row>
    <row r="1391" spans="1:25" x14ac:dyDescent="0.25">
      <c r="A1391">
        <v>1390</v>
      </c>
      <c r="B1391">
        <v>1958</v>
      </c>
      <c r="C1391">
        <f t="shared" si="210"/>
        <v>0</v>
      </c>
      <c r="D1391" t="s">
        <v>24</v>
      </c>
      <c r="E1391">
        <f t="shared" si="211"/>
        <v>4</v>
      </c>
      <c r="F1391" t="s">
        <v>31</v>
      </c>
      <c r="G1391" s="13">
        <v>44642</v>
      </c>
      <c r="H1391">
        <v>0.37847222222222221</v>
      </c>
      <c r="I1391">
        <v>0.41527777777777775</v>
      </c>
      <c r="J1391">
        <v>1000170</v>
      </c>
      <c r="K1391">
        <v>2067</v>
      </c>
      <c r="L1391">
        <f t="shared" si="212"/>
        <v>53</v>
      </c>
      <c r="M1391">
        <v>3.6805555555555536E-2</v>
      </c>
      <c r="N1391">
        <f t="shared" si="213"/>
        <v>1</v>
      </c>
      <c r="O1391" t="s">
        <v>32</v>
      </c>
      <c r="P1391" cm="1">
        <f t="array" aca="1" ref="P1391" ca="1">(_xlfn.IFS(Q1391="couché",0,Q1391="debout à 80%",1,Q1391="?",1))*(IF(RAND()&lt;0.8,1,0))</f>
        <v>1</v>
      </c>
      <c r="Q1391" t="s">
        <v>27</v>
      </c>
      <c r="R1391">
        <v>30</v>
      </c>
      <c r="S1391">
        <f t="shared" si="214"/>
        <v>1</v>
      </c>
      <c r="T1391">
        <f t="shared" si="215"/>
        <v>2</v>
      </c>
      <c r="U1391">
        <f t="shared" ca="1" si="216"/>
        <v>0.37848163402293911</v>
      </c>
      <c r="V1391">
        <f t="shared" si="217"/>
        <v>53</v>
      </c>
      <c r="W1391" t="s">
        <v>28</v>
      </c>
      <c r="X1391" t="str">
        <f t="shared" ca="1" si="218"/>
        <v>(1390,0,1,4,53,1,2,53)++1`</v>
      </c>
      <c r="Y1391" t="str">
        <f t="shared" si="219"/>
        <v>(1390,30)++1`</v>
      </c>
    </row>
    <row r="1392" spans="1:25" x14ac:dyDescent="0.25">
      <c r="A1392">
        <v>1391</v>
      </c>
      <c r="B1392">
        <v>1945</v>
      </c>
      <c r="C1392">
        <f t="shared" si="210"/>
        <v>0</v>
      </c>
      <c r="D1392" t="s">
        <v>24</v>
      </c>
      <c r="E1392">
        <f t="shared" si="211"/>
        <v>9</v>
      </c>
      <c r="F1392" t="s">
        <v>40</v>
      </c>
      <c r="G1392" s="13">
        <v>44616</v>
      </c>
      <c r="H1392">
        <v>0.62916666666666665</v>
      </c>
      <c r="I1392">
        <v>0.66597222222222219</v>
      </c>
      <c r="J1392">
        <v>1000163</v>
      </c>
      <c r="K1392">
        <v>239</v>
      </c>
      <c r="L1392">
        <f t="shared" si="212"/>
        <v>53</v>
      </c>
      <c r="M1392">
        <v>3.6805555555555536E-2</v>
      </c>
      <c r="N1392">
        <f t="shared" si="213"/>
        <v>0</v>
      </c>
      <c r="O1392" t="s">
        <v>26</v>
      </c>
      <c r="P1392" cm="1">
        <f t="array" aca="1" ref="P1392" ca="1">(_xlfn.IFS(Q1392="couché",0,Q1392="debout à 80%",1,Q1392="?",1))*(IF(RAND()&lt;0.8,1,0))</f>
        <v>1</v>
      </c>
      <c r="Q1392" t="s">
        <v>27</v>
      </c>
      <c r="R1392">
        <v>45</v>
      </c>
      <c r="S1392">
        <f t="shared" si="214"/>
        <v>0</v>
      </c>
      <c r="T1392">
        <f t="shared" si="215"/>
        <v>7</v>
      </c>
      <c r="U1392">
        <f t="shared" ca="1" si="216"/>
        <v>0.6291720395951278</v>
      </c>
      <c r="V1392">
        <f t="shared" si="217"/>
        <v>48</v>
      </c>
      <c r="W1392" t="s">
        <v>28</v>
      </c>
      <c r="X1392" t="str">
        <f t="shared" ca="1" si="218"/>
        <v>(1391,0,1,9,53,0,7,48)++1`</v>
      </c>
      <c r="Y1392" t="str">
        <f t="shared" si="219"/>
        <v>(1391,45)++1`</v>
      </c>
    </row>
    <row r="1393" spans="1:25" x14ac:dyDescent="0.25">
      <c r="A1393">
        <v>1392</v>
      </c>
      <c r="B1393">
        <v>2015</v>
      </c>
      <c r="C1393">
        <f t="shared" si="210"/>
        <v>1</v>
      </c>
      <c r="D1393" t="s">
        <v>28</v>
      </c>
      <c r="E1393">
        <f t="shared" si="211"/>
        <v>16</v>
      </c>
      <c r="F1393" t="s">
        <v>44</v>
      </c>
      <c r="G1393" s="13">
        <v>44649</v>
      </c>
      <c r="H1393">
        <v>0.35069444444444442</v>
      </c>
      <c r="I1393">
        <v>0.38750000000000001</v>
      </c>
      <c r="J1393">
        <v>1000162</v>
      </c>
      <c r="K1393">
        <v>147</v>
      </c>
      <c r="L1393">
        <f t="shared" si="212"/>
        <v>53</v>
      </c>
      <c r="M1393">
        <v>3.6805555555555591E-2</v>
      </c>
      <c r="N1393">
        <f t="shared" si="213"/>
        <v>0</v>
      </c>
      <c r="O1393" t="s">
        <v>46</v>
      </c>
      <c r="P1393" cm="1">
        <f t="array" aca="1" ref="P1393" ca="1">(_xlfn.IFS(Q1393="couché",0,Q1393="debout à 80%",1,Q1393="?",1))*(IF(RAND()&lt;0.8,1,0))</f>
        <v>0</v>
      </c>
      <c r="Q1393" t="s">
        <v>48</v>
      </c>
      <c r="R1393">
        <v>45</v>
      </c>
      <c r="S1393">
        <f t="shared" si="214"/>
        <v>0</v>
      </c>
      <c r="T1393">
        <f t="shared" si="215"/>
        <v>1</v>
      </c>
      <c r="U1393">
        <f t="shared" ca="1" si="216"/>
        <v>0.350701251135074</v>
      </c>
      <c r="V1393">
        <f t="shared" si="217"/>
        <v>92</v>
      </c>
      <c r="W1393" t="s">
        <v>47</v>
      </c>
      <c r="X1393" t="str">
        <f t="shared" ca="1" si="218"/>
        <v>(1392,1,0,16,53,0,1,92)++1`</v>
      </c>
      <c r="Y1393" t="str">
        <f t="shared" si="219"/>
        <v>(1392,45)++1`</v>
      </c>
    </row>
    <row r="1394" spans="1:25" x14ac:dyDescent="0.25">
      <c r="A1394">
        <v>1393</v>
      </c>
      <c r="B1394">
        <v>1996</v>
      </c>
      <c r="C1394">
        <f t="shared" si="210"/>
        <v>0</v>
      </c>
      <c r="D1394" t="s">
        <v>24</v>
      </c>
      <c r="E1394">
        <f t="shared" si="211"/>
        <v>11</v>
      </c>
      <c r="F1394" t="s">
        <v>41</v>
      </c>
      <c r="G1394" s="13">
        <v>44614</v>
      </c>
      <c r="H1394">
        <v>0.34097222222222223</v>
      </c>
      <c r="I1394">
        <v>0.37777777777777777</v>
      </c>
      <c r="J1394">
        <v>1000165</v>
      </c>
      <c r="K1394">
        <v>493</v>
      </c>
      <c r="L1394">
        <f t="shared" si="212"/>
        <v>53</v>
      </c>
      <c r="M1394">
        <v>3.6805555555555536E-2</v>
      </c>
      <c r="N1394">
        <f t="shared" si="213"/>
        <v>1</v>
      </c>
      <c r="O1394" t="s">
        <v>32</v>
      </c>
      <c r="P1394" cm="1">
        <f t="array" aca="1" ref="P1394" ca="1">(_xlfn.IFS(Q1394="couché",0,Q1394="debout à 80%",1,Q1394="?",1))*(IF(RAND()&lt;0.8,1,0))</f>
        <v>0</v>
      </c>
      <c r="Q1394" t="s">
        <v>27</v>
      </c>
      <c r="R1394">
        <v>30</v>
      </c>
      <c r="S1394">
        <f t="shared" si="214"/>
        <v>0</v>
      </c>
      <c r="T1394">
        <f t="shared" si="215"/>
        <v>1</v>
      </c>
      <c r="U1394">
        <f t="shared" ca="1" si="216"/>
        <v>0.34097226603517694</v>
      </c>
      <c r="V1394">
        <f t="shared" si="217"/>
        <v>56</v>
      </c>
      <c r="W1394" t="s">
        <v>28</v>
      </c>
      <c r="X1394" t="str">
        <f t="shared" ca="1" si="218"/>
        <v>(1393,0,0,11,53,0,1,56)++1`</v>
      </c>
      <c r="Y1394" t="str">
        <f t="shared" si="219"/>
        <v>(1393,30)++1`</v>
      </c>
    </row>
    <row r="1395" spans="1:25" x14ac:dyDescent="0.25">
      <c r="A1395">
        <v>1394</v>
      </c>
      <c r="B1395">
        <v>1956</v>
      </c>
      <c r="C1395">
        <f t="shared" si="210"/>
        <v>0</v>
      </c>
      <c r="D1395" t="s">
        <v>24</v>
      </c>
      <c r="E1395">
        <f t="shared" si="211"/>
        <v>2</v>
      </c>
      <c r="F1395" t="s">
        <v>29</v>
      </c>
      <c r="G1395" s="13">
        <v>44609</v>
      </c>
      <c r="H1395">
        <v>0.6777777777777777</v>
      </c>
      <c r="I1395">
        <v>0.71458333333333335</v>
      </c>
      <c r="J1395">
        <v>1000166</v>
      </c>
      <c r="K1395">
        <v>31</v>
      </c>
      <c r="L1395">
        <f t="shared" si="212"/>
        <v>53</v>
      </c>
      <c r="M1395">
        <v>3.6805555555555647E-2</v>
      </c>
      <c r="N1395">
        <f t="shared" si="213"/>
        <v>0</v>
      </c>
      <c r="O1395" t="s">
        <v>26</v>
      </c>
      <c r="P1395" cm="1">
        <f t="array" aca="1" ref="P1395" ca="1">(_xlfn.IFS(Q1395="couché",0,Q1395="debout à 80%",1,Q1395="?",1))*(IF(RAND()&lt;0.8,1,0))</f>
        <v>0</v>
      </c>
      <c r="Q1395" t="s">
        <v>48</v>
      </c>
      <c r="R1395">
        <v>0</v>
      </c>
      <c r="S1395">
        <f t="shared" si="214"/>
        <v>0</v>
      </c>
      <c r="T1395">
        <f t="shared" si="215"/>
        <v>6</v>
      </c>
      <c r="U1395">
        <f t="shared" ca="1" si="216"/>
        <v>0.67778487621115946</v>
      </c>
      <c r="V1395">
        <f t="shared" si="217"/>
        <v>87</v>
      </c>
      <c r="W1395" t="s">
        <v>28</v>
      </c>
      <c r="X1395" t="str">
        <f t="shared" ca="1" si="218"/>
        <v>(1394,0,0,2,53,0,6,87)++1`</v>
      </c>
      <c r="Y1395" t="str">
        <f t="shared" si="219"/>
        <v>(1394,0)++1`</v>
      </c>
    </row>
    <row r="1396" spans="1:25" x14ac:dyDescent="0.25">
      <c r="A1396">
        <v>1395</v>
      </c>
      <c r="B1396">
        <v>1962</v>
      </c>
      <c r="C1396">
        <f t="shared" si="210"/>
        <v>0</v>
      </c>
      <c r="D1396" t="s">
        <v>24</v>
      </c>
      <c r="E1396">
        <f t="shared" si="211"/>
        <v>14</v>
      </c>
      <c r="F1396" t="s">
        <v>33</v>
      </c>
      <c r="G1396" s="13">
        <v>44635</v>
      </c>
      <c r="H1396">
        <v>0.72291666666666665</v>
      </c>
      <c r="I1396">
        <v>0.75972222222222219</v>
      </c>
      <c r="J1396">
        <v>1000162</v>
      </c>
      <c r="K1396">
        <v>81</v>
      </c>
      <c r="L1396">
        <f t="shared" si="212"/>
        <v>53</v>
      </c>
      <c r="M1396">
        <v>3.6805555555555536E-2</v>
      </c>
      <c r="N1396">
        <f t="shared" si="213"/>
        <v>1</v>
      </c>
      <c r="O1396" t="s">
        <v>32</v>
      </c>
      <c r="P1396" cm="1">
        <f t="array" aca="1" ref="P1396" ca="1">(_xlfn.IFS(Q1396="couché",0,Q1396="debout à 80%",1,Q1396="?",1))*(IF(RAND()&lt;0.8,1,0))</f>
        <v>0</v>
      </c>
      <c r="Q1396" t="s">
        <v>27</v>
      </c>
      <c r="R1396">
        <v>45</v>
      </c>
      <c r="S1396">
        <f t="shared" si="214"/>
        <v>1</v>
      </c>
      <c r="T1396">
        <f t="shared" si="215"/>
        <v>6</v>
      </c>
      <c r="U1396">
        <f t="shared" ca="1" si="216"/>
        <v>0.72291707139919736</v>
      </c>
      <c r="V1396">
        <f t="shared" si="217"/>
        <v>39</v>
      </c>
      <c r="W1396" t="s">
        <v>47</v>
      </c>
      <c r="X1396" t="str">
        <f t="shared" ca="1" si="218"/>
        <v>(1395,0,0,14,53,1,6,39)++1`</v>
      </c>
      <c r="Y1396" t="str">
        <f t="shared" si="219"/>
        <v>(1395,45)++1`</v>
      </c>
    </row>
    <row r="1397" spans="1:25" x14ac:dyDescent="0.25">
      <c r="A1397">
        <v>1396</v>
      </c>
      <c r="B1397">
        <v>1953</v>
      </c>
      <c r="C1397">
        <f t="shared" si="210"/>
        <v>0</v>
      </c>
      <c r="D1397" t="s">
        <v>24</v>
      </c>
      <c r="E1397">
        <f t="shared" si="211"/>
        <v>7</v>
      </c>
      <c r="F1397" t="s">
        <v>38</v>
      </c>
      <c r="G1397" s="13">
        <v>44623</v>
      </c>
      <c r="H1397">
        <v>0.34375</v>
      </c>
      <c r="I1397">
        <v>0.38055555555555554</v>
      </c>
      <c r="J1397">
        <v>1000166</v>
      </c>
      <c r="K1397">
        <v>31</v>
      </c>
      <c r="L1397">
        <f t="shared" si="212"/>
        <v>53</v>
      </c>
      <c r="M1397">
        <v>3.6805555555555536E-2</v>
      </c>
      <c r="N1397">
        <f t="shared" si="213"/>
        <v>0</v>
      </c>
      <c r="O1397" t="s">
        <v>26</v>
      </c>
      <c r="P1397" cm="1">
        <f t="array" aca="1" ref="P1397" ca="1">(_xlfn.IFS(Q1397="couché",0,Q1397="debout à 80%",1,Q1397="?",1))*(IF(RAND()&lt;0.8,1,0))</f>
        <v>1</v>
      </c>
      <c r="Q1397" t="s">
        <v>27</v>
      </c>
      <c r="R1397">
        <v>0</v>
      </c>
      <c r="S1397">
        <f t="shared" si="214"/>
        <v>0</v>
      </c>
      <c r="T1397">
        <f t="shared" si="215"/>
        <v>1</v>
      </c>
      <c r="U1397">
        <f t="shared" ca="1" si="216"/>
        <v>0.34375643691874724</v>
      </c>
      <c r="V1397">
        <f t="shared" si="217"/>
        <v>67</v>
      </c>
      <c r="W1397" t="s">
        <v>28</v>
      </c>
      <c r="X1397" t="str">
        <f t="shared" ca="1" si="218"/>
        <v>(1396,0,1,7,53,0,1,67)++1`</v>
      </c>
      <c r="Y1397" t="str">
        <f t="shared" si="219"/>
        <v>(1396,0)++1`</v>
      </c>
    </row>
    <row r="1398" spans="1:25" x14ac:dyDescent="0.25">
      <c r="A1398">
        <v>1397</v>
      </c>
      <c r="B1398">
        <v>1966</v>
      </c>
      <c r="C1398">
        <f t="shared" si="210"/>
        <v>0</v>
      </c>
      <c r="D1398" t="s">
        <v>24</v>
      </c>
      <c r="E1398">
        <f t="shared" si="211"/>
        <v>11</v>
      </c>
      <c r="F1398" t="s">
        <v>41</v>
      </c>
      <c r="G1398" s="13">
        <v>44627</v>
      </c>
      <c r="H1398">
        <v>0.54305555555555551</v>
      </c>
      <c r="I1398">
        <v>0.57986111111111105</v>
      </c>
      <c r="J1398">
        <v>1000164</v>
      </c>
      <c r="K1398">
        <v>337</v>
      </c>
      <c r="L1398">
        <f t="shared" si="212"/>
        <v>53</v>
      </c>
      <c r="M1398">
        <v>3.6805555555555536E-2</v>
      </c>
      <c r="N1398">
        <f t="shared" si="213"/>
        <v>1</v>
      </c>
      <c r="O1398" t="s">
        <v>32</v>
      </c>
      <c r="P1398" cm="1">
        <f t="array" aca="1" ref="P1398" ca="1">(_xlfn.IFS(Q1398="couché",0,Q1398="debout à 80%",1,Q1398="?",1))*(IF(RAND()&lt;0.8,1,0))</f>
        <v>1</v>
      </c>
      <c r="Q1398" t="s">
        <v>27</v>
      </c>
      <c r="R1398">
        <v>30</v>
      </c>
      <c r="S1398">
        <f t="shared" si="214"/>
        <v>0</v>
      </c>
      <c r="T1398">
        <f t="shared" si="215"/>
        <v>3</v>
      </c>
      <c r="U1398">
        <f t="shared" ca="1" si="216"/>
        <v>0.54305667346591702</v>
      </c>
      <c r="V1398">
        <f t="shared" si="217"/>
        <v>45</v>
      </c>
      <c r="W1398" t="s">
        <v>28</v>
      </c>
      <c r="X1398" t="str">
        <f t="shared" ca="1" si="218"/>
        <v>(1397,0,1,11,53,0,3,45)++1`</v>
      </c>
      <c r="Y1398" t="str">
        <f t="shared" si="219"/>
        <v>(1397,30)++1`</v>
      </c>
    </row>
    <row r="1399" spans="1:25" x14ac:dyDescent="0.25">
      <c r="A1399">
        <v>1398</v>
      </c>
      <c r="B1399">
        <v>1954</v>
      </c>
      <c r="C1399">
        <f t="shared" si="210"/>
        <v>0</v>
      </c>
      <c r="D1399" t="s">
        <v>24</v>
      </c>
      <c r="E1399">
        <f t="shared" si="211"/>
        <v>6</v>
      </c>
      <c r="F1399" t="s">
        <v>37</v>
      </c>
      <c r="G1399" s="13">
        <v>44627</v>
      </c>
      <c r="H1399">
        <v>0.72152777777777777</v>
      </c>
      <c r="I1399">
        <v>0.7583333333333333</v>
      </c>
      <c r="J1399">
        <v>1000166</v>
      </c>
      <c r="K1399">
        <v>3953</v>
      </c>
      <c r="L1399">
        <f t="shared" si="212"/>
        <v>53</v>
      </c>
      <c r="M1399">
        <v>3.6805555555555536E-2</v>
      </c>
      <c r="N1399">
        <f t="shared" si="213"/>
        <v>0</v>
      </c>
      <c r="O1399" t="s">
        <v>26</v>
      </c>
      <c r="P1399" cm="1">
        <f t="array" aca="1" ref="P1399" ca="1">(_xlfn.IFS(Q1399="couché",0,Q1399="debout à 80%",1,Q1399="?",1))*(IF(RAND()&lt;0.8,1,0))</f>
        <v>0</v>
      </c>
      <c r="Q1399" t="s">
        <v>48</v>
      </c>
      <c r="R1399">
        <v>45</v>
      </c>
      <c r="S1399">
        <f t="shared" si="214"/>
        <v>0</v>
      </c>
      <c r="T1399">
        <f t="shared" si="215"/>
        <v>4</v>
      </c>
      <c r="U1399">
        <f t="shared" ca="1" si="216"/>
        <v>0.72153424735345928</v>
      </c>
      <c r="V1399">
        <f t="shared" si="217"/>
        <v>67</v>
      </c>
      <c r="W1399" t="s">
        <v>28</v>
      </c>
      <c r="X1399" t="str">
        <f t="shared" ca="1" si="218"/>
        <v>(1398,0,0,6,53,0,4,67)++1`</v>
      </c>
      <c r="Y1399" t="str">
        <f t="shared" si="219"/>
        <v>(1398,45)++1`</v>
      </c>
    </row>
    <row r="1400" spans="1:25" x14ac:dyDescent="0.25">
      <c r="A1400">
        <v>1399</v>
      </c>
      <c r="B1400">
        <v>1984</v>
      </c>
      <c r="C1400">
        <f t="shared" si="210"/>
        <v>0</v>
      </c>
      <c r="D1400" t="s">
        <v>24</v>
      </c>
      <c r="E1400">
        <f t="shared" si="211"/>
        <v>16</v>
      </c>
      <c r="F1400" t="s">
        <v>44</v>
      </c>
      <c r="G1400" s="13">
        <v>44627</v>
      </c>
      <c r="H1400">
        <v>0.5708333333333333</v>
      </c>
      <c r="I1400">
        <v>0.60763888888888884</v>
      </c>
      <c r="J1400">
        <v>1000162</v>
      </c>
      <c r="K1400">
        <v>122</v>
      </c>
      <c r="L1400">
        <f t="shared" si="212"/>
        <v>53</v>
      </c>
      <c r="M1400">
        <v>3.6805555555555536E-2</v>
      </c>
      <c r="N1400">
        <f t="shared" si="213"/>
        <v>1</v>
      </c>
      <c r="O1400" t="s">
        <v>32</v>
      </c>
      <c r="P1400" cm="1">
        <f t="array" aca="1" ref="P1400" ca="1">(_xlfn.IFS(Q1400="couché",0,Q1400="debout à 80%",1,Q1400="?",1))*(IF(RAND()&lt;0.8,1,0))</f>
        <v>1</v>
      </c>
      <c r="Q1400" t="s">
        <v>27</v>
      </c>
      <c r="R1400">
        <v>45</v>
      </c>
      <c r="S1400">
        <f t="shared" si="214"/>
        <v>1</v>
      </c>
      <c r="T1400">
        <f t="shared" si="215"/>
        <v>5</v>
      </c>
      <c r="U1400">
        <f t="shared" ca="1" si="216"/>
        <v>0.57084028634164774</v>
      </c>
      <c r="V1400">
        <f t="shared" si="217"/>
        <v>42</v>
      </c>
      <c r="W1400" t="s">
        <v>28</v>
      </c>
      <c r="X1400" t="str">
        <f t="shared" ca="1" si="218"/>
        <v>(1399,0,1,16,53,1,5,42)++1`</v>
      </c>
      <c r="Y1400" t="str">
        <f t="shared" si="219"/>
        <v>(1399,45)++1`</v>
      </c>
    </row>
    <row r="1401" spans="1:25" x14ac:dyDescent="0.25">
      <c r="A1401">
        <v>1400</v>
      </c>
      <c r="B1401">
        <v>1952</v>
      </c>
      <c r="C1401">
        <f t="shared" si="210"/>
        <v>0</v>
      </c>
      <c r="D1401" t="s">
        <v>24</v>
      </c>
      <c r="E1401">
        <f t="shared" si="211"/>
        <v>7</v>
      </c>
      <c r="F1401" t="s">
        <v>38</v>
      </c>
      <c r="G1401" s="13">
        <v>44645</v>
      </c>
      <c r="H1401">
        <v>0.33611111111111108</v>
      </c>
      <c r="I1401">
        <v>0.37291666666666667</v>
      </c>
      <c r="J1401">
        <v>1000162</v>
      </c>
      <c r="K1401">
        <v>4592</v>
      </c>
      <c r="L1401">
        <f t="shared" si="212"/>
        <v>53</v>
      </c>
      <c r="M1401">
        <v>3.6805555555555591E-2</v>
      </c>
      <c r="N1401">
        <f t="shared" si="213"/>
        <v>0</v>
      </c>
      <c r="O1401" t="s">
        <v>26</v>
      </c>
      <c r="P1401" cm="1">
        <f t="array" aca="1" ref="P1401" ca="1">(_xlfn.IFS(Q1401="couché",0,Q1401="debout à 80%",1,Q1401="?",1))*(IF(RAND()&lt;0.8,1,0))</f>
        <v>1</v>
      </c>
      <c r="Q1401" t="s">
        <v>27</v>
      </c>
      <c r="R1401">
        <v>45</v>
      </c>
      <c r="S1401">
        <f t="shared" si="214"/>
        <v>0</v>
      </c>
      <c r="T1401">
        <f t="shared" si="215"/>
        <v>1</v>
      </c>
      <c r="U1401">
        <f t="shared" ca="1" si="216"/>
        <v>0.33611537144809722</v>
      </c>
      <c r="V1401">
        <f t="shared" si="217"/>
        <v>32</v>
      </c>
      <c r="W1401" t="s">
        <v>28</v>
      </c>
      <c r="X1401" t="str">
        <f t="shared" ca="1" si="218"/>
        <v>(1400,0,1,7,53,0,1,32)++1`</v>
      </c>
      <c r="Y1401" t="str">
        <f t="shared" si="219"/>
        <v>(1400,45)++1`</v>
      </c>
    </row>
    <row r="1402" spans="1:25" x14ac:dyDescent="0.25">
      <c r="A1402">
        <v>1401</v>
      </c>
      <c r="B1402">
        <v>1984</v>
      </c>
      <c r="C1402">
        <f t="shared" si="210"/>
        <v>0</v>
      </c>
      <c r="D1402" t="s">
        <v>24</v>
      </c>
      <c r="E1402">
        <f t="shared" si="211"/>
        <v>2</v>
      </c>
      <c r="F1402" t="s">
        <v>29</v>
      </c>
      <c r="G1402" s="13">
        <v>44638</v>
      </c>
      <c r="H1402">
        <v>0.53194444444444444</v>
      </c>
      <c r="I1402">
        <v>0.56874999999999998</v>
      </c>
      <c r="J1402">
        <v>1000166</v>
      </c>
      <c r="K1402">
        <v>31</v>
      </c>
      <c r="L1402">
        <f t="shared" si="212"/>
        <v>53</v>
      </c>
      <c r="M1402">
        <v>3.6805555555555536E-2</v>
      </c>
      <c r="N1402">
        <f t="shared" si="213"/>
        <v>0</v>
      </c>
      <c r="O1402" t="s">
        <v>26</v>
      </c>
      <c r="P1402" cm="1">
        <f t="array" aca="1" ref="P1402" ca="1">(_xlfn.IFS(Q1402="couché",0,Q1402="debout à 80%",1,Q1402="?",1))*(IF(RAND()&lt;0.8,1,0))</f>
        <v>1</v>
      </c>
      <c r="Q1402" t="s">
        <v>27</v>
      </c>
      <c r="R1402">
        <v>0</v>
      </c>
      <c r="S1402">
        <f t="shared" si="214"/>
        <v>0</v>
      </c>
      <c r="T1402">
        <f t="shared" si="215"/>
        <v>5</v>
      </c>
      <c r="U1402">
        <f t="shared" ca="1" si="216"/>
        <v>0.53194711361360136</v>
      </c>
      <c r="V1402">
        <f t="shared" si="217"/>
        <v>5</v>
      </c>
      <c r="W1402" t="s">
        <v>28</v>
      </c>
      <c r="X1402" t="str">
        <f t="shared" ca="1" si="218"/>
        <v>(1401,0,1,2,53,0,5,5)++1`</v>
      </c>
      <c r="Y1402" t="str">
        <f t="shared" si="219"/>
        <v>(1401,0)++1`</v>
      </c>
    </row>
    <row r="1403" spans="1:25" x14ac:dyDescent="0.25">
      <c r="A1403">
        <v>1402</v>
      </c>
      <c r="B1403">
        <v>1931</v>
      </c>
      <c r="C1403">
        <f t="shared" si="210"/>
        <v>0</v>
      </c>
      <c r="D1403" t="s">
        <v>24</v>
      </c>
      <c r="E1403">
        <f t="shared" si="211"/>
        <v>16</v>
      </c>
      <c r="F1403" t="s">
        <v>44</v>
      </c>
      <c r="G1403" s="13">
        <v>44639</v>
      </c>
      <c r="H1403">
        <v>0.59027777777777779</v>
      </c>
      <c r="I1403">
        <v>0.62708333333333333</v>
      </c>
      <c r="J1403">
        <v>1000162</v>
      </c>
      <c r="K1403">
        <v>82</v>
      </c>
      <c r="L1403">
        <f t="shared" si="212"/>
        <v>53</v>
      </c>
      <c r="M1403">
        <v>3.6805555555555536E-2</v>
      </c>
      <c r="N1403">
        <f t="shared" si="213"/>
        <v>0</v>
      </c>
      <c r="O1403" t="s">
        <v>26</v>
      </c>
      <c r="P1403" cm="1">
        <f t="array" aca="1" ref="P1403" ca="1">(_xlfn.IFS(Q1403="couché",0,Q1403="debout à 80%",1,Q1403="?",1))*(IF(RAND()&lt;0.8,1,0))</f>
        <v>0</v>
      </c>
      <c r="Q1403" t="s">
        <v>48</v>
      </c>
      <c r="R1403">
        <v>45</v>
      </c>
      <c r="S1403">
        <f t="shared" si="214"/>
        <v>0</v>
      </c>
      <c r="T1403">
        <f t="shared" si="215"/>
        <v>3</v>
      </c>
      <c r="U1403">
        <f t="shared" ca="1" si="216"/>
        <v>0.59028330014275943</v>
      </c>
      <c r="V1403">
        <f t="shared" si="217"/>
        <v>84</v>
      </c>
      <c r="W1403" t="s">
        <v>28</v>
      </c>
      <c r="X1403" t="str">
        <f t="shared" ca="1" si="218"/>
        <v>(1402,0,0,16,53,0,3,84)++1`</v>
      </c>
      <c r="Y1403" t="str">
        <f t="shared" si="219"/>
        <v>(1402,45)++1`</v>
      </c>
    </row>
    <row r="1404" spans="1:25" x14ac:dyDescent="0.25">
      <c r="A1404">
        <v>1403</v>
      </c>
      <c r="B1404">
        <v>1952</v>
      </c>
      <c r="C1404">
        <f t="shared" si="210"/>
        <v>0</v>
      </c>
      <c r="D1404" t="s">
        <v>24</v>
      </c>
      <c r="E1404">
        <f t="shared" si="211"/>
        <v>14</v>
      </c>
      <c r="F1404" t="s">
        <v>33</v>
      </c>
      <c r="G1404" s="13">
        <v>44644</v>
      </c>
      <c r="H1404">
        <v>0.42152777777777778</v>
      </c>
      <c r="I1404">
        <v>0.45833333333333331</v>
      </c>
      <c r="J1404">
        <v>1000162</v>
      </c>
      <c r="K1404">
        <v>3315</v>
      </c>
      <c r="L1404">
        <f t="shared" si="212"/>
        <v>53</v>
      </c>
      <c r="M1404">
        <v>3.6805555555555536E-2</v>
      </c>
      <c r="N1404">
        <f t="shared" si="213"/>
        <v>1</v>
      </c>
      <c r="O1404" t="s">
        <v>32</v>
      </c>
      <c r="P1404" cm="1">
        <f t="array" aca="1" ref="P1404" ca="1">(_xlfn.IFS(Q1404="couché",0,Q1404="debout à 80%",1,Q1404="?",1))*(IF(RAND()&lt;0.8,1,0))</f>
        <v>1</v>
      </c>
      <c r="Q1404" t="s">
        <v>27</v>
      </c>
      <c r="R1404">
        <v>45</v>
      </c>
      <c r="S1404">
        <f t="shared" si="214"/>
        <v>1</v>
      </c>
      <c r="T1404">
        <f t="shared" si="215"/>
        <v>3</v>
      </c>
      <c r="U1404">
        <f t="shared" ca="1" si="216"/>
        <v>0.42153765823337191</v>
      </c>
      <c r="V1404">
        <f t="shared" si="217"/>
        <v>48</v>
      </c>
      <c r="W1404" t="s">
        <v>28</v>
      </c>
      <c r="X1404" t="str">
        <f t="shared" ca="1" si="218"/>
        <v>(1403,0,1,14,53,1,3,48)++1`</v>
      </c>
      <c r="Y1404" t="str">
        <f t="shared" si="219"/>
        <v>(1403,45)++1`</v>
      </c>
    </row>
    <row r="1405" spans="1:25" x14ac:dyDescent="0.25">
      <c r="A1405">
        <v>1404</v>
      </c>
      <c r="B1405">
        <v>1962</v>
      </c>
      <c r="C1405">
        <f t="shared" si="210"/>
        <v>0</v>
      </c>
      <c r="D1405" t="s">
        <v>24</v>
      </c>
      <c r="E1405">
        <f t="shared" si="211"/>
        <v>10</v>
      </c>
      <c r="F1405" t="s">
        <v>39</v>
      </c>
      <c r="G1405" s="13">
        <v>44649</v>
      </c>
      <c r="H1405">
        <v>0.6152777777777777</v>
      </c>
      <c r="I1405">
        <v>0.65208333333333335</v>
      </c>
      <c r="J1405">
        <v>1000163</v>
      </c>
      <c r="K1405">
        <v>4824</v>
      </c>
      <c r="L1405">
        <f t="shared" si="212"/>
        <v>53</v>
      </c>
      <c r="M1405">
        <v>3.6805555555555647E-2</v>
      </c>
      <c r="N1405">
        <f t="shared" si="213"/>
        <v>0</v>
      </c>
      <c r="O1405" t="s">
        <v>26</v>
      </c>
      <c r="P1405" cm="1">
        <f t="array" aca="1" ref="P1405" ca="1">(_xlfn.IFS(Q1405="couché",0,Q1405="debout à 80%",1,Q1405="?",1))*(IF(RAND()&lt;0.8,1,0))</f>
        <v>0</v>
      </c>
      <c r="Q1405" t="s">
        <v>48</v>
      </c>
      <c r="R1405">
        <v>45</v>
      </c>
      <c r="S1405">
        <f t="shared" si="214"/>
        <v>0</v>
      </c>
      <c r="T1405">
        <f t="shared" si="215"/>
        <v>8</v>
      </c>
      <c r="U1405">
        <f t="shared" ca="1" si="216"/>
        <v>0.61528320306777884</v>
      </c>
      <c r="V1405">
        <f t="shared" si="217"/>
        <v>66</v>
      </c>
      <c r="W1405" t="s">
        <v>28</v>
      </c>
      <c r="X1405" t="str">
        <f t="shared" ca="1" si="218"/>
        <v>(1404,0,0,10,53,0,8,66)++1`</v>
      </c>
      <c r="Y1405" t="str">
        <f t="shared" si="219"/>
        <v>(1404,45)++1`</v>
      </c>
    </row>
    <row r="1406" spans="1:25" x14ac:dyDescent="0.25">
      <c r="A1406">
        <v>1405</v>
      </c>
      <c r="B1406">
        <v>2004</v>
      </c>
      <c r="C1406">
        <f t="shared" si="210"/>
        <v>0</v>
      </c>
      <c r="D1406" t="s">
        <v>24</v>
      </c>
      <c r="E1406">
        <f t="shared" si="211"/>
        <v>10</v>
      </c>
      <c r="F1406" t="s">
        <v>39</v>
      </c>
      <c r="G1406" s="13">
        <v>44634</v>
      </c>
      <c r="H1406">
        <v>0.52361111111111114</v>
      </c>
      <c r="I1406">
        <v>0.56111111111111112</v>
      </c>
      <c r="J1406">
        <v>1000165</v>
      </c>
      <c r="K1406">
        <v>493</v>
      </c>
      <c r="L1406">
        <f t="shared" si="212"/>
        <v>54</v>
      </c>
      <c r="M1406">
        <v>3.7499999999999978E-2</v>
      </c>
      <c r="N1406">
        <f t="shared" si="213"/>
        <v>1</v>
      </c>
      <c r="O1406" t="s">
        <v>32</v>
      </c>
      <c r="P1406" cm="1">
        <f t="array" aca="1" ref="P1406" ca="1">(_xlfn.IFS(Q1406="couché",0,Q1406="debout à 80%",1,Q1406="?",1))*(IF(RAND()&lt;0.8,1,0))</f>
        <v>1</v>
      </c>
      <c r="Q1406" t="s">
        <v>27</v>
      </c>
      <c r="R1406">
        <v>30</v>
      </c>
      <c r="S1406">
        <f t="shared" si="214"/>
        <v>1</v>
      </c>
      <c r="T1406">
        <f t="shared" si="215"/>
        <v>4</v>
      </c>
      <c r="U1406">
        <f t="shared" ca="1" si="216"/>
        <v>0.5236146699917773</v>
      </c>
      <c r="V1406">
        <f t="shared" si="217"/>
        <v>91</v>
      </c>
      <c r="W1406" t="s">
        <v>28</v>
      </c>
      <c r="X1406" t="str">
        <f t="shared" ca="1" si="218"/>
        <v>(1405,0,1,10,54,1,4,91)++1`</v>
      </c>
      <c r="Y1406" t="str">
        <f t="shared" si="219"/>
        <v>(1405,30)++1`</v>
      </c>
    </row>
    <row r="1407" spans="1:25" x14ac:dyDescent="0.25">
      <c r="A1407">
        <v>1406</v>
      </c>
      <c r="B1407">
        <v>1963</v>
      </c>
      <c r="C1407">
        <f t="shared" si="210"/>
        <v>0</v>
      </c>
      <c r="D1407" t="s">
        <v>24</v>
      </c>
      <c r="E1407">
        <f t="shared" si="211"/>
        <v>4</v>
      </c>
      <c r="F1407" t="s">
        <v>31</v>
      </c>
      <c r="G1407" s="13">
        <v>44628</v>
      </c>
      <c r="H1407">
        <v>0.33680555555555552</v>
      </c>
      <c r="I1407">
        <v>0.37430555555555556</v>
      </c>
      <c r="J1407">
        <v>1000170</v>
      </c>
      <c r="K1407">
        <v>2059</v>
      </c>
      <c r="L1407">
        <f t="shared" si="212"/>
        <v>54</v>
      </c>
      <c r="M1407">
        <v>3.7500000000000033E-2</v>
      </c>
      <c r="N1407">
        <f t="shared" si="213"/>
        <v>1</v>
      </c>
      <c r="O1407" t="s">
        <v>32</v>
      </c>
      <c r="P1407" cm="1">
        <f t="array" aca="1" ref="P1407" ca="1">(_xlfn.IFS(Q1407="couché",0,Q1407="debout à 80%",1,Q1407="?",1))*(IF(RAND()&lt;0.8,1,0))</f>
        <v>1</v>
      </c>
      <c r="Q1407" t="s">
        <v>27</v>
      </c>
      <c r="R1407">
        <v>30</v>
      </c>
      <c r="S1407">
        <f t="shared" si="214"/>
        <v>0</v>
      </c>
      <c r="T1407">
        <f t="shared" si="215"/>
        <v>1</v>
      </c>
      <c r="U1407">
        <f t="shared" ca="1" si="216"/>
        <v>0.33681094640703019</v>
      </c>
      <c r="V1407">
        <f t="shared" si="217"/>
        <v>57</v>
      </c>
      <c r="W1407" t="s">
        <v>28</v>
      </c>
      <c r="X1407" t="str">
        <f t="shared" ca="1" si="218"/>
        <v>(1406,0,1,4,54,0,1,57)++1`</v>
      </c>
      <c r="Y1407" t="str">
        <f t="shared" si="219"/>
        <v>(1406,30)++1`</v>
      </c>
    </row>
    <row r="1408" spans="1:25" x14ac:dyDescent="0.25">
      <c r="A1408">
        <v>1407</v>
      </c>
      <c r="B1408">
        <v>1999</v>
      </c>
      <c r="C1408">
        <f t="shared" si="210"/>
        <v>0</v>
      </c>
      <c r="D1408" t="s">
        <v>24</v>
      </c>
      <c r="E1408">
        <f t="shared" si="211"/>
        <v>16</v>
      </c>
      <c r="F1408" t="s">
        <v>44</v>
      </c>
      <c r="G1408" s="13">
        <v>44602</v>
      </c>
      <c r="H1408">
        <v>0.49583333333333329</v>
      </c>
      <c r="I1408">
        <v>0.53333333333333333</v>
      </c>
      <c r="J1408">
        <v>1000162</v>
      </c>
      <c r="K1408">
        <v>72</v>
      </c>
      <c r="L1408">
        <f t="shared" si="212"/>
        <v>54</v>
      </c>
      <c r="M1408">
        <v>3.7500000000000033E-2</v>
      </c>
      <c r="N1408">
        <f t="shared" si="213"/>
        <v>0</v>
      </c>
      <c r="O1408" t="s">
        <v>26</v>
      </c>
      <c r="P1408" cm="1">
        <f t="array" aca="1" ref="P1408" ca="1">(_xlfn.IFS(Q1408="couché",0,Q1408="debout à 80%",1,Q1408="?",1))*(IF(RAND()&lt;0.8,1,0))</f>
        <v>1</v>
      </c>
      <c r="Q1408" t="s">
        <v>27</v>
      </c>
      <c r="R1408">
        <v>45</v>
      </c>
      <c r="S1408">
        <f t="shared" si="214"/>
        <v>0</v>
      </c>
      <c r="T1408">
        <f t="shared" si="215"/>
        <v>4</v>
      </c>
      <c r="U1408">
        <f t="shared" ca="1" si="216"/>
        <v>0.49583806543496345</v>
      </c>
      <c r="V1408">
        <f t="shared" si="217"/>
        <v>44</v>
      </c>
      <c r="W1408" t="s">
        <v>28</v>
      </c>
      <c r="X1408" t="str">
        <f t="shared" ca="1" si="218"/>
        <v>(1407,0,1,16,54,0,4,44)++1`</v>
      </c>
      <c r="Y1408" t="str">
        <f t="shared" si="219"/>
        <v>(1407,45)++1`</v>
      </c>
    </row>
    <row r="1409" spans="1:25" x14ac:dyDescent="0.25">
      <c r="A1409">
        <v>1408</v>
      </c>
      <c r="B1409">
        <v>2008</v>
      </c>
      <c r="C1409">
        <f t="shared" si="210"/>
        <v>1</v>
      </c>
      <c r="D1409" t="s">
        <v>28</v>
      </c>
      <c r="E1409">
        <f t="shared" si="211"/>
        <v>12</v>
      </c>
      <c r="F1409" t="s">
        <v>42</v>
      </c>
      <c r="G1409" s="13">
        <v>44615</v>
      </c>
      <c r="H1409">
        <v>0.39027777777777778</v>
      </c>
      <c r="I1409">
        <v>0.42777777777777776</v>
      </c>
      <c r="J1409">
        <v>1000165</v>
      </c>
      <c r="K1409">
        <v>493</v>
      </c>
      <c r="L1409">
        <f t="shared" si="212"/>
        <v>54</v>
      </c>
      <c r="M1409">
        <v>3.7499999999999978E-2</v>
      </c>
      <c r="N1409">
        <f t="shared" si="213"/>
        <v>0</v>
      </c>
      <c r="O1409" t="s">
        <v>46</v>
      </c>
      <c r="P1409" cm="1">
        <f t="array" aca="1" ref="P1409" ca="1">(_xlfn.IFS(Q1409="couché",0,Q1409="debout à 80%",1,Q1409="?",1))*(IF(RAND()&lt;0.8,1,0))</f>
        <v>0</v>
      </c>
      <c r="Q1409" t="s">
        <v>48</v>
      </c>
      <c r="R1409">
        <v>30</v>
      </c>
      <c r="S1409">
        <f t="shared" si="214"/>
        <v>0</v>
      </c>
      <c r="T1409">
        <f t="shared" si="215"/>
        <v>3</v>
      </c>
      <c r="U1409">
        <f t="shared" ca="1" si="216"/>
        <v>0.39027833657969524</v>
      </c>
      <c r="V1409">
        <f t="shared" si="217"/>
        <v>56</v>
      </c>
      <c r="W1409" t="s">
        <v>28</v>
      </c>
      <c r="X1409" t="str">
        <f t="shared" ca="1" si="218"/>
        <v>(1408,1,0,12,54,0,3,56)++1`</v>
      </c>
      <c r="Y1409" t="str">
        <f t="shared" si="219"/>
        <v>(1408,30)++1`</v>
      </c>
    </row>
    <row r="1410" spans="1:25" x14ac:dyDescent="0.25">
      <c r="A1410">
        <v>1409</v>
      </c>
      <c r="B1410">
        <v>2016</v>
      </c>
      <c r="C1410">
        <f t="shared" ref="C1410:C1473" si="220">IF(D1410="oui", 1, IF(D1410="non", 0, " "))</f>
        <v>1</v>
      </c>
      <c r="D1410" t="s">
        <v>28</v>
      </c>
      <c r="E1410">
        <f t="shared" ref="E1410:E1473" si="221">_xlfn.XLOOKUP(F1410,Z$3:Z$19,AA$3:AA$19)</f>
        <v>11</v>
      </c>
      <c r="F1410" t="s">
        <v>41</v>
      </c>
      <c r="G1410" s="13">
        <v>44609</v>
      </c>
      <c r="H1410">
        <v>0.46805555555555556</v>
      </c>
      <c r="I1410">
        <v>0.50555555555555554</v>
      </c>
      <c r="J1410">
        <v>1000164</v>
      </c>
      <c r="K1410">
        <v>7588</v>
      </c>
      <c r="L1410">
        <f t="shared" ref="L1410:L1473" si="222">ROUND(M1410*86400,0)/60</f>
        <v>54</v>
      </c>
      <c r="M1410">
        <v>3.7499999999999978E-2</v>
      </c>
      <c r="N1410">
        <f t="shared" ref="N1410:N1473" si="223">_xlfn.XLOOKUP(O1410,Z$22:Z$24,AA$22:AA$24)</f>
        <v>0</v>
      </c>
      <c r="O1410" t="s">
        <v>46</v>
      </c>
      <c r="P1410" cm="1">
        <f t="array" aca="1" ref="P1410" ca="1">(_xlfn.IFS(Q1410="couché",0,Q1410="debout à 80%",1,Q1410="?",1))*(IF(RAND()&lt;0.8,1,0))</f>
        <v>0</v>
      </c>
      <c r="Q1410" t="s">
        <v>48</v>
      </c>
      <c r="R1410">
        <v>30</v>
      </c>
      <c r="S1410">
        <f t="shared" ref="S1410:S1473" si="224">SUMIFS(N:N,F:F,F1410,G:G,G1410,T:T,T1410-1)*IF(C1410=1,0,1)</f>
        <v>0</v>
      </c>
      <c r="T1410">
        <f t="shared" ref="T1410:T1473" si="225">COUNTIFS(F:F,F1410,G:G,G1410,H:H,_xlfn.CONCAT("&lt;=",H1410))</f>
        <v>6</v>
      </c>
      <c r="U1410">
        <f t="shared" ref="U1410:U1473" ca="1" si="226">H1410+(RAND()/100000)</f>
        <v>0.46806275964449418</v>
      </c>
      <c r="V1410">
        <f t="shared" ref="V1410:V1473" si="227">COUNTIFS(G:G,G1411,N:N,_xlfn.CONCAT("&lt;=",N1411))</f>
        <v>53</v>
      </c>
      <c r="W1410" t="s">
        <v>28</v>
      </c>
      <c r="X1410" t="str">
        <f t="shared" ref="X1410:X1473" ca="1" si="228">_xlfn.CONCAT("(",A1410,",",C1410,",",P1410,",",E1410,",",L1410,",",S1410,",",T1410,",",V1410,")++1`")</f>
        <v>(1409,1,0,11,54,0,6,53)++1`</v>
      </c>
      <c r="Y1410" t="str">
        <f t="shared" ref="Y1410:Y1473" si="229">_xlfn.CONCAT("(",A1410,",",R1410,")++1`")</f>
        <v>(1409,30)++1`</v>
      </c>
    </row>
    <row r="1411" spans="1:25" x14ac:dyDescent="0.25">
      <c r="A1411">
        <v>1410</v>
      </c>
      <c r="B1411">
        <v>1963</v>
      </c>
      <c r="C1411">
        <f t="shared" si="220"/>
        <v>0</v>
      </c>
      <c r="D1411" t="s">
        <v>24</v>
      </c>
      <c r="E1411">
        <f t="shared" si="221"/>
        <v>9</v>
      </c>
      <c r="F1411" t="s">
        <v>40</v>
      </c>
      <c r="G1411" s="13">
        <v>44600</v>
      </c>
      <c r="H1411">
        <v>0.46944444444444444</v>
      </c>
      <c r="I1411">
        <v>0.50694444444444442</v>
      </c>
      <c r="J1411">
        <v>1000163</v>
      </c>
      <c r="K1411">
        <v>246</v>
      </c>
      <c r="L1411">
        <f t="shared" si="222"/>
        <v>54</v>
      </c>
      <c r="M1411">
        <v>3.7499999999999978E-2</v>
      </c>
      <c r="N1411">
        <f t="shared" si="223"/>
        <v>0</v>
      </c>
      <c r="O1411" t="s">
        <v>26</v>
      </c>
      <c r="P1411" cm="1">
        <f t="array" aca="1" ref="P1411" ca="1">(_xlfn.IFS(Q1411="couché",0,Q1411="debout à 80%",1,Q1411="?",1))*(IF(RAND()&lt;0.8,1,0))</f>
        <v>1</v>
      </c>
      <c r="Q1411" t="s">
        <v>27</v>
      </c>
      <c r="R1411">
        <v>45</v>
      </c>
      <c r="S1411">
        <f t="shared" si="224"/>
        <v>0</v>
      </c>
      <c r="T1411">
        <f t="shared" si="225"/>
        <v>4</v>
      </c>
      <c r="U1411">
        <f t="shared" ca="1" si="226"/>
        <v>0.46944929997659057</v>
      </c>
      <c r="V1411">
        <f t="shared" si="227"/>
        <v>75</v>
      </c>
      <c r="W1411" t="s">
        <v>28</v>
      </c>
      <c r="X1411" t="str">
        <f t="shared" ca="1" si="228"/>
        <v>(1410,0,1,9,54,0,4,75)++1`</v>
      </c>
      <c r="Y1411" t="str">
        <f t="shared" si="229"/>
        <v>(1410,45)++1`</v>
      </c>
    </row>
    <row r="1412" spans="1:25" x14ac:dyDescent="0.25">
      <c r="A1412">
        <v>1411</v>
      </c>
      <c r="B1412">
        <v>1965</v>
      </c>
      <c r="C1412">
        <f t="shared" si="220"/>
        <v>0</v>
      </c>
      <c r="D1412" t="s">
        <v>24</v>
      </c>
      <c r="E1412">
        <f t="shared" si="221"/>
        <v>14</v>
      </c>
      <c r="F1412" t="s">
        <v>33</v>
      </c>
      <c r="G1412" s="13">
        <v>44610</v>
      </c>
      <c r="H1412">
        <v>0.69097222222222221</v>
      </c>
      <c r="I1412">
        <v>0.72847222222222219</v>
      </c>
      <c r="J1412">
        <v>1000162</v>
      </c>
      <c r="K1412">
        <v>3392</v>
      </c>
      <c r="L1412">
        <f t="shared" si="222"/>
        <v>54</v>
      </c>
      <c r="M1412">
        <v>3.7499999999999978E-2</v>
      </c>
      <c r="N1412">
        <f t="shared" si="223"/>
        <v>1</v>
      </c>
      <c r="O1412" t="s">
        <v>32</v>
      </c>
      <c r="P1412" cm="1">
        <f t="array" aca="1" ref="P1412" ca="1">(_xlfn.IFS(Q1412="couché",0,Q1412="debout à 80%",1,Q1412="?",1))*(IF(RAND()&lt;0.8,1,0))</f>
        <v>0</v>
      </c>
      <c r="Q1412" t="s">
        <v>27</v>
      </c>
      <c r="R1412">
        <v>0</v>
      </c>
      <c r="S1412">
        <f t="shared" si="224"/>
        <v>1</v>
      </c>
      <c r="T1412">
        <f t="shared" si="225"/>
        <v>4</v>
      </c>
      <c r="U1412">
        <f t="shared" ca="1" si="226"/>
        <v>0.69097841272971716</v>
      </c>
      <c r="V1412">
        <f t="shared" si="227"/>
        <v>49</v>
      </c>
      <c r="W1412" t="s">
        <v>28</v>
      </c>
      <c r="X1412" t="str">
        <f t="shared" ca="1" si="228"/>
        <v>(1411,0,0,14,54,1,4,49)++1`</v>
      </c>
      <c r="Y1412" t="str">
        <f t="shared" si="229"/>
        <v>(1411,0)++1`</v>
      </c>
    </row>
    <row r="1413" spans="1:25" x14ac:dyDescent="0.25">
      <c r="A1413">
        <v>1412</v>
      </c>
      <c r="B1413">
        <v>1963</v>
      </c>
      <c r="C1413">
        <f t="shared" si="220"/>
        <v>0</v>
      </c>
      <c r="D1413" t="s">
        <v>24</v>
      </c>
      <c r="E1413">
        <f t="shared" si="221"/>
        <v>9</v>
      </c>
      <c r="F1413" t="s">
        <v>40</v>
      </c>
      <c r="G1413" s="13">
        <v>44599</v>
      </c>
      <c r="H1413">
        <v>0.56458333333333333</v>
      </c>
      <c r="I1413">
        <v>0.6020833333333333</v>
      </c>
      <c r="J1413">
        <v>1000163</v>
      </c>
      <c r="K1413">
        <v>235</v>
      </c>
      <c r="L1413">
        <f t="shared" si="222"/>
        <v>54</v>
      </c>
      <c r="M1413">
        <v>3.7499999999999978E-2</v>
      </c>
      <c r="N1413">
        <f t="shared" si="223"/>
        <v>0</v>
      </c>
      <c r="O1413" t="s">
        <v>26</v>
      </c>
      <c r="P1413" cm="1">
        <f t="array" aca="1" ref="P1413" ca="1">(_xlfn.IFS(Q1413="couché",0,Q1413="debout à 80%",1,Q1413="?",1))*(IF(RAND()&lt;0.8,1,0))</f>
        <v>1</v>
      </c>
      <c r="Q1413" t="s">
        <v>27</v>
      </c>
      <c r="R1413">
        <v>45</v>
      </c>
      <c r="S1413">
        <f t="shared" si="224"/>
        <v>0</v>
      </c>
      <c r="T1413">
        <f t="shared" si="225"/>
        <v>5</v>
      </c>
      <c r="U1413">
        <f t="shared" ca="1" si="226"/>
        <v>0.56458990054379343</v>
      </c>
      <c r="V1413">
        <f t="shared" si="227"/>
        <v>88</v>
      </c>
      <c r="W1413" t="s">
        <v>28</v>
      </c>
      <c r="X1413" t="str">
        <f t="shared" ca="1" si="228"/>
        <v>(1412,0,1,9,54,0,5,88)++1`</v>
      </c>
      <c r="Y1413" t="str">
        <f t="shared" si="229"/>
        <v>(1412,45)++1`</v>
      </c>
    </row>
    <row r="1414" spans="1:25" x14ac:dyDescent="0.25">
      <c r="A1414">
        <v>1413</v>
      </c>
      <c r="B1414">
        <v>1956</v>
      </c>
      <c r="C1414">
        <f t="shared" si="220"/>
        <v>0</v>
      </c>
      <c r="D1414" t="s">
        <v>24</v>
      </c>
      <c r="E1414">
        <f t="shared" si="221"/>
        <v>4</v>
      </c>
      <c r="F1414" t="s">
        <v>31</v>
      </c>
      <c r="G1414" s="13">
        <v>44600</v>
      </c>
      <c r="H1414">
        <v>0.65694444444444444</v>
      </c>
      <c r="I1414">
        <v>0.69444444444444442</v>
      </c>
      <c r="J1414">
        <v>1000170</v>
      </c>
      <c r="K1414">
        <v>31</v>
      </c>
      <c r="L1414">
        <f t="shared" si="222"/>
        <v>54</v>
      </c>
      <c r="M1414">
        <v>3.7499999999999978E-2</v>
      </c>
      <c r="N1414">
        <f t="shared" si="223"/>
        <v>1</v>
      </c>
      <c r="O1414" t="s">
        <v>32</v>
      </c>
      <c r="P1414" cm="1">
        <f t="array" aca="1" ref="P1414" ca="1">(_xlfn.IFS(Q1414="couché",0,Q1414="debout à 80%",1,Q1414="?",1))*(IF(RAND()&lt;0.8,1,0))</f>
        <v>1</v>
      </c>
      <c r="Q1414" t="s">
        <v>27</v>
      </c>
      <c r="R1414">
        <v>0</v>
      </c>
      <c r="S1414">
        <f t="shared" si="224"/>
        <v>1</v>
      </c>
      <c r="T1414">
        <f t="shared" si="225"/>
        <v>8</v>
      </c>
      <c r="U1414">
        <f t="shared" ca="1" si="226"/>
        <v>0.65695007565067054</v>
      </c>
      <c r="V1414">
        <f t="shared" si="227"/>
        <v>72</v>
      </c>
      <c r="W1414" t="s">
        <v>28</v>
      </c>
      <c r="X1414" t="str">
        <f t="shared" ca="1" si="228"/>
        <v>(1413,0,1,4,54,1,8,72)++1`</v>
      </c>
      <c r="Y1414" t="str">
        <f t="shared" si="229"/>
        <v>(1413,0)++1`</v>
      </c>
    </row>
    <row r="1415" spans="1:25" x14ac:dyDescent="0.25">
      <c r="A1415">
        <v>1414</v>
      </c>
      <c r="B1415">
        <v>1978</v>
      </c>
      <c r="C1415">
        <f t="shared" si="220"/>
        <v>0</v>
      </c>
      <c r="D1415" t="s">
        <v>24</v>
      </c>
      <c r="E1415">
        <f t="shared" si="221"/>
        <v>4</v>
      </c>
      <c r="F1415" t="s">
        <v>31</v>
      </c>
      <c r="G1415" s="13">
        <v>44607</v>
      </c>
      <c r="H1415">
        <v>0.6166666666666667</v>
      </c>
      <c r="I1415">
        <v>0.65416666666666667</v>
      </c>
      <c r="J1415">
        <v>1000170</v>
      </c>
      <c r="K1415">
        <v>31</v>
      </c>
      <c r="L1415">
        <f t="shared" si="222"/>
        <v>54</v>
      </c>
      <c r="M1415">
        <v>3.7499999999999978E-2</v>
      </c>
      <c r="N1415">
        <f t="shared" si="223"/>
        <v>1</v>
      </c>
      <c r="O1415" t="s">
        <v>32</v>
      </c>
      <c r="P1415" cm="1">
        <f t="array" aca="1" ref="P1415" ca="1">(_xlfn.IFS(Q1415="couché",0,Q1415="debout à 80%",1,Q1415="?",1))*(IF(RAND()&lt;0.8,1,0))</f>
        <v>1</v>
      </c>
      <c r="Q1415" t="s">
        <v>27</v>
      </c>
      <c r="R1415">
        <v>0</v>
      </c>
      <c r="S1415">
        <f t="shared" si="224"/>
        <v>0</v>
      </c>
      <c r="T1415">
        <f t="shared" si="225"/>
        <v>6</v>
      </c>
      <c r="U1415">
        <f t="shared" ca="1" si="226"/>
        <v>0.61666718124656617</v>
      </c>
      <c r="V1415">
        <f t="shared" si="227"/>
        <v>75</v>
      </c>
      <c r="W1415" t="s">
        <v>28</v>
      </c>
      <c r="X1415" t="str">
        <f t="shared" ca="1" si="228"/>
        <v>(1414,0,1,4,54,0,6,75)++1`</v>
      </c>
      <c r="Y1415" t="str">
        <f t="shared" si="229"/>
        <v>(1414,0)++1`</v>
      </c>
    </row>
    <row r="1416" spans="1:25" x14ac:dyDescent="0.25">
      <c r="A1416">
        <v>1415</v>
      </c>
      <c r="B1416">
        <v>1988</v>
      </c>
      <c r="C1416">
        <f t="shared" si="220"/>
        <v>0</v>
      </c>
      <c r="D1416" t="s">
        <v>24</v>
      </c>
      <c r="E1416">
        <f t="shared" si="221"/>
        <v>4</v>
      </c>
      <c r="F1416" t="s">
        <v>31</v>
      </c>
      <c r="G1416" s="13">
        <v>44648</v>
      </c>
      <c r="H1416">
        <v>0.46319444444444441</v>
      </c>
      <c r="I1416">
        <v>0.50069444444444444</v>
      </c>
      <c r="J1416">
        <v>1000170</v>
      </c>
      <c r="K1416">
        <v>2058</v>
      </c>
      <c r="L1416">
        <f t="shared" si="222"/>
        <v>54</v>
      </c>
      <c r="M1416">
        <v>3.7500000000000033E-2</v>
      </c>
      <c r="N1416">
        <f t="shared" si="223"/>
        <v>1</v>
      </c>
      <c r="O1416" t="s">
        <v>32</v>
      </c>
      <c r="P1416" cm="1">
        <f t="array" aca="1" ref="P1416" ca="1">(_xlfn.IFS(Q1416="couché",0,Q1416="debout à 80%",1,Q1416="?",1))*(IF(RAND()&lt;0.8,1,0))</f>
        <v>1</v>
      </c>
      <c r="Q1416" t="s">
        <v>27</v>
      </c>
      <c r="R1416">
        <v>30</v>
      </c>
      <c r="S1416">
        <f t="shared" si="224"/>
        <v>1</v>
      </c>
      <c r="T1416">
        <f t="shared" si="225"/>
        <v>4</v>
      </c>
      <c r="U1416">
        <f t="shared" ca="1" si="226"/>
        <v>0.46319660459457507</v>
      </c>
      <c r="V1416">
        <f t="shared" si="227"/>
        <v>89</v>
      </c>
      <c r="W1416" t="s">
        <v>28</v>
      </c>
      <c r="X1416" t="str">
        <f t="shared" ca="1" si="228"/>
        <v>(1415,0,1,4,54,1,4,89)++1`</v>
      </c>
      <c r="Y1416" t="str">
        <f t="shared" si="229"/>
        <v>(1415,30)++1`</v>
      </c>
    </row>
    <row r="1417" spans="1:25" x14ac:dyDescent="0.25">
      <c r="A1417">
        <v>1416</v>
      </c>
      <c r="B1417">
        <v>2003</v>
      </c>
      <c r="C1417">
        <f t="shared" si="220"/>
        <v>0</v>
      </c>
      <c r="D1417" t="s">
        <v>24</v>
      </c>
      <c r="E1417">
        <f t="shared" si="221"/>
        <v>10</v>
      </c>
      <c r="F1417" t="s">
        <v>39</v>
      </c>
      <c r="G1417" s="13">
        <v>44616</v>
      </c>
      <c r="H1417">
        <v>0.33958333333333329</v>
      </c>
      <c r="I1417">
        <v>0.37708333333333333</v>
      </c>
      <c r="J1417">
        <v>1000165</v>
      </c>
      <c r="K1417">
        <v>493</v>
      </c>
      <c r="L1417">
        <f t="shared" si="222"/>
        <v>54</v>
      </c>
      <c r="M1417">
        <v>3.7500000000000033E-2</v>
      </c>
      <c r="N1417">
        <f t="shared" si="223"/>
        <v>1</v>
      </c>
      <c r="O1417" t="s">
        <v>32</v>
      </c>
      <c r="P1417" cm="1">
        <f t="array" aca="1" ref="P1417" ca="1">(_xlfn.IFS(Q1417="couché",0,Q1417="debout à 80%",1,Q1417="?",1))*(IF(RAND()&lt;0.8,1,0))</f>
        <v>1</v>
      </c>
      <c r="Q1417" t="s">
        <v>27</v>
      </c>
      <c r="R1417">
        <v>30</v>
      </c>
      <c r="S1417">
        <f t="shared" si="224"/>
        <v>0</v>
      </c>
      <c r="T1417">
        <f t="shared" si="225"/>
        <v>1</v>
      </c>
      <c r="U1417">
        <f t="shared" ca="1" si="226"/>
        <v>0.33958970231610791</v>
      </c>
      <c r="V1417">
        <f t="shared" si="227"/>
        <v>42</v>
      </c>
      <c r="W1417" t="s">
        <v>28</v>
      </c>
      <c r="X1417" t="str">
        <f t="shared" ca="1" si="228"/>
        <v>(1416,0,1,10,54,0,1,42)++1`</v>
      </c>
      <c r="Y1417" t="str">
        <f t="shared" si="229"/>
        <v>(1416,30)++1`</v>
      </c>
    </row>
    <row r="1418" spans="1:25" x14ac:dyDescent="0.25">
      <c r="A1418">
        <v>1417</v>
      </c>
      <c r="B1418">
        <v>1993</v>
      </c>
      <c r="C1418">
        <f t="shared" si="220"/>
        <v>0</v>
      </c>
      <c r="D1418" t="s">
        <v>24</v>
      </c>
      <c r="E1418">
        <f t="shared" si="221"/>
        <v>2</v>
      </c>
      <c r="F1418" t="s">
        <v>29</v>
      </c>
      <c r="G1418" s="13">
        <v>44608</v>
      </c>
      <c r="H1418">
        <v>0.63888888888888884</v>
      </c>
      <c r="I1418">
        <v>0.67638888888888882</v>
      </c>
      <c r="J1418">
        <v>1000166</v>
      </c>
      <c r="K1418">
        <v>1272</v>
      </c>
      <c r="L1418">
        <f t="shared" si="222"/>
        <v>54</v>
      </c>
      <c r="M1418">
        <v>3.7499999999999978E-2</v>
      </c>
      <c r="N1418">
        <f t="shared" si="223"/>
        <v>0</v>
      </c>
      <c r="O1418" t="s">
        <v>26</v>
      </c>
      <c r="P1418" cm="1">
        <f t="array" aca="1" ref="P1418" ca="1">(_xlfn.IFS(Q1418="couché",0,Q1418="debout à 80%",1,Q1418="?",1))*(IF(RAND()&lt;0.8,1,0))</f>
        <v>0</v>
      </c>
      <c r="Q1418" t="s">
        <v>27</v>
      </c>
      <c r="R1418">
        <v>45</v>
      </c>
      <c r="S1418">
        <f t="shared" si="224"/>
        <v>0</v>
      </c>
      <c r="T1418">
        <f t="shared" si="225"/>
        <v>3</v>
      </c>
      <c r="U1418">
        <f t="shared" ca="1" si="226"/>
        <v>0.63889576075011711</v>
      </c>
      <c r="V1418">
        <f t="shared" si="227"/>
        <v>29</v>
      </c>
      <c r="W1418" t="s">
        <v>28</v>
      </c>
      <c r="X1418" t="str">
        <f t="shared" ca="1" si="228"/>
        <v>(1417,0,0,2,54,0,3,29)++1`</v>
      </c>
      <c r="Y1418" t="str">
        <f t="shared" si="229"/>
        <v>(1417,45)++1`</v>
      </c>
    </row>
    <row r="1419" spans="1:25" x14ac:dyDescent="0.25">
      <c r="A1419">
        <v>1418</v>
      </c>
      <c r="B1419">
        <v>1970</v>
      </c>
      <c r="C1419">
        <f t="shared" si="220"/>
        <v>0</v>
      </c>
      <c r="D1419" t="s">
        <v>24</v>
      </c>
      <c r="E1419">
        <f t="shared" si="221"/>
        <v>2</v>
      </c>
      <c r="F1419" t="s">
        <v>29</v>
      </c>
      <c r="G1419" s="13">
        <v>44603</v>
      </c>
      <c r="H1419">
        <v>0.54930555555555549</v>
      </c>
      <c r="I1419">
        <v>0.58680555555555558</v>
      </c>
      <c r="J1419">
        <v>1000166</v>
      </c>
      <c r="K1419">
        <v>31</v>
      </c>
      <c r="L1419">
        <f t="shared" si="222"/>
        <v>54</v>
      </c>
      <c r="M1419">
        <v>3.7500000000000089E-2</v>
      </c>
      <c r="N1419">
        <f t="shared" si="223"/>
        <v>0</v>
      </c>
      <c r="O1419" t="s">
        <v>26</v>
      </c>
      <c r="P1419" cm="1">
        <f t="array" aca="1" ref="P1419" ca="1">(_xlfn.IFS(Q1419="couché",0,Q1419="debout à 80%",1,Q1419="?",1))*(IF(RAND()&lt;0.8,1,0))</f>
        <v>1</v>
      </c>
      <c r="Q1419" t="s">
        <v>27</v>
      </c>
      <c r="R1419">
        <v>0</v>
      </c>
      <c r="S1419">
        <f t="shared" si="224"/>
        <v>0</v>
      </c>
      <c r="T1419">
        <f t="shared" si="225"/>
        <v>5</v>
      </c>
      <c r="U1419">
        <f t="shared" ca="1" si="226"/>
        <v>0.54931452918894552</v>
      </c>
      <c r="V1419">
        <f t="shared" si="227"/>
        <v>78</v>
      </c>
      <c r="W1419" t="s">
        <v>28</v>
      </c>
      <c r="X1419" t="str">
        <f t="shared" ca="1" si="228"/>
        <v>(1418,0,1,2,54,0,5,78)++1`</v>
      </c>
      <c r="Y1419" t="str">
        <f t="shared" si="229"/>
        <v>(1418,0)++1`</v>
      </c>
    </row>
    <row r="1420" spans="1:25" x14ac:dyDescent="0.25">
      <c r="A1420">
        <v>1419</v>
      </c>
      <c r="B1420">
        <v>1949</v>
      </c>
      <c r="C1420">
        <f t="shared" si="220"/>
        <v>0</v>
      </c>
      <c r="D1420" t="s">
        <v>24</v>
      </c>
      <c r="E1420">
        <f t="shared" si="221"/>
        <v>3</v>
      </c>
      <c r="F1420" t="s">
        <v>34</v>
      </c>
      <c r="G1420" s="13">
        <v>44642</v>
      </c>
      <c r="H1420">
        <v>0.46458333333333329</v>
      </c>
      <c r="I1420">
        <v>0.50208333333333333</v>
      </c>
      <c r="J1420">
        <v>1000169</v>
      </c>
      <c r="K1420">
        <v>2172</v>
      </c>
      <c r="L1420">
        <f t="shared" si="222"/>
        <v>54</v>
      </c>
      <c r="M1420">
        <v>3.7500000000000033E-2</v>
      </c>
      <c r="N1420">
        <f t="shared" si="223"/>
        <v>1</v>
      </c>
      <c r="O1420" t="s">
        <v>32</v>
      </c>
      <c r="P1420" cm="1">
        <f t="array" aca="1" ref="P1420" ca="1">(_xlfn.IFS(Q1420="couché",0,Q1420="debout à 80%",1,Q1420="?",1))*(IF(RAND()&lt;0.8,1,0))</f>
        <v>1</v>
      </c>
      <c r="Q1420" t="s">
        <v>27</v>
      </c>
      <c r="R1420">
        <v>10</v>
      </c>
      <c r="S1420">
        <f t="shared" si="224"/>
        <v>1</v>
      </c>
      <c r="T1420">
        <f t="shared" si="225"/>
        <v>9</v>
      </c>
      <c r="U1420">
        <f t="shared" ca="1" si="226"/>
        <v>0.46458386279105623</v>
      </c>
      <c r="V1420">
        <f t="shared" si="227"/>
        <v>55</v>
      </c>
      <c r="W1420" t="s">
        <v>28</v>
      </c>
      <c r="X1420" t="str">
        <f t="shared" ca="1" si="228"/>
        <v>(1419,0,1,3,54,1,9,55)++1`</v>
      </c>
      <c r="Y1420" t="str">
        <f t="shared" si="229"/>
        <v>(1419,10)++1`</v>
      </c>
    </row>
    <row r="1421" spans="1:25" x14ac:dyDescent="0.25">
      <c r="A1421">
        <v>1420</v>
      </c>
      <c r="B1421">
        <v>1966</v>
      </c>
      <c r="C1421">
        <f t="shared" si="220"/>
        <v>0</v>
      </c>
      <c r="D1421" t="s">
        <v>24</v>
      </c>
      <c r="E1421">
        <f t="shared" si="221"/>
        <v>17</v>
      </c>
      <c r="F1421" t="s">
        <v>45</v>
      </c>
      <c r="G1421" s="13">
        <v>44628</v>
      </c>
      <c r="H1421">
        <v>0.33333333333333331</v>
      </c>
      <c r="I1421">
        <v>0.37083333333333329</v>
      </c>
      <c r="J1421">
        <v>1000162</v>
      </c>
      <c r="K1421">
        <v>2912</v>
      </c>
      <c r="L1421">
        <f t="shared" si="222"/>
        <v>54</v>
      </c>
      <c r="M1421">
        <v>3.7499999999999978E-2</v>
      </c>
      <c r="N1421">
        <f t="shared" si="223"/>
        <v>0</v>
      </c>
      <c r="O1421" t="s">
        <v>26</v>
      </c>
      <c r="P1421" cm="1">
        <f t="array" aca="1" ref="P1421" ca="1">(_xlfn.IFS(Q1421="couché",0,Q1421="debout à 80%",1,Q1421="?",1))*(IF(RAND()&lt;0.8,1,0))</f>
        <v>0</v>
      </c>
      <c r="Q1421" t="s">
        <v>27</v>
      </c>
      <c r="R1421">
        <v>45</v>
      </c>
      <c r="S1421">
        <f t="shared" si="224"/>
        <v>0</v>
      </c>
      <c r="T1421">
        <f t="shared" si="225"/>
        <v>1</v>
      </c>
      <c r="U1421">
        <f t="shared" ca="1" si="226"/>
        <v>0.33333615033618763</v>
      </c>
      <c r="V1421">
        <f t="shared" si="227"/>
        <v>45</v>
      </c>
      <c r="W1421" t="s">
        <v>28</v>
      </c>
      <c r="X1421" t="str">
        <f t="shared" ca="1" si="228"/>
        <v>(1420,0,0,17,54,0,1,45)++1`</v>
      </c>
      <c r="Y1421" t="str">
        <f t="shared" si="229"/>
        <v>(1420,45)++1`</v>
      </c>
    </row>
    <row r="1422" spans="1:25" x14ac:dyDescent="0.25">
      <c r="A1422">
        <v>1421</v>
      </c>
      <c r="B1422">
        <v>2014</v>
      </c>
      <c r="C1422">
        <f t="shared" si="220"/>
        <v>1</v>
      </c>
      <c r="D1422" t="s">
        <v>28</v>
      </c>
      <c r="E1422">
        <f t="shared" si="221"/>
        <v>9</v>
      </c>
      <c r="F1422" t="s">
        <v>40</v>
      </c>
      <c r="G1422" s="13">
        <v>44651</v>
      </c>
      <c r="H1422">
        <v>0.34375</v>
      </c>
      <c r="I1422">
        <v>0.38124999999999998</v>
      </c>
      <c r="J1422">
        <v>1000163</v>
      </c>
      <c r="K1422">
        <v>7052</v>
      </c>
      <c r="L1422">
        <f t="shared" si="222"/>
        <v>54</v>
      </c>
      <c r="M1422">
        <v>3.7499999999999978E-2</v>
      </c>
      <c r="N1422">
        <f t="shared" si="223"/>
        <v>0</v>
      </c>
      <c r="O1422" t="s">
        <v>46</v>
      </c>
      <c r="P1422" cm="1">
        <f t="array" aca="1" ref="P1422" ca="1">(_xlfn.IFS(Q1422="couché",0,Q1422="debout à 80%",1,Q1422="?",1))*(IF(RAND()&lt;0.8,1,0))</f>
        <v>0</v>
      </c>
      <c r="Q1422" t="s">
        <v>48</v>
      </c>
      <c r="R1422">
        <v>45</v>
      </c>
      <c r="S1422">
        <f t="shared" si="224"/>
        <v>0</v>
      </c>
      <c r="T1422">
        <f t="shared" si="225"/>
        <v>1</v>
      </c>
      <c r="U1422">
        <f t="shared" ca="1" si="226"/>
        <v>0.34375425848497626</v>
      </c>
      <c r="V1422">
        <f t="shared" si="227"/>
        <v>44</v>
      </c>
      <c r="W1422" t="s">
        <v>28</v>
      </c>
      <c r="X1422" t="str">
        <f t="shared" ca="1" si="228"/>
        <v>(1421,1,0,9,54,0,1,44)++1`</v>
      </c>
      <c r="Y1422" t="str">
        <f t="shared" si="229"/>
        <v>(1421,45)++1`</v>
      </c>
    </row>
    <row r="1423" spans="1:25" x14ac:dyDescent="0.25">
      <c r="A1423">
        <v>1422</v>
      </c>
      <c r="B1423">
        <v>2000</v>
      </c>
      <c r="C1423">
        <f t="shared" si="220"/>
        <v>0</v>
      </c>
      <c r="D1423" t="s">
        <v>24</v>
      </c>
      <c r="E1423">
        <f t="shared" si="221"/>
        <v>2</v>
      </c>
      <c r="F1423" t="s">
        <v>29</v>
      </c>
      <c r="G1423" s="13">
        <v>44615</v>
      </c>
      <c r="H1423">
        <v>0.89305555555555549</v>
      </c>
      <c r="I1423">
        <v>0.93055555555555547</v>
      </c>
      <c r="J1423">
        <v>1000166</v>
      </c>
      <c r="K1423">
        <v>30</v>
      </c>
      <c r="L1423">
        <f t="shared" si="222"/>
        <v>54</v>
      </c>
      <c r="M1423">
        <v>3.7499999999999978E-2</v>
      </c>
      <c r="N1423">
        <f t="shared" si="223"/>
        <v>0</v>
      </c>
      <c r="O1423" t="s">
        <v>26</v>
      </c>
      <c r="P1423" cm="1">
        <f t="array" aca="1" ref="P1423" ca="1">(_xlfn.IFS(Q1423="couché",0,Q1423="debout à 80%",1,Q1423="?",1))*(IF(RAND()&lt;0.8,1,0))</f>
        <v>1</v>
      </c>
      <c r="Q1423" t="s">
        <v>27</v>
      </c>
      <c r="R1423">
        <v>45</v>
      </c>
      <c r="S1423">
        <f t="shared" si="224"/>
        <v>0</v>
      </c>
      <c r="T1423">
        <f t="shared" si="225"/>
        <v>4</v>
      </c>
      <c r="U1423">
        <f t="shared" ca="1" si="226"/>
        <v>0.89306513436733159</v>
      </c>
      <c r="V1423">
        <f t="shared" si="227"/>
        <v>52</v>
      </c>
      <c r="W1423" t="s">
        <v>28</v>
      </c>
      <c r="X1423" t="str">
        <f t="shared" ca="1" si="228"/>
        <v>(1422,0,1,2,54,0,4,52)++1`</v>
      </c>
      <c r="Y1423" t="str">
        <f t="shared" si="229"/>
        <v>(1422,45)++1`</v>
      </c>
    </row>
    <row r="1424" spans="1:25" x14ac:dyDescent="0.25">
      <c r="A1424">
        <v>1423</v>
      </c>
      <c r="B1424">
        <v>2018</v>
      </c>
      <c r="C1424">
        <f t="shared" si="220"/>
        <v>1</v>
      </c>
      <c r="D1424" t="s">
        <v>28</v>
      </c>
      <c r="E1424">
        <f t="shared" si="221"/>
        <v>12</v>
      </c>
      <c r="F1424" t="s">
        <v>42</v>
      </c>
      <c r="G1424" s="13">
        <v>44631</v>
      </c>
      <c r="H1424">
        <v>0.33541666666666664</v>
      </c>
      <c r="I1424">
        <v>0.37291666666666667</v>
      </c>
      <c r="J1424">
        <v>1000164</v>
      </c>
      <c r="K1424">
        <v>3693</v>
      </c>
      <c r="L1424">
        <f t="shared" si="222"/>
        <v>54</v>
      </c>
      <c r="M1424">
        <v>3.7500000000000033E-2</v>
      </c>
      <c r="N1424">
        <f t="shared" si="223"/>
        <v>0</v>
      </c>
      <c r="O1424" t="s">
        <v>46</v>
      </c>
      <c r="P1424" cm="1">
        <f t="array" aca="1" ref="P1424" ca="1">(_xlfn.IFS(Q1424="couché",0,Q1424="debout à 80%",1,Q1424="?",1))*(IF(RAND()&lt;0.8,1,0))</f>
        <v>0</v>
      </c>
      <c r="Q1424" t="s">
        <v>48</v>
      </c>
      <c r="R1424">
        <v>30</v>
      </c>
      <c r="S1424">
        <f t="shared" si="224"/>
        <v>0</v>
      </c>
      <c r="T1424">
        <f t="shared" si="225"/>
        <v>1</v>
      </c>
      <c r="U1424">
        <f t="shared" ca="1" si="226"/>
        <v>0.33542544739102981</v>
      </c>
      <c r="V1424">
        <f t="shared" si="227"/>
        <v>47</v>
      </c>
      <c r="W1424" t="s">
        <v>28</v>
      </c>
      <c r="X1424" t="str">
        <f t="shared" ca="1" si="228"/>
        <v>(1423,1,0,12,54,0,1,47)++1`</v>
      </c>
      <c r="Y1424" t="str">
        <f t="shared" si="229"/>
        <v>(1423,30)++1`</v>
      </c>
    </row>
    <row r="1425" spans="1:25" x14ac:dyDescent="0.25">
      <c r="A1425">
        <v>1424</v>
      </c>
      <c r="B1425">
        <v>1974</v>
      </c>
      <c r="C1425">
        <f t="shared" si="220"/>
        <v>0</v>
      </c>
      <c r="D1425" t="s">
        <v>24</v>
      </c>
      <c r="E1425">
        <f t="shared" si="221"/>
        <v>2</v>
      </c>
      <c r="F1425" t="s">
        <v>29</v>
      </c>
      <c r="G1425" s="13">
        <v>44634</v>
      </c>
      <c r="H1425">
        <v>0.45347222222222222</v>
      </c>
      <c r="I1425">
        <v>0.4909722222222222</v>
      </c>
      <c r="J1425">
        <v>1000166</v>
      </c>
      <c r="K1425">
        <v>31</v>
      </c>
      <c r="L1425">
        <f t="shared" si="222"/>
        <v>54</v>
      </c>
      <c r="M1425">
        <v>3.7499999999999978E-2</v>
      </c>
      <c r="N1425">
        <f t="shared" si="223"/>
        <v>0</v>
      </c>
      <c r="O1425" t="s">
        <v>26</v>
      </c>
      <c r="P1425" cm="1">
        <f t="array" aca="1" ref="P1425" ca="1">(_xlfn.IFS(Q1425="couché",0,Q1425="debout à 80%",1,Q1425="?",1))*(IF(RAND()&lt;0.8,1,0))</f>
        <v>1</v>
      </c>
      <c r="Q1425" t="s">
        <v>27</v>
      </c>
      <c r="R1425">
        <v>0</v>
      </c>
      <c r="S1425">
        <f t="shared" si="224"/>
        <v>0</v>
      </c>
      <c r="T1425">
        <f t="shared" si="225"/>
        <v>3</v>
      </c>
      <c r="U1425">
        <f t="shared" ca="1" si="226"/>
        <v>0.45347859617581932</v>
      </c>
      <c r="V1425">
        <f t="shared" si="227"/>
        <v>45</v>
      </c>
      <c r="W1425" t="s">
        <v>28</v>
      </c>
      <c r="X1425" t="str">
        <f t="shared" ca="1" si="228"/>
        <v>(1424,0,1,2,54,0,3,45)++1`</v>
      </c>
      <c r="Y1425" t="str">
        <f t="shared" si="229"/>
        <v>(1424,0)++1`</v>
      </c>
    </row>
    <row r="1426" spans="1:25" x14ac:dyDescent="0.25">
      <c r="A1426">
        <v>1425</v>
      </c>
      <c r="B1426">
        <v>2005</v>
      </c>
      <c r="C1426">
        <f t="shared" si="220"/>
        <v>0</v>
      </c>
      <c r="D1426" t="s">
        <v>24</v>
      </c>
      <c r="E1426">
        <f t="shared" si="221"/>
        <v>9</v>
      </c>
      <c r="F1426" t="s">
        <v>40</v>
      </c>
      <c r="G1426" s="13">
        <v>44651</v>
      </c>
      <c r="H1426">
        <v>0.38819444444444445</v>
      </c>
      <c r="I1426">
        <v>0.42569444444444443</v>
      </c>
      <c r="J1426">
        <v>1000163</v>
      </c>
      <c r="K1426">
        <v>229</v>
      </c>
      <c r="L1426">
        <f t="shared" si="222"/>
        <v>54</v>
      </c>
      <c r="M1426">
        <v>3.7499999999999978E-2</v>
      </c>
      <c r="N1426">
        <f t="shared" si="223"/>
        <v>0</v>
      </c>
      <c r="O1426" t="s">
        <v>26</v>
      </c>
      <c r="P1426" cm="1">
        <f t="array" aca="1" ref="P1426" ca="1">(_xlfn.IFS(Q1426="couché",0,Q1426="debout à 80%",1,Q1426="?",1))*(IF(RAND()&lt;0.8,1,0))</f>
        <v>1</v>
      </c>
      <c r="Q1426" t="s">
        <v>27</v>
      </c>
      <c r="R1426">
        <v>45</v>
      </c>
      <c r="S1426">
        <f t="shared" si="224"/>
        <v>0</v>
      </c>
      <c r="T1426">
        <f t="shared" si="225"/>
        <v>2</v>
      </c>
      <c r="U1426">
        <f t="shared" ca="1" si="226"/>
        <v>0.3882032443697771</v>
      </c>
      <c r="V1426">
        <f t="shared" si="227"/>
        <v>73</v>
      </c>
      <c r="W1426" t="s">
        <v>28</v>
      </c>
      <c r="X1426" t="str">
        <f t="shared" ca="1" si="228"/>
        <v>(1425,0,1,9,54,0,2,73)++1`</v>
      </c>
      <c r="Y1426" t="str">
        <f t="shared" si="229"/>
        <v>(1425,45)++1`</v>
      </c>
    </row>
    <row r="1427" spans="1:25" x14ac:dyDescent="0.25">
      <c r="A1427">
        <v>1426</v>
      </c>
      <c r="B1427">
        <v>1975</v>
      </c>
      <c r="C1427">
        <f t="shared" si="220"/>
        <v>0</v>
      </c>
      <c r="D1427" t="s">
        <v>24</v>
      </c>
      <c r="E1427">
        <f t="shared" si="221"/>
        <v>16</v>
      </c>
      <c r="F1427" t="s">
        <v>44</v>
      </c>
      <c r="G1427" s="13">
        <v>44643</v>
      </c>
      <c r="H1427">
        <v>0.40555555555555556</v>
      </c>
      <c r="I1427">
        <v>0.44305555555555554</v>
      </c>
      <c r="J1427">
        <v>1000162</v>
      </c>
      <c r="K1427">
        <v>86</v>
      </c>
      <c r="L1427">
        <f t="shared" si="222"/>
        <v>54</v>
      </c>
      <c r="M1427">
        <v>3.7499999999999978E-2</v>
      </c>
      <c r="N1427">
        <f t="shared" si="223"/>
        <v>1</v>
      </c>
      <c r="O1427" t="s">
        <v>32</v>
      </c>
      <c r="P1427" cm="1">
        <f t="array" aca="1" ref="P1427" ca="1">(_xlfn.IFS(Q1427="couché",0,Q1427="debout à 80%",1,Q1427="?",1))*(IF(RAND()&lt;0.8,1,0))</f>
        <v>1</v>
      </c>
      <c r="Q1427" t="s">
        <v>27</v>
      </c>
      <c r="R1427">
        <v>45</v>
      </c>
      <c r="S1427">
        <f t="shared" si="224"/>
        <v>1</v>
      </c>
      <c r="T1427">
        <f t="shared" si="225"/>
        <v>2</v>
      </c>
      <c r="U1427">
        <f t="shared" ca="1" si="226"/>
        <v>0.40555983274074719</v>
      </c>
      <c r="V1427">
        <f t="shared" si="227"/>
        <v>47</v>
      </c>
      <c r="W1427" t="s">
        <v>28</v>
      </c>
      <c r="X1427" t="str">
        <f t="shared" ca="1" si="228"/>
        <v>(1426,0,1,16,54,1,2,47)++1`</v>
      </c>
      <c r="Y1427" t="str">
        <f t="shared" si="229"/>
        <v>(1426,45)++1`</v>
      </c>
    </row>
    <row r="1428" spans="1:25" x14ac:dyDescent="0.25">
      <c r="A1428">
        <v>1427</v>
      </c>
      <c r="B1428">
        <v>1972</v>
      </c>
      <c r="C1428">
        <f t="shared" si="220"/>
        <v>0</v>
      </c>
      <c r="D1428" t="s">
        <v>24</v>
      </c>
      <c r="E1428">
        <f t="shared" si="221"/>
        <v>9</v>
      </c>
      <c r="F1428" t="s">
        <v>40</v>
      </c>
      <c r="G1428" s="13">
        <v>44648</v>
      </c>
      <c r="H1428">
        <v>0.40069444444444441</v>
      </c>
      <c r="I1428">
        <v>0.43819444444444444</v>
      </c>
      <c r="J1428">
        <v>1000163</v>
      </c>
      <c r="K1428">
        <v>229</v>
      </c>
      <c r="L1428">
        <f t="shared" si="222"/>
        <v>54</v>
      </c>
      <c r="M1428">
        <v>3.7500000000000033E-2</v>
      </c>
      <c r="N1428">
        <f t="shared" si="223"/>
        <v>0</v>
      </c>
      <c r="O1428" t="s">
        <v>26</v>
      </c>
      <c r="P1428" cm="1">
        <f t="array" aca="1" ref="P1428" ca="1">(_xlfn.IFS(Q1428="couché",0,Q1428="debout à 80%",1,Q1428="?",1))*(IF(RAND()&lt;0.8,1,0))</f>
        <v>1</v>
      </c>
      <c r="Q1428" t="s">
        <v>27</v>
      </c>
      <c r="R1428">
        <v>45</v>
      </c>
      <c r="S1428">
        <f t="shared" si="224"/>
        <v>0</v>
      </c>
      <c r="T1428">
        <f t="shared" si="225"/>
        <v>2</v>
      </c>
      <c r="U1428">
        <f t="shared" ca="1" si="226"/>
        <v>0.40069995873440484</v>
      </c>
      <c r="V1428">
        <f t="shared" si="227"/>
        <v>48</v>
      </c>
      <c r="W1428" t="s">
        <v>28</v>
      </c>
      <c r="X1428" t="str">
        <f t="shared" ca="1" si="228"/>
        <v>(1427,0,1,9,54,0,2,48)++1`</v>
      </c>
      <c r="Y1428" t="str">
        <f t="shared" si="229"/>
        <v>(1427,45)++1`</v>
      </c>
    </row>
    <row r="1429" spans="1:25" x14ac:dyDescent="0.25">
      <c r="A1429">
        <v>1428</v>
      </c>
      <c r="B1429">
        <v>1952</v>
      </c>
      <c r="C1429">
        <f t="shared" si="220"/>
        <v>0</v>
      </c>
      <c r="D1429" t="s">
        <v>24</v>
      </c>
      <c r="E1429">
        <f t="shared" si="221"/>
        <v>5</v>
      </c>
      <c r="F1429" t="s">
        <v>36</v>
      </c>
      <c r="G1429" s="13">
        <v>44649</v>
      </c>
      <c r="H1429">
        <v>0.70763888888888882</v>
      </c>
      <c r="I1429">
        <v>0.74513888888888891</v>
      </c>
      <c r="J1429">
        <v>1000162</v>
      </c>
      <c r="K1429">
        <v>1592</v>
      </c>
      <c r="L1429">
        <f t="shared" si="222"/>
        <v>54</v>
      </c>
      <c r="M1429">
        <v>3.7500000000000089E-2</v>
      </c>
      <c r="N1429">
        <f t="shared" si="223"/>
        <v>0</v>
      </c>
      <c r="O1429" t="s">
        <v>26</v>
      </c>
      <c r="P1429" cm="1">
        <f t="array" aca="1" ref="P1429" ca="1">(_xlfn.IFS(Q1429="couché",0,Q1429="debout à 80%",1,Q1429="?",1))*(IF(RAND()&lt;0.8,1,0))</f>
        <v>0</v>
      </c>
      <c r="Q1429" t="s">
        <v>48</v>
      </c>
      <c r="R1429">
        <v>45</v>
      </c>
      <c r="S1429">
        <f t="shared" si="224"/>
        <v>0</v>
      </c>
      <c r="T1429">
        <f t="shared" si="225"/>
        <v>6</v>
      </c>
      <c r="U1429">
        <f t="shared" ca="1" si="226"/>
        <v>0.70764254399258852</v>
      </c>
      <c r="V1429">
        <f t="shared" si="227"/>
        <v>38</v>
      </c>
      <c r="W1429" t="s">
        <v>47</v>
      </c>
      <c r="X1429" t="str">
        <f t="shared" ca="1" si="228"/>
        <v>(1428,0,0,5,54,0,6,38)++1`</v>
      </c>
      <c r="Y1429" t="str">
        <f t="shared" si="229"/>
        <v>(1428,45)++1`</v>
      </c>
    </row>
    <row r="1430" spans="1:25" x14ac:dyDescent="0.25">
      <c r="A1430">
        <v>1429</v>
      </c>
      <c r="B1430">
        <v>1950</v>
      </c>
      <c r="C1430">
        <f t="shared" si="220"/>
        <v>0</v>
      </c>
      <c r="D1430" t="s">
        <v>24</v>
      </c>
      <c r="E1430">
        <f t="shared" si="221"/>
        <v>2</v>
      </c>
      <c r="F1430" t="s">
        <v>29</v>
      </c>
      <c r="G1430" s="13">
        <v>44650</v>
      </c>
      <c r="H1430">
        <v>0.76111111111111107</v>
      </c>
      <c r="I1430">
        <v>0.79861111111111105</v>
      </c>
      <c r="J1430">
        <v>1000163</v>
      </c>
      <c r="K1430">
        <v>4824</v>
      </c>
      <c r="L1430">
        <f t="shared" si="222"/>
        <v>54</v>
      </c>
      <c r="M1430">
        <v>3.7499999999999978E-2</v>
      </c>
      <c r="N1430">
        <f t="shared" si="223"/>
        <v>0</v>
      </c>
      <c r="O1430" t="s">
        <v>26</v>
      </c>
      <c r="P1430" cm="1">
        <f t="array" aca="1" ref="P1430" ca="1">(_xlfn.IFS(Q1430="couché",0,Q1430="debout à 80%",1,Q1430="?",1))*(IF(RAND()&lt;0.8,1,0))</f>
        <v>1</v>
      </c>
      <c r="Q1430" t="s">
        <v>27</v>
      </c>
      <c r="R1430">
        <v>45</v>
      </c>
      <c r="S1430">
        <f t="shared" si="224"/>
        <v>1</v>
      </c>
      <c r="T1430">
        <f t="shared" si="225"/>
        <v>7</v>
      </c>
      <c r="U1430">
        <f t="shared" ca="1" si="226"/>
        <v>0.76111947778841649</v>
      </c>
      <c r="V1430">
        <f t="shared" si="227"/>
        <v>32</v>
      </c>
      <c r="W1430" t="s">
        <v>28</v>
      </c>
      <c r="X1430" t="str">
        <f t="shared" ca="1" si="228"/>
        <v>(1429,0,1,2,54,1,7,32)++1`</v>
      </c>
      <c r="Y1430" t="str">
        <f t="shared" si="229"/>
        <v>(1429,45)++1`</v>
      </c>
    </row>
    <row r="1431" spans="1:25" x14ac:dyDescent="0.25">
      <c r="A1431">
        <v>1430</v>
      </c>
      <c r="B1431">
        <v>1959</v>
      </c>
      <c r="C1431">
        <f t="shared" si="220"/>
        <v>0</v>
      </c>
      <c r="D1431" t="s">
        <v>24</v>
      </c>
      <c r="E1431">
        <f t="shared" si="221"/>
        <v>5</v>
      </c>
      <c r="F1431" t="s">
        <v>36</v>
      </c>
      <c r="G1431" s="13">
        <v>44638</v>
      </c>
      <c r="H1431">
        <v>0.44236111111111109</v>
      </c>
      <c r="I1431">
        <v>0.48055555555555551</v>
      </c>
      <c r="J1431">
        <v>1000162</v>
      </c>
      <c r="K1431">
        <v>4592</v>
      </c>
      <c r="L1431">
        <f t="shared" si="222"/>
        <v>55</v>
      </c>
      <c r="M1431">
        <v>3.819444444444442E-2</v>
      </c>
      <c r="N1431">
        <f t="shared" si="223"/>
        <v>0</v>
      </c>
      <c r="O1431" t="s">
        <v>26</v>
      </c>
      <c r="P1431" cm="1">
        <f t="array" aca="1" ref="P1431" ca="1">(_xlfn.IFS(Q1431="couché",0,Q1431="debout à 80%",1,Q1431="?",1))*(IF(RAND()&lt;0.8,1,0))</f>
        <v>1</v>
      </c>
      <c r="Q1431" t="s">
        <v>27</v>
      </c>
      <c r="R1431">
        <v>45</v>
      </c>
      <c r="S1431">
        <f t="shared" si="224"/>
        <v>0</v>
      </c>
      <c r="T1431">
        <f t="shared" si="225"/>
        <v>2</v>
      </c>
      <c r="U1431">
        <f t="shared" ca="1" si="226"/>
        <v>0.44236979312194502</v>
      </c>
      <c r="V1431">
        <f t="shared" si="227"/>
        <v>29</v>
      </c>
      <c r="W1431" t="s">
        <v>28</v>
      </c>
      <c r="X1431" t="str">
        <f t="shared" ca="1" si="228"/>
        <v>(1430,0,1,5,55,0,2,29)++1`</v>
      </c>
      <c r="Y1431" t="str">
        <f t="shared" si="229"/>
        <v>(1430,45)++1`</v>
      </c>
    </row>
    <row r="1432" spans="1:25" x14ac:dyDescent="0.25">
      <c r="A1432">
        <v>1431</v>
      </c>
      <c r="B1432">
        <v>1953</v>
      </c>
      <c r="C1432">
        <f t="shared" si="220"/>
        <v>0</v>
      </c>
      <c r="D1432" t="s">
        <v>24</v>
      </c>
      <c r="E1432">
        <f t="shared" si="221"/>
        <v>14</v>
      </c>
      <c r="F1432" t="s">
        <v>33</v>
      </c>
      <c r="G1432" s="13">
        <v>44603</v>
      </c>
      <c r="H1432">
        <v>0.41319444444444442</v>
      </c>
      <c r="I1432">
        <v>0.4513888888888889</v>
      </c>
      <c r="J1432">
        <v>1000162</v>
      </c>
      <c r="K1432">
        <v>4592</v>
      </c>
      <c r="L1432">
        <f t="shared" si="222"/>
        <v>55</v>
      </c>
      <c r="M1432">
        <v>3.8194444444444475E-2</v>
      </c>
      <c r="N1432">
        <f t="shared" si="223"/>
        <v>0</v>
      </c>
      <c r="O1432" t="s">
        <v>26</v>
      </c>
      <c r="P1432" cm="1">
        <f t="array" aca="1" ref="P1432" ca="1">(_xlfn.IFS(Q1432="couché",0,Q1432="debout à 80%",1,Q1432="?",1))*(IF(RAND()&lt;0.8,1,0))</f>
        <v>1</v>
      </c>
      <c r="Q1432" t="s">
        <v>27</v>
      </c>
      <c r="R1432">
        <v>45</v>
      </c>
      <c r="S1432">
        <f t="shared" si="224"/>
        <v>0</v>
      </c>
      <c r="T1432">
        <f t="shared" si="225"/>
        <v>3</v>
      </c>
      <c r="U1432">
        <f t="shared" ca="1" si="226"/>
        <v>0.41320420637513289</v>
      </c>
      <c r="V1432">
        <f t="shared" si="227"/>
        <v>59</v>
      </c>
      <c r="W1432" t="s">
        <v>28</v>
      </c>
      <c r="X1432" t="str">
        <f t="shared" ca="1" si="228"/>
        <v>(1431,0,1,14,55,0,3,59)++1`</v>
      </c>
      <c r="Y1432" t="str">
        <f t="shared" si="229"/>
        <v>(1431,45)++1`</v>
      </c>
    </row>
    <row r="1433" spans="1:25" x14ac:dyDescent="0.25">
      <c r="A1433">
        <v>1432</v>
      </c>
      <c r="B1433">
        <v>2017</v>
      </c>
      <c r="C1433">
        <f t="shared" si="220"/>
        <v>1</v>
      </c>
      <c r="D1433" t="s">
        <v>28</v>
      </c>
      <c r="E1433">
        <f t="shared" si="221"/>
        <v>11</v>
      </c>
      <c r="F1433" t="s">
        <v>41</v>
      </c>
      <c r="G1433" s="13">
        <v>44595</v>
      </c>
      <c r="H1433">
        <v>0.42916666666666664</v>
      </c>
      <c r="I1433">
        <v>0.46736111111111112</v>
      </c>
      <c r="J1433">
        <v>1000164</v>
      </c>
      <c r="K1433">
        <v>7588</v>
      </c>
      <c r="L1433">
        <f t="shared" si="222"/>
        <v>55</v>
      </c>
      <c r="M1433">
        <v>3.8194444444444475E-2</v>
      </c>
      <c r="N1433">
        <f t="shared" si="223"/>
        <v>0</v>
      </c>
      <c r="O1433" t="s">
        <v>46</v>
      </c>
      <c r="P1433" cm="1">
        <f t="array" aca="1" ref="P1433" ca="1">(_xlfn.IFS(Q1433="couché",0,Q1433="debout à 80%",1,Q1433="?",1))*(IF(RAND()&lt;0.8,1,0))</f>
        <v>0</v>
      </c>
      <c r="Q1433" t="s">
        <v>48</v>
      </c>
      <c r="R1433">
        <v>30</v>
      </c>
      <c r="S1433">
        <f t="shared" si="224"/>
        <v>0</v>
      </c>
      <c r="T1433">
        <f t="shared" si="225"/>
        <v>4</v>
      </c>
      <c r="U1433">
        <f t="shared" ca="1" si="226"/>
        <v>0.42916925151642038</v>
      </c>
      <c r="V1433">
        <f t="shared" si="227"/>
        <v>61</v>
      </c>
      <c r="W1433" t="s">
        <v>28</v>
      </c>
      <c r="X1433" t="str">
        <f t="shared" ca="1" si="228"/>
        <v>(1432,1,0,11,55,0,4,61)++1`</v>
      </c>
      <c r="Y1433" t="str">
        <f t="shared" si="229"/>
        <v>(1432,30)++1`</v>
      </c>
    </row>
    <row r="1434" spans="1:25" x14ac:dyDescent="0.25">
      <c r="A1434">
        <v>1433</v>
      </c>
      <c r="B1434">
        <v>1976</v>
      </c>
      <c r="C1434">
        <f t="shared" si="220"/>
        <v>0</v>
      </c>
      <c r="D1434" t="s">
        <v>24</v>
      </c>
      <c r="E1434">
        <f t="shared" si="221"/>
        <v>9</v>
      </c>
      <c r="F1434" t="s">
        <v>40</v>
      </c>
      <c r="G1434" s="13">
        <v>44630</v>
      </c>
      <c r="H1434">
        <v>0.3520833333333333</v>
      </c>
      <c r="I1434">
        <v>0.39027777777777778</v>
      </c>
      <c r="J1434">
        <v>1000163</v>
      </c>
      <c r="K1434">
        <v>258</v>
      </c>
      <c r="L1434">
        <f t="shared" si="222"/>
        <v>55</v>
      </c>
      <c r="M1434">
        <v>3.8194444444444475E-2</v>
      </c>
      <c r="N1434">
        <f t="shared" si="223"/>
        <v>0</v>
      </c>
      <c r="O1434" t="s">
        <v>26</v>
      </c>
      <c r="P1434" cm="1">
        <f t="array" aca="1" ref="P1434" ca="1">(_xlfn.IFS(Q1434="couché",0,Q1434="debout à 80%",1,Q1434="?",1))*(IF(RAND()&lt;0.8,1,0))</f>
        <v>1</v>
      </c>
      <c r="Q1434" t="s">
        <v>27</v>
      </c>
      <c r="R1434">
        <v>45</v>
      </c>
      <c r="S1434">
        <f t="shared" si="224"/>
        <v>0</v>
      </c>
      <c r="T1434">
        <f t="shared" si="225"/>
        <v>1</v>
      </c>
      <c r="U1434">
        <f t="shared" ca="1" si="226"/>
        <v>0.35209328081947217</v>
      </c>
      <c r="V1434">
        <f t="shared" si="227"/>
        <v>86</v>
      </c>
      <c r="W1434" t="s">
        <v>28</v>
      </c>
      <c r="X1434" t="str">
        <f t="shared" ca="1" si="228"/>
        <v>(1433,0,1,9,55,0,1,86)++1`</v>
      </c>
      <c r="Y1434" t="str">
        <f t="shared" si="229"/>
        <v>(1433,45)++1`</v>
      </c>
    </row>
    <row r="1435" spans="1:25" x14ac:dyDescent="0.25">
      <c r="A1435">
        <v>1434</v>
      </c>
      <c r="B1435">
        <v>1980</v>
      </c>
      <c r="C1435">
        <f t="shared" si="220"/>
        <v>0</v>
      </c>
      <c r="D1435" t="s">
        <v>24</v>
      </c>
      <c r="E1435">
        <f t="shared" si="221"/>
        <v>4</v>
      </c>
      <c r="F1435" t="s">
        <v>31</v>
      </c>
      <c r="G1435" s="13">
        <v>44602</v>
      </c>
      <c r="H1435">
        <v>0.42222222222222222</v>
      </c>
      <c r="I1435">
        <v>0.46041666666666664</v>
      </c>
      <c r="J1435">
        <v>1000170</v>
      </c>
      <c r="K1435">
        <v>5635</v>
      </c>
      <c r="L1435">
        <f t="shared" si="222"/>
        <v>55</v>
      </c>
      <c r="M1435">
        <v>3.819444444444442E-2</v>
      </c>
      <c r="N1435">
        <f t="shared" si="223"/>
        <v>1</v>
      </c>
      <c r="O1435" t="s">
        <v>32</v>
      </c>
      <c r="P1435" cm="1">
        <f t="array" aca="1" ref="P1435" ca="1">(_xlfn.IFS(Q1435="couché",0,Q1435="debout à 80%",1,Q1435="?",1))*(IF(RAND()&lt;0.8,1,0))</f>
        <v>1</v>
      </c>
      <c r="Q1435" t="s">
        <v>27</v>
      </c>
      <c r="R1435">
        <v>30</v>
      </c>
      <c r="S1435">
        <f t="shared" si="224"/>
        <v>1</v>
      </c>
      <c r="T1435">
        <f t="shared" si="225"/>
        <v>3</v>
      </c>
      <c r="U1435">
        <f t="shared" ca="1" si="226"/>
        <v>0.42223144727890854</v>
      </c>
      <c r="V1435">
        <f t="shared" si="227"/>
        <v>57</v>
      </c>
      <c r="W1435" t="s">
        <v>28</v>
      </c>
      <c r="X1435" t="str">
        <f t="shared" ca="1" si="228"/>
        <v>(1434,0,1,4,55,1,3,57)++1`</v>
      </c>
      <c r="Y1435" t="str">
        <f t="shared" si="229"/>
        <v>(1434,30)++1`</v>
      </c>
    </row>
    <row r="1436" spans="1:25" x14ac:dyDescent="0.25">
      <c r="A1436">
        <v>1435</v>
      </c>
      <c r="B1436">
        <v>1964</v>
      </c>
      <c r="C1436">
        <f t="shared" si="220"/>
        <v>0</v>
      </c>
      <c r="D1436" t="s">
        <v>24</v>
      </c>
      <c r="E1436">
        <f t="shared" si="221"/>
        <v>9</v>
      </c>
      <c r="F1436" t="s">
        <v>40</v>
      </c>
      <c r="G1436" s="13">
        <v>44602</v>
      </c>
      <c r="H1436">
        <v>0.70833333333333326</v>
      </c>
      <c r="I1436">
        <v>0.74652777777777779</v>
      </c>
      <c r="J1436">
        <v>1000163</v>
      </c>
      <c r="K1436">
        <v>239</v>
      </c>
      <c r="L1436">
        <f t="shared" si="222"/>
        <v>55</v>
      </c>
      <c r="M1436">
        <v>3.8194444444444531E-2</v>
      </c>
      <c r="N1436">
        <f t="shared" si="223"/>
        <v>0</v>
      </c>
      <c r="O1436" t="s">
        <v>26</v>
      </c>
      <c r="P1436" cm="1">
        <f t="array" aca="1" ref="P1436" ca="1">(_xlfn.IFS(Q1436="couché",0,Q1436="debout à 80%",1,Q1436="?",1))*(IF(RAND()&lt;0.8,1,0))</f>
        <v>1</v>
      </c>
      <c r="Q1436" t="s">
        <v>27</v>
      </c>
      <c r="R1436">
        <v>45</v>
      </c>
      <c r="S1436">
        <f t="shared" si="224"/>
        <v>0</v>
      </c>
      <c r="T1436">
        <f t="shared" si="225"/>
        <v>5</v>
      </c>
      <c r="U1436">
        <f t="shared" ca="1" si="226"/>
        <v>0.70834232822530141</v>
      </c>
      <c r="V1436">
        <f t="shared" si="227"/>
        <v>45</v>
      </c>
      <c r="W1436" t="s">
        <v>28</v>
      </c>
      <c r="X1436" t="str">
        <f t="shared" ca="1" si="228"/>
        <v>(1435,0,1,9,55,0,5,45)++1`</v>
      </c>
      <c r="Y1436" t="str">
        <f t="shared" si="229"/>
        <v>(1435,45)++1`</v>
      </c>
    </row>
    <row r="1437" spans="1:25" x14ac:dyDescent="0.25">
      <c r="A1437">
        <v>1436</v>
      </c>
      <c r="B1437">
        <v>1936</v>
      </c>
      <c r="C1437">
        <f t="shared" si="220"/>
        <v>0</v>
      </c>
      <c r="D1437" t="s">
        <v>24</v>
      </c>
      <c r="E1437">
        <f t="shared" si="221"/>
        <v>15</v>
      </c>
      <c r="F1437" t="s">
        <v>35</v>
      </c>
      <c r="G1437" s="13">
        <v>44594</v>
      </c>
      <c r="H1437">
        <v>0.63958333333333328</v>
      </c>
      <c r="I1437">
        <v>0.6777777777777777</v>
      </c>
      <c r="J1437">
        <v>1000171</v>
      </c>
      <c r="K1437">
        <v>2240</v>
      </c>
      <c r="L1437">
        <f t="shared" si="222"/>
        <v>55</v>
      </c>
      <c r="M1437">
        <v>3.819444444444442E-2</v>
      </c>
      <c r="N1437">
        <f t="shared" si="223"/>
        <v>0</v>
      </c>
      <c r="O1437" t="s">
        <v>26</v>
      </c>
      <c r="P1437" cm="1">
        <f t="array" aca="1" ref="P1437" ca="1">(_xlfn.IFS(Q1437="couché",0,Q1437="debout à 80%",1,Q1437="?",1))*(IF(RAND()&lt;0.8,1,0))</f>
        <v>0</v>
      </c>
      <c r="Q1437" t="s">
        <v>48</v>
      </c>
      <c r="R1437">
        <v>0</v>
      </c>
      <c r="S1437">
        <f t="shared" si="224"/>
        <v>0</v>
      </c>
      <c r="T1437">
        <f t="shared" si="225"/>
        <v>5</v>
      </c>
      <c r="U1437">
        <f t="shared" ca="1" si="226"/>
        <v>0.63959201557974177</v>
      </c>
      <c r="V1437">
        <f t="shared" si="227"/>
        <v>66</v>
      </c>
      <c r="W1437" t="s">
        <v>28</v>
      </c>
      <c r="X1437" t="str">
        <f t="shared" ca="1" si="228"/>
        <v>(1436,0,0,15,55,0,5,66)++1`</v>
      </c>
      <c r="Y1437" t="str">
        <f t="shared" si="229"/>
        <v>(1436,0)++1`</v>
      </c>
    </row>
    <row r="1438" spans="1:25" x14ac:dyDescent="0.25">
      <c r="A1438">
        <v>1437</v>
      </c>
      <c r="B1438">
        <v>1961</v>
      </c>
      <c r="C1438">
        <f t="shared" si="220"/>
        <v>0</v>
      </c>
      <c r="D1438" t="s">
        <v>24</v>
      </c>
      <c r="E1438">
        <f t="shared" si="221"/>
        <v>12</v>
      </c>
      <c r="F1438" t="s">
        <v>42</v>
      </c>
      <c r="G1438" s="13">
        <v>44603</v>
      </c>
      <c r="H1438">
        <v>0.4861111111111111</v>
      </c>
      <c r="I1438">
        <v>0.52430555555555558</v>
      </c>
      <c r="J1438">
        <v>1000164</v>
      </c>
      <c r="K1438">
        <v>541</v>
      </c>
      <c r="L1438">
        <f t="shared" si="222"/>
        <v>55</v>
      </c>
      <c r="M1438">
        <v>3.8194444444444475E-2</v>
      </c>
      <c r="N1438">
        <f t="shared" si="223"/>
        <v>1</v>
      </c>
      <c r="O1438" t="s">
        <v>32</v>
      </c>
      <c r="P1438" cm="1">
        <f t="array" aca="1" ref="P1438" ca="1">(_xlfn.IFS(Q1438="couché",0,Q1438="debout à 80%",1,Q1438="?",1))*(IF(RAND()&lt;0.8,1,0))</f>
        <v>1</v>
      </c>
      <c r="Q1438" t="s">
        <v>27</v>
      </c>
      <c r="R1438">
        <v>30</v>
      </c>
      <c r="S1438">
        <f t="shared" si="224"/>
        <v>0</v>
      </c>
      <c r="T1438">
        <f t="shared" si="225"/>
        <v>6</v>
      </c>
      <c r="U1438">
        <f t="shared" ca="1" si="226"/>
        <v>0.48612056870012144</v>
      </c>
      <c r="V1438">
        <f t="shared" si="227"/>
        <v>39</v>
      </c>
      <c r="W1438" t="s">
        <v>28</v>
      </c>
      <c r="X1438" t="str">
        <f t="shared" ca="1" si="228"/>
        <v>(1437,0,1,12,55,0,6,39)++1`</v>
      </c>
      <c r="Y1438" t="str">
        <f t="shared" si="229"/>
        <v>(1437,30)++1`</v>
      </c>
    </row>
    <row r="1439" spans="1:25" x14ac:dyDescent="0.25">
      <c r="A1439">
        <v>1438</v>
      </c>
      <c r="B1439">
        <v>2012</v>
      </c>
      <c r="C1439">
        <f t="shared" si="220"/>
        <v>1</v>
      </c>
      <c r="D1439" t="s">
        <v>28</v>
      </c>
      <c r="E1439">
        <f t="shared" si="221"/>
        <v>10</v>
      </c>
      <c r="F1439" t="s">
        <v>39</v>
      </c>
      <c r="G1439" s="13">
        <v>44623</v>
      </c>
      <c r="H1439">
        <v>0.42708333333333331</v>
      </c>
      <c r="I1439">
        <v>0.46527777777777773</v>
      </c>
      <c r="J1439">
        <v>1000165</v>
      </c>
      <c r="K1439">
        <v>3621</v>
      </c>
      <c r="L1439">
        <f t="shared" si="222"/>
        <v>55</v>
      </c>
      <c r="M1439">
        <v>3.819444444444442E-2</v>
      </c>
      <c r="N1439">
        <f t="shared" si="223"/>
        <v>0</v>
      </c>
      <c r="O1439" t="s">
        <v>46</v>
      </c>
      <c r="P1439" cm="1">
        <f t="array" aca="1" ref="P1439" ca="1">(_xlfn.IFS(Q1439="couché",0,Q1439="debout à 80%",1,Q1439="?",1))*(IF(RAND()&lt;0.8,1,0))</f>
        <v>0</v>
      </c>
      <c r="Q1439" t="s">
        <v>48</v>
      </c>
      <c r="R1439">
        <v>30</v>
      </c>
      <c r="S1439">
        <f t="shared" si="224"/>
        <v>0</v>
      </c>
      <c r="T1439">
        <f t="shared" si="225"/>
        <v>2</v>
      </c>
      <c r="U1439">
        <f t="shared" ca="1" si="226"/>
        <v>0.42708863757754045</v>
      </c>
      <c r="V1439">
        <f t="shared" si="227"/>
        <v>53</v>
      </c>
      <c r="W1439" t="s">
        <v>28</v>
      </c>
      <c r="X1439" t="str">
        <f t="shared" ca="1" si="228"/>
        <v>(1438,1,0,10,55,0,2,53)++1`</v>
      </c>
      <c r="Y1439" t="str">
        <f t="shared" si="229"/>
        <v>(1438,30)++1`</v>
      </c>
    </row>
    <row r="1440" spans="1:25" x14ac:dyDescent="0.25">
      <c r="A1440">
        <v>1439</v>
      </c>
      <c r="B1440">
        <v>1990</v>
      </c>
      <c r="C1440">
        <f t="shared" si="220"/>
        <v>0</v>
      </c>
      <c r="D1440" t="s">
        <v>24</v>
      </c>
      <c r="E1440">
        <f t="shared" si="221"/>
        <v>9</v>
      </c>
      <c r="F1440" t="s">
        <v>40</v>
      </c>
      <c r="G1440" s="13">
        <v>44616</v>
      </c>
      <c r="H1440">
        <v>0.46805555555555556</v>
      </c>
      <c r="I1440">
        <v>0.50624999999999998</v>
      </c>
      <c r="J1440">
        <v>1000163</v>
      </c>
      <c r="K1440">
        <v>229</v>
      </c>
      <c r="L1440">
        <f t="shared" si="222"/>
        <v>55</v>
      </c>
      <c r="M1440">
        <v>3.819444444444442E-2</v>
      </c>
      <c r="N1440">
        <f t="shared" si="223"/>
        <v>0</v>
      </c>
      <c r="O1440" t="s">
        <v>26</v>
      </c>
      <c r="P1440" cm="1">
        <f t="array" aca="1" ref="P1440" ca="1">(_xlfn.IFS(Q1440="couché",0,Q1440="debout à 80%",1,Q1440="?",1))*(IF(RAND()&lt;0.8,1,0))</f>
        <v>1</v>
      </c>
      <c r="Q1440" t="s">
        <v>27</v>
      </c>
      <c r="R1440">
        <v>45</v>
      </c>
      <c r="S1440">
        <f t="shared" si="224"/>
        <v>0</v>
      </c>
      <c r="T1440">
        <f t="shared" si="225"/>
        <v>4</v>
      </c>
      <c r="U1440">
        <f t="shared" ca="1" si="226"/>
        <v>0.46805603942260982</v>
      </c>
      <c r="V1440">
        <f t="shared" si="227"/>
        <v>52</v>
      </c>
      <c r="W1440" t="s">
        <v>28</v>
      </c>
      <c r="X1440" t="str">
        <f t="shared" ca="1" si="228"/>
        <v>(1439,0,1,9,55,0,4,52)++1`</v>
      </c>
      <c r="Y1440" t="str">
        <f t="shared" si="229"/>
        <v>(1439,45)++1`</v>
      </c>
    </row>
    <row r="1441" spans="1:25" x14ac:dyDescent="0.25">
      <c r="A1441">
        <v>1440</v>
      </c>
      <c r="B1441">
        <v>1941</v>
      </c>
      <c r="C1441">
        <f t="shared" si="220"/>
        <v>0</v>
      </c>
      <c r="D1441" t="s">
        <v>24</v>
      </c>
      <c r="E1441">
        <f t="shared" si="221"/>
        <v>9</v>
      </c>
      <c r="F1441" t="s">
        <v>40</v>
      </c>
      <c r="G1441" s="13">
        <v>44631</v>
      </c>
      <c r="H1441">
        <v>0.59444444444444444</v>
      </c>
      <c r="I1441">
        <v>0.63263888888888886</v>
      </c>
      <c r="J1441">
        <v>1000163</v>
      </c>
      <c r="K1441">
        <v>238</v>
      </c>
      <c r="L1441">
        <f t="shared" si="222"/>
        <v>55</v>
      </c>
      <c r="M1441">
        <v>3.819444444444442E-2</v>
      </c>
      <c r="N1441">
        <f t="shared" si="223"/>
        <v>0</v>
      </c>
      <c r="O1441" t="s">
        <v>26</v>
      </c>
      <c r="P1441" cm="1">
        <f t="array" aca="1" ref="P1441" ca="1">(_xlfn.IFS(Q1441="couché",0,Q1441="debout à 80%",1,Q1441="?",1))*(IF(RAND()&lt;0.8,1,0))</f>
        <v>0</v>
      </c>
      <c r="Q1441" t="s">
        <v>27</v>
      </c>
      <c r="R1441">
        <v>45</v>
      </c>
      <c r="S1441">
        <f t="shared" si="224"/>
        <v>0</v>
      </c>
      <c r="T1441">
        <f t="shared" si="225"/>
        <v>6</v>
      </c>
      <c r="U1441">
        <f t="shared" ca="1" si="226"/>
        <v>0.5944522682989094</v>
      </c>
      <c r="V1441">
        <f t="shared" si="227"/>
        <v>50</v>
      </c>
      <c r="W1441" t="s">
        <v>28</v>
      </c>
      <c r="X1441" t="str">
        <f t="shared" ca="1" si="228"/>
        <v>(1440,0,0,9,55,0,6,50)++1`</v>
      </c>
      <c r="Y1441" t="str">
        <f t="shared" si="229"/>
        <v>(1440,45)++1`</v>
      </c>
    </row>
    <row r="1442" spans="1:25" x14ac:dyDescent="0.25">
      <c r="A1442">
        <v>1441</v>
      </c>
      <c r="B1442">
        <v>1975</v>
      </c>
      <c r="C1442">
        <f t="shared" si="220"/>
        <v>0</v>
      </c>
      <c r="D1442" t="s">
        <v>24</v>
      </c>
      <c r="E1442">
        <f t="shared" si="221"/>
        <v>2</v>
      </c>
      <c r="F1442" t="s">
        <v>29</v>
      </c>
      <c r="G1442" s="13">
        <v>44613</v>
      </c>
      <c r="H1442">
        <v>0.43194444444444441</v>
      </c>
      <c r="I1442">
        <v>0.47013888888888888</v>
      </c>
      <c r="J1442">
        <v>1000166</v>
      </c>
      <c r="K1442">
        <v>21</v>
      </c>
      <c r="L1442">
        <f t="shared" si="222"/>
        <v>55</v>
      </c>
      <c r="M1442">
        <v>3.8194444444444475E-2</v>
      </c>
      <c r="N1442">
        <f t="shared" si="223"/>
        <v>0</v>
      </c>
      <c r="O1442" t="s">
        <v>26</v>
      </c>
      <c r="P1442" cm="1">
        <f t="array" aca="1" ref="P1442" ca="1">(_xlfn.IFS(Q1442="couché",0,Q1442="debout à 80%",1,Q1442="?",1))*(IF(RAND()&lt;0.8,1,0))</f>
        <v>1</v>
      </c>
      <c r="Q1442" t="s">
        <v>27</v>
      </c>
      <c r="R1442">
        <v>45</v>
      </c>
      <c r="S1442">
        <f t="shared" si="224"/>
        <v>0</v>
      </c>
      <c r="T1442">
        <f t="shared" si="225"/>
        <v>2</v>
      </c>
      <c r="U1442">
        <f t="shared" ca="1" si="226"/>
        <v>0.4319511703864114</v>
      </c>
      <c r="V1442">
        <f t="shared" si="227"/>
        <v>78</v>
      </c>
      <c r="W1442" t="s">
        <v>28</v>
      </c>
      <c r="X1442" t="str">
        <f t="shared" ca="1" si="228"/>
        <v>(1441,0,1,2,55,0,2,78)++1`</v>
      </c>
      <c r="Y1442" t="str">
        <f t="shared" si="229"/>
        <v>(1441,45)++1`</v>
      </c>
    </row>
    <row r="1443" spans="1:25" x14ac:dyDescent="0.25">
      <c r="A1443">
        <v>1442</v>
      </c>
      <c r="B1443">
        <v>1979</v>
      </c>
      <c r="C1443">
        <f t="shared" si="220"/>
        <v>0</v>
      </c>
      <c r="D1443" t="s">
        <v>24</v>
      </c>
      <c r="E1443">
        <f t="shared" si="221"/>
        <v>4</v>
      </c>
      <c r="F1443" t="s">
        <v>31</v>
      </c>
      <c r="G1443" s="13">
        <v>44642</v>
      </c>
      <c r="H1443">
        <v>0.33888888888888885</v>
      </c>
      <c r="I1443">
        <v>0.37708333333333333</v>
      </c>
      <c r="J1443">
        <v>1000170</v>
      </c>
      <c r="K1443">
        <v>5635</v>
      </c>
      <c r="L1443">
        <f t="shared" si="222"/>
        <v>55</v>
      </c>
      <c r="M1443">
        <v>3.8194444444444475E-2</v>
      </c>
      <c r="N1443">
        <f t="shared" si="223"/>
        <v>1</v>
      </c>
      <c r="O1443" t="s">
        <v>32</v>
      </c>
      <c r="P1443" cm="1">
        <f t="array" aca="1" ref="P1443" ca="1">(_xlfn.IFS(Q1443="couché",0,Q1443="debout à 80%",1,Q1443="?",1))*(IF(RAND()&lt;0.8,1,0))</f>
        <v>1</v>
      </c>
      <c r="Q1443" t="s">
        <v>27</v>
      </c>
      <c r="R1443">
        <v>30</v>
      </c>
      <c r="S1443">
        <f t="shared" si="224"/>
        <v>0</v>
      </c>
      <c r="T1443">
        <f t="shared" si="225"/>
        <v>1</v>
      </c>
      <c r="U1443">
        <f t="shared" ca="1" si="226"/>
        <v>0.33889048522164894</v>
      </c>
      <c r="V1443">
        <f t="shared" si="227"/>
        <v>40</v>
      </c>
      <c r="W1443" t="s">
        <v>28</v>
      </c>
      <c r="X1443" t="str">
        <f t="shared" ca="1" si="228"/>
        <v>(1442,0,1,4,55,0,1,40)++1`</v>
      </c>
      <c r="Y1443" t="str">
        <f t="shared" si="229"/>
        <v>(1442,30)++1`</v>
      </c>
    </row>
    <row r="1444" spans="1:25" x14ac:dyDescent="0.25">
      <c r="A1444">
        <v>1443</v>
      </c>
      <c r="B1444">
        <v>1992</v>
      </c>
      <c r="C1444">
        <f t="shared" si="220"/>
        <v>0</v>
      </c>
      <c r="D1444" t="s">
        <v>24</v>
      </c>
      <c r="E1444">
        <f t="shared" si="221"/>
        <v>2</v>
      </c>
      <c r="F1444" t="s">
        <v>29</v>
      </c>
      <c r="G1444" s="13">
        <v>44624</v>
      </c>
      <c r="H1444">
        <v>0.41666666666666663</v>
      </c>
      <c r="I1444">
        <v>0.4548611111111111</v>
      </c>
      <c r="J1444">
        <v>1000166</v>
      </c>
      <c r="K1444">
        <v>8108</v>
      </c>
      <c r="L1444">
        <f t="shared" si="222"/>
        <v>55</v>
      </c>
      <c r="M1444">
        <v>3.8194444444444475E-2</v>
      </c>
      <c r="N1444">
        <f t="shared" si="223"/>
        <v>0</v>
      </c>
      <c r="O1444" t="s">
        <v>26</v>
      </c>
      <c r="P1444" cm="1">
        <f t="array" aca="1" ref="P1444" ca="1">(_xlfn.IFS(Q1444="couché",0,Q1444="debout à 80%",1,Q1444="?",1))*(IF(RAND()&lt;0.8,1,0))</f>
        <v>1</v>
      </c>
      <c r="Q1444" t="s">
        <v>27</v>
      </c>
      <c r="R1444">
        <v>45</v>
      </c>
      <c r="S1444">
        <f t="shared" si="224"/>
        <v>0</v>
      </c>
      <c r="T1444">
        <f t="shared" si="225"/>
        <v>3</v>
      </c>
      <c r="U1444">
        <f t="shared" ca="1" si="226"/>
        <v>0.41667187357379332</v>
      </c>
      <c r="V1444">
        <f t="shared" si="227"/>
        <v>47</v>
      </c>
      <c r="W1444" t="s">
        <v>28</v>
      </c>
      <c r="X1444" t="str">
        <f t="shared" ca="1" si="228"/>
        <v>(1443,0,1,2,55,0,3,47)++1`</v>
      </c>
      <c r="Y1444" t="str">
        <f t="shared" si="229"/>
        <v>(1443,45)++1`</v>
      </c>
    </row>
    <row r="1445" spans="1:25" x14ac:dyDescent="0.25">
      <c r="A1445">
        <v>1444</v>
      </c>
      <c r="B1445">
        <v>1955</v>
      </c>
      <c r="C1445">
        <f t="shared" si="220"/>
        <v>0</v>
      </c>
      <c r="D1445" t="s">
        <v>24</v>
      </c>
      <c r="E1445">
        <f t="shared" si="221"/>
        <v>16</v>
      </c>
      <c r="F1445" t="s">
        <v>44</v>
      </c>
      <c r="G1445" s="13">
        <v>44636</v>
      </c>
      <c r="H1445">
        <v>0.53263888888888888</v>
      </c>
      <c r="I1445">
        <v>0.5708333333333333</v>
      </c>
      <c r="J1445">
        <v>1000162</v>
      </c>
      <c r="K1445">
        <v>4592</v>
      </c>
      <c r="L1445">
        <f t="shared" si="222"/>
        <v>55</v>
      </c>
      <c r="M1445">
        <v>3.819444444444442E-2</v>
      </c>
      <c r="N1445">
        <f t="shared" si="223"/>
        <v>0</v>
      </c>
      <c r="O1445" t="s">
        <v>26</v>
      </c>
      <c r="P1445" cm="1">
        <f t="array" aca="1" ref="P1445" ca="1">(_xlfn.IFS(Q1445="couché",0,Q1445="debout à 80%",1,Q1445="?",1))*(IF(RAND()&lt;0.8,1,0))</f>
        <v>1</v>
      </c>
      <c r="Q1445" t="s">
        <v>27</v>
      </c>
      <c r="R1445">
        <v>45</v>
      </c>
      <c r="S1445">
        <f t="shared" si="224"/>
        <v>0</v>
      </c>
      <c r="T1445">
        <f t="shared" si="225"/>
        <v>2</v>
      </c>
      <c r="U1445">
        <f t="shared" ca="1" si="226"/>
        <v>0.5326411960345997</v>
      </c>
      <c r="V1445">
        <f t="shared" si="227"/>
        <v>72</v>
      </c>
      <c r="W1445" t="s">
        <v>28</v>
      </c>
      <c r="X1445" t="str">
        <f t="shared" ca="1" si="228"/>
        <v>(1444,0,1,16,55,0,2,72)++1`</v>
      </c>
      <c r="Y1445" t="str">
        <f t="shared" si="229"/>
        <v>(1444,45)++1`</v>
      </c>
    </row>
    <row r="1446" spans="1:25" x14ac:dyDescent="0.25">
      <c r="A1446">
        <v>1445</v>
      </c>
      <c r="B1446">
        <v>2003</v>
      </c>
      <c r="C1446">
        <f t="shared" si="220"/>
        <v>0</v>
      </c>
      <c r="D1446" t="s">
        <v>24</v>
      </c>
      <c r="E1446">
        <f t="shared" si="221"/>
        <v>10</v>
      </c>
      <c r="F1446" t="s">
        <v>39</v>
      </c>
      <c r="G1446" s="13">
        <v>44645</v>
      </c>
      <c r="H1446">
        <v>0.43958333333333333</v>
      </c>
      <c r="I1446">
        <v>0.47777777777777775</v>
      </c>
      <c r="J1446">
        <v>1000165</v>
      </c>
      <c r="K1446">
        <v>492</v>
      </c>
      <c r="L1446">
        <f t="shared" si="222"/>
        <v>55</v>
      </c>
      <c r="M1446">
        <v>3.819444444444442E-2</v>
      </c>
      <c r="N1446">
        <f t="shared" si="223"/>
        <v>1</v>
      </c>
      <c r="O1446" t="s">
        <v>32</v>
      </c>
      <c r="P1446" cm="1">
        <f t="array" aca="1" ref="P1446" ca="1">(_xlfn.IFS(Q1446="couché",0,Q1446="debout à 80%",1,Q1446="?",1))*(IF(RAND()&lt;0.8,1,0))</f>
        <v>1</v>
      </c>
      <c r="Q1446" t="s">
        <v>27</v>
      </c>
      <c r="R1446">
        <v>30</v>
      </c>
      <c r="S1446">
        <f t="shared" si="224"/>
        <v>1</v>
      </c>
      <c r="T1446">
        <f t="shared" si="225"/>
        <v>3</v>
      </c>
      <c r="U1446">
        <f t="shared" ca="1" si="226"/>
        <v>0.43958681523135179</v>
      </c>
      <c r="V1446">
        <f t="shared" si="227"/>
        <v>44</v>
      </c>
      <c r="W1446" t="s">
        <v>28</v>
      </c>
      <c r="X1446" t="str">
        <f t="shared" ca="1" si="228"/>
        <v>(1445,0,1,10,55,1,3,44)++1`</v>
      </c>
      <c r="Y1446" t="str">
        <f t="shared" si="229"/>
        <v>(1445,30)++1`</v>
      </c>
    </row>
    <row r="1447" spans="1:25" x14ac:dyDescent="0.25">
      <c r="A1447">
        <v>1446</v>
      </c>
      <c r="B1447">
        <v>1978</v>
      </c>
      <c r="C1447">
        <f t="shared" si="220"/>
        <v>0</v>
      </c>
      <c r="D1447" t="s">
        <v>24</v>
      </c>
      <c r="E1447">
        <f t="shared" si="221"/>
        <v>2</v>
      </c>
      <c r="F1447" t="s">
        <v>29</v>
      </c>
      <c r="G1447" s="13">
        <v>44629</v>
      </c>
      <c r="H1447">
        <v>0.48749999999999999</v>
      </c>
      <c r="I1447">
        <v>0.52569444444444446</v>
      </c>
      <c r="J1447">
        <v>1000166</v>
      </c>
      <c r="K1447">
        <v>1652</v>
      </c>
      <c r="L1447">
        <f t="shared" si="222"/>
        <v>55</v>
      </c>
      <c r="M1447">
        <v>3.8194444444444475E-2</v>
      </c>
      <c r="N1447">
        <f t="shared" si="223"/>
        <v>0</v>
      </c>
      <c r="O1447" t="s">
        <v>26</v>
      </c>
      <c r="P1447" cm="1">
        <f t="array" aca="1" ref="P1447" ca="1">(_xlfn.IFS(Q1447="couché",0,Q1447="debout à 80%",1,Q1447="?",1))*(IF(RAND()&lt;0.8,1,0))</f>
        <v>1</v>
      </c>
      <c r="Q1447" t="s">
        <v>27</v>
      </c>
      <c r="R1447">
        <v>45</v>
      </c>
      <c r="S1447">
        <f t="shared" si="224"/>
        <v>0</v>
      </c>
      <c r="T1447">
        <f t="shared" si="225"/>
        <v>4</v>
      </c>
      <c r="U1447">
        <f t="shared" ca="1" si="226"/>
        <v>0.48750683896668462</v>
      </c>
      <c r="V1447">
        <f t="shared" si="227"/>
        <v>61</v>
      </c>
      <c r="W1447" t="s">
        <v>28</v>
      </c>
      <c r="X1447" t="str">
        <f t="shared" ca="1" si="228"/>
        <v>(1446,0,1,2,55,0,4,61)++1`</v>
      </c>
      <c r="Y1447" t="str">
        <f t="shared" si="229"/>
        <v>(1446,45)++1`</v>
      </c>
    </row>
    <row r="1448" spans="1:25" x14ac:dyDescent="0.25">
      <c r="A1448">
        <v>1447</v>
      </c>
      <c r="B1448">
        <v>1984</v>
      </c>
      <c r="C1448">
        <f t="shared" si="220"/>
        <v>0</v>
      </c>
      <c r="D1448" t="s">
        <v>24</v>
      </c>
      <c r="E1448">
        <f t="shared" si="221"/>
        <v>9</v>
      </c>
      <c r="F1448" t="s">
        <v>40</v>
      </c>
      <c r="G1448" s="13">
        <v>44630</v>
      </c>
      <c r="H1448">
        <v>0.54097222222222219</v>
      </c>
      <c r="I1448">
        <v>0.57916666666666661</v>
      </c>
      <c r="J1448">
        <v>1000163</v>
      </c>
      <c r="K1448">
        <v>229</v>
      </c>
      <c r="L1448">
        <f t="shared" si="222"/>
        <v>55</v>
      </c>
      <c r="M1448">
        <v>3.819444444444442E-2</v>
      </c>
      <c r="N1448">
        <f t="shared" si="223"/>
        <v>0</v>
      </c>
      <c r="O1448" t="s">
        <v>26</v>
      </c>
      <c r="P1448" cm="1">
        <f t="array" aca="1" ref="P1448" ca="1">(_xlfn.IFS(Q1448="couché",0,Q1448="debout à 80%",1,Q1448="?",1))*(IF(RAND()&lt;0.8,1,0))</f>
        <v>1</v>
      </c>
      <c r="Q1448" t="s">
        <v>27</v>
      </c>
      <c r="R1448">
        <v>45</v>
      </c>
      <c r="S1448">
        <f t="shared" si="224"/>
        <v>0</v>
      </c>
      <c r="T1448">
        <f t="shared" si="225"/>
        <v>5</v>
      </c>
      <c r="U1448">
        <f t="shared" ca="1" si="226"/>
        <v>0.54098191294294418</v>
      </c>
      <c r="V1448">
        <f t="shared" si="227"/>
        <v>52</v>
      </c>
      <c r="W1448" t="s">
        <v>28</v>
      </c>
      <c r="X1448" t="str">
        <f t="shared" ca="1" si="228"/>
        <v>(1447,0,1,9,55,0,5,52)++1`</v>
      </c>
      <c r="Y1448" t="str">
        <f t="shared" si="229"/>
        <v>(1447,45)++1`</v>
      </c>
    </row>
    <row r="1449" spans="1:25" x14ac:dyDescent="0.25">
      <c r="A1449">
        <v>1448</v>
      </c>
      <c r="B1449">
        <v>1970</v>
      </c>
      <c r="C1449">
        <f t="shared" si="220"/>
        <v>0</v>
      </c>
      <c r="D1449" t="s">
        <v>24</v>
      </c>
      <c r="E1449">
        <f t="shared" si="221"/>
        <v>5</v>
      </c>
      <c r="F1449" t="s">
        <v>36</v>
      </c>
      <c r="G1449" s="13">
        <v>44644</v>
      </c>
      <c r="H1449">
        <v>0.58194444444444438</v>
      </c>
      <c r="I1449">
        <v>0.62013888888888891</v>
      </c>
      <c r="J1449">
        <v>1000162</v>
      </c>
      <c r="K1449">
        <v>4592</v>
      </c>
      <c r="L1449">
        <f t="shared" si="222"/>
        <v>55</v>
      </c>
      <c r="M1449">
        <v>3.8194444444444531E-2</v>
      </c>
      <c r="N1449">
        <f t="shared" si="223"/>
        <v>0</v>
      </c>
      <c r="O1449" t="s">
        <v>26</v>
      </c>
      <c r="P1449" cm="1">
        <f t="array" aca="1" ref="P1449" ca="1">(_xlfn.IFS(Q1449="couché",0,Q1449="debout à 80%",1,Q1449="?",1))*(IF(RAND()&lt;0.8,1,0))</f>
        <v>1</v>
      </c>
      <c r="Q1449" t="s">
        <v>27</v>
      </c>
      <c r="R1449">
        <v>45</v>
      </c>
      <c r="S1449">
        <f t="shared" si="224"/>
        <v>0</v>
      </c>
      <c r="T1449">
        <f t="shared" si="225"/>
        <v>5</v>
      </c>
      <c r="U1449">
        <f t="shared" ca="1" si="226"/>
        <v>0.58194675897713388</v>
      </c>
      <c r="V1449">
        <f t="shared" si="227"/>
        <v>91</v>
      </c>
      <c r="W1449" t="s">
        <v>28</v>
      </c>
      <c r="X1449" t="str">
        <f t="shared" ca="1" si="228"/>
        <v>(1448,0,1,5,55,0,5,91)++1`</v>
      </c>
      <c r="Y1449" t="str">
        <f t="shared" si="229"/>
        <v>(1448,45)++1`</v>
      </c>
    </row>
    <row r="1450" spans="1:25" x14ac:dyDescent="0.25">
      <c r="A1450">
        <v>1449</v>
      </c>
      <c r="B1450">
        <v>1945</v>
      </c>
      <c r="C1450">
        <f t="shared" si="220"/>
        <v>0</v>
      </c>
      <c r="D1450" t="s">
        <v>24</v>
      </c>
      <c r="E1450">
        <f t="shared" si="221"/>
        <v>14</v>
      </c>
      <c r="F1450" t="s">
        <v>33</v>
      </c>
      <c r="G1450" s="13">
        <v>44628</v>
      </c>
      <c r="H1450">
        <v>0.63888888888888884</v>
      </c>
      <c r="I1450">
        <v>0.67708333333333326</v>
      </c>
      <c r="J1450">
        <v>1000162</v>
      </c>
      <c r="K1450">
        <v>81</v>
      </c>
      <c r="L1450">
        <f t="shared" si="222"/>
        <v>55</v>
      </c>
      <c r="M1450">
        <v>3.819444444444442E-2</v>
      </c>
      <c r="N1450">
        <f t="shared" si="223"/>
        <v>1</v>
      </c>
      <c r="O1450" t="s">
        <v>32</v>
      </c>
      <c r="P1450" cm="1">
        <f t="array" aca="1" ref="P1450" ca="1">(_xlfn.IFS(Q1450="couché",0,Q1450="debout à 80%",1,Q1450="?",1))*(IF(RAND()&lt;0.8,1,0))</f>
        <v>0</v>
      </c>
      <c r="Q1450" t="s">
        <v>27</v>
      </c>
      <c r="R1450">
        <v>45</v>
      </c>
      <c r="S1450">
        <f t="shared" si="224"/>
        <v>1</v>
      </c>
      <c r="T1450">
        <f t="shared" si="225"/>
        <v>6</v>
      </c>
      <c r="U1450">
        <f t="shared" ca="1" si="226"/>
        <v>0.63889645456221444</v>
      </c>
      <c r="V1450">
        <f t="shared" si="227"/>
        <v>63</v>
      </c>
      <c r="W1450" t="s">
        <v>47</v>
      </c>
      <c r="X1450" t="str">
        <f t="shared" ca="1" si="228"/>
        <v>(1449,0,0,14,55,1,6,63)++1`</v>
      </c>
      <c r="Y1450" t="str">
        <f t="shared" si="229"/>
        <v>(1449,45)++1`</v>
      </c>
    </row>
    <row r="1451" spans="1:25" x14ac:dyDescent="0.25">
      <c r="A1451">
        <v>1450</v>
      </c>
      <c r="B1451">
        <v>1960</v>
      </c>
      <c r="C1451">
        <f t="shared" si="220"/>
        <v>0</v>
      </c>
      <c r="D1451" t="s">
        <v>24</v>
      </c>
      <c r="E1451">
        <f t="shared" si="221"/>
        <v>5</v>
      </c>
      <c r="F1451" t="s">
        <v>36</v>
      </c>
      <c r="G1451" s="13">
        <v>44641</v>
      </c>
      <c r="H1451">
        <v>0.46180555555555552</v>
      </c>
      <c r="I1451">
        <v>0.5</v>
      </c>
      <c r="J1451">
        <v>1000162</v>
      </c>
      <c r="K1451">
        <v>128</v>
      </c>
      <c r="L1451">
        <f t="shared" si="222"/>
        <v>55</v>
      </c>
      <c r="M1451">
        <v>3.8194444444444475E-2</v>
      </c>
      <c r="N1451">
        <f t="shared" si="223"/>
        <v>1</v>
      </c>
      <c r="O1451" t="s">
        <v>32</v>
      </c>
      <c r="P1451" cm="1">
        <f t="array" aca="1" ref="P1451" ca="1">(_xlfn.IFS(Q1451="couché",0,Q1451="debout à 80%",1,Q1451="?",1))*(IF(RAND()&lt;0.8,1,0))</f>
        <v>1</v>
      </c>
      <c r="Q1451" t="s">
        <v>27</v>
      </c>
      <c r="R1451">
        <v>45</v>
      </c>
      <c r="S1451">
        <f t="shared" si="224"/>
        <v>1</v>
      </c>
      <c r="T1451">
        <f t="shared" si="225"/>
        <v>5</v>
      </c>
      <c r="U1451">
        <f t="shared" ca="1" si="226"/>
        <v>0.46181504570936266</v>
      </c>
      <c r="V1451">
        <f t="shared" si="227"/>
        <v>74</v>
      </c>
      <c r="W1451" t="s">
        <v>28</v>
      </c>
      <c r="X1451" t="str">
        <f t="shared" ca="1" si="228"/>
        <v>(1450,0,1,5,55,1,5,74)++1`</v>
      </c>
      <c r="Y1451" t="str">
        <f t="shared" si="229"/>
        <v>(1450,45)++1`</v>
      </c>
    </row>
    <row r="1452" spans="1:25" x14ac:dyDescent="0.25">
      <c r="A1452">
        <v>1451</v>
      </c>
      <c r="B1452">
        <v>1956</v>
      </c>
      <c r="C1452">
        <f t="shared" si="220"/>
        <v>0</v>
      </c>
      <c r="D1452" t="s">
        <v>24</v>
      </c>
      <c r="E1452">
        <f t="shared" si="221"/>
        <v>10</v>
      </c>
      <c r="F1452" t="s">
        <v>39</v>
      </c>
      <c r="G1452" s="13">
        <v>44636</v>
      </c>
      <c r="H1452">
        <v>0.65208333333333335</v>
      </c>
      <c r="I1452">
        <v>0.69027777777777777</v>
      </c>
      <c r="J1452">
        <v>1000162</v>
      </c>
      <c r="K1452">
        <v>81</v>
      </c>
      <c r="L1452">
        <f t="shared" si="222"/>
        <v>55</v>
      </c>
      <c r="M1452">
        <v>3.819444444444442E-2</v>
      </c>
      <c r="N1452">
        <f t="shared" si="223"/>
        <v>1</v>
      </c>
      <c r="O1452" t="s">
        <v>32</v>
      </c>
      <c r="P1452" cm="1">
        <f t="array" aca="1" ref="P1452" ca="1">(_xlfn.IFS(Q1452="couché",0,Q1452="debout à 80%",1,Q1452="?",1))*(IF(RAND()&lt;0.8,1,0))</f>
        <v>1</v>
      </c>
      <c r="Q1452" t="s">
        <v>27</v>
      </c>
      <c r="R1452">
        <v>45</v>
      </c>
      <c r="S1452">
        <f t="shared" si="224"/>
        <v>1</v>
      </c>
      <c r="T1452">
        <f t="shared" si="225"/>
        <v>12</v>
      </c>
      <c r="U1452">
        <f t="shared" ca="1" si="226"/>
        <v>0.6520874056237399</v>
      </c>
      <c r="V1452">
        <f t="shared" si="227"/>
        <v>47</v>
      </c>
      <c r="W1452" t="s">
        <v>28</v>
      </c>
      <c r="X1452" t="str">
        <f t="shared" ca="1" si="228"/>
        <v>(1451,0,1,10,55,1,12,47)++1`</v>
      </c>
      <c r="Y1452" t="str">
        <f t="shared" si="229"/>
        <v>(1451,45)++1`</v>
      </c>
    </row>
    <row r="1453" spans="1:25" x14ac:dyDescent="0.25">
      <c r="A1453">
        <v>1452</v>
      </c>
      <c r="B1453">
        <v>1947</v>
      </c>
      <c r="C1453">
        <f t="shared" si="220"/>
        <v>0</v>
      </c>
      <c r="D1453" t="s">
        <v>24</v>
      </c>
      <c r="E1453">
        <f t="shared" si="221"/>
        <v>9</v>
      </c>
      <c r="F1453" t="s">
        <v>40</v>
      </c>
      <c r="G1453" s="13">
        <v>44634</v>
      </c>
      <c r="H1453">
        <v>0.48680555555555555</v>
      </c>
      <c r="I1453">
        <v>0.52500000000000002</v>
      </c>
      <c r="J1453">
        <v>1000163</v>
      </c>
      <c r="K1453">
        <v>4824</v>
      </c>
      <c r="L1453">
        <f t="shared" si="222"/>
        <v>55</v>
      </c>
      <c r="M1453">
        <v>3.8194444444444475E-2</v>
      </c>
      <c r="N1453">
        <f t="shared" si="223"/>
        <v>0</v>
      </c>
      <c r="O1453" t="s">
        <v>26</v>
      </c>
      <c r="P1453" cm="1">
        <f t="array" aca="1" ref="P1453" ca="1">(_xlfn.IFS(Q1453="couché",0,Q1453="debout à 80%",1,Q1453="?",1))*(IF(RAND()&lt;0.8,1,0))</f>
        <v>0</v>
      </c>
      <c r="Q1453" t="s">
        <v>48</v>
      </c>
      <c r="R1453">
        <v>45</v>
      </c>
      <c r="S1453">
        <f t="shared" si="224"/>
        <v>0</v>
      </c>
      <c r="T1453">
        <f t="shared" si="225"/>
        <v>4</v>
      </c>
      <c r="U1453">
        <f t="shared" ca="1" si="226"/>
        <v>0.48681151421664953</v>
      </c>
      <c r="V1453">
        <f t="shared" si="227"/>
        <v>40</v>
      </c>
      <c r="W1453" t="s">
        <v>28</v>
      </c>
      <c r="X1453" t="str">
        <f t="shared" ca="1" si="228"/>
        <v>(1452,0,0,9,55,0,4,40)++1`</v>
      </c>
      <c r="Y1453" t="str">
        <f t="shared" si="229"/>
        <v>(1452,45)++1`</v>
      </c>
    </row>
    <row r="1454" spans="1:25" x14ac:dyDescent="0.25">
      <c r="A1454">
        <v>1453</v>
      </c>
      <c r="B1454">
        <v>1946</v>
      </c>
      <c r="C1454">
        <f t="shared" si="220"/>
        <v>0</v>
      </c>
      <c r="D1454" t="s">
        <v>24</v>
      </c>
      <c r="E1454">
        <f t="shared" si="221"/>
        <v>9</v>
      </c>
      <c r="F1454" t="s">
        <v>40</v>
      </c>
      <c r="G1454" s="13">
        <v>44641</v>
      </c>
      <c r="H1454">
        <v>0.47430555555555554</v>
      </c>
      <c r="I1454">
        <v>0.51249999999999996</v>
      </c>
      <c r="J1454">
        <v>1000163</v>
      </c>
      <c r="K1454">
        <v>235</v>
      </c>
      <c r="L1454">
        <f t="shared" si="222"/>
        <v>55</v>
      </c>
      <c r="M1454">
        <v>3.819444444444442E-2</v>
      </c>
      <c r="N1454">
        <f t="shared" si="223"/>
        <v>0</v>
      </c>
      <c r="O1454" t="s">
        <v>26</v>
      </c>
      <c r="P1454" cm="1">
        <f t="array" aca="1" ref="P1454" ca="1">(_xlfn.IFS(Q1454="couché",0,Q1454="debout à 80%",1,Q1454="?",1))*(IF(RAND()&lt;0.8,1,0))</f>
        <v>1</v>
      </c>
      <c r="Q1454" t="s">
        <v>27</v>
      </c>
      <c r="R1454">
        <v>45</v>
      </c>
      <c r="S1454">
        <f t="shared" si="224"/>
        <v>0</v>
      </c>
      <c r="T1454">
        <f t="shared" si="225"/>
        <v>3</v>
      </c>
      <c r="U1454">
        <f t="shared" ca="1" si="226"/>
        <v>0.47430833887172302</v>
      </c>
      <c r="V1454">
        <f t="shared" si="227"/>
        <v>52</v>
      </c>
      <c r="W1454" t="s">
        <v>28</v>
      </c>
      <c r="X1454" t="str">
        <f t="shared" ca="1" si="228"/>
        <v>(1453,0,1,9,55,0,3,52)++1`</v>
      </c>
      <c r="Y1454" t="str">
        <f t="shared" si="229"/>
        <v>(1453,45)++1`</v>
      </c>
    </row>
    <row r="1455" spans="1:25" x14ac:dyDescent="0.25">
      <c r="A1455">
        <v>1454</v>
      </c>
      <c r="B1455">
        <v>1961</v>
      </c>
      <c r="C1455">
        <f t="shared" si="220"/>
        <v>0</v>
      </c>
      <c r="D1455" t="s">
        <v>24</v>
      </c>
      <c r="E1455">
        <f t="shared" si="221"/>
        <v>15</v>
      </c>
      <c r="F1455" t="s">
        <v>35</v>
      </c>
      <c r="G1455" s="13">
        <v>44637</v>
      </c>
      <c r="H1455">
        <v>0.78749999999999998</v>
      </c>
      <c r="I1455">
        <v>0.8256944444444444</v>
      </c>
      <c r="J1455">
        <v>1000171</v>
      </c>
      <c r="K1455">
        <v>2240</v>
      </c>
      <c r="L1455">
        <f t="shared" si="222"/>
        <v>55</v>
      </c>
      <c r="M1455">
        <v>3.819444444444442E-2</v>
      </c>
      <c r="N1455">
        <f t="shared" si="223"/>
        <v>0</v>
      </c>
      <c r="O1455" t="s">
        <v>26</v>
      </c>
      <c r="P1455" cm="1">
        <f t="array" aca="1" ref="P1455" ca="1">(_xlfn.IFS(Q1455="couché",0,Q1455="debout à 80%",1,Q1455="?",1))*(IF(RAND()&lt;0.8,1,0))</f>
        <v>0</v>
      </c>
      <c r="Q1455" t="s">
        <v>48</v>
      </c>
      <c r="R1455">
        <v>0</v>
      </c>
      <c r="S1455">
        <f t="shared" si="224"/>
        <v>0</v>
      </c>
      <c r="T1455">
        <f t="shared" si="225"/>
        <v>4</v>
      </c>
      <c r="U1455">
        <f t="shared" ca="1" si="226"/>
        <v>0.78750204831566484</v>
      </c>
      <c r="V1455">
        <f t="shared" si="227"/>
        <v>72</v>
      </c>
      <c r="W1455" t="s">
        <v>28</v>
      </c>
      <c r="X1455" t="str">
        <f t="shared" ca="1" si="228"/>
        <v>(1454,0,0,15,55,0,4,72)++1`</v>
      </c>
      <c r="Y1455" t="str">
        <f t="shared" si="229"/>
        <v>(1454,0)++1`</v>
      </c>
    </row>
    <row r="1456" spans="1:25" x14ac:dyDescent="0.25">
      <c r="A1456">
        <v>1455</v>
      </c>
      <c r="B1456">
        <v>1997</v>
      </c>
      <c r="C1456">
        <f t="shared" si="220"/>
        <v>0</v>
      </c>
      <c r="D1456" t="s">
        <v>24</v>
      </c>
      <c r="E1456">
        <f t="shared" si="221"/>
        <v>12</v>
      </c>
      <c r="F1456" t="s">
        <v>42</v>
      </c>
      <c r="G1456" s="13">
        <v>44645</v>
      </c>
      <c r="H1456">
        <v>0.625</v>
      </c>
      <c r="I1456">
        <v>0.66319444444444442</v>
      </c>
      <c r="J1456">
        <v>1000165</v>
      </c>
      <c r="K1456">
        <v>442</v>
      </c>
      <c r="L1456">
        <f t="shared" si="222"/>
        <v>55</v>
      </c>
      <c r="M1456">
        <v>3.819444444444442E-2</v>
      </c>
      <c r="N1456">
        <f t="shared" si="223"/>
        <v>1</v>
      </c>
      <c r="O1456" t="s">
        <v>32</v>
      </c>
      <c r="P1456" cm="1">
        <f t="array" aca="1" ref="P1456" ca="1">(_xlfn.IFS(Q1456="couché",0,Q1456="debout à 80%",1,Q1456="?",1))*(IF(RAND()&lt;0.8,1,0))</f>
        <v>0</v>
      </c>
      <c r="Q1456" t="s">
        <v>27</v>
      </c>
      <c r="R1456">
        <v>30</v>
      </c>
      <c r="S1456">
        <f t="shared" si="224"/>
        <v>0</v>
      </c>
      <c r="T1456">
        <f t="shared" si="225"/>
        <v>4</v>
      </c>
      <c r="U1456">
        <f t="shared" ca="1" si="226"/>
        <v>0.62500355049580913</v>
      </c>
      <c r="V1456">
        <f t="shared" si="227"/>
        <v>45</v>
      </c>
      <c r="W1456" t="s">
        <v>28</v>
      </c>
      <c r="X1456" t="str">
        <f t="shared" ca="1" si="228"/>
        <v>(1455,0,0,12,55,0,4,45)++1`</v>
      </c>
      <c r="Y1456" t="str">
        <f t="shared" si="229"/>
        <v>(1455,30)++1`</v>
      </c>
    </row>
    <row r="1457" spans="1:25" x14ac:dyDescent="0.25">
      <c r="A1457">
        <v>1456</v>
      </c>
      <c r="B1457">
        <v>1951</v>
      </c>
      <c r="C1457">
        <f t="shared" si="220"/>
        <v>0</v>
      </c>
      <c r="D1457" t="s">
        <v>24</v>
      </c>
      <c r="E1457">
        <f t="shared" si="221"/>
        <v>16</v>
      </c>
      <c r="F1457" t="s">
        <v>44</v>
      </c>
      <c r="G1457" s="13">
        <v>44651</v>
      </c>
      <c r="H1457">
        <v>0.73472222222222217</v>
      </c>
      <c r="I1457">
        <v>0.77291666666666659</v>
      </c>
      <c r="J1457">
        <v>1000162</v>
      </c>
      <c r="K1457">
        <v>1592</v>
      </c>
      <c r="L1457">
        <f t="shared" si="222"/>
        <v>55</v>
      </c>
      <c r="M1457">
        <v>3.819444444444442E-2</v>
      </c>
      <c r="N1457">
        <f t="shared" si="223"/>
        <v>0</v>
      </c>
      <c r="O1457" t="s">
        <v>26</v>
      </c>
      <c r="P1457" cm="1">
        <f t="array" aca="1" ref="P1457" ca="1">(_xlfn.IFS(Q1457="couché",0,Q1457="debout à 80%",1,Q1457="?",1))*(IF(RAND()&lt;0.8,1,0))</f>
        <v>0</v>
      </c>
      <c r="Q1457" t="s">
        <v>48</v>
      </c>
      <c r="R1457">
        <v>45</v>
      </c>
      <c r="S1457">
        <f t="shared" si="224"/>
        <v>0</v>
      </c>
      <c r="T1457">
        <f t="shared" si="225"/>
        <v>7</v>
      </c>
      <c r="U1457">
        <f t="shared" ca="1" si="226"/>
        <v>0.73472822237279845</v>
      </c>
      <c r="V1457">
        <f t="shared" si="227"/>
        <v>59</v>
      </c>
      <c r="W1457" t="s">
        <v>47</v>
      </c>
      <c r="X1457" t="str">
        <f t="shared" ca="1" si="228"/>
        <v>(1456,0,0,16,55,0,7,59)++1`</v>
      </c>
      <c r="Y1457" t="str">
        <f t="shared" si="229"/>
        <v>(1456,45)++1`</v>
      </c>
    </row>
    <row r="1458" spans="1:25" x14ac:dyDescent="0.25">
      <c r="A1458">
        <v>1457</v>
      </c>
      <c r="B1458">
        <v>2007</v>
      </c>
      <c r="C1458">
        <f t="shared" si="220"/>
        <v>1</v>
      </c>
      <c r="D1458" t="s">
        <v>28</v>
      </c>
      <c r="E1458">
        <f t="shared" si="221"/>
        <v>10</v>
      </c>
      <c r="F1458" t="s">
        <v>39</v>
      </c>
      <c r="G1458" s="13">
        <v>44595</v>
      </c>
      <c r="H1458">
        <v>0.52430555555555558</v>
      </c>
      <c r="I1458">
        <v>0.56319444444444444</v>
      </c>
      <c r="J1458">
        <v>1000165</v>
      </c>
      <c r="K1458">
        <v>493</v>
      </c>
      <c r="L1458">
        <f t="shared" si="222"/>
        <v>56</v>
      </c>
      <c r="M1458">
        <v>3.8888888888888862E-2</v>
      </c>
      <c r="N1458">
        <f t="shared" si="223"/>
        <v>0</v>
      </c>
      <c r="O1458" t="s">
        <v>46</v>
      </c>
      <c r="P1458" cm="1">
        <f t="array" aca="1" ref="P1458" ca="1">(_xlfn.IFS(Q1458="couché",0,Q1458="debout à 80%",1,Q1458="?",1))*(IF(RAND()&lt;0.8,1,0))</f>
        <v>0</v>
      </c>
      <c r="Q1458" t="s">
        <v>48</v>
      </c>
      <c r="R1458">
        <v>30</v>
      </c>
      <c r="S1458">
        <f t="shared" si="224"/>
        <v>0</v>
      </c>
      <c r="T1458">
        <f t="shared" si="225"/>
        <v>5</v>
      </c>
      <c r="U1458">
        <f t="shared" ca="1" si="226"/>
        <v>0.5243136715134471</v>
      </c>
      <c r="V1458">
        <f t="shared" si="227"/>
        <v>55</v>
      </c>
      <c r="W1458" t="s">
        <v>28</v>
      </c>
      <c r="X1458" t="str">
        <f t="shared" ca="1" si="228"/>
        <v>(1457,1,0,10,56,0,5,55)++1`</v>
      </c>
      <c r="Y1458" t="str">
        <f t="shared" si="229"/>
        <v>(1457,30)++1`</v>
      </c>
    </row>
    <row r="1459" spans="1:25" x14ac:dyDescent="0.25">
      <c r="A1459">
        <v>1458</v>
      </c>
      <c r="B1459">
        <v>2010</v>
      </c>
      <c r="C1459">
        <f t="shared" si="220"/>
        <v>1</v>
      </c>
      <c r="D1459" t="s">
        <v>28</v>
      </c>
      <c r="E1459">
        <f t="shared" si="221"/>
        <v>16</v>
      </c>
      <c r="F1459" t="s">
        <v>44</v>
      </c>
      <c r="G1459" s="13">
        <v>44614</v>
      </c>
      <c r="H1459">
        <v>0.34027777777777779</v>
      </c>
      <c r="I1459">
        <v>0.37916666666666665</v>
      </c>
      <c r="J1459">
        <v>1000162</v>
      </c>
      <c r="K1459">
        <v>1192</v>
      </c>
      <c r="L1459">
        <f t="shared" si="222"/>
        <v>56</v>
      </c>
      <c r="M1459">
        <v>3.8888888888888862E-2</v>
      </c>
      <c r="N1459">
        <f t="shared" si="223"/>
        <v>0</v>
      </c>
      <c r="O1459" t="s">
        <v>46</v>
      </c>
      <c r="P1459" cm="1">
        <f t="array" aca="1" ref="P1459" ca="1">(_xlfn.IFS(Q1459="couché",0,Q1459="debout à 80%",1,Q1459="?",1))*(IF(RAND()&lt;0.8,1,0))</f>
        <v>0</v>
      </c>
      <c r="Q1459" t="s">
        <v>48</v>
      </c>
      <c r="R1459">
        <v>45</v>
      </c>
      <c r="S1459">
        <f t="shared" si="224"/>
        <v>0</v>
      </c>
      <c r="T1459">
        <f t="shared" si="225"/>
        <v>1</v>
      </c>
      <c r="U1459">
        <f t="shared" ca="1" si="226"/>
        <v>0.34027826559729557</v>
      </c>
      <c r="V1459">
        <f t="shared" si="227"/>
        <v>59</v>
      </c>
      <c r="W1459" t="s">
        <v>28</v>
      </c>
      <c r="X1459" t="str">
        <f t="shared" ca="1" si="228"/>
        <v>(1458,1,0,16,56,0,1,59)++1`</v>
      </c>
      <c r="Y1459" t="str">
        <f t="shared" si="229"/>
        <v>(1458,45)++1`</v>
      </c>
    </row>
    <row r="1460" spans="1:25" x14ac:dyDescent="0.25">
      <c r="A1460">
        <v>1459</v>
      </c>
      <c r="B1460">
        <v>1996</v>
      </c>
      <c r="C1460">
        <f t="shared" si="220"/>
        <v>0</v>
      </c>
      <c r="D1460" t="s">
        <v>24</v>
      </c>
      <c r="E1460">
        <f t="shared" si="221"/>
        <v>11</v>
      </c>
      <c r="F1460" t="s">
        <v>41</v>
      </c>
      <c r="G1460" s="13">
        <v>44624</v>
      </c>
      <c r="H1460">
        <v>0.55694444444444446</v>
      </c>
      <c r="I1460">
        <v>0.59583333333333333</v>
      </c>
      <c r="J1460">
        <v>1000165</v>
      </c>
      <c r="K1460">
        <v>493</v>
      </c>
      <c r="L1460">
        <f t="shared" si="222"/>
        <v>56</v>
      </c>
      <c r="M1460">
        <v>3.8888888888888862E-2</v>
      </c>
      <c r="N1460">
        <f t="shared" si="223"/>
        <v>1</v>
      </c>
      <c r="O1460" t="s">
        <v>32</v>
      </c>
      <c r="P1460" cm="1">
        <f t="array" aca="1" ref="P1460" ca="1">(_xlfn.IFS(Q1460="couché",0,Q1460="debout à 80%",1,Q1460="?",1))*(IF(RAND()&lt;0.8,1,0))</f>
        <v>1</v>
      </c>
      <c r="Q1460" t="s">
        <v>27</v>
      </c>
      <c r="R1460">
        <v>30</v>
      </c>
      <c r="S1460">
        <f t="shared" si="224"/>
        <v>1</v>
      </c>
      <c r="T1460">
        <f t="shared" si="225"/>
        <v>9</v>
      </c>
      <c r="U1460">
        <f t="shared" ca="1" si="226"/>
        <v>0.55694768621521307</v>
      </c>
      <c r="V1460">
        <f t="shared" si="227"/>
        <v>52</v>
      </c>
      <c r="W1460" t="s">
        <v>28</v>
      </c>
      <c r="X1460" t="str">
        <f t="shared" ca="1" si="228"/>
        <v>(1459,0,1,11,56,1,9,52)++1`</v>
      </c>
      <c r="Y1460" t="str">
        <f t="shared" si="229"/>
        <v>(1459,30)++1`</v>
      </c>
    </row>
    <row r="1461" spans="1:25" x14ac:dyDescent="0.25">
      <c r="A1461">
        <v>1460</v>
      </c>
      <c r="B1461">
        <v>2000</v>
      </c>
      <c r="C1461">
        <f t="shared" si="220"/>
        <v>0</v>
      </c>
      <c r="D1461" t="s">
        <v>24</v>
      </c>
      <c r="E1461">
        <f t="shared" si="221"/>
        <v>16</v>
      </c>
      <c r="F1461" t="s">
        <v>44</v>
      </c>
      <c r="G1461" s="13">
        <v>44637</v>
      </c>
      <c r="H1461">
        <v>0.33888888888888885</v>
      </c>
      <c r="I1461">
        <v>0.37777777777777777</v>
      </c>
      <c r="J1461">
        <v>1000162</v>
      </c>
      <c r="K1461">
        <v>4592</v>
      </c>
      <c r="L1461">
        <f t="shared" si="222"/>
        <v>56</v>
      </c>
      <c r="M1461">
        <v>3.8888888888888917E-2</v>
      </c>
      <c r="N1461">
        <f t="shared" si="223"/>
        <v>0</v>
      </c>
      <c r="O1461" t="s">
        <v>26</v>
      </c>
      <c r="P1461" cm="1">
        <f t="array" aca="1" ref="P1461" ca="1">(_xlfn.IFS(Q1461="couché",0,Q1461="debout à 80%",1,Q1461="?",1))*(IF(RAND()&lt;0.8,1,0))</f>
        <v>1</v>
      </c>
      <c r="Q1461" t="s">
        <v>27</v>
      </c>
      <c r="R1461">
        <v>45</v>
      </c>
      <c r="S1461">
        <f t="shared" si="224"/>
        <v>0</v>
      </c>
      <c r="T1461">
        <f t="shared" si="225"/>
        <v>1</v>
      </c>
      <c r="U1461">
        <f t="shared" ca="1" si="226"/>
        <v>0.33889732130147304</v>
      </c>
      <c r="V1461">
        <f t="shared" si="227"/>
        <v>84</v>
      </c>
      <c r="W1461" t="s">
        <v>28</v>
      </c>
      <c r="X1461" t="str">
        <f t="shared" ca="1" si="228"/>
        <v>(1460,0,1,16,56,0,1,84)++1`</v>
      </c>
      <c r="Y1461" t="str">
        <f t="shared" si="229"/>
        <v>(1460,45)++1`</v>
      </c>
    </row>
    <row r="1462" spans="1:25" x14ac:dyDescent="0.25">
      <c r="A1462">
        <v>1461</v>
      </c>
      <c r="B1462">
        <v>2003</v>
      </c>
      <c r="C1462">
        <f t="shared" si="220"/>
        <v>0</v>
      </c>
      <c r="D1462" t="s">
        <v>24</v>
      </c>
      <c r="E1462">
        <f t="shared" si="221"/>
        <v>10</v>
      </c>
      <c r="F1462" t="s">
        <v>39</v>
      </c>
      <c r="G1462" s="13">
        <v>44637</v>
      </c>
      <c r="H1462">
        <v>0.51388888888888884</v>
      </c>
      <c r="I1462">
        <v>0.5527777777777777</v>
      </c>
      <c r="J1462">
        <v>1000165</v>
      </c>
      <c r="K1462">
        <v>493</v>
      </c>
      <c r="L1462">
        <f t="shared" si="222"/>
        <v>56</v>
      </c>
      <c r="M1462">
        <v>3.8888888888888862E-2</v>
      </c>
      <c r="N1462">
        <f t="shared" si="223"/>
        <v>1</v>
      </c>
      <c r="O1462" t="s">
        <v>32</v>
      </c>
      <c r="P1462" cm="1">
        <f t="array" aca="1" ref="P1462" ca="1">(_xlfn.IFS(Q1462="couché",0,Q1462="debout à 80%",1,Q1462="?",1))*(IF(RAND()&lt;0.8,1,0))</f>
        <v>1</v>
      </c>
      <c r="Q1462" t="s">
        <v>27</v>
      </c>
      <c r="R1462">
        <v>30</v>
      </c>
      <c r="S1462">
        <f t="shared" si="224"/>
        <v>1</v>
      </c>
      <c r="T1462">
        <f t="shared" si="225"/>
        <v>6</v>
      </c>
      <c r="U1462">
        <f t="shared" ca="1" si="226"/>
        <v>0.51388908140144474</v>
      </c>
      <c r="V1462">
        <f t="shared" si="227"/>
        <v>56</v>
      </c>
      <c r="W1462" t="s">
        <v>28</v>
      </c>
      <c r="X1462" t="str">
        <f t="shared" ca="1" si="228"/>
        <v>(1461,0,1,10,56,1,6,56)++1`</v>
      </c>
      <c r="Y1462" t="str">
        <f t="shared" si="229"/>
        <v>(1461,30)++1`</v>
      </c>
    </row>
    <row r="1463" spans="1:25" x14ac:dyDescent="0.25">
      <c r="A1463">
        <v>1462</v>
      </c>
      <c r="B1463">
        <v>2019</v>
      </c>
      <c r="C1463">
        <f t="shared" si="220"/>
        <v>1</v>
      </c>
      <c r="D1463" t="s">
        <v>28</v>
      </c>
      <c r="E1463">
        <f t="shared" si="221"/>
        <v>11</v>
      </c>
      <c r="F1463" t="s">
        <v>41</v>
      </c>
      <c r="G1463" s="13">
        <v>44609</v>
      </c>
      <c r="H1463">
        <v>0.4236111111111111</v>
      </c>
      <c r="I1463">
        <v>0.46250000000000002</v>
      </c>
      <c r="J1463">
        <v>1000164</v>
      </c>
      <c r="K1463">
        <v>7588</v>
      </c>
      <c r="L1463">
        <f t="shared" si="222"/>
        <v>56</v>
      </c>
      <c r="M1463">
        <v>3.8888888888888917E-2</v>
      </c>
      <c r="N1463">
        <f t="shared" si="223"/>
        <v>0</v>
      </c>
      <c r="O1463" t="s">
        <v>46</v>
      </c>
      <c r="P1463" cm="1">
        <f t="array" aca="1" ref="P1463" ca="1">(_xlfn.IFS(Q1463="couché",0,Q1463="debout à 80%",1,Q1463="?",1))*(IF(RAND()&lt;0.8,1,0))</f>
        <v>0</v>
      </c>
      <c r="Q1463" t="s">
        <v>48</v>
      </c>
      <c r="R1463">
        <v>30</v>
      </c>
      <c r="S1463">
        <f t="shared" si="224"/>
        <v>0</v>
      </c>
      <c r="T1463">
        <f t="shared" si="225"/>
        <v>5</v>
      </c>
      <c r="U1463">
        <f t="shared" ca="1" si="226"/>
        <v>0.42361616738122077</v>
      </c>
      <c r="V1463">
        <f t="shared" si="227"/>
        <v>58</v>
      </c>
      <c r="W1463" t="s">
        <v>28</v>
      </c>
      <c r="X1463" t="str">
        <f t="shared" ca="1" si="228"/>
        <v>(1462,1,0,11,56,0,5,58)++1`</v>
      </c>
      <c r="Y1463" t="str">
        <f t="shared" si="229"/>
        <v>(1462,30)++1`</v>
      </c>
    </row>
    <row r="1464" spans="1:25" x14ac:dyDescent="0.25">
      <c r="A1464">
        <v>1463</v>
      </c>
      <c r="B1464">
        <v>1945</v>
      </c>
      <c r="C1464">
        <f t="shared" si="220"/>
        <v>0</v>
      </c>
      <c r="D1464" t="s">
        <v>24</v>
      </c>
      <c r="E1464">
        <f t="shared" si="221"/>
        <v>7</v>
      </c>
      <c r="F1464" t="s">
        <v>38</v>
      </c>
      <c r="G1464" s="13">
        <v>44593</v>
      </c>
      <c r="H1464">
        <v>0.48541666666666666</v>
      </c>
      <c r="I1464">
        <v>0.52430555555555558</v>
      </c>
      <c r="J1464">
        <v>1000171</v>
      </c>
      <c r="K1464">
        <v>298</v>
      </c>
      <c r="L1464">
        <f t="shared" si="222"/>
        <v>56</v>
      </c>
      <c r="M1464">
        <v>3.8888888888888917E-2</v>
      </c>
      <c r="N1464">
        <f t="shared" si="223"/>
        <v>0</v>
      </c>
      <c r="O1464" t="s">
        <v>26</v>
      </c>
      <c r="P1464" cm="1">
        <f t="array" aca="1" ref="P1464" ca="1">(_xlfn.IFS(Q1464="couché",0,Q1464="debout à 80%",1,Q1464="?",1))*(IF(RAND()&lt;0.8,1,0))</f>
        <v>1</v>
      </c>
      <c r="Q1464" t="s">
        <v>27</v>
      </c>
      <c r="R1464">
        <v>45</v>
      </c>
      <c r="S1464">
        <f t="shared" si="224"/>
        <v>0</v>
      </c>
      <c r="T1464">
        <f t="shared" si="225"/>
        <v>3</v>
      </c>
      <c r="U1464">
        <f t="shared" ca="1" si="226"/>
        <v>0.48542444188952544</v>
      </c>
      <c r="V1464">
        <f t="shared" si="227"/>
        <v>89</v>
      </c>
      <c r="W1464" t="s">
        <v>28</v>
      </c>
      <c r="X1464" t="str">
        <f t="shared" ca="1" si="228"/>
        <v>(1463,0,1,7,56,0,3,89)++1`</v>
      </c>
      <c r="Y1464" t="str">
        <f t="shared" si="229"/>
        <v>(1463,45)++1`</v>
      </c>
    </row>
    <row r="1465" spans="1:25" x14ac:dyDescent="0.25">
      <c r="A1465">
        <v>1464</v>
      </c>
      <c r="B1465">
        <v>1966</v>
      </c>
      <c r="C1465">
        <f t="shared" si="220"/>
        <v>0</v>
      </c>
      <c r="D1465" t="s">
        <v>24</v>
      </c>
      <c r="E1465">
        <f t="shared" si="221"/>
        <v>12</v>
      </c>
      <c r="F1465" t="s">
        <v>42</v>
      </c>
      <c r="G1465" s="13">
        <v>44595</v>
      </c>
      <c r="H1465">
        <v>0.49791666666666662</v>
      </c>
      <c r="I1465">
        <v>0.53680555555555554</v>
      </c>
      <c r="J1465">
        <v>1000164</v>
      </c>
      <c r="K1465">
        <v>396</v>
      </c>
      <c r="L1465">
        <f t="shared" si="222"/>
        <v>56</v>
      </c>
      <c r="M1465">
        <v>3.8888888888888917E-2</v>
      </c>
      <c r="N1465">
        <f t="shared" si="223"/>
        <v>1</v>
      </c>
      <c r="O1465" t="s">
        <v>32</v>
      </c>
      <c r="P1465" cm="1">
        <f t="array" aca="1" ref="P1465" ca="1">(_xlfn.IFS(Q1465="couché",0,Q1465="debout à 80%",1,Q1465="?",1))*(IF(RAND()&lt;0.8,1,0))</f>
        <v>1</v>
      </c>
      <c r="Q1465" t="s">
        <v>27</v>
      </c>
      <c r="R1465">
        <v>30</v>
      </c>
      <c r="S1465">
        <f t="shared" si="224"/>
        <v>1</v>
      </c>
      <c r="T1465">
        <f t="shared" si="225"/>
        <v>5</v>
      </c>
      <c r="U1465">
        <f t="shared" ca="1" si="226"/>
        <v>0.49792157594791786</v>
      </c>
      <c r="V1465">
        <f t="shared" si="227"/>
        <v>60</v>
      </c>
      <c r="W1465" t="s">
        <v>28</v>
      </c>
      <c r="X1465" t="str">
        <f t="shared" ca="1" si="228"/>
        <v>(1464,0,1,12,56,1,5,60)++1`</v>
      </c>
      <c r="Y1465" t="str">
        <f t="shared" si="229"/>
        <v>(1464,30)++1`</v>
      </c>
    </row>
    <row r="1466" spans="1:25" x14ac:dyDescent="0.25">
      <c r="A1466">
        <v>1465</v>
      </c>
      <c r="B1466">
        <v>1975</v>
      </c>
      <c r="C1466">
        <f t="shared" si="220"/>
        <v>0</v>
      </c>
      <c r="D1466" t="s">
        <v>24</v>
      </c>
      <c r="E1466">
        <f t="shared" si="221"/>
        <v>5</v>
      </c>
      <c r="F1466" t="s">
        <v>36</v>
      </c>
      <c r="G1466" s="13">
        <v>44615</v>
      </c>
      <c r="H1466">
        <v>0.33958333333333329</v>
      </c>
      <c r="I1466">
        <v>0.37847222222222221</v>
      </c>
      <c r="J1466">
        <v>1000162</v>
      </c>
      <c r="K1466">
        <v>9329</v>
      </c>
      <c r="L1466">
        <f t="shared" si="222"/>
        <v>56</v>
      </c>
      <c r="M1466">
        <v>3.8888888888888917E-2</v>
      </c>
      <c r="N1466">
        <f t="shared" si="223"/>
        <v>1</v>
      </c>
      <c r="O1466" t="s">
        <v>32</v>
      </c>
      <c r="P1466" cm="1">
        <f t="array" aca="1" ref="P1466" ca="1">(_xlfn.IFS(Q1466="couché",0,Q1466="debout à 80%",1,Q1466="?",1))*(IF(RAND()&lt;0.8,1,0))</f>
        <v>1</v>
      </c>
      <c r="Q1466" t="s">
        <v>27</v>
      </c>
      <c r="R1466">
        <v>45</v>
      </c>
      <c r="S1466">
        <f t="shared" si="224"/>
        <v>0</v>
      </c>
      <c r="T1466">
        <f t="shared" si="225"/>
        <v>1</v>
      </c>
      <c r="U1466">
        <f t="shared" ca="1" si="226"/>
        <v>0.33958650026174431</v>
      </c>
      <c r="V1466">
        <f t="shared" si="227"/>
        <v>40</v>
      </c>
      <c r="W1466" t="s">
        <v>28</v>
      </c>
      <c r="X1466" t="str">
        <f t="shared" ca="1" si="228"/>
        <v>(1465,0,1,5,56,0,1,40)++1`</v>
      </c>
      <c r="Y1466" t="str">
        <f t="shared" si="229"/>
        <v>(1465,45)++1`</v>
      </c>
    </row>
    <row r="1467" spans="1:25" x14ac:dyDescent="0.25">
      <c r="A1467">
        <v>1466</v>
      </c>
      <c r="B1467">
        <v>1987</v>
      </c>
      <c r="C1467">
        <f t="shared" si="220"/>
        <v>0</v>
      </c>
      <c r="D1467" t="s">
        <v>24</v>
      </c>
      <c r="E1467">
        <f t="shared" si="221"/>
        <v>14</v>
      </c>
      <c r="F1467" t="s">
        <v>33</v>
      </c>
      <c r="G1467" s="13">
        <v>44641</v>
      </c>
      <c r="H1467">
        <v>0.34027777777777779</v>
      </c>
      <c r="I1467">
        <v>0.37916666666666665</v>
      </c>
      <c r="J1467">
        <v>1000162</v>
      </c>
      <c r="K1467">
        <v>3457</v>
      </c>
      <c r="L1467">
        <f t="shared" si="222"/>
        <v>56</v>
      </c>
      <c r="M1467">
        <v>3.8888888888888862E-2</v>
      </c>
      <c r="N1467">
        <f t="shared" si="223"/>
        <v>0</v>
      </c>
      <c r="O1467" t="s">
        <v>26</v>
      </c>
      <c r="P1467" cm="1">
        <f t="array" aca="1" ref="P1467" ca="1">(_xlfn.IFS(Q1467="couché",0,Q1467="debout à 80%",1,Q1467="?",1))*(IF(RAND()&lt;0.8,1,0))</f>
        <v>1</v>
      </c>
      <c r="Q1467" t="s">
        <v>27</v>
      </c>
      <c r="R1467">
        <v>45</v>
      </c>
      <c r="S1467">
        <f t="shared" si="224"/>
        <v>0</v>
      </c>
      <c r="T1467">
        <f t="shared" si="225"/>
        <v>1</v>
      </c>
      <c r="U1467">
        <f t="shared" ca="1" si="226"/>
        <v>0.34028720054829487</v>
      </c>
      <c r="V1467">
        <f t="shared" si="227"/>
        <v>76</v>
      </c>
      <c r="W1467" t="s">
        <v>28</v>
      </c>
      <c r="X1467" t="str">
        <f t="shared" ca="1" si="228"/>
        <v>(1466,0,1,14,56,0,1,76)++1`</v>
      </c>
      <c r="Y1467" t="str">
        <f t="shared" si="229"/>
        <v>(1466,45)++1`</v>
      </c>
    </row>
    <row r="1468" spans="1:25" x14ac:dyDescent="0.25">
      <c r="A1468">
        <v>1467</v>
      </c>
      <c r="B1468">
        <v>1950</v>
      </c>
      <c r="C1468">
        <f t="shared" si="220"/>
        <v>0</v>
      </c>
      <c r="D1468" t="s">
        <v>24</v>
      </c>
      <c r="E1468">
        <f t="shared" si="221"/>
        <v>11</v>
      </c>
      <c r="F1468" t="s">
        <v>41</v>
      </c>
      <c r="G1468" s="13">
        <v>44606</v>
      </c>
      <c r="H1468">
        <v>0.66666666666666663</v>
      </c>
      <c r="I1468">
        <v>0.70555555555555549</v>
      </c>
      <c r="J1468">
        <v>1000164</v>
      </c>
      <c r="K1468">
        <v>355</v>
      </c>
      <c r="L1468">
        <f t="shared" si="222"/>
        <v>56</v>
      </c>
      <c r="M1468">
        <v>3.8888888888888862E-2</v>
      </c>
      <c r="N1468">
        <f t="shared" si="223"/>
        <v>1</v>
      </c>
      <c r="O1468" t="s">
        <v>32</v>
      </c>
      <c r="P1468" cm="1">
        <f t="array" aca="1" ref="P1468" ca="1">(_xlfn.IFS(Q1468="couché",0,Q1468="debout à 80%",1,Q1468="?",1))*(IF(RAND()&lt;0.8,1,0))</f>
        <v>0</v>
      </c>
      <c r="Q1468" t="s">
        <v>27</v>
      </c>
      <c r="R1468">
        <v>30</v>
      </c>
      <c r="S1468">
        <f t="shared" si="224"/>
        <v>0</v>
      </c>
      <c r="T1468">
        <f t="shared" si="225"/>
        <v>4</v>
      </c>
      <c r="U1468">
        <f t="shared" ca="1" si="226"/>
        <v>0.66666868201529639</v>
      </c>
      <c r="V1468">
        <f t="shared" si="227"/>
        <v>87</v>
      </c>
      <c r="W1468" t="s">
        <v>28</v>
      </c>
      <c r="X1468" t="str">
        <f t="shared" ca="1" si="228"/>
        <v>(1467,0,0,11,56,0,4,87)++1`</v>
      </c>
      <c r="Y1468" t="str">
        <f t="shared" si="229"/>
        <v>(1467,30)++1`</v>
      </c>
    </row>
    <row r="1469" spans="1:25" x14ac:dyDescent="0.25">
      <c r="A1469">
        <v>1468</v>
      </c>
      <c r="B1469">
        <v>1950</v>
      </c>
      <c r="C1469">
        <f t="shared" si="220"/>
        <v>0</v>
      </c>
      <c r="D1469" t="s">
        <v>24</v>
      </c>
      <c r="E1469">
        <f t="shared" si="221"/>
        <v>4</v>
      </c>
      <c r="F1469" t="s">
        <v>31</v>
      </c>
      <c r="G1469" s="13">
        <v>44631</v>
      </c>
      <c r="H1469">
        <v>0.56736111111111109</v>
      </c>
      <c r="I1469">
        <v>0.60624999999999996</v>
      </c>
      <c r="J1469">
        <v>1000162</v>
      </c>
      <c r="K1469">
        <v>109</v>
      </c>
      <c r="L1469">
        <f t="shared" si="222"/>
        <v>56</v>
      </c>
      <c r="M1469">
        <v>3.8888888888888862E-2</v>
      </c>
      <c r="N1469">
        <f t="shared" si="223"/>
        <v>1</v>
      </c>
      <c r="O1469" t="s">
        <v>32</v>
      </c>
      <c r="P1469" cm="1">
        <f t="array" aca="1" ref="P1469" ca="1">(_xlfn.IFS(Q1469="couché",0,Q1469="debout à 80%",1,Q1469="?",1))*(IF(RAND()&lt;0.8,1,0))</f>
        <v>1</v>
      </c>
      <c r="Q1469" t="s">
        <v>27</v>
      </c>
      <c r="R1469">
        <v>0</v>
      </c>
      <c r="S1469">
        <f t="shared" si="224"/>
        <v>1</v>
      </c>
      <c r="T1469">
        <f t="shared" si="225"/>
        <v>8</v>
      </c>
      <c r="U1469">
        <f t="shared" ca="1" si="226"/>
        <v>0.56736541872336743</v>
      </c>
      <c r="V1469">
        <f t="shared" si="227"/>
        <v>31</v>
      </c>
      <c r="W1469" t="s">
        <v>28</v>
      </c>
      <c r="X1469" t="str">
        <f t="shared" ca="1" si="228"/>
        <v>(1468,0,1,4,56,1,8,31)++1`</v>
      </c>
      <c r="Y1469" t="str">
        <f t="shared" si="229"/>
        <v>(1468,0)++1`</v>
      </c>
    </row>
    <row r="1470" spans="1:25" x14ac:dyDescent="0.25">
      <c r="A1470">
        <v>1469</v>
      </c>
      <c r="B1470">
        <v>1939</v>
      </c>
      <c r="C1470">
        <f t="shared" si="220"/>
        <v>0</v>
      </c>
      <c r="D1470" t="s">
        <v>24</v>
      </c>
      <c r="E1470">
        <f t="shared" si="221"/>
        <v>4</v>
      </c>
      <c r="F1470" t="s">
        <v>31</v>
      </c>
      <c r="G1470" s="13">
        <v>44620</v>
      </c>
      <c r="H1470">
        <v>0.48958333333333331</v>
      </c>
      <c r="I1470">
        <v>0.52847222222222223</v>
      </c>
      <c r="J1470">
        <v>1000167</v>
      </c>
      <c r="K1470">
        <v>5553</v>
      </c>
      <c r="L1470">
        <f t="shared" si="222"/>
        <v>56</v>
      </c>
      <c r="M1470">
        <v>3.8888888888888917E-2</v>
      </c>
      <c r="N1470">
        <f t="shared" si="223"/>
        <v>0</v>
      </c>
      <c r="O1470" t="s">
        <v>26</v>
      </c>
      <c r="P1470" cm="1">
        <f t="array" aca="1" ref="P1470" ca="1">(_xlfn.IFS(Q1470="couché",0,Q1470="debout à 80%",1,Q1470="?",1))*(IF(RAND()&lt;0.8,1,0))</f>
        <v>1</v>
      </c>
      <c r="Q1470" t="s">
        <v>27</v>
      </c>
      <c r="R1470">
        <v>0</v>
      </c>
      <c r="S1470">
        <f t="shared" si="224"/>
        <v>0</v>
      </c>
      <c r="T1470">
        <f t="shared" si="225"/>
        <v>1</v>
      </c>
      <c r="U1470">
        <f t="shared" ca="1" si="226"/>
        <v>0.4895839417155754</v>
      </c>
      <c r="V1470">
        <f t="shared" si="227"/>
        <v>48</v>
      </c>
      <c r="W1470" t="s">
        <v>28</v>
      </c>
      <c r="X1470" t="str">
        <f t="shared" ca="1" si="228"/>
        <v>(1469,0,1,4,56,0,1,48)++1`</v>
      </c>
      <c r="Y1470" t="str">
        <f t="shared" si="229"/>
        <v>(1469,0)++1`</v>
      </c>
    </row>
    <row r="1471" spans="1:25" x14ac:dyDescent="0.25">
      <c r="A1471">
        <v>1470</v>
      </c>
      <c r="B1471">
        <v>1944</v>
      </c>
      <c r="C1471">
        <f t="shared" si="220"/>
        <v>0</v>
      </c>
      <c r="D1471" t="s">
        <v>24</v>
      </c>
      <c r="E1471">
        <f t="shared" si="221"/>
        <v>3</v>
      </c>
      <c r="F1471" t="s">
        <v>34</v>
      </c>
      <c r="G1471" s="13">
        <v>44620</v>
      </c>
      <c r="H1471">
        <v>0.49861111111111112</v>
      </c>
      <c r="I1471">
        <v>0.53749999999999998</v>
      </c>
      <c r="J1471">
        <v>1000169</v>
      </c>
      <c r="K1471">
        <v>6013</v>
      </c>
      <c r="L1471">
        <f t="shared" si="222"/>
        <v>56</v>
      </c>
      <c r="M1471">
        <v>3.8888888888888862E-2</v>
      </c>
      <c r="N1471">
        <f t="shared" si="223"/>
        <v>1</v>
      </c>
      <c r="O1471" t="s">
        <v>32</v>
      </c>
      <c r="P1471" cm="1">
        <f t="array" aca="1" ref="P1471" ca="1">(_xlfn.IFS(Q1471="couché",0,Q1471="debout à 80%",1,Q1471="?",1))*(IF(RAND()&lt;0.8,1,0))</f>
        <v>1</v>
      </c>
      <c r="Q1471" t="s">
        <v>27</v>
      </c>
      <c r="R1471">
        <v>0</v>
      </c>
      <c r="S1471">
        <f t="shared" si="224"/>
        <v>1</v>
      </c>
      <c r="T1471">
        <f t="shared" si="225"/>
        <v>12</v>
      </c>
      <c r="U1471">
        <f t="shared" ca="1" si="226"/>
        <v>0.49861834124293675</v>
      </c>
      <c r="V1471">
        <f t="shared" si="227"/>
        <v>32</v>
      </c>
      <c r="W1471" t="s">
        <v>28</v>
      </c>
      <c r="X1471" t="str">
        <f t="shared" ca="1" si="228"/>
        <v>(1470,0,1,3,56,1,12,32)++1`</v>
      </c>
      <c r="Y1471" t="str">
        <f t="shared" si="229"/>
        <v>(1470,0)++1`</v>
      </c>
    </row>
    <row r="1472" spans="1:25" x14ac:dyDescent="0.25">
      <c r="A1472">
        <v>1471</v>
      </c>
      <c r="B1472">
        <v>1964</v>
      </c>
      <c r="C1472">
        <f t="shared" si="220"/>
        <v>0</v>
      </c>
      <c r="D1472" t="s">
        <v>24</v>
      </c>
      <c r="E1472">
        <f t="shared" si="221"/>
        <v>2</v>
      </c>
      <c r="F1472" t="s">
        <v>29</v>
      </c>
      <c r="G1472" s="13">
        <v>44638</v>
      </c>
      <c r="H1472">
        <v>0.43680555555555556</v>
      </c>
      <c r="I1472">
        <v>0.47569444444444442</v>
      </c>
      <c r="J1472">
        <v>1000166</v>
      </c>
      <c r="K1472">
        <v>1793</v>
      </c>
      <c r="L1472">
        <f t="shared" si="222"/>
        <v>56</v>
      </c>
      <c r="M1472">
        <v>3.8888888888888862E-2</v>
      </c>
      <c r="N1472">
        <f t="shared" si="223"/>
        <v>0</v>
      </c>
      <c r="O1472" t="s">
        <v>26</v>
      </c>
      <c r="P1472" cm="1">
        <f t="array" aca="1" ref="P1472" ca="1">(_xlfn.IFS(Q1472="couché",0,Q1472="debout à 80%",1,Q1472="?",1))*(IF(RAND()&lt;0.8,1,0))</f>
        <v>1</v>
      </c>
      <c r="Q1472" t="s">
        <v>27</v>
      </c>
      <c r="R1472">
        <v>45</v>
      </c>
      <c r="S1472">
        <f t="shared" si="224"/>
        <v>0</v>
      </c>
      <c r="T1472">
        <f t="shared" si="225"/>
        <v>3</v>
      </c>
      <c r="U1472">
        <f t="shared" ca="1" si="226"/>
        <v>0.436808669905697</v>
      </c>
      <c r="V1472">
        <f t="shared" si="227"/>
        <v>74</v>
      </c>
      <c r="W1472" t="s">
        <v>28</v>
      </c>
      <c r="X1472" t="str">
        <f t="shared" ca="1" si="228"/>
        <v>(1471,0,1,2,56,0,3,74)++1`</v>
      </c>
      <c r="Y1472" t="str">
        <f t="shared" si="229"/>
        <v>(1471,45)++1`</v>
      </c>
    </row>
    <row r="1473" spans="1:25" x14ac:dyDescent="0.25">
      <c r="A1473">
        <v>1472</v>
      </c>
      <c r="B1473">
        <v>1981</v>
      </c>
      <c r="C1473">
        <f t="shared" si="220"/>
        <v>0</v>
      </c>
      <c r="D1473" t="s">
        <v>24</v>
      </c>
      <c r="E1473">
        <f t="shared" si="221"/>
        <v>4</v>
      </c>
      <c r="F1473" t="s">
        <v>31</v>
      </c>
      <c r="G1473" s="13">
        <v>44649</v>
      </c>
      <c r="H1473">
        <v>0.46736111111111112</v>
      </c>
      <c r="I1473">
        <v>0.50624999999999998</v>
      </c>
      <c r="J1473">
        <v>1000170</v>
      </c>
      <c r="K1473">
        <v>2066</v>
      </c>
      <c r="L1473">
        <f t="shared" si="222"/>
        <v>56</v>
      </c>
      <c r="M1473">
        <v>3.8888888888888862E-2</v>
      </c>
      <c r="N1473">
        <f t="shared" si="223"/>
        <v>1</v>
      </c>
      <c r="O1473" t="s">
        <v>32</v>
      </c>
      <c r="P1473" cm="1">
        <f t="array" aca="1" ref="P1473" ca="1">(_xlfn.IFS(Q1473="couché",0,Q1473="debout à 80%",1,Q1473="?",1))*(IF(RAND()&lt;0.8,1,0))</f>
        <v>1</v>
      </c>
      <c r="Q1473" t="s">
        <v>27</v>
      </c>
      <c r="R1473">
        <v>20</v>
      </c>
      <c r="S1473">
        <f t="shared" si="224"/>
        <v>1</v>
      </c>
      <c r="T1473">
        <f t="shared" si="225"/>
        <v>4</v>
      </c>
      <c r="U1473">
        <f t="shared" ca="1" si="226"/>
        <v>0.46736236222920291</v>
      </c>
      <c r="V1473">
        <f t="shared" si="227"/>
        <v>48</v>
      </c>
      <c r="W1473" t="s">
        <v>28</v>
      </c>
      <c r="X1473" t="str">
        <f t="shared" ca="1" si="228"/>
        <v>(1472,0,1,4,56,1,4,48)++1`</v>
      </c>
      <c r="Y1473" t="str">
        <f t="shared" si="229"/>
        <v>(1472,20)++1`</v>
      </c>
    </row>
    <row r="1474" spans="1:25" x14ac:dyDescent="0.25">
      <c r="A1474">
        <v>1473</v>
      </c>
      <c r="B1474">
        <v>2006</v>
      </c>
      <c r="C1474">
        <f t="shared" ref="C1474:C1537" si="230">IF(D1474="oui", 1, IF(D1474="non", 0, " "))</f>
        <v>0</v>
      </c>
      <c r="D1474" t="s">
        <v>24</v>
      </c>
      <c r="E1474">
        <f t="shared" ref="E1474:E1537" si="231">_xlfn.XLOOKUP(F1474,Z$3:Z$19,AA$3:AA$19)</f>
        <v>16</v>
      </c>
      <c r="F1474" t="s">
        <v>44</v>
      </c>
      <c r="G1474" s="13">
        <v>44649</v>
      </c>
      <c r="H1474">
        <v>0.39374999999999999</v>
      </c>
      <c r="I1474">
        <v>0.43263888888888885</v>
      </c>
      <c r="J1474">
        <v>1000162</v>
      </c>
      <c r="K1474">
        <v>2572</v>
      </c>
      <c r="L1474">
        <f t="shared" ref="L1474:L1537" si="232">ROUND(M1474*86400,0)/60</f>
        <v>56</v>
      </c>
      <c r="M1474">
        <v>3.8888888888888862E-2</v>
      </c>
      <c r="N1474">
        <f t="shared" ref="N1474:N1537" si="233">_xlfn.XLOOKUP(O1474,Z$22:Z$24,AA$22:AA$24)</f>
        <v>0</v>
      </c>
      <c r="O1474" t="s">
        <v>26</v>
      </c>
      <c r="P1474" cm="1">
        <f t="array" aca="1" ref="P1474" ca="1">(_xlfn.IFS(Q1474="couché",0,Q1474="debout à 80%",1,Q1474="?",1))*(IF(RAND()&lt;0.8,1,0))</f>
        <v>1</v>
      </c>
      <c r="Q1474" t="s">
        <v>27</v>
      </c>
      <c r="R1474">
        <v>45</v>
      </c>
      <c r="S1474">
        <f t="shared" ref="S1474:S1537" si="234">SUMIFS(N:N,F:F,F1474,G:G,G1474,T:T,T1474-1)*IF(C1474=1,0,1)</f>
        <v>0</v>
      </c>
      <c r="T1474">
        <f t="shared" ref="T1474:T1537" si="235">COUNTIFS(F:F,F1474,G:G,G1474,H:H,_xlfn.CONCAT("&lt;=",H1474))</f>
        <v>2</v>
      </c>
      <c r="U1474">
        <f t="shared" ref="U1474:U1537" ca="1" si="236">H1474+(RAND()/100000)</f>
        <v>0.3937529859163586</v>
      </c>
      <c r="V1474">
        <f t="shared" ref="V1474:V1537" si="237">COUNTIFS(G:G,G1475,N:N,_xlfn.CONCAT("&lt;=",N1475))</f>
        <v>53</v>
      </c>
      <c r="W1474" t="s">
        <v>47</v>
      </c>
      <c r="X1474" t="str">
        <f t="shared" ref="X1474:X1537" ca="1" si="238">_xlfn.CONCAT("(",A1474,",",C1474,",",P1474,",",E1474,",",L1474,",",S1474,",",T1474,",",V1474,")++1`")</f>
        <v>(1473,0,1,16,56,0,2,53)++1`</v>
      </c>
      <c r="Y1474" t="str">
        <f t="shared" ref="Y1474:Y1537" si="239">_xlfn.CONCAT("(",A1474,",",R1474,")++1`")</f>
        <v>(1473,45)++1`</v>
      </c>
    </row>
    <row r="1475" spans="1:25" x14ac:dyDescent="0.25">
      <c r="A1475">
        <v>1474</v>
      </c>
      <c r="B1475">
        <v>1952</v>
      </c>
      <c r="C1475">
        <f t="shared" si="230"/>
        <v>0</v>
      </c>
      <c r="D1475" t="s">
        <v>24</v>
      </c>
      <c r="E1475">
        <f t="shared" si="231"/>
        <v>8</v>
      </c>
      <c r="F1475" t="s">
        <v>25</v>
      </c>
      <c r="G1475" s="13">
        <v>44642</v>
      </c>
      <c r="H1475">
        <v>0.71527777777777779</v>
      </c>
      <c r="I1475">
        <v>0.75416666666666665</v>
      </c>
      <c r="J1475">
        <v>1000168</v>
      </c>
      <c r="K1475">
        <v>1984</v>
      </c>
      <c r="L1475">
        <f t="shared" si="232"/>
        <v>56</v>
      </c>
      <c r="M1475">
        <v>3.8888888888888862E-2</v>
      </c>
      <c r="N1475">
        <f t="shared" si="233"/>
        <v>0</v>
      </c>
      <c r="O1475" t="s">
        <v>26</v>
      </c>
      <c r="P1475" cm="1">
        <f t="array" aca="1" ref="P1475" ca="1">(_xlfn.IFS(Q1475="couché",0,Q1475="debout à 80%",1,Q1475="?",1))*(IF(RAND()&lt;0.8,1,0))</f>
        <v>1</v>
      </c>
      <c r="Q1475" t="s">
        <v>27</v>
      </c>
      <c r="R1475">
        <v>30</v>
      </c>
      <c r="S1475">
        <f t="shared" si="234"/>
        <v>0</v>
      </c>
      <c r="T1475">
        <f t="shared" si="235"/>
        <v>4</v>
      </c>
      <c r="U1475">
        <f t="shared" ca="1" si="236"/>
        <v>0.7152832734623038</v>
      </c>
      <c r="V1475">
        <f t="shared" si="237"/>
        <v>52</v>
      </c>
      <c r="W1475" t="s">
        <v>28</v>
      </c>
      <c r="X1475" t="str">
        <f t="shared" ca="1" si="238"/>
        <v>(1474,0,1,8,56,0,4,52)++1`</v>
      </c>
      <c r="Y1475" t="str">
        <f t="shared" si="239"/>
        <v>(1474,30)++1`</v>
      </c>
    </row>
    <row r="1476" spans="1:25" x14ac:dyDescent="0.25">
      <c r="A1476">
        <v>1475</v>
      </c>
      <c r="B1476">
        <v>1982</v>
      </c>
      <c r="C1476">
        <f t="shared" si="230"/>
        <v>0</v>
      </c>
      <c r="D1476" t="s">
        <v>24</v>
      </c>
      <c r="E1476">
        <f t="shared" si="231"/>
        <v>16</v>
      </c>
      <c r="F1476" t="s">
        <v>44</v>
      </c>
      <c r="G1476" s="13">
        <v>44644</v>
      </c>
      <c r="H1476">
        <v>0.62638888888888888</v>
      </c>
      <c r="I1476">
        <v>0.66527777777777775</v>
      </c>
      <c r="J1476">
        <v>1000162</v>
      </c>
      <c r="K1476">
        <v>100</v>
      </c>
      <c r="L1476">
        <f t="shared" si="232"/>
        <v>56</v>
      </c>
      <c r="M1476">
        <v>3.8888888888888862E-2</v>
      </c>
      <c r="N1476">
        <f t="shared" si="233"/>
        <v>0</v>
      </c>
      <c r="O1476" t="s">
        <v>26</v>
      </c>
      <c r="P1476" cm="1">
        <f t="array" aca="1" ref="P1476" ca="1">(_xlfn.IFS(Q1476="couché",0,Q1476="debout à 80%",1,Q1476="?",1))*(IF(RAND()&lt;0.8,1,0))</f>
        <v>1</v>
      </c>
      <c r="Q1476" t="s">
        <v>27</v>
      </c>
      <c r="R1476">
        <v>45</v>
      </c>
      <c r="S1476">
        <f t="shared" si="234"/>
        <v>0</v>
      </c>
      <c r="T1476">
        <f t="shared" si="235"/>
        <v>4</v>
      </c>
      <c r="U1476">
        <f t="shared" ca="1" si="236"/>
        <v>0.62639711982929802</v>
      </c>
      <c r="V1476">
        <f t="shared" si="237"/>
        <v>85</v>
      </c>
      <c r="W1476" t="s">
        <v>28</v>
      </c>
      <c r="X1476" t="str">
        <f t="shared" ca="1" si="238"/>
        <v>(1475,0,1,16,56,0,4,85)++1`</v>
      </c>
      <c r="Y1476" t="str">
        <f t="shared" si="239"/>
        <v>(1475,45)++1`</v>
      </c>
    </row>
    <row r="1477" spans="1:25" x14ac:dyDescent="0.25">
      <c r="A1477">
        <v>1476</v>
      </c>
      <c r="B1477">
        <v>1981</v>
      </c>
      <c r="C1477">
        <f t="shared" si="230"/>
        <v>0</v>
      </c>
      <c r="D1477" t="s">
        <v>24</v>
      </c>
      <c r="E1477">
        <f t="shared" si="231"/>
        <v>8</v>
      </c>
      <c r="F1477" t="s">
        <v>25</v>
      </c>
      <c r="G1477" s="13">
        <v>44651</v>
      </c>
      <c r="H1477">
        <v>0.51041666666666663</v>
      </c>
      <c r="I1477">
        <v>0.54930555555555549</v>
      </c>
      <c r="J1477">
        <v>1000162</v>
      </c>
      <c r="K1477">
        <v>145</v>
      </c>
      <c r="L1477">
        <f t="shared" si="232"/>
        <v>56</v>
      </c>
      <c r="M1477">
        <v>3.8888888888888862E-2</v>
      </c>
      <c r="N1477">
        <f t="shared" si="233"/>
        <v>1</v>
      </c>
      <c r="O1477" t="s">
        <v>32</v>
      </c>
      <c r="P1477" cm="1">
        <f t="array" aca="1" ref="P1477" ca="1">(_xlfn.IFS(Q1477="couché",0,Q1477="debout à 80%",1,Q1477="?",1))*(IF(RAND()&lt;0.8,1,0))</f>
        <v>1</v>
      </c>
      <c r="Q1477" t="s">
        <v>27</v>
      </c>
      <c r="R1477">
        <v>45</v>
      </c>
      <c r="S1477">
        <f t="shared" si="234"/>
        <v>0</v>
      </c>
      <c r="T1477">
        <f t="shared" si="235"/>
        <v>5</v>
      </c>
      <c r="U1477">
        <f t="shared" ca="1" si="236"/>
        <v>0.51042580658775583</v>
      </c>
      <c r="V1477">
        <f t="shared" si="237"/>
        <v>45</v>
      </c>
      <c r="W1477" t="s">
        <v>47</v>
      </c>
      <c r="X1477" t="str">
        <f t="shared" ca="1" si="238"/>
        <v>(1476,0,1,8,56,0,5,45)++1`</v>
      </c>
      <c r="Y1477" t="str">
        <f t="shared" si="239"/>
        <v>(1476,45)++1`</v>
      </c>
    </row>
    <row r="1478" spans="1:25" x14ac:dyDescent="0.25">
      <c r="A1478">
        <v>1477</v>
      </c>
      <c r="B1478">
        <v>1933</v>
      </c>
      <c r="C1478">
        <f t="shared" si="230"/>
        <v>0</v>
      </c>
      <c r="D1478" t="s">
        <v>24</v>
      </c>
      <c r="E1478">
        <f t="shared" si="231"/>
        <v>16</v>
      </c>
      <c r="F1478" t="s">
        <v>44</v>
      </c>
      <c r="G1478" s="13">
        <v>44651</v>
      </c>
      <c r="H1478">
        <v>0.56944444444444442</v>
      </c>
      <c r="I1478">
        <v>0.60833333333333328</v>
      </c>
      <c r="J1478">
        <v>1000162</v>
      </c>
      <c r="K1478">
        <v>82</v>
      </c>
      <c r="L1478">
        <f t="shared" si="232"/>
        <v>56</v>
      </c>
      <c r="M1478">
        <v>3.8888888888888862E-2</v>
      </c>
      <c r="N1478">
        <f t="shared" si="233"/>
        <v>0</v>
      </c>
      <c r="O1478" t="s">
        <v>26</v>
      </c>
      <c r="P1478" cm="1">
        <f t="array" aca="1" ref="P1478" ca="1">(_xlfn.IFS(Q1478="couché",0,Q1478="debout à 80%",1,Q1478="?",1))*(IF(RAND()&lt;0.8,1,0))</f>
        <v>0</v>
      </c>
      <c r="Q1478" t="s">
        <v>48</v>
      </c>
      <c r="R1478">
        <v>45</v>
      </c>
      <c r="S1478">
        <f t="shared" si="234"/>
        <v>0</v>
      </c>
      <c r="T1478">
        <f t="shared" si="235"/>
        <v>5</v>
      </c>
      <c r="U1478">
        <f t="shared" ca="1" si="236"/>
        <v>0.56944446363176193</v>
      </c>
      <c r="V1478">
        <f t="shared" si="237"/>
        <v>56</v>
      </c>
      <c r="W1478" t="s">
        <v>47</v>
      </c>
      <c r="X1478" t="str">
        <f t="shared" ca="1" si="238"/>
        <v>(1477,0,0,16,56,0,5,56)++1`</v>
      </c>
      <c r="Y1478" t="str">
        <f t="shared" si="239"/>
        <v>(1477,45)++1`</v>
      </c>
    </row>
    <row r="1479" spans="1:25" x14ac:dyDescent="0.25">
      <c r="A1479">
        <v>1478</v>
      </c>
      <c r="B1479">
        <v>1954</v>
      </c>
      <c r="C1479">
        <f t="shared" si="230"/>
        <v>0</v>
      </c>
      <c r="D1479" t="s">
        <v>24</v>
      </c>
      <c r="E1479">
        <f t="shared" si="231"/>
        <v>17</v>
      </c>
      <c r="F1479" t="s">
        <v>45</v>
      </c>
      <c r="G1479" s="13">
        <v>44609</v>
      </c>
      <c r="H1479">
        <v>0.64097222222222217</v>
      </c>
      <c r="I1479">
        <v>0.68055555555555558</v>
      </c>
      <c r="J1479">
        <v>1000162</v>
      </c>
      <c r="K1479">
        <v>71</v>
      </c>
      <c r="L1479">
        <f t="shared" si="232"/>
        <v>57</v>
      </c>
      <c r="M1479">
        <v>3.9583333333333415E-2</v>
      </c>
      <c r="N1479">
        <f t="shared" si="233"/>
        <v>0</v>
      </c>
      <c r="O1479" t="s">
        <v>26</v>
      </c>
      <c r="P1479" cm="1">
        <f t="array" aca="1" ref="P1479" ca="1">(_xlfn.IFS(Q1479="couché",0,Q1479="debout à 80%",1,Q1479="?",1))*(IF(RAND()&lt;0.8,1,0))</f>
        <v>1</v>
      </c>
      <c r="Q1479" t="s">
        <v>27</v>
      </c>
      <c r="R1479">
        <v>45</v>
      </c>
      <c r="S1479">
        <f t="shared" si="234"/>
        <v>0</v>
      </c>
      <c r="T1479">
        <f t="shared" si="235"/>
        <v>5</v>
      </c>
      <c r="U1479">
        <f t="shared" ca="1" si="236"/>
        <v>0.64097762129616243</v>
      </c>
      <c r="V1479">
        <f t="shared" si="237"/>
        <v>69</v>
      </c>
      <c r="W1479" t="s">
        <v>28</v>
      </c>
      <c r="X1479" t="str">
        <f t="shared" ca="1" si="238"/>
        <v>(1478,0,1,17,57,0,5,69)++1`</v>
      </c>
      <c r="Y1479" t="str">
        <f t="shared" si="239"/>
        <v>(1478,45)++1`</v>
      </c>
    </row>
    <row r="1480" spans="1:25" x14ac:dyDescent="0.25">
      <c r="A1480">
        <v>1479</v>
      </c>
      <c r="B1480">
        <v>1999</v>
      </c>
      <c r="C1480">
        <f t="shared" si="230"/>
        <v>0</v>
      </c>
      <c r="D1480" t="s">
        <v>24</v>
      </c>
      <c r="E1480">
        <f t="shared" si="231"/>
        <v>11</v>
      </c>
      <c r="F1480" t="s">
        <v>41</v>
      </c>
      <c r="G1480" s="13">
        <v>44596</v>
      </c>
      <c r="H1480">
        <v>0.49583333333333329</v>
      </c>
      <c r="I1480">
        <v>0.53541666666666665</v>
      </c>
      <c r="J1480">
        <v>1000165</v>
      </c>
      <c r="K1480">
        <v>493</v>
      </c>
      <c r="L1480">
        <f t="shared" si="232"/>
        <v>57</v>
      </c>
      <c r="M1480">
        <v>3.9583333333333359E-2</v>
      </c>
      <c r="N1480">
        <f t="shared" si="233"/>
        <v>1</v>
      </c>
      <c r="O1480" t="s">
        <v>32</v>
      </c>
      <c r="P1480" cm="1">
        <f t="array" aca="1" ref="P1480" ca="1">(_xlfn.IFS(Q1480="couché",0,Q1480="debout à 80%",1,Q1480="?",1))*(IF(RAND()&lt;0.8,1,0))</f>
        <v>1</v>
      </c>
      <c r="Q1480" t="s">
        <v>27</v>
      </c>
      <c r="R1480">
        <v>30</v>
      </c>
      <c r="S1480">
        <f t="shared" si="234"/>
        <v>1</v>
      </c>
      <c r="T1480">
        <f t="shared" si="235"/>
        <v>6</v>
      </c>
      <c r="U1480">
        <f t="shared" ca="1" si="236"/>
        <v>0.49583476285651323</v>
      </c>
      <c r="V1480">
        <f t="shared" si="237"/>
        <v>50</v>
      </c>
      <c r="W1480" t="s">
        <v>28</v>
      </c>
      <c r="X1480" t="str">
        <f t="shared" ca="1" si="238"/>
        <v>(1479,0,1,11,57,1,6,50)++1`</v>
      </c>
      <c r="Y1480" t="str">
        <f t="shared" si="239"/>
        <v>(1479,30)++1`</v>
      </c>
    </row>
    <row r="1481" spans="1:25" x14ac:dyDescent="0.25">
      <c r="A1481">
        <v>1480</v>
      </c>
      <c r="B1481">
        <v>2009</v>
      </c>
      <c r="C1481">
        <f t="shared" si="230"/>
        <v>1</v>
      </c>
      <c r="D1481" t="s">
        <v>28</v>
      </c>
      <c r="E1481">
        <f t="shared" si="231"/>
        <v>16</v>
      </c>
      <c r="F1481" t="s">
        <v>44</v>
      </c>
      <c r="G1481" s="13">
        <v>44607</v>
      </c>
      <c r="H1481">
        <v>0.34652777777777777</v>
      </c>
      <c r="I1481">
        <v>0.38611111111111107</v>
      </c>
      <c r="J1481">
        <v>1000162</v>
      </c>
      <c r="K1481">
        <v>136</v>
      </c>
      <c r="L1481">
        <f t="shared" si="232"/>
        <v>57</v>
      </c>
      <c r="M1481">
        <v>3.9583333333333304E-2</v>
      </c>
      <c r="N1481">
        <f t="shared" si="233"/>
        <v>0</v>
      </c>
      <c r="O1481" t="s">
        <v>46</v>
      </c>
      <c r="P1481" cm="1">
        <f t="array" aca="1" ref="P1481" ca="1">(_xlfn.IFS(Q1481="couché",0,Q1481="debout à 80%",1,Q1481="?",1))*(IF(RAND()&lt;0.8,1,0))</f>
        <v>0</v>
      </c>
      <c r="Q1481" t="s">
        <v>48</v>
      </c>
      <c r="R1481">
        <v>45</v>
      </c>
      <c r="S1481">
        <f t="shared" si="234"/>
        <v>0</v>
      </c>
      <c r="T1481">
        <f t="shared" si="235"/>
        <v>1</v>
      </c>
      <c r="U1481">
        <f t="shared" ca="1" si="236"/>
        <v>0.34653396510295198</v>
      </c>
      <c r="V1481">
        <f t="shared" si="237"/>
        <v>89</v>
      </c>
      <c r="W1481" t="s">
        <v>28</v>
      </c>
      <c r="X1481" t="str">
        <f t="shared" ca="1" si="238"/>
        <v>(1480,1,0,16,57,0,1,89)++1`</v>
      </c>
      <c r="Y1481" t="str">
        <f t="shared" si="239"/>
        <v>(1480,45)++1`</v>
      </c>
    </row>
    <row r="1482" spans="1:25" x14ac:dyDescent="0.25">
      <c r="A1482">
        <v>1481</v>
      </c>
      <c r="B1482">
        <v>2004</v>
      </c>
      <c r="C1482">
        <f t="shared" si="230"/>
        <v>0</v>
      </c>
      <c r="D1482" t="s">
        <v>24</v>
      </c>
      <c r="E1482">
        <f t="shared" si="231"/>
        <v>10</v>
      </c>
      <c r="F1482" t="s">
        <v>39</v>
      </c>
      <c r="G1482" s="13">
        <v>44595</v>
      </c>
      <c r="H1482">
        <v>0.47569444444444442</v>
      </c>
      <c r="I1482">
        <v>0.51527777777777772</v>
      </c>
      <c r="J1482">
        <v>1000165</v>
      </c>
      <c r="K1482">
        <v>493</v>
      </c>
      <c r="L1482">
        <f t="shared" si="232"/>
        <v>57</v>
      </c>
      <c r="M1482">
        <v>3.9583333333333304E-2</v>
      </c>
      <c r="N1482">
        <f t="shared" si="233"/>
        <v>1</v>
      </c>
      <c r="O1482" t="s">
        <v>32</v>
      </c>
      <c r="P1482" cm="1">
        <f t="array" aca="1" ref="P1482" ca="1">(_xlfn.IFS(Q1482="couché",0,Q1482="debout à 80%",1,Q1482="?",1))*(IF(RAND()&lt;0.8,1,0))</f>
        <v>1</v>
      </c>
      <c r="Q1482" t="s">
        <v>27</v>
      </c>
      <c r="R1482">
        <v>30</v>
      </c>
      <c r="S1482">
        <f t="shared" si="234"/>
        <v>1</v>
      </c>
      <c r="T1482">
        <f t="shared" si="235"/>
        <v>4</v>
      </c>
      <c r="U1482">
        <f t="shared" ca="1" si="236"/>
        <v>0.47570437369511615</v>
      </c>
      <c r="V1482">
        <f t="shared" si="237"/>
        <v>64</v>
      </c>
      <c r="W1482" t="s">
        <v>28</v>
      </c>
      <c r="X1482" t="str">
        <f t="shared" ca="1" si="238"/>
        <v>(1481,0,1,10,57,1,4,64)++1`</v>
      </c>
      <c r="Y1482" t="str">
        <f t="shared" si="239"/>
        <v>(1481,30)++1`</v>
      </c>
    </row>
    <row r="1483" spans="1:25" x14ac:dyDescent="0.25">
      <c r="A1483">
        <v>1482</v>
      </c>
      <c r="B1483">
        <v>1974</v>
      </c>
      <c r="C1483">
        <f t="shared" si="230"/>
        <v>0</v>
      </c>
      <c r="D1483" t="s">
        <v>24</v>
      </c>
      <c r="E1483">
        <f t="shared" si="231"/>
        <v>11</v>
      </c>
      <c r="F1483" t="s">
        <v>41</v>
      </c>
      <c r="G1483" s="13">
        <v>44608</v>
      </c>
      <c r="H1483">
        <v>0.33958333333333329</v>
      </c>
      <c r="I1483">
        <v>0.37916666666666665</v>
      </c>
      <c r="J1483">
        <v>1000164</v>
      </c>
      <c r="K1483">
        <v>348</v>
      </c>
      <c r="L1483">
        <f t="shared" si="232"/>
        <v>57</v>
      </c>
      <c r="M1483">
        <v>3.9583333333333359E-2</v>
      </c>
      <c r="N1483">
        <f t="shared" si="233"/>
        <v>1</v>
      </c>
      <c r="O1483" t="s">
        <v>32</v>
      </c>
      <c r="P1483" cm="1">
        <f t="array" aca="1" ref="P1483" ca="1">(_xlfn.IFS(Q1483="couché",0,Q1483="debout à 80%",1,Q1483="?",1))*(IF(RAND()&lt;0.8,1,0))</f>
        <v>1</v>
      </c>
      <c r="Q1483" t="s">
        <v>27</v>
      </c>
      <c r="R1483">
        <v>30</v>
      </c>
      <c r="S1483">
        <f t="shared" si="234"/>
        <v>0</v>
      </c>
      <c r="T1483">
        <f t="shared" si="235"/>
        <v>1</v>
      </c>
      <c r="U1483">
        <f t="shared" ca="1" si="236"/>
        <v>0.33959003261586357</v>
      </c>
      <c r="V1483">
        <f t="shared" si="237"/>
        <v>35</v>
      </c>
      <c r="W1483" t="s">
        <v>28</v>
      </c>
      <c r="X1483" t="str">
        <f t="shared" ca="1" si="238"/>
        <v>(1482,0,1,11,57,0,1,35)++1`</v>
      </c>
      <c r="Y1483" t="str">
        <f t="shared" si="239"/>
        <v>(1482,30)++1`</v>
      </c>
    </row>
    <row r="1484" spans="1:25" x14ac:dyDescent="0.25">
      <c r="A1484">
        <v>1483</v>
      </c>
      <c r="B1484">
        <v>1988</v>
      </c>
      <c r="C1484">
        <f t="shared" si="230"/>
        <v>0</v>
      </c>
      <c r="D1484" t="s">
        <v>24</v>
      </c>
      <c r="E1484">
        <f t="shared" si="231"/>
        <v>8</v>
      </c>
      <c r="F1484" t="s">
        <v>25</v>
      </c>
      <c r="G1484" s="13">
        <v>44621</v>
      </c>
      <c r="H1484">
        <v>0.44444444444444442</v>
      </c>
      <c r="I1484">
        <v>0.48402777777777778</v>
      </c>
      <c r="J1484">
        <v>1000168</v>
      </c>
      <c r="K1484">
        <v>1893</v>
      </c>
      <c r="L1484">
        <f t="shared" si="232"/>
        <v>57</v>
      </c>
      <c r="M1484">
        <v>3.9583333333333359E-2</v>
      </c>
      <c r="N1484">
        <f t="shared" si="233"/>
        <v>0</v>
      </c>
      <c r="O1484" t="s">
        <v>26</v>
      </c>
      <c r="P1484" cm="1">
        <f t="array" aca="1" ref="P1484" ca="1">(_xlfn.IFS(Q1484="couché",0,Q1484="debout à 80%",1,Q1484="?",1))*(IF(RAND()&lt;0.8,1,0))</f>
        <v>1</v>
      </c>
      <c r="Q1484" t="s">
        <v>27</v>
      </c>
      <c r="R1484">
        <v>30</v>
      </c>
      <c r="S1484">
        <f t="shared" si="234"/>
        <v>0</v>
      </c>
      <c r="T1484">
        <f t="shared" si="235"/>
        <v>3</v>
      </c>
      <c r="U1484">
        <f t="shared" ca="1" si="236"/>
        <v>0.44444566608849034</v>
      </c>
      <c r="V1484">
        <f t="shared" si="237"/>
        <v>57</v>
      </c>
      <c r="W1484" t="s">
        <v>28</v>
      </c>
      <c r="X1484" t="str">
        <f t="shared" ca="1" si="238"/>
        <v>(1483,0,1,8,57,0,3,57)++1`</v>
      </c>
      <c r="Y1484" t="str">
        <f t="shared" si="239"/>
        <v>(1483,30)++1`</v>
      </c>
    </row>
    <row r="1485" spans="1:25" x14ac:dyDescent="0.25">
      <c r="A1485">
        <v>1484</v>
      </c>
      <c r="B1485">
        <v>1970</v>
      </c>
      <c r="C1485">
        <f t="shared" si="230"/>
        <v>0</v>
      </c>
      <c r="D1485" t="s">
        <v>24</v>
      </c>
      <c r="E1485">
        <f t="shared" si="231"/>
        <v>17</v>
      </c>
      <c r="F1485" t="s">
        <v>45</v>
      </c>
      <c r="G1485" s="13">
        <v>44602</v>
      </c>
      <c r="H1485">
        <v>0.33750000000000002</v>
      </c>
      <c r="I1485">
        <v>0.37708333333333333</v>
      </c>
      <c r="J1485">
        <v>1000162</v>
      </c>
      <c r="K1485">
        <v>4592</v>
      </c>
      <c r="L1485">
        <f t="shared" si="232"/>
        <v>57</v>
      </c>
      <c r="M1485">
        <v>3.9583333333333304E-2</v>
      </c>
      <c r="N1485">
        <f t="shared" si="233"/>
        <v>0</v>
      </c>
      <c r="O1485" t="s">
        <v>26</v>
      </c>
      <c r="P1485" cm="1">
        <f t="array" aca="1" ref="P1485" ca="1">(_xlfn.IFS(Q1485="couché",0,Q1485="debout à 80%",1,Q1485="?",1))*(IF(RAND()&lt;0.8,1,0))</f>
        <v>1</v>
      </c>
      <c r="Q1485" t="s">
        <v>27</v>
      </c>
      <c r="R1485">
        <v>45</v>
      </c>
      <c r="S1485">
        <f t="shared" si="234"/>
        <v>0</v>
      </c>
      <c r="T1485">
        <f t="shared" si="235"/>
        <v>1</v>
      </c>
      <c r="U1485">
        <f t="shared" ca="1" si="236"/>
        <v>0.33750663025174771</v>
      </c>
      <c r="V1485">
        <f t="shared" si="237"/>
        <v>56</v>
      </c>
      <c r="W1485" t="s">
        <v>28</v>
      </c>
      <c r="X1485" t="str">
        <f t="shared" ca="1" si="238"/>
        <v>(1484,0,1,17,57,0,1,56)++1`</v>
      </c>
      <c r="Y1485" t="str">
        <f t="shared" si="239"/>
        <v>(1484,45)++1`</v>
      </c>
    </row>
    <row r="1486" spans="1:25" x14ac:dyDescent="0.25">
      <c r="A1486">
        <v>1485</v>
      </c>
      <c r="B1486">
        <v>1977</v>
      </c>
      <c r="C1486">
        <f t="shared" si="230"/>
        <v>0</v>
      </c>
      <c r="D1486" t="s">
        <v>24</v>
      </c>
      <c r="E1486">
        <f t="shared" si="231"/>
        <v>9</v>
      </c>
      <c r="F1486" t="s">
        <v>40</v>
      </c>
      <c r="G1486" s="13">
        <v>44609</v>
      </c>
      <c r="H1486">
        <v>0.39444444444444443</v>
      </c>
      <c r="I1486">
        <v>0.43402777777777773</v>
      </c>
      <c r="J1486">
        <v>1000163</v>
      </c>
      <c r="K1486">
        <v>233</v>
      </c>
      <c r="L1486">
        <f t="shared" si="232"/>
        <v>57</v>
      </c>
      <c r="M1486">
        <v>3.9583333333333304E-2</v>
      </c>
      <c r="N1486">
        <f t="shared" si="233"/>
        <v>0</v>
      </c>
      <c r="O1486" t="s">
        <v>26</v>
      </c>
      <c r="P1486" cm="1">
        <f t="array" aca="1" ref="P1486" ca="1">(_xlfn.IFS(Q1486="couché",0,Q1486="debout à 80%",1,Q1486="?",1))*(IF(RAND()&lt;0.8,1,0))</f>
        <v>1</v>
      </c>
      <c r="Q1486" t="s">
        <v>27</v>
      </c>
      <c r="R1486">
        <v>45</v>
      </c>
      <c r="S1486">
        <f t="shared" si="234"/>
        <v>0</v>
      </c>
      <c r="T1486">
        <f t="shared" si="235"/>
        <v>2</v>
      </c>
      <c r="U1486">
        <f t="shared" ca="1" si="236"/>
        <v>0.39444629053759911</v>
      </c>
      <c r="V1486">
        <f t="shared" si="237"/>
        <v>55</v>
      </c>
      <c r="W1486" t="s">
        <v>28</v>
      </c>
      <c r="X1486" t="str">
        <f t="shared" ca="1" si="238"/>
        <v>(1485,0,1,9,57,0,2,55)++1`</v>
      </c>
      <c r="Y1486" t="str">
        <f t="shared" si="239"/>
        <v>(1485,45)++1`</v>
      </c>
    </row>
    <row r="1487" spans="1:25" x14ac:dyDescent="0.25">
      <c r="A1487">
        <v>1486</v>
      </c>
      <c r="B1487">
        <v>1964</v>
      </c>
      <c r="C1487">
        <f t="shared" si="230"/>
        <v>0</v>
      </c>
      <c r="D1487" t="s">
        <v>24</v>
      </c>
      <c r="E1487">
        <f t="shared" si="231"/>
        <v>9</v>
      </c>
      <c r="F1487" t="s">
        <v>40</v>
      </c>
      <c r="G1487" s="13">
        <v>44614</v>
      </c>
      <c r="H1487">
        <v>0.47152777777777777</v>
      </c>
      <c r="I1487">
        <v>0.51111111111111107</v>
      </c>
      <c r="J1487">
        <v>1000163</v>
      </c>
      <c r="K1487">
        <v>238</v>
      </c>
      <c r="L1487">
        <f t="shared" si="232"/>
        <v>57</v>
      </c>
      <c r="M1487">
        <v>3.9583333333333304E-2</v>
      </c>
      <c r="N1487">
        <f t="shared" si="233"/>
        <v>0</v>
      </c>
      <c r="O1487" t="s">
        <v>26</v>
      </c>
      <c r="P1487" cm="1">
        <f t="array" aca="1" ref="P1487" ca="1">(_xlfn.IFS(Q1487="couché",0,Q1487="debout à 80%",1,Q1487="?",1))*(IF(RAND()&lt;0.8,1,0))</f>
        <v>1</v>
      </c>
      <c r="Q1487" t="s">
        <v>27</v>
      </c>
      <c r="R1487">
        <v>45</v>
      </c>
      <c r="S1487">
        <f t="shared" si="234"/>
        <v>0</v>
      </c>
      <c r="T1487">
        <f t="shared" si="235"/>
        <v>5</v>
      </c>
      <c r="U1487">
        <f t="shared" ca="1" si="236"/>
        <v>0.47152866449371023</v>
      </c>
      <c r="V1487">
        <f t="shared" si="237"/>
        <v>56</v>
      </c>
      <c r="W1487" t="s">
        <v>28</v>
      </c>
      <c r="X1487" t="str">
        <f t="shared" ca="1" si="238"/>
        <v>(1486,0,1,9,57,0,5,56)++1`</v>
      </c>
      <c r="Y1487" t="str">
        <f t="shared" si="239"/>
        <v>(1486,45)++1`</v>
      </c>
    </row>
    <row r="1488" spans="1:25" x14ac:dyDescent="0.25">
      <c r="A1488">
        <v>1487</v>
      </c>
      <c r="B1488">
        <v>2020</v>
      </c>
      <c r="C1488">
        <f t="shared" si="230"/>
        <v>1</v>
      </c>
      <c r="D1488" t="s">
        <v>28</v>
      </c>
      <c r="E1488">
        <f t="shared" si="231"/>
        <v>12</v>
      </c>
      <c r="F1488" t="s">
        <v>42</v>
      </c>
      <c r="G1488" s="13">
        <v>44609</v>
      </c>
      <c r="H1488">
        <v>0.33680555555555552</v>
      </c>
      <c r="I1488">
        <v>0.37638888888888888</v>
      </c>
      <c r="J1488">
        <v>1000164</v>
      </c>
      <c r="K1488">
        <v>4533</v>
      </c>
      <c r="L1488">
        <f t="shared" si="232"/>
        <v>57</v>
      </c>
      <c r="M1488">
        <v>3.9583333333333359E-2</v>
      </c>
      <c r="N1488">
        <f t="shared" si="233"/>
        <v>0</v>
      </c>
      <c r="O1488" t="s">
        <v>46</v>
      </c>
      <c r="P1488" cm="1">
        <f t="array" aca="1" ref="P1488" ca="1">(_xlfn.IFS(Q1488="couché",0,Q1488="debout à 80%",1,Q1488="?",1))*(IF(RAND()&lt;0.8,1,0))</f>
        <v>0</v>
      </c>
      <c r="Q1488" t="s">
        <v>48</v>
      </c>
      <c r="R1488">
        <v>30</v>
      </c>
      <c r="S1488">
        <f t="shared" si="234"/>
        <v>0</v>
      </c>
      <c r="T1488">
        <f t="shared" si="235"/>
        <v>1</v>
      </c>
      <c r="U1488">
        <f t="shared" ca="1" si="236"/>
        <v>0.33680930438014817</v>
      </c>
      <c r="V1488">
        <f t="shared" si="237"/>
        <v>57</v>
      </c>
      <c r="W1488" t="s">
        <v>28</v>
      </c>
      <c r="X1488" t="str">
        <f t="shared" ca="1" si="238"/>
        <v>(1487,1,0,12,57,0,1,57)++1`</v>
      </c>
      <c r="Y1488" t="str">
        <f t="shared" si="239"/>
        <v>(1487,30)++1`</v>
      </c>
    </row>
    <row r="1489" spans="1:25" x14ac:dyDescent="0.25">
      <c r="A1489">
        <v>1488</v>
      </c>
      <c r="B1489">
        <v>1963</v>
      </c>
      <c r="C1489">
        <f t="shared" si="230"/>
        <v>0</v>
      </c>
      <c r="D1489" t="s">
        <v>24</v>
      </c>
      <c r="E1489">
        <f t="shared" si="231"/>
        <v>8</v>
      </c>
      <c r="F1489" t="s">
        <v>25</v>
      </c>
      <c r="G1489" s="13">
        <v>44635</v>
      </c>
      <c r="H1489">
        <v>0.41736111111111107</v>
      </c>
      <c r="I1489">
        <v>0.45694444444444443</v>
      </c>
      <c r="J1489">
        <v>1000168</v>
      </c>
      <c r="K1489">
        <v>1897</v>
      </c>
      <c r="L1489">
        <f t="shared" si="232"/>
        <v>57</v>
      </c>
      <c r="M1489">
        <v>3.9583333333333359E-2</v>
      </c>
      <c r="N1489">
        <f t="shared" si="233"/>
        <v>0</v>
      </c>
      <c r="O1489" t="s">
        <v>26</v>
      </c>
      <c r="P1489" cm="1">
        <f t="array" aca="1" ref="P1489" ca="1">(_xlfn.IFS(Q1489="couché",0,Q1489="debout à 80%",1,Q1489="?",1))*(IF(RAND()&lt;0.8,1,0))</f>
        <v>0</v>
      </c>
      <c r="Q1489" t="s">
        <v>27</v>
      </c>
      <c r="R1489">
        <v>30</v>
      </c>
      <c r="S1489">
        <f t="shared" si="234"/>
        <v>0</v>
      </c>
      <c r="T1489">
        <f t="shared" si="235"/>
        <v>3</v>
      </c>
      <c r="U1489">
        <f t="shared" ca="1" si="236"/>
        <v>0.41736122005403115</v>
      </c>
      <c r="V1489">
        <f t="shared" si="237"/>
        <v>57</v>
      </c>
      <c r="W1489" t="s">
        <v>28</v>
      </c>
      <c r="X1489" t="str">
        <f t="shared" ca="1" si="238"/>
        <v>(1488,0,0,8,57,0,3,57)++1`</v>
      </c>
      <c r="Y1489" t="str">
        <f t="shared" si="239"/>
        <v>(1488,30)++1`</v>
      </c>
    </row>
    <row r="1490" spans="1:25" x14ac:dyDescent="0.25">
      <c r="A1490">
        <v>1489</v>
      </c>
      <c r="B1490">
        <v>2001</v>
      </c>
      <c r="C1490">
        <f t="shared" si="230"/>
        <v>0</v>
      </c>
      <c r="D1490" t="s">
        <v>24</v>
      </c>
      <c r="E1490">
        <f t="shared" si="231"/>
        <v>2</v>
      </c>
      <c r="F1490" t="s">
        <v>29</v>
      </c>
      <c r="G1490" s="13">
        <v>44602</v>
      </c>
      <c r="H1490">
        <v>0.84791666666666665</v>
      </c>
      <c r="I1490">
        <v>0.88749999999999996</v>
      </c>
      <c r="J1490">
        <v>1000166</v>
      </c>
      <c r="K1490">
        <v>7132</v>
      </c>
      <c r="L1490">
        <f t="shared" si="232"/>
        <v>57</v>
      </c>
      <c r="M1490">
        <v>3.9583333333333304E-2</v>
      </c>
      <c r="N1490">
        <f t="shared" si="233"/>
        <v>0</v>
      </c>
      <c r="O1490" t="s">
        <v>26</v>
      </c>
      <c r="P1490" cm="1">
        <f t="array" aca="1" ref="P1490" ca="1">(_xlfn.IFS(Q1490="couché",0,Q1490="debout à 80%",1,Q1490="?",1))*(IF(RAND()&lt;0.8,1,0))</f>
        <v>1</v>
      </c>
      <c r="Q1490" t="s">
        <v>27</v>
      </c>
      <c r="R1490">
        <v>45</v>
      </c>
      <c r="S1490">
        <f t="shared" si="234"/>
        <v>0</v>
      </c>
      <c r="T1490">
        <f t="shared" si="235"/>
        <v>6</v>
      </c>
      <c r="U1490">
        <f t="shared" ca="1" si="236"/>
        <v>0.84792324175214784</v>
      </c>
      <c r="V1490">
        <f t="shared" si="237"/>
        <v>57</v>
      </c>
      <c r="W1490" t="s">
        <v>28</v>
      </c>
      <c r="X1490" t="str">
        <f t="shared" ca="1" si="238"/>
        <v>(1489,0,1,2,57,0,6,57)++1`</v>
      </c>
      <c r="Y1490" t="str">
        <f t="shared" si="239"/>
        <v>(1489,45)++1`</v>
      </c>
    </row>
    <row r="1491" spans="1:25" x14ac:dyDescent="0.25">
      <c r="A1491">
        <v>1490</v>
      </c>
      <c r="B1491">
        <v>1967</v>
      </c>
      <c r="C1491">
        <f t="shared" si="230"/>
        <v>0</v>
      </c>
      <c r="D1491" t="s">
        <v>24</v>
      </c>
      <c r="E1491">
        <f t="shared" si="231"/>
        <v>17</v>
      </c>
      <c r="F1491" t="s">
        <v>45</v>
      </c>
      <c r="G1491" s="13">
        <v>44635</v>
      </c>
      <c r="H1491">
        <v>0.37986111111111109</v>
      </c>
      <c r="I1491">
        <v>0.41944444444444445</v>
      </c>
      <c r="J1491">
        <v>1000162</v>
      </c>
      <c r="K1491">
        <v>71</v>
      </c>
      <c r="L1491">
        <f t="shared" si="232"/>
        <v>57</v>
      </c>
      <c r="M1491">
        <v>3.9583333333333359E-2</v>
      </c>
      <c r="N1491">
        <f t="shared" si="233"/>
        <v>0</v>
      </c>
      <c r="O1491" t="s">
        <v>26</v>
      </c>
      <c r="P1491" cm="1">
        <f t="array" aca="1" ref="P1491" ca="1">(_xlfn.IFS(Q1491="couché",0,Q1491="debout à 80%",1,Q1491="?",1))*(IF(RAND()&lt;0.8,1,0))</f>
        <v>1</v>
      </c>
      <c r="Q1491" t="s">
        <v>27</v>
      </c>
      <c r="R1491">
        <v>45</v>
      </c>
      <c r="S1491">
        <f t="shared" si="234"/>
        <v>0</v>
      </c>
      <c r="T1491">
        <f t="shared" si="235"/>
        <v>2</v>
      </c>
      <c r="U1491">
        <f t="shared" ca="1" si="236"/>
        <v>0.37986210337716736</v>
      </c>
      <c r="V1491">
        <f t="shared" si="237"/>
        <v>44</v>
      </c>
      <c r="W1491" t="s">
        <v>28</v>
      </c>
      <c r="X1491" t="str">
        <f t="shared" ca="1" si="238"/>
        <v>(1490,0,1,17,57,0,2,44)++1`</v>
      </c>
      <c r="Y1491" t="str">
        <f t="shared" si="239"/>
        <v>(1490,45)++1`</v>
      </c>
    </row>
    <row r="1492" spans="1:25" x14ac:dyDescent="0.25">
      <c r="A1492">
        <v>1491</v>
      </c>
      <c r="B1492">
        <v>1991</v>
      </c>
      <c r="C1492">
        <f t="shared" si="230"/>
        <v>0</v>
      </c>
      <c r="D1492" t="s">
        <v>24</v>
      </c>
      <c r="E1492">
        <f t="shared" si="231"/>
        <v>15</v>
      </c>
      <c r="F1492" t="s">
        <v>35</v>
      </c>
      <c r="G1492" s="13">
        <v>44615</v>
      </c>
      <c r="H1492">
        <v>0.43194444444444441</v>
      </c>
      <c r="I1492">
        <v>0.47152777777777777</v>
      </c>
      <c r="J1492">
        <v>1000171</v>
      </c>
      <c r="K1492">
        <v>2238</v>
      </c>
      <c r="L1492">
        <f t="shared" si="232"/>
        <v>57</v>
      </c>
      <c r="M1492">
        <v>3.9583333333333359E-2</v>
      </c>
      <c r="N1492">
        <f t="shared" si="233"/>
        <v>0</v>
      </c>
      <c r="O1492" t="s">
        <v>26</v>
      </c>
      <c r="P1492" cm="1">
        <f t="array" aca="1" ref="P1492" ca="1">(_xlfn.IFS(Q1492="couché",0,Q1492="debout à 80%",1,Q1492="?",1))*(IF(RAND()&lt;0.8,1,0))</f>
        <v>1</v>
      </c>
      <c r="Q1492" t="s">
        <v>27</v>
      </c>
      <c r="R1492">
        <v>45</v>
      </c>
      <c r="S1492">
        <f t="shared" si="234"/>
        <v>0</v>
      </c>
      <c r="T1492">
        <f t="shared" si="235"/>
        <v>2</v>
      </c>
      <c r="U1492">
        <f t="shared" ca="1" si="236"/>
        <v>0.43194647521093593</v>
      </c>
      <c r="V1492">
        <f t="shared" si="237"/>
        <v>66</v>
      </c>
      <c r="W1492" t="s">
        <v>28</v>
      </c>
      <c r="X1492" t="str">
        <f t="shared" ca="1" si="238"/>
        <v>(1491,0,1,15,57,0,2,66)++1`</v>
      </c>
      <c r="Y1492" t="str">
        <f t="shared" si="239"/>
        <v>(1491,45)++1`</v>
      </c>
    </row>
    <row r="1493" spans="1:25" x14ac:dyDescent="0.25">
      <c r="A1493">
        <v>1492</v>
      </c>
      <c r="B1493">
        <v>1992</v>
      </c>
      <c r="C1493">
        <f t="shared" si="230"/>
        <v>0</v>
      </c>
      <c r="D1493" t="s">
        <v>24</v>
      </c>
      <c r="E1493">
        <f t="shared" si="231"/>
        <v>4</v>
      </c>
      <c r="F1493" t="s">
        <v>31</v>
      </c>
      <c r="G1493" s="13">
        <v>44623</v>
      </c>
      <c r="H1493">
        <v>0.48472222222222222</v>
      </c>
      <c r="I1493">
        <v>0.52430555555555558</v>
      </c>
      <c r="J1493">
        <v>1000170</v>
      </c>
      <c r="K1493">
        <v>2058</v>
      </c>
      <c r="L1493">
        <f t="shared" si="232"/>
        <v>57</v>
      </c>
      <c r="M1493">
        <v>3.9583333333333359E-2</v>
      </c>
      <c r="N1493">
        <f t="shared" si="233"/>
        <v>1</v>
      </c>
      <c r="O1493" t="s">
        <v>32</v>
      </c>
      <c r="P1493" cm="1">
        <f t="array" aca="1" ref="P1493" ca="1">(_xlfn.IFS(Q1493="couché",0,Q1493="debout à 80%",1,Q1493="?",1))*(IF(RAND()&lt;0.8,1,0))</f>
        <v>1</v>
      </c>
      <c r="Q1493" t="s">
        <v>27</v>
      </c>
      <c r="R1493">
        <v>30</v>
      </c>
      <c r="S1493">
        <f t="shared" si="234"/>
        <v>1</v>
      </c>
      <c r="T1493">
        <f t="shared" si="235"/>
        <v>4</v>
      </c>
      <c r="U1493">
        <f t="shared" ca="1" si="236"/>
        <v>0.48473125204271167</v>
      </c>
      <c r="V1493">
        <f t="shared" si="237"/>
        <v>40</v>
      </c>
      <c r="W1493" t="s">
        <v>28</v>
      </c>
      <c r="X1493" t="str">
        <f t="shared" ca="1" si="238"/>
        <v>(1492,0,1,4,57,1,4,40)++1`</v>
      </c>
      <c r="Y1493" t="str">
        <f t="shared" si="239"/>
        <v>(1492,30)++1`</v>
      </c>
    </row>
    <row r="1494" spans="1:25" x14ac:dyDescent="0.25">
      <c r="A1494">
        <v>1493</v>
      </c>
      <c r="B1494">
        <v>2018</v>
      </c>
      <c r="C1494">
        <f t="shared" si="230"/>
        <v>1</v>
      </c>
      <c r="D1494" t="s">
        <v>28</v>
      </c>
      <c r="E1494">
        <f t="shared" si="231"/>
        <v>12</v>
      </c>
      <c r="F1494" t="s">
        <v>42</v>
      </c>
      <c r="G1494" s="13">
        <v>44624</v>
      </c>
      <c r="H1494">
        <v>0.34375</v>
      </c>
      <c r="I1494">
        <v>0.3833333333333333</v>
      </c>
      <c r="J1494">
        <v>1000164</v>
      </c>
      <c r="K1494">
        <v>3693</v>
      </c>
      <c r="L1494">
        <f t="shared" si="232"/>
        <v>57</v>
      </c>
      <c r="M1494">
        <v>3.9583333333333304E-2</v>
      </c>
      <c r="N1494">
        <f t="shared" si="233"/>
        <v>0</v>
      </c>
      <c r="O1494" t="s">
        <v>46</v>
      </c>
      <c r="P1494" cm="1">
        <f t="array" aca="1" ref="P1494" ca="1">(_xlfn.IFS(Q1494="couché",0,Q1494="debout à 80%",1,Q1494="?",1))*(IF(RAND()&lt;0.8,1,0))</f>
        <v>0</v>
      </c>
      <c r="Q1494" t="s">
        <v>48</v>
      </c>
      <c r="R1494">
        <v>30</v>
      </c>
      <c r="S1494">
        <f t="shared" si="234"/>
        <v>0</v>
      </c>
      <c r="T1494">
        <f t="shared" si="235"/>
        <v>1</v>
      </c>
      <c r="U1494">
        <f t="shared" ca="1" si="236"/>
        <v>0.34375389233366654</v>
      </c>
      <c r="V1494">
        <f t="shared" si="237"/>
        <v>87</v>
      </c>
      <c r="W1494" t="s">
        <v>28</v>
      </c>
      <c r="X1494" t="str">
        <f t="shared" ca="1" si="238"/>
        <v>(1493,1,0,12,57,0,1,87)++1`</v>
      </c>
      <c r="Y1494" t="str">
        <f t="shared" si="239"/>
        <v>(1493,30)++1`</v>
      </c>
    </row>
    <row r="1495" spans="1:25" x14ac:dyDescent="0.25">
      <c r="A1495">
        <v>1494</v>
      </c>
      <c r="B1495">
        <v>1971</v>
      </c>
      <c r="C1495">
        <f t="shared" si="230"/>
        <v>0</v>
      </c>
      <c r="D1495" t="s">
        <v>24</v>
      </c>
      <c r="E1495">
        <f t="shared" si="231"/>
        <v>4</v>
      </c>
      <c r="F1495" t="s">
        <v>31</v>
      </c>
      <c r="G1495" s="13">
        <v>44635</v>
      </c>
      <c r="H1495">
        <v>0.49722222222222218</v>
      </c>
      <c r="I1495">
        <v>0.53680555555555554</v>
      </c>
      <c r="J1495">
        <v>1000170</v>
      </c>
      <c r="K1495">
        <v>2067</v>
      </c>
      <c r="L1495">
        <f t="shared" si="232"/>
        <v>57</v>
      </c>
      <c r="M1495">
        <v>3.9583333333333359E-2</v>
      </c>
      <c r="N1495">
        <f t="shared" si="233"/>
        <v>1</v>
      </c>
      <c r="O1495" t="s">
        <v>32</v>
      </c>
      <c r="P1495" cm="1">
        <f t="array" aca="1" ref="P1495" ca="1">(_xlfn.IFS(Q1495="couché",0,Q1495="debout à 80%",1,Q1495="?",1))*(IF(RAND()&lt;0.8,1,0))</f>
        <v>1</v>
      </c>
      <c r="Q1495" t="s">
        <v>27</v>
      </c>
      <c r="R1495">
        <v>30</v>
      </c>
      <c r="S1495">
        <f t="shared" si="234"/>
        <v>1</v>
      </c>
      <c r="T1495">
        <f t="shared" si="235"/>
        <v>5</v>
      </c>
      <c r="U1495">
        <f t="shared" ca="1" si="236"/>
        <v>0.49722402103582553</v>
      </c>
      <c r="V1495">
        <f t="shared" si="237"/>
        <v>55</v>
      </c>
      <c r="W1495" t="s">
        <v>28</v>
      </c>
      <c r="X1495" t="str">
        <f t="shared" ca="1" si="238"/>
        <v>(1494,0,1,4,57,1,5,55)++1`</v>
      </c>
      <c r="Y1495" t="str">
        <f t="shared" si="239"/>
        <v>(1494,30)++1`</v>
      </c>
    </row>
    <row r="1496" spans="1:25" x14ac:dyDescent="0.25">
      <c r="A1496">
        <v>1495</v>
      </c>
      <c r="B1496">
        <v>1985</v>
      </c>
      <c r="C1496">
        <f t="shared" si="230"/>
        <v>0</v>
      </c>
      <c r="D1496" t="s">
        <v>24</v>
      </c>
      <c r="E1496">
        <f t="shared" si="231"/>
        <v>2</v>
      </c>
      <c r="F1496" t="s">
        <v>29</v>
      </c>
      <c r="G1496" s="13">
        <v>44650</v>
      </c>
      <c r="H1496">
        <v>0.33819444444444441</v>
      </c>
      <c r="I1496">
        <v>0.37777777777777777</v>
      </c>
      <c r="J1496">
        <v>1000170</v>
      </c>
      <c r="K1496">
        <v>2058</v>
      </c>
      <c r="L1496">
        <f t="shared" si="232"/>
        <v>57</v>
      </c>
      <c r="M1496">
        <v>3.9583333333333359E-2</v>
      </c>
      <c r="N1496">
        <f t="shared" si="233"/>
        <v>1</v>
      </c>
      <c r="O1496" t="s">
        <v>32</v>
      </c>
      <c r="P1496" cm="1">
        <f t="array" aca="1" ref="P1496" ca="1">(_xlfn.IFS(Q1496="couché",0,Q1496="debout à 80%",1,Q1496="?",1))*(IF(RAND()&lt;0.8,1,0))</f>
        <v>1</v>
      </c>
      <c r="Q1496" t="s">
        <v>27</v>
      </c>
      <c r="R1496">
        <v>30</v>
      </c>
      <c r="S1496">
        <f t="shared" si="234"/>
        <v>0</v>
      </c>
      <c r="T1496">
        <f t="shared" si="235"/>
        <v>1</v>
      </c>
      <c r="U1496">
        <f t="shared" ca="1" si="236"/>
        <v>0.33820012682399764</v>
      </c>
      <c r="V1496">
        <f t="shared" si="237"/>
        <v>74</v>
      </c>
      <c r="W1496" t="s">
        <v>47</v>
      </c>
      <c r="X1496" t="str">
        <f t="shared" ca="1" si="238"/>
        <v>(1495,0,1,2,57,0,1,74)++1`</v>
      </c>
      <c r="Y1496" t="str">
        <f t="shared" si="239"/>
        <v>(1495,30)++1`</v>
      </c>
    </row>
    <row r="1497" spans="1:25" x14ac:dyDescent="0.25">
      <c r="A1497">
        <v>1496</v>
      </c>
      <c r="B1497">
        <v>1953</v>
      </c>
      <c r="C1497">
        <f t="shared" si="230"/>
        <v>0</v>
      </c>
      <c r="D1497" t="s">
        <v>24</v>
      </c>
      <c r="E1497">
        <f t="shared" si="231"/>
        <v>11</v>
      </c>
      <c r="F1497" t="s">
        <v>41</v>
      </c>
      <c r="G1497" s="13">
        <v>44636</v>
      </c>
      <c r="H1497">
        <v>0.42986111111111108</v>
      </c>
      <c r="I1497">
        <v>0.46944444444444444</v>
      </c>
      <c r="J1497">
        <v>1000164</v>
      </c>
      <c r="K1497">
        <v>2186</v>
      </c>
      <c r="L1497">
        <f t="shared" si="232"/>
        <v>57</v>
      </c>
      <c r="M1497">
        <v>3.9583333333333359E-2</v>
      </c>
      <c r="N1497">
        <f t="shared" si="233"/>
        <v>1</v>
      </c>
      <c r="O1497" t="s">
        <v>32</v>
      </c>
      <c r="P1497" cm="1">
        <f t="array" aca="1" ref="P1497" ca="1">(_xlfn.IFS(Q1497="couché",0,Q1497="debout à 80%",1,Q1497="?",1))*(IF(RAND()&lt;0.8,1,0))</f>
        <v>0</v>
      </c>
      <c r="Q1497" t="s">
        <v>27</v>
      </c>
      <c r="R1497">
        <v>0</v>
      </c>
      <c r="S1497">
        <f t="shared" si="234"/>
        <v>0</v>
      </c>
      <c r="T1497">
        <f t="shared" si="235"/>
        <v>3</v>
      </c>
      <c r="U1497">
        <f t="shared" ca="1" si="236"/>
        <v>0.42987096160477212</v>
      </c>
      <c r="V1497">
        <f t="shared" si="237"/>
        <v>39</v>
      </c>
      <c r="W1497" t="s">
        <v>28</v>
      </c>
      <c r="X1497" t="str">
        <f t="shared" ca="1" si="238"/>
        <v>(1496,0,0,11,57,0,3,39)++1`</v>
      </c>
      <c r="Y1497" t="str">
        <f t="shared" si="239"/>
        <v>(1496,0)++1`</v>
      </c>
    </row>
    <row r="1498" spans="1:25" x14ac:dyDescent="0.25">
      <c r="A1498">
        <v>1497</v>
      </c>
      <c r="B1498">
        <v>1928</v>
      </c>
      <c r="C1498">
        <f t="shared" si="230"/>
        <v>0</v>
      </c>
      <c r="D1498" t="s">
        <v>24</v>
      </c>
      <c r="E1498">
        <f t="shared" si="231"/>
        <v>11</v>
      </c>
      <c r="F1498" t="s">
        <v>41</v>
      </c>
      <c r="G1498" s="13">
        <v>44622</v>
      </c>
      <c r="H1498">
        <v>0.61597222222222214</v>
      </c>
      <c r="I1498">
        <v>0.65555555555555556</v>
      </c>
      <c r="J1498">
        <v>1000171</v>
      </c>
      <c r="K1498">
        <v>1592</v>
      </c>
      <c r="L1498">
        <f t="shared" si="232"/>
        <v>57</v>
      </c>
      <c r="M1498">
        <v>3.9583333333333415E-2</v>
      </c>
      <c r="N1498">
        <f t="shared" si="233"/>
        <v>0</v>
      </c>
      <c r="O1498" t="s">
        <v>26</v>
      </c>
      <c r="P1498" cm="1">
        <f t="array" aca="1" ref="P1498" ca="1">(_xlfn.IFS(Q1498="couché",0,Q1498="debout à 80%",1,Q1498="?",1))*(IF(RAND()&lt;0.8,1,0))</f>
        <v>0</v>
      </c>
      <c r="Q1498" t="s">
        <v>48</v>
      </c>
      <c r="R1498">
        <v>45</v>
      </c>
      <c r="S1498">
        <f t="shared" si="234"/>
        <v>0</v>
      </c>
      <c r="T1498">
        <f t="shared" si="235"/>
        <v>4</v>
      </c>
      <c r="U1498">
        <f t="shared" ca="1" si="236"/>
        <v>0.6159818248643516</v>
      </c>
      <c r="V1498">
        <f t="shared" si="237"/>
        <v>72</v>
      </c>
      <c r="W1498" t="s">
        <v>28</v>
      </c>
      <c r="X1498" t="str">
        <f t="shared" ca="1" si="238"/>
        <v>(1497,0,0,11,57,0,4,72)++1`</v>
      </c>
      <c r="Y1498" t="str">
        <f t="shared" si="239"/>
        <v>(1497,45)++1`</v>
      </c>
    </row>
    <row r="1499" spans="1:25" x14ac:dyDescent="0.25">
      <c r="A1499">
        <v>1498</v>
      </c>
      <c r="B1499">
        <v>2006</v>
      </c>
      <c r="C1499">
        <f t="shared" si="230"/>
        <v>0</v>
      </c>
      <c r="D1499" t="s">
        <v>24</v>
      </c>
      <c r="E1499">
        <f t="shared" si="231"/>
        <v>10</v>
      </c>
      <c r="F1499" t="s">
        <v>39</v>
      </c>
      <c r="G1499" s="13">
        <v>44645</v>
      </c>
      <c r="H1499">
        <v>0.33819444444444441</v>
      </c>
      <c r="I1499">
        <v>0.37777777777777777</v>
      </c>
      <c r="J1499">
        <v>1000165</v>
      </c>
      <c r="K1499">
        <v>493</v>
      </c>
      <c r="L1499">
        <f t="shared" si="232"/>
        <v>57</v>
      </c>
      <c r="M1499">
        <v>3.9583333333333359E-2</v>
      </c>
      <c r="N1499">
        <f t="shared" si="233"/>
        <v>1</v>
      </c>
      <c r="O1499" t="s">
        <v>32</v>
      </c>
      <c r="P1499" cm="1">
        <f t="array" aca="1" ref="P1499" ca="1">(_xlfn.IFS(Q1499="couché",0,Q1499="debout à 80%",1,Q1499="?",1))*(IF(RAND()&lt;0.8,1,0))</f>
        <v>1</v>
      </c>
      <c r="Q1499" t="s">
        <v>27</v>
      </c>
      <c r="R1499">
        <v>30</v>
      </c>
      <c r="S1499">
        <f t="shared" si="234"/>
        <v>0</v>
      </c>
      <c r="T1499">
        <f t="shared" si="235"/>
        <v>1</v>
      </c>
      <c r="U1499">
        <f t="shared" ca="1" si="236"/>
        <v>0.33820368774307724</v>
      </c>
      <c r="V1499">
        <f t="shared" si="237"/>
        <v>47</v>
      </c>
      <c r="W1499" t="s">
        <v>28</v>
      </c>
      <c r="X1499" t="str">
        <f t="shared" ca="1" si="238"/>
        <v>(1498,0,1,10,57,0,1,47)++1`</v>
      </c>
      <c r="Y1499" t="str">
        <f t="shared" si="239"/>
        <v>(1498,30)++1`</v>
      </c>
    </row>
    <row r="1500" spans="1:25" x14ac:dyDescent="0.25">
      <c r="A1500">
        <v>1499</v>
      </c>
      <c r="B1500">
        <v>2009</v>
      </c>
      <c r="C1500">
        <f t="shared" si="230"/>
        <v>1</v>
      </c>
      <c r="D1500" t="s">
        <v>28</v>
      </c>
      <c r="E1500">
        <f t="shared" si="231"/>
        <v>2</v>
      </c>
      <c r="F1500" t="s">
        <v>29</v>
      </c>
      <c r="G1500" s="13">
        <v>44636</v>
      </c>
      <c r="H1500">
        <v>0.71319444444444446</v>
      </c>
      <c r="I1500">
        <v>0.75277777777777777</v>
      </c>
      <c r="J1500">
        <v>1000166</v>
      </c>
      <c r="K1500">
        <v>30</v>
      </c>
      <c r="L1500">
        <f t="shared" si="232"/>
        <v>57</v>
      </c>
      <c r="M1500">
        <v>3.9583333333333304E-2</v>
      </c>
      <c r="N1500">
        <f t="shared" si="233"/>
        <v>0</v>
      </c>
      <c r="O1500" t="s">
        <v>46</v>
      </c>
      <c r="P1500" cm="1">
        <f t="array" aca="1" ref="P1500" ca="1">(_xlfn.IFS(Q1500="couché",0,Q1500="debout à 80%",1,Q1500="?",1))*(IF(RAND()&lt;0.8,1,0))</f>
        <v>0</v>
      </c>
      <c r="Q1500" t="s">
        <v>48</v>
      </c>
      <c r="R1500">
        <v>45</v>
      </c>
      <c r="S1500">
        <f t="shared" si="234"/>
        <v>0</v>
      </c>
      <c r="T1500">
        <f t="shared" si="235"/>
        <v>6</v>
      </c>
      <c r="U1500">
        <f t="shared" ca="1" si="236"/>
        <v>0.71319565594371859</v>
      </c>
      <c r="V1500">
        <f t="shared" si="237"/>
        <v>32</v>
      </c>
      <c r="W1500" t="s">
        <v>28</v>
      </c>
      <c r="X1500" t="str">
        <f t="shared" ca="1" si="238"/>
        <v>(1499,1,0,2,57,0,6,32)++1`</v>
      </c>
      <c r="Y1500" t="str">
        <f t="shared" si="239"/>
        <v>(1499,45)++1`</v>
      </c>
    </row>
    <row r="1501" spans="1:25" x14ac:dyDescent="0.25">
      <c r="A1501">
        <v>1500</v>
      </c>
      <c r="B1501">
        <v>2007</v>
      </c>
      <c r="C1501">
        <f t="shared" si="230"/>
        <v>1</v>
      </c>
      <c r="D1501" t="s">
        <v>28</v>
      </c>
      <c r="E1501">
        <f t="shared" si="231"/>
        <v>4</v>
      </c>
      <c r="F1501" t="s">
        <v>31</v>
      </c>
      <c r="G1501" s="13">
        <v>44638</v>
      </c>
      <c r="H1501">
        <v>0.78888888888888886</v>
      </c>
      <c r="I1501">
        <v>0.82847222222222217</v>
      </c>
      <c r="J1501">
        <v>1000162</v>
      </c>
      <c r="K1501">
        <v>1212</v>
      </c>
      <c r="L1501">
        <f t="shared" si="232"/>
        <v>57</v>
      </c>
      <c r="M1501">
        <v>3.9583333333333304E-2</v>
      </c>
      <c r="N1501">
        <f t="shared" si="233"/>
        <v>0</v>
      </c>
      <c r="O1501" t="s">
        <v>46</v>
      </c>
      <c r="P1501" cm="1">
        <f t="array" aca="1" ref="P1501" ca="1">(_xlfn.IFS(Q1501="couché",0,Q1501="debout à 80%",1,Q1501="?",1))*(IF(RAND()&lt;0.8,1,0))</f>
        <v>0</v>
      </c>
      <c r="Q1501" t="s">
        <v>48</v>
      </c>
      <c r="R1501">
        <v>45</v>
      </c>
      <c r="S1501">
        <f t="shared" si="234"/>
        <v>0</v>
      </c>
      <c r="T1501">
        <f t="shared" si="235"/>
        <v>7</v>
      </c>
      <c r="U1501">
        <f t="shared" ca="1" si="236"/>
        <v>0.78889522224915498</v>
      </c>
      <c r="V1501">
        <f t="shared" si="237"/>
        <v>4</v>
      </c>
      <c r="W1501" t="s">
        <v>28</v>
      </c>
      <c r="X1501" t="str">
        <f t="shared" ca="1" si="238"/>
        <v>(1500,1,0,4,57,0,7,4)++1`</v>
      </c>
      <c r="Y1501" t="str">
        <f t="shared" si="239"/>
        <v>(1500,45)++1`</v>
      </c>
    </row>
    <row r="1502" spans="1:25" x14ac:dyDescent="0.25">
      <c r="A1502">
        <v>1501</v>
      </c>
      <c r="B1502">
        <v>1978</v>
      </c>
      <c r="C1502">
        <f t="shared" si="230"/>
        <v>0</v>
      </c>
      <c r="D1502" t="s">
        <v>24</v>
      </c>
      <c r="E1502">
        <f t="shared" si="231"/>
        <v>9</v>
      </c>
      <c r="F1502" t="s">
        <v>40</v>
      </c>
      <c r="G1502" s="13">
        <v>44646</v>
      </c>
      <c r="H1502">
        <v>0.44722222222222219</v>
      </c>
      <c r="I1502">
        <v>0.48680555555555555</v>
      </c>
      <c r="J1502">
        <v>1000163</v>
      </c>
      <c r="K1502">
        <v>8868</v>
      </c>
      <c r="L1502">
        <f t="shared" si="232"/>
        <v>57</v>
      </c>
      <c r="M1502">
        <v>3.9583333333333359E-2</v>
      </c>
      <c r="N1502">
        <f t="shared" si="233"/>
        <v>0</v>
      </c>
      <c r="O1502" t="s">
        <v>26</v>
      </c>
      <c r="P1502" cm="1">
        <f t="array" aca="1" ref="P1502" ca="1">(_xlfn.IFS(Q1502="couché",0,Q1502="debout à 80%",1,Q1502="?",1))*(IF(RAND()&lt;0.8,1,0))</f>
        <v>0</v>
      </c>
      <c r="Q1502" t="s">
        <v>48</v>
      </c>
      <c r="R1502">
        <v>45</v>
      </c>
      <c r="S1502">
        <f t="shared" si="234"/>
        <v>0</v>
      </c>
      <c r="T1502">
        <f t="shared" si="235"/>
        <v>1</v>
      </c>
      <c r="U1502">
        <f t="shared" ca="1" si="236"/>
        <v>0.44723123898994177</v>
      </c>
      <c r="V1502">
        <f t="shared" si="237"/>
        <v>85</v>
      </c>
      <c r="W1502" t="s">
        <v>28</v>
      </c>
      <c r="X1502" t="str">
        <f t="shared" ca="1" si="238"/>
        <v>(1501,0,0,9,57,0,1,85)++1`</v>
      </c>
      <c r="Y1502" t="str">
        <f t="shared" si="239"/>
        <v>(1501,45)++1`</v>
      </c>
    </row>
    <row r="1503" spans="1:25" x14ac:dyDescent="0.25">
      <c r="A1503">
        <v>1502</v>
      </c>
      <c r="B1503">
        <v>1963</v>
      </c>
      <c r="C1503">
        <f t="shared" si="230"/>
        <v>0</v>
      </c>
      <c r="D1503" t="s">
        <v>24</v>
      </c>
      <c r="E1503">
        <f t="shared" si="231"/>
        <v>5</v>
      </c>
      <c r="F1503" t="s">
        <v>36</v>
      </c>
      <c r="G1503" s="13">
        <v>44651</v>
      </c>
      <c r="H1503">
        <v>0.71875</v>
      </c>
      <c r="I1503">
        <v>0.7583333333333333</v>
      </c>
      <c r="J1503">
        <v>1000162</v>
      </c>
      <c r="K1503">
        <v>122</v>
      </c>
      <c r="L1503">
        <f t="shared" si="232"/>
        <v>57</v>
      </c>
      <c r="M1503">
        <v>3.9583333333333304E-2</v>
      </c>
      <c r="N1503">
        <f t="shared" si="233"/>
        <v>1</v>
      </c>
      <c r="O1503" t="s">
        <v>32</v>
      </c>
      <c r="P1503" cm="1">
        <f t="array" aca="1" ref="P1503" ca="1">(_xlfn.IFS(Q1503="couché",0,Q1503="debout à 80%",1,Q1503="?",1))*(IF(RAND()&lt;0.8,1,0))</f>
        <v>1</v>
      </c>
      <c r="Q1503" t="s">
        <v>27</v>
      </c>
      <c r="R1503">
        <v>45</v>
      </c>
      <c r="S1503">
        <f t="shared" si="234"/>
        <v>0</v>
      </c>
      <c r="T1503">
        <f t="shared" si="235"/>
        <v>5</v>
      </c>
      <c r="U1503">
        <f t="shared" ca="1" si="236"/>
        <v>0.71875149502088165</v>
      </c>
      <c r="V1503">
        <f t="shared" si="237"/>
        <v>89</v>
      </c>
      <c r="W1503" t="s">
        <v>28</v>
      </c>
      <c r="X1503" t="str">
        <f t="shared" ca="1" si="238"/>
        <v>(1502,0,1,5,57,0,5,89)++1`</v>
      </c>
      <c r="Y1503" t="str">
        <f t="shared" si="239"/>
        <v>(1502,45)++1`</v>
      </c>
    </row>
    <row r="1504" spans="1:25" x14ac:dyDescent="0.25">
      <c r="A1504">
        <v>1503</v>
      </c>
      <c r="B1504">
        <v>1992</v>
      </c>
      <c r="C1504">
        <f t="shared" si="230"/>
        <v>0</v>
      </c>
      <c r="D1504" t="s">
        <v>24</v>
      </c>
      <c r="E1504">
        <f t="shared" si="231"/>
        <v>11</v>
      </c>
      <c r="F1504" t="s">
        <v>41</v>
      </c>
      <c r="G1504" s="13">
        <v>44595</v>
      </c>
      <c r="H1504">
        <v>0.47222222222222221</v>
      </c>
      <c r="I1504">
        <v>0.51249999999999996</v>
      </c>
      <c r="J1504">
        <v>1000164</v>
      </c>
      <c r="K1504">
        <v>665</v>
      </c>
      <c r="L1504">
        <f t="shared" si="232"/>
        <v>58</v>
      </c>
      <c r="M1504">
        <v>4.0277777777777746E-2</v>
      </c>
      <c r="N1504">
        <f t="shared" si="233"/>
        <v>1</v>
      </c>
      <c r="O1504" t="s">
        <v>32</v>
      </c>
      <c r="P1504" cm="1">
        <f t="array" aca="1" ref="P1504" ca="1">(_xlfn.IFS(Q1504="couché",0,Q1504="debout à 80%",1,Q1504="?",1))*(IF(RAND()&lt;0.8,1,0))</f>
        <v>1</v>
      </c>
      <c r="Q1504" t="s">
        <v>27</v>
      </c>
      <c r="R1504">
        <v>30</v>
      </c>
      <c r="S1504">
        <f t="shared" si="234"/>
        <v>0</v>
      </c>
      <c r="T1504">
        <f t="shared" si="235"/>
        <v>5</v>
      </c>
      <c r="U1504">
        <f t="shared" ca="1" si="236"/>
        <v>0.47222235508815813</v>
      </c>
      <c r="V1504">
        <f t="shared" si="237"/>
        <v>59</v>
      </c>
      <c r="W1504" t="s">
        <v>28</v>
      </c>
      <c r="X1504" t="str">
        <f t="shared" ca="1" si="238"/>
        <v>(1503,0,1,11,58,0,5,59)++1`</v>
      </c>
      <c r="Y1504" t="str">
        <f t="shared" si="239"/>
        <v>(1503,30)++1`</v>
      </c>
    </row>
    <row r="1505" spans="1:25" x14ac:dyDescent="0.25">
      <c r="A1505">
        <v>1504</v>
      </c>
      <c r="B1505">
        <v>1954</v>
      </c>
      <c r="C1505">
        <f t="shared" si="230"/>
        <v>0</v>
      </c>
      <c r="D1505" t="s">
        <v>24</v>
      </c>
      <c r="E1505">
        <f t="shared" si="231"/>
        <v>9</v>
      </c>
      <c r="F1505" t="s">
        <v>40</v>
      </c>
      <c r="G1505" s="13">
        <v>44595</v>
      </c>
      <c r="H1505">
        <v>0.39513888888888887</v>
      </c>
      <c r="I1505">
        <v>0.43541666666666667</v>
      </c>
      <c r="J1505">
        <v>1000163</v>
      </c>
      <c r="K1505">
        <v>235</v>
      </c>
      <c r="L1505">
        <f t="shared" si="232"/>
        <v>58</v>
      </c>
      <c r="M1505">
        <v>4.0277777777777801E-2</v>
      </c>
      <c r="N1505">
        <f t="shared" si="233"/>
        <v>0</v>
      </c>
      <c r="O1505" t="s">
        <v>26</v>
      </c>
      <c r="P1505" cm="1">
        <f t="array" aca="1" ref="P1505" ca="1">(_xlfn.IFS(Q1505="couché",0,Q1505="debout à 80%",1,Q1505="?",1))*(IF(RAND()&lt;0.8,1,0))</f>
        <v>0</v>
      </c>
      <c r="Q1505" t="s">
        <v>27</v>
      </c>
      <c r="R1505">
        <v>45</v>
      </c>
      <c r="S1505">
        <f t="shared" si="234"/>
        <v>0</v>
      </c>
      <c r="T1505">
        <f t="shared" si="235"/>
        <v>2</v>
      </c>
      <c r="U1505">
        <f t="shared" ca="1" si="236"/>
        <v>0.39514727133819422</v>
      </c>
      <c r="V1505">
        <f t="shared" si="237"/>
        <v>53</v>
      </c>
      <c r="W1505" t="s">
        <v>28</v>
      </c>
      <c r="X1505" t="str">
        <f t="shared" ca="1" si="238"/>
        <v>(1504,0,0,9,58,0,2,53)++1`</v>
      </c>
      <c r="Y1505" t="str">
        <f t="shared" si="239"/>
        <v>(1504,45)++1`</v>
      </c>
    </row>
    <row r="1506" spans="1:25" x14ac:dyDescent="0.25">
      <c r="A1506">
        <v>1505</v>
      </c>
      <c r="B1506">
        <v>1981</v>
      </c>
      <c r="C1506">
        <f t="shared" si="230"/>
        <v>0</v>
      </c>
      <c r="D1506" t="s">
        <v>24</v>
      </c>
      <c r="E1506">
        <f t="shared" si="231"/>
        <v>5</v>
      </c>
      <c r="F1506" t="s">
        <v>36</v>
      </c>
      <c r="G1506" s="13">
        <v>44616</v>
      </c>
      <c r="H1506">
        <v>0.33611111111111108</v>
      </c>
      <c r="I1506">
        <v>0.37638888888888888</v>
      </c>
      <c r="J1506">
        <v>1000162</v>
      </c>
      <c r="K1506">
        <v>4592</v>
      </c>
      <c r="L1506">
        <f t="shared" si="232"/>
        <v>58</v>
      </c>
      <c r="M1506">
        <v>4.0277777777777801E-2</v>
      </c>
      <c r="N1506">
        <f t="shared" si="233"/>
        <v>0</v>
      </c>
      <c r="O1506" t="s">
        <v>26</v>
      </c>
      <c r="P1506" cm="1">
        <f t="array" aca="1" ref="P1506" ca="1">(_xlfn.IFS(Q1506="couché",0,Q1506="debout à 80%",1,Q1506="?",1))*(IF(RAND()&lt;0.8,1,0))</f>
        <v>1</v>
      </c>
      <c r="Q1506" t="s">
        <v>27</v>
      </c>
      <c r="R1506">
        <v>45</v>
      </c>
      <c r="S1506">
        <f t="shared" si="234"/>
        <v>0</v>
      </c>
      <c r="T1506">
        <f t="shared" si="235"/>
        <v>1</v>
      </c>
      <c r="U1506">
        <f t="shared" ca="1" si="236"/>
        <v>0.33611587178653157</v>
      </c>
      <c r="V1506">
        <f t="shared" si="237"/>
        <v>31</v>
      </c>
      <c r="W1506" t="s">
        <v>28</v>
      </c>
      <c r="X1506" t="str">
        <f t="shared" ca="1" si="238"/>
        <v>(1505,0,1,5,58,0,1,31)++1`</v>
      </c>
      <c r="Y1506" t="str">
        <f t="shared" si="239"/>
        <v>(1505,45)++1`</v>
      </c>
    </row>
    <row r="1507" spans="1:25" x14ac:dyDescent="0.25">
      <c r="A1507">
        <v>1506</v>
      </c>
      <c r="B1507">
        <v>1942</v>
      </c>
      <c r="C1507">
        <f t="shared" si="230"/>
        <v>0</v>
      </c>
      <c r="D1507" t="s">
        <v>24</v>
      </c>
      <c r="E1507">
        <f t="shared" si="231"/>
        <v>9</v>
      </c>
      <c r="F1507" t="s">
        <v>40</v>
      </c>
      <c r="G1507" s="13">
        <v>44620</v>
      </c>
      <c r="H1507">
        <v>0.49444444444444441</v>
      </c>
      <c r="I1507">
        <v>0.53472222222222221</v>
      </c>
      <c r="J1507">
        <v>1000163</v>
      </c>
      <c r="K1507">
        <v>239</v>
      </c>
      <c r="L1507">
        <f t="shared" si="232"/>
        <v>58</v>
      </c>
      <c r="M1507">
        <v>4.0277777777777801E-2</v>
      </c>
      <c r="N1507">
        <f t="shared" si="233"/>
        <v>0</v>
      </c>
      <c r="O1507" t="s">
        <v>26</v>
      </c>
      <c r="P1507" cm="1">
        <f t="array" aca="1" ref="P1507" ca="1">(_xlfn.IFS(Q1507="couché",0,Q1507="debout à 80%",1,Q1507="?",1))*(IF(RAND()&lt;0.8,1,0))</f>
        <v>1</v>
      </c>
      <c r="Q1507" t="s">
        <v>27</v>
      </c>
      <c r="R1507">
        <v>45</v>
      </c>
      <c r="S1507">
        <f t="shared" si="234"/>
        <v>0</v>
      </c>
      <c r="T1507">
        <f t="shared" si="235"/>
        <v>1</v>
      </c>
      <c r="U1507">
        <f t="shared" ca="1" si="236"/>
        <v>0.49445138802651156</v>
      </c>
      <c r="V1507">
        <f t="shared" si="237"/>
        <v>98</v>
      </c>
      <c r="W1507" t="s">
        <v>28</v>
      </c>
      <c r="X1507" t="str">
        <f t="shared" ca="1" si="238"/>
        <v>(1506,0,1,9,58,0,1,98)++1`</v>
      </c>
      <c r="Y1507" t="str">
        <f t="shared" si="239"/>
        <v>(1506,45)++1`</v>
      </c>
    </row>
    <row r="1508" spans="1:25" x14ac:dyDescent="0.25">
      <c r="A1508">
        <v>1507</v>
      </c>
      <c r="B1508">
        <v>1959</v>
      </c>
      <c r="C1508">
        <f t="shared" si="230"/>
        <v>0</v>
      </c>
      <c r="D1508" t="s">
        <v>24</v>
      </c>
      <c r="E1508">
        <f t="shared" si="231"/>
        <v>7</v>
      </c>
      <c r="F1508" t="s">
        <v>38</v>
      </c>
      <c r="G1508" s="13">
        <v>44630</v>
      </c>
      <c r="H1508">
        <v>0.44791666666666663</v>
      </c>
      <c r="I1508">
        <v>0.48819444444444443</v>
      </c>
      <c r="J1508">
        <v>1000162</v>
      </c>
      <c r="K1508">
        <v>4272</v>
      </c>
      <c r="L1508">
        <f t="shared" si="232"/>
        <v>58</v>
      </c>
      <c r="M1508">
        <v>4.0277777777777801E-2</v>
      </c>
      <c r="N1508">
        <f t="shared" si="233"/>
        <v>1</v>
      </c>
      <c r="O1508" t="s">
        <v>32</v>
      </c>
      <c r="P1508" cm="1">
        <f t="array" aca="1" ref="P1508" ca="1">(_xlfn.IFS(Q1508="couché",0,Q1508="debout à 80%",1,Q1508="?",1))*(IF(RAND()&lt;0.8,1,0))</f>
        <v>1</v>
      </c>
      <c r="Q1508" t="s">
        <v>27</v>
      </c>
      <c r="R1508">
        <v>45</v>
      </c>
      <c r="S1508">
        <f t="shared" si="234"/>
        <v>0</v>
      </c>
      <c r="T1508">
        <f t="shared" si="235"/>
        <v>1</v>
      </c>
      <c r="U1508">
        <f t="shared" ca="1" si="236"/>
        <v>0.44792443853851888</v>
      </c>
      <c r="V1508">
        <f t="shared" si="237"/>
        <v>84</v>
      </c>
      <c r="W1508" t="s">
        <v>28</v>
      </c>
      <c r="X1508" t="str">
        <f t="shared" ca="1" si="238"/>
        <v>(1507,0,1,7,58,0,1,84)++1`</v>
      </c>
      <c r="Y1508" t="str">
        <f t="shared" si="239"/>
        <v>(1507,45)++1`</v>
      </c>
    </row>
    <row r="1509" spans="1:25" x14ac:dyDescent="0.25">
      <c r="A1509">
        <v>1508</v>
      </c>
      <c r="B1509">
        <v>1955</v>
      </c>
      <c r="C1509">
        <f t="shared" si="230"/>
        <v>0</v>
      </c>
      <c r="D1509" t="s">
        <v>24</v>
      </c>
      <c r="E1509">
        <f t="shared" si="231"/>
        <v>4</v>
      </c>
      <c r="F1509" t="s">
        <v>31</v>
      </c>
      <c r="G1509" s="13">
        <v>44637</v>
      </c>
      <c r="H1509">
        <v>0.51388888888888884</v>
      </c>
      <c r="I1509">
        <v>0.5541666666666667</v>
      </c>
      <c r="J1509">
        <v>1000170</v>
      </c>
      <c r="K1509">
        <v>2054</v>
      </c>
      <c r="L1509">
        <f t="shared" si="232"/>
        <v>58</v>
      </c>
      <c r="M1509">
        <v>4.0277777777777857E-2</v>
      </c>
      <c r="N1509">
        <f t="shared" si="233"/>
        <v>1</v>
      </c>
      <c r="O1509" t="s">
        <v>32</v>
      </c>
      <c r="P1509" cm="1">
        <f t="array" aca="1" ref="P1509" ca="1">(_xlfn.IFS(Q1509="couché",0,Q1509="debout à 80%",1,Q1509="?",1))*(IF(RAND()&lt;0.8,1,0))</f>
        <v>1</v>
      </c>
      <c r="Q1509" t="s">
        <v>27</v>
      </c>
      <c r="R1509">
        <v>20</v>
      </c>
      <c r="S1509">
        <f t="shared" si="234"/>
        <v>0</v>
      </c>
      <c r="T1509">
        <f t="shared" si="235"/>
        <v>3</v>
      </c>
      <c r="U1509">
        <f t="shared" ca="1" si="236"/>
        <v>0.51389271544362636</v>
      </c>
      <c r="V1509">
        <f t="shared" si="237"/>
        <v>47</v>
      </c>
      <c r="W1509" t="s">
        <v>28</v>
      </c>
      <c r="X1509" t="str">
        <f t="shared" ca="1" si="238"/>
        <v>(1508,0,1,4,58,0,3,47)++1`</v>
      </c>
      <c r="Y1509" t="str">
        <f t="shared" si="239"/>
        <v>(1508,20)++1`</v>
      </c>
    </row>
    <row r="1510" spans="1:25" x14ac:dyDescent="0.25">
      <c r="A1510">
        <v>1509</v>
      </c>
      <c r="B1510">
        <v>1979</v>
      </c>
      <c r="C1510">
        <f t="shared" si="230"/>
        <v>0</v>
      </c>
      <c r="D1510" t="s">
        <v>24</v>
      </c>
      <c r="E1510">
        <f t="shared" si="231"/>
        <v>5</v>
      </c>
      <c r="F1510" t="s">
        <v>36</v>
      </c>
      <c r="G1510" s="13">
        <v>44636</v>
      </c>
      <c r="H1510">
        <v>0.36736111111111108</v>
      </c>
      <c r="I1510">
        <v>0.40763888888888888</v>
      </c>
      <c r="J1510">
        <v>1000162</v>
      </c>
      <c r="K1510">
        <v>71</v>
      </c>
      <c r="L1510">
        <f t="shared" si="232"/>
        <v>58</v>
      </c>
      <c r="M1510">
        <v>4.0277777777777801E-2</v>
      </c>
      <c r="N1510">
        <f t="shared" si="233"/>
        <v>0</v>
      </c>
      <c r="O1510" t="s">
        <v>26</v>
      </c>
      <c r="P1510" cm="1">
        <f t="array" aca="1" ref="P1510" ca="1">(_xlfn.IFS(Q1510="couché",0,Q1510="debout à 80%",1,Q1510="?",1))*(IF(RAND()&lt;0.8,1,0))</f>
        <v>1</v>
      </c>
      <c r="Q1510" t="s">
        <v>27</v>
      </c>
      <c r="R1510">
        <v>45</v>
      </c>
      <c r="S1510">
        <f t="shared" si="234"/>
        <v>1</v>
      </c>
      <c r="T1510">
        <f t="shared" si="235"/>
        <v>2</v>
      </c>
      <c r="U1510">
        <f t="shared" ca="1" si="236"/>
        <v>0.36736619067961146</v>
      </c>
      <c r="V1510">
        <f t="shared" si="237"/>
        <v>57</v>
      </c>
      <c r="W1510" t="s">
        <v>28</v>
      </c>
      <c r="X1510" t="str">
        <f t="shared" ca="1" si="238"/>
        <v>(1509,0,1,5,58,1,2,57)++1`</v>
      </c>
      <c r="Y1510" t="str">
        <f t="shared" si="239"/>
        <v>(1509,45)++1`</v>
      </c>
    </row>
    <row r="1511" spans="1:25" x14ac:dyDescent="0.25">
      <c r="A1511">
        <v>1510</v>
      </c>
      <c r="B1511">
        <v>1986</v>
      </c>
      <c r="C1511">
        <f t="shared" si="230"/>
        <v>0</v>
      </c>
      <c r="D1511" t="s">
        <v>24</v>
      </c>
      <c r="E1511">
        <f t="shared" si="231"/>
        <v>9</v>
      </c>
      <c r="F1511" t="s">
        <v>40</v>
      </c>
      <c r="G1511" s="13">
        <v>44602</v>
      </c>
      <c r="H1511">
        <v>0.85416666666666663</v>
      </c>
      <c r="I1511">
        <v>0.89444444444444438</v>
      </c>
      <c r="J1511">
        <v>1000163</v>
      </c>
      <c r="K1511">
        <v>235</v>
      </c>
      <c r="L1511">
        <f t="shared" si="232"/>
        <v>58</v>
      </c>
      <c r="M1511">
        <v>4.0277777777777746E-2</v>
      </c>
      <c r="N1511">
        <f t="shared" si="233"/>
        <v>0</v>
      </c>
      <c r="O1511" t="s">
        <v>26</v>
      </c>
      <c r="P1511" cm="1">
        <f t="array" aca="1" ref="P1511" ca="1">(_xlfn.IFS(Q1511="couché",0,Q1511="debout à 80%",1,Q1511="?",1))*(IF(RAND()&lt;0.8,1,0))</f>
        <v>0</v>
      </c>
      <c r="Q1511" t="s">
        <v>27</v>
      </c>
      <c r="R1511">
        <v>45</v>
      </c>
      <c r="S1511">
        <f t="shared" si="234"/>
        <v>0</v>
      </c>
      <c r="T1511">
        <f t="shared" si="235"/>
        <v>8</v>
      </c>
      <c r="U1511">
        <f t="shared" ca="1" si="236"/>
        <v>0.85416986379037529</v>
      </c>
      <c r="V1511">
        <f t="shared" si="237"/>
        <v>42</v>
      </c>
      <c r="W1511" t="s">
        <v>28</v>
      </c>
      <c r="X1511" t="str">
        <f t="shared" ca="1" si="238"/>
        <v>(1510,0,0,9,58,0,8,42)++1`</v>
      </c>
      <c r="Y1511" t="str">
        <f t="shared" si="239"/>
        <v>(1510,45)++1`</v>
      </c>
    </row>
    <row r="1512" spans="1:25" x14ac:dyDescent="0.25">
      <c r="A1512">
        <v>1511</v>
      </c>
      <c r="B1512">
        <v>1939</v>
      </c>
      <c r="C1512">
        <f t="shared" si="230"/>
        <v>0</v>
      </c>
      <c r="D1512" t="s">
        <v>24</v>
      </c>
      <c r="E1512">
        <f t="shared" si="231"/>
        <v>15</v>
      </c>
      <c r="F1512" t="s">
        <v>35</v>
      </c>
      <c r="G1512" s="13">
        <v>44608</v>
      </c>
      <c r="H1512">
        <v>0.63611111111111107</v>
      </c>
      <c r="I1512">
        <v>0.67638888888888882</v>
      </c>
      <c r="J1512">
        <v>1000171</v>
      </c>
      <c r="K1512">
        <v>2240</v>
      </c>
      <c r="L1512">
        <f t="shared" si="232"/>
        <v>58</v>
      </c>
      <c r="M1512">
        <v>4.0277777777777746E-2</v>
      </c>
      <c r="N1512">
        <f t="shared" si="233"/>
        <v>0</v>
      </c>
      <c r="O1512" t="s">
        <v>26</v>
      </c>
      <c r="P1512" cm="1">
        <f t="array" aca="1" ref="P1512" ca="1">(_xlfn.IFS(Q1512="couché",0,Q1512="debout à 80%",1,Q1512="?",1))*(IF(RAND()&lt;0.8,1,0))</f>
        <v>1</v>
      </c>
      <c r="Q1512" t="s">
        <v>27</v>
      </c>
      <c r="R1512">
        <v>0</v>
      </c>
      <c r="S1512">
        <f t="shared" si="234"/>
        <v>0</v>
      </c>
      <c r="T1512">
        <f t="shared" si="235"/>
        <v>6</v>
      </c>
      <c r="U1512">
        <f t="shared" ca="1" si="236"/>
        <v>0.63611659955557975</v>
      </c>
      <c r="V1512">
        <f t="shared" si="237"/>
        <v>53</v>
      </c>
      <c r="W1512" t="s">
        <v>28</v>
      </c>
      <c r="X1512" t="str">
        <f t="shared" ca="1" si="238"/>
        <v>(1511,0,1,15,58,0,6,53)++1`</v>
      </c>
      <c r="Y1512" t="str">
        <f t="shared" si="239"/>
        <v>(1511,0)++1`</v>
      </c>
    </row>
    <row r="1513" spans="1:25" x14ac:dyDescent="0.25">
      <c r="A1513">
        <v>1512</v>
      </c>
      <c r="B1513">
        <v>1961</v>
      </c>
      <c r="C1513">
        <f t="shared" si="230"/>
        <v>0</v>
      </c>
      <c r="D1513" t="s">
        <v>24</v>
      </c>
      <c r="E1513">
        <f t="shared" si="231"/>
        <v>4</v>
      </c>
      <c r="F1513" t="s">
        <v>31</v>
      </c>
      <c r="G1513" s="13">
        <v>44616</v>
      </c>
      <c r="H1513">
        <v>0.73055555555555551</v>
      </c>
      <c r="I1513">
        <v>0.77083333333333326</v>
      </c>
      <c r="J1513">
        <v>1000162</v>
      </c>
      <c r="K1513">
        <v>3593</v>
      </c>
      <c r="L1513">
        <f t="shared" si="232"/>
        <v>58</v>
      </c>
      <c r="M1513">
        <v>4.0277777777777746E-2</v>
      </c>
      <c r="N1513">
        <f t="shared" si="233"/>
        <v>0</v>
      </c>
      <c r="O1513" t="s">
        <v>26</v>
      </c>
      <c r="P1513" cm="1">
        <f t="array" aca="1" ref="P1513" ca="1">(_xlfn.IFS(Q1513="couché",0,Q1513="debout à 80%",1,Q1513="?",1))*(IF(RAND()&lt;0.8,1,0))</f>
        <v>1</v>
      </c>
      <c r="Q1513" t="s">
        <v>27</v>
      </c>
      <c r="R1513">
        <v>45</v>
      </c>
      <c r="S1513">
        <f t="shared" si="234"/>
        <v>1</v>
      </c>
      <c r="T1513">
        <f t="shared" si="235"/>
        <v>8</v>
      </c>
      <c r="U1513">
        <f t="shared" ca="1" si="236"/>
        <v>0.73055766085637952</v>
      </c>
      <c r="V1513">
        <f t="shared" si="237"/>
        <v>50</v>
      </c>
      <c r="W1513" t="s">
        <v>28</v>
      </c>
      <c r="X1513" t="str">
        <f t="shared" ca="1" si="238"/>
        <v>(1512,0,1,4,58,1,8,50)++1`</v>
      </c>
      <c r="Y1513" t="str">
        <f t="shared" si="239"/>
        <v>(1512,45)++1`</v>
      </c>
    </row>
    <row r="1514" spans="1:25" x14ac:dyDescent="0.25">
      <c r="A1514">
        <v>1513</v>
      </c>
      <c r="B1514">
        <v>1948</v>
      </c>
      <c r="C1514">
        <f t="shared" si="230"/>
        <v>0</v>
      </c>
      <c r="D1514" t="s">
        <v>24</v>
      </c>
      <c r="E1514">
        <f t="shared" si="231"/>
        <v>2</v>
      </c>
      <c r="F1514" t="s">
        <v>29</v>
      </c>
      <c r="G1514" s="13">
        <v>44613</v>
      </c>
      <c r="H1514">
        <v>0.81597222222222221</v>
      </c>
      <c r="I1514">
        <v>0.85624999999999996</v>
      </c>
      <c r="J1514">
        <v>1000166</v>
      </c>
      <c r="K1514">
        <v>31</v>
      </c>
      <c r="L1514">
        <f t="shared" si="232"/>
        <v>58</v>
      </c>
      <c r="M1514">
        <v>4.0277777777777746E-2</v>
      </c>
      <c r="N1514">
        <f t="shared" si="233"/>
        <v>0</v>
      </c>
      <c r="O1514" t="s">
        <v>26</v>
      </c>
      <c r="P1514" cm="1">
        <f t="array" aca="1" ref="P1514" ca="1">(_xlfn.IFS(Q1514="couché",0,Q1514="debout à 80%",1,Q1514="?",1))*(IF(RAND()&lt;0.8,1,0))</f>
        <v>1</v>
      </c>
      <c r="Q1514" t="s">
        <v>27</v>
      </c>
      <c r="R1514">
        <v>0</v>
      </c>
      <c r="S1514">
        <f t="shared" si="234"/>
        <v>0</v>
      </c>
      <c r="T1514">
        <f t="shared" si="235"/>
        <v>7</v>
      </c>
      <c r="U1514">
        <f t="shared" ca="1" si="236"/>
        <v>0.81597452730248232</v>
      </c>
      <c r="V1514">
        <f t="shared" si="237"/>
        <v>44</v>
      </c>
      <c r="W1514" t="s">
        <v>28</v>
      </c>
      <c r="X1514" t="str">
        <f t="shared" ca="1" si="238"/>
        <v>(1513,0,1,2,58,0,7,44)++1`</v>
      </c>
      <c r="Y1514" t="str">
        <f t="shared" si="239"/>
        <v>(1513,0)++1`</v>
      </c>
    </row>
    <row r="1515" spans="1:25" x14ac:dyDescent="0.25">
      <c r="A1515">
        <v>1514</v>
      </c>
      <c r="B1515">
        <v>1958</v>
      </c>
      <c r="C1515">
        <f t="shared" si="230"/>
        <v>0</v>
      </c>
      <c r="D1515" t="s">
        <v>24</v>
      </c>
      <c r="E1515">
        <f t="shared" si="231"/>
        <v>15</v>
      </c>
      <c r="F1515" t="s">
        <v>35</v>
      </c>
      <c r="G1515" s="13">
        <v>44615</v>
      </c>
      <c r="H1515">
        <v>0.66319444444444442</v>
      </c>
      <c r="I1515">
        <v>0.70347222222222217</v>
      </c>
      <c r="J1515">
        <v>1000171</v>
      </c>
      <c r="K1515">
        <v>2240</v>
      </c>
      <c r="L1515">
        <f t="shared" si="232"/>
        <v>58</v>
      </c>
      <c r="M1515">
        <v>4.0277777777777746E-2</v>
      </c>
      <c r="N1515">
        <f t="shared" si="233"/>
        <v>0</v>
      </c>
      <c r="O1515" t="s">
        <v>26</v>
      </c>
      <c r="P1515" cm="1">
        <f t="array" aca="1" ref="P1515" ca="1">(_xlfn.IFS(Q1515="couché",0,Q1515="debout à 80%",1,Q1515="?",1))*(IF(RAND()&lt;0.8,1,0))</f>
        <v>0</v>
      </c>
      <c r="Q1515" t="s">
        <v>48</v>
      </c>
      <c r="R1515">
        <v>0</v>
      </c>
      <c r="S1515">
        <f t="shared" si="234"/>
        <v>0</v>
      </c>
      <c r="T1515">
        <f t="shared" si="235"/>
        <v>5</v>
      </c>
      <c r="U1515">
        <f t="shared" ca="1" si="236"/>
        <v>0.66320077013519663</v>
      </c>
      <c r="V1515">
        <f t="shared" si="237"/>
        <v>55</v>
      </c>
      <c r="W1515" t="s">
        <v>28</v>
      </c>
      <c r="X1515" t="str">
        <f t="shared" ca="1" si="238"/>
        <v>(1514,0,0,15,58,0,5,55)++1`</v>
      </c>
      <c r="Y1515" t="str">
        <f t="shared" si="239"/>
        <v>(1514,0)++1`</v>
      </c>
    </row>
    <row r="1516" spans="1:25" x14ac:dyDescent="0.25">
      <c r="A1516">
        <v>1515</v>
      </c>
      <c r="B1516">
        <v>1958</v>
      </c>
      <c r="C1516">
        <f t="shared" si="230"/>
        <v>0</v>
      </c>
      <c r="D1516" t="s">
        <v>24</v>
      </c>
      <c r="E1516">
        <f t="shared" si="231"/>
        <v>2</v>
      </c>
      <c r="F1516" t="s">
        <v>29</v>
      </c>
      <c r="G1516" s="13">
        <v>44650</v>
      </c>
      <c r="H1516">
        <v>0.40416666666666667</v>
      </c>
      <c r="I1516">
        <v>0.44444444444444442</v>
      </c>
      <c r="J1516">
        <v>1000170</v>
      </c>
      <c r="K1516">
        <v>2067</v>
      </c>
      <c r="L1516">
        <f t="shared" si="232"/>
        <v>58</v>
      </c>
      <c r="M1516">
        <v>4.0277777777777746E-2</v>
      </c>
      <c r="N1516">
        <f t="shared" si="233"/>
        <v>1</v>
      </c>
      <c r="O1516" t="s">
        <v>32</v>
      </c>
      <c r="P1516" cm="1">
        <f t="array" aca="1" ref="P1516" ca="1">(_xlfn.IFS(Q1516="couché",0,Q1516="debout à 80%",1,Q1516="?",1))*(IF(RAND()&lt;0.8,1,0))</f>
        <v>1</v>
      </c>
      <c r="Q1516" t="s">
        <v>27</v>
      </c>
      <c r="R1516">
        <v>30</v>
      </c>
      <c r="S1516">
        <f t="shared" si="234"/>
        <v>1</v>
      </c>
      <c r="T1516">
        <f t="shared" si="235"/>
        <v>3</v>
      </c>
      <c r="U1516">
        <f t="shared" ca="1" si="236"/>
        <v>0.4041747540726901</v>
      </c>
      <c r="V1516">
        <f t="shared" si="237"/>
        <v>39</v>
      </c>
      <c r="W1516" t="s">
        <v>47</v>
      </c>
      <c r="X1516" t="str">
        <f t="shared" ca="1" si="238"/>
        <v>(1515,0,1,2,58,1,3,39)++1`</v>
      </c>
      <c r="Y1516" t="str">
        <f t="shared" si="239"/>
        <v>(1515,30)++1`</v>
      </c>
    </row>
    <row r="1517" spans="1:25" x14ac:dyDescent="0.25">
      <c r="A1517">
        <v>1516</v>
      </c>
      <c r="B1517">
        <v>1991</v>
      </c>
      <c r="C1517">
        <f t="shared" si="230"/>
        <v>0</v>
      </c>
      <c r="D1517" t="s">
        <v>24</v>
      </c>
      <c r="E1517">
        <f t="shared" si="231"/>
        <v>2</v>
      </c>
      <c r="F1517" t="s">
        <v>29</v>
      </c>
      <c r="G1517" s="13">
        <v>44622</v>
      </c>
      <c r="H1517">
        <v>0.82777777777777772</v>
      </c>
      <c r="I1517">
        <v>0.86805555555555547</v>
      </c>
      <c r="J1517">
        <v>1000166</v>
      </c>
      <c r="K1517">
        <v>30</v>
      </c>
      <c r="L1517">
        <f t="shared" si="232"/>
        <v>58</v>
      </c>
      <c r="M1517">
        <v>4.0277777777777746E-2</v>
      </c>
      <c r="N1517">
        <f t="shared" si="233"/>
        <v>0</v>
      </c>
      <c r="O1517" t="s">
        <v>26</v>
      </c>
      <c r="P1517" cm="1">
        <f t="array" aca="1" ref="P1517" ca="1">(_xlfn.IFS(Q1517="couché",0,Q1517="debout à 80%",1,Q1517="?",1))*(IF(RAND()&lt;0.8,1,0))</f>
        <v>1</v>
      </c>
      <c r="Q1517" t="s">
        <v>27</v>
      </c>
      <c r="R1517">
        <v>45</v>
      </c>
      <c r="S1517">
        <f t="shared" si="234"/>
        <v>0</v>
      </c>
      <c r="T1517">
        <f t="shared" si="235"/>
        <v>6</v>
      </c>
      <c r="U1517">
        <f t="shared" ca="1" si="236"/>
        <v>0.827785653444158</v>
      </c>
      <c r="V1517">
        <f t="shared" si="237"/>
        <v>85</v>
      </c>
      <c r="W1517" t="s">
        <v>28</v>
      </c>
      <c r="X1517" t="str">
        <f t="shared" ca="1" si="238"/>
        <v>(1516,0,1,2,58,0,6,85)++1`</v>
      </c>
      <c r="Y1517" t="str">
        <f t="shared" si="239"/>
        <v>(1516,45)++1`</v>
      </c>
    </row>
    <row r="1518" spans="1:25" x14ac:dyDescent="0.25">
      <c r="A1518">
        <v>1517</v>
      </c>
      <c r="B1518">
        <v>1986</v>
      </c>
      <c r="C1518">
        <f t="shared" si="230"/>
        <v>0</v>
      </c>
      <c r="D1518" t="s">
        <v>24</v>
      </c>
      <c r="E1518">
        <f t="shared" si="231"/>
        <v>11</v>
      </c>
      <c r="F1518" t="s">
        <v>41</v>
      </c>
      <c r="G1518" s="13">
        <v>44651</v>
      </c>
      <c r="H1518">
        <v>0.51666666666666661</v>
      </c>
      <c r="I1518">
        <v>0.55763888888888891</v>
      </c>
      <c r="J1518">
        <v>1000164</v>
      </c>
      <c r="K1518">
        <v>665</v>
      </c>
      <c r="L1518">
        <f t="shared" si="232"/>
        <v>59</v>
      </c>
      <c r="M1518">
        <v>4.0972222222222299E-2</v>
      </c>
      <c r="N1518">
        <f t="shared" si="233"/>
        <v>1</v>
      </c>
      <c r="O1518" t="s">
        <v>32</v>
      </c>
      <c r="P1518" cm="1">
        <f t="array" aca="1" ref="P1518" ca="1">(_xlfn.IFS(Q1518="couché",0,Q1518="debout à 80%",1,Q1518="?",1))*(IF(RAND()&lt;0.8,1,0))</f>
        <v>0</v>
      </c>
      <c r="Q1518" t="s">
        <v>27</v>
      </c>
      <c r="R1518">
        <v>30</v>
      </c>
      <c r="S1518">
        <f t="shared" si="234"/>
        <v>1</v>
      </c>
      <c r="T1518">
        <f t="shared" si="235"/>
        <v>6</v>
      </c>
      <c r="U1518">
        <f t="shared" ca="1" si="236"/>
        <v>0.51667041738920727</v>
      </c>
      <c r="V1518">
        <f t="shared" si="237"/>
        <v>89</v>
      </c>
      <c r="W1518" t="s">
        <v>28</v>
      </c>
      <c r="X1518" t="str">
        <f t="shared" ca="1" si="238"/>
        <v>(1517,0,0,11,59,1,6,89)++1`</v>
      </c>
      <c r="Y1518" t="str">
        <f t="shared" si="239"/>
        <v>(1517,30)++1`</v>
      </c>
    </row>
    <row r="1519" spans="1:25" x14ac:dyDescent="0.25">
      <c r="A1519">
        <v>1518</v>
      </c>
      <c r="B1519">
        <v>2006</v>
      </c>
      <c r="C1519">
        <f t="shared" si="230"/>
        <v>0</v>
      </c>
      <c r="D1519" t="s">
        <v>24</v>
      </c>
      <c r="E1519">
        <f t="shared" si="231"/>
        <v>10</v>
      </c>
      <c r="F1519" t="s">
        <v>39</v>
      </c>
      <c r="G1519" s="13">
        <v>44595</v>
      </c>
      <c r="H1519">
        <v>0.43194444444444441</v>
      </c>
      <c r="I1519">
        <v>0.47291666666666665</v>
      </c>
      <c r="J1519">
        <v>1000165</v>
      </c>
      <c r="K1519">
        <v>493</v>
      </c>
      <c r="L1519">
        <f t="shared" si="232"/>
        <v>59</v>
      </c>
      <c r="M1519">
        <v>4.0972222222222243E-2</v>
      </c>
      <c r="N1519">
        <f t="shared" si="233"/>
        <v>1</v>
      </c>
      <c r="O1519" t="s">
        <v>32</v>
      </c>
      <c r="P1519" cm="1">
        <f t="array" aca="1" ref="P1519" ca="1">(_xlfn.IFS(Q1519="couché",0,Q1519="debout à 80%",1,Q1519="?",1))*(IF(RAND()&lt;0.8,1,0))</f>
        <v>0</v>
      </c>
      <c r="Q1519" t="s">
        <v>27</v>
      </c>
      <c r="R1519">
        <v>30</v>
      </c>
      <c r="S1519">
        <f t="shared" si="234"/>
        <v>1</v>
      </c>
      <c r="T1519">
        <f t="shared" si="235"/>
        <v>3</v>
      </c>
      <c r="U1519">
        <f t="shared" ca="1" si="236"/>
        <v>0.4319517576456921</v>
      </c>
      <c r="V1519">
        <f t="shared" si="237"/>
        <v>35</v>
      </c>
      <c r="W1519" t="s">
        <v>28</v>
      </c>
      <c r="X1519" t="str">
        <f t="shared" ca="1" si="238"/>
        <v>(1518,0,0,10,59,1,3,35)++1`</v>
      </c>
      <c r="Y1519" t="str">
        <f t="shared" si="239"/>
        <v>(1518,30)++1`</v>
      </c>
    </row>
    <row r="1520" spans="1:25" x14ac:dyDescent="0.25">
      <c r="A1520">
        <v>1519</v>
      </c>
      <c r="B1520">
        <v>1977</v>
      </c>
      <c r="C1520">
        <f t="shared" si="230"/>
        <v>0</v>
      </c>
      <c r="D1520" t="s">
        <v>24</v>
      </c>
      <c r="E1520">
        <f t="shared" si="231"/>
        <v>2</v>
      </c>
      <c r="F1520" t="s">
        <v>29</v>
      </c>
      <c r="G1520" s="13">
        <v>44596</v>
      </c>
      <c r="H1520">
        <v>0.51388888888888884</v>
      </c>
      <c r="I1520">
        <v>0.55486111111111114</v>
      </c>
      <c r="J1520">
        <v>1000166</v>
      </c>
      <c r="K1520">
        <v>753</v>
      </c>
      <c r="L1520">
        <f t="shared" si="232"/>
        <v>59</v>
      </c>
      <c r="M1520">
        <v>4.0972222222222299E-2</v>
      </c>
      <c r="N1520">
        <f t="shared" si="233"/>
        <v>0</v>
      </c>
      <c r="O1520" t="s">
        <v>26</v>
      </c>
      <c r="P1520" cm="1">
        <f t="array" aca="1" ref="P1520" ca="1">(_xlfn.IFS(Q1520="couché",0,Q1520="debout à 80%",1,Q1520="?",1))*(IF(RAND()&lt;0.8,1,0))</f>
        <v>1</v>
      </c>
      <c r="Q1520" t="s">
        <v>27</v>
      </c>
      <c r="R1520">
        <v>45</v>
      </c>
      <c r="S1520">
        <f t="shared" si="234"/>
        <v>0</v>
      </c>
      <c r="T1520">
        <f t="shared" si="235"/>
        <v>3</v>
      </c>
      <c r="U1520">
        <f t="shared" ca="1" si="236"/>
        <v>0.51389425643502895</v>
      </c>
      <c r="V1520">
        <f t="shared" si="237"/>
        <v>73</v>
      </c>
      <c r="W1520" t="s">
        <v>28</v>
      </c>
      <c r="X1520" t="str">
        <f t="shared" ca="1" si="238"/>
        <v>(1519,0,1,2,59,0,3,73)++1`</v>
      </c>
      <c r="Y1520" t="str">
        <f t="shared" si="239"/>
        <v>(1519,45)++1`</v>
      </c>
    </row>
    <row r="1521" spans="1:25" x14ac:dyDescent="0.25">
      <c r="A1521">
        <v>1520</v>
      </c>
      <c r="B1521">
        <v>1967</v>
      </c>
      <c r="C1521">
        <f t="shared" si="230"/>
        <v>0</v>
      </c>
      <c r="D1521" t="s">
        <v>24</v>
      </c>
      <c r="E1521">
        <f t="shared" si="231"/>
        <v>12</v>
      </c>
      <c r="F1521" t="s">
        <v>42</v>
      </c>
      <c r="G1521" s="13">
        <v>44599</v>
      </c>
      <c r="H1521">
        <v>0.49652777777777773</v>
      </c>
      <c r="I1521">
        <v>0.53749999999999998</v>
      </c>
      <c r="J1521">
        <v>1000164</v>
      </c>
      <c r="K1521">
        <v>6592</v>
      </c>
      <c r="L1521">
        <f t="shared" si="232"/>
        <v>59</v>
      </c>
      <c r="M1521">
        <v>4.0972222222222243E-2</v>
      </c>
      <c r="N1521">
        <f t="shared" si="233"/>
        <v>1</v>
      </c>
      <c r="O1521" t="s">
        <v>32</v>
      </c>
      <c r="P1521" cm="1">
        <f t="array" aca="1" ref="P1521" ca="1">(_xlfn.IFS(Q1521="couché",0,Q1521="debout à 80%",1,Q1521="?",1))*(IF(RAND()&lt;0.8,1,0))</f>
        <v>1</v>
      </c>
      <c r="Q1521" t="s">
        <v>27</v>
      </c>
      <c r="R1521">
        <v>30</v>
      </c>
      <c r="S1521">
        <f t="shared" si="234"/>
        <v>1</v>
      </c>
      <c r="T1521">
        <f t="shared" si="235"/>
        <v>3</v>
      </c>
      <c r="U1521">
        <f t="shared" ca="1" si="236"/>
        <v>0.49653341004170565</v>
      </c>
      <c r="V1521">
        <f t="shared" si="237"/>
        <v>59</v>
      </c>
      <c r="W1521" t="s">
        <v>28</v>
      </c>
      <c r="X1521" t="str">
        <f t="shared" ca="1" si="238"/>
        <v>(1520,0,1,12,59,1,3,59)++1`</v>
      </c>
      <c r="Y1521" t="str">
        <f t="shared" si="239"/>
        <v>(1520,30)++1`</v>
      </c>
    </row>
    <row r="1522" spans="1:25" x14ac:dyDescent="0.25">
      <c r="A1522">
        <v>1521</v>
      </c>
      <c r="B1522">
        <v>1966</v>
      </c>
      <c r="C1522">
        <f t="shared" si="230"/>
        <v>0</v>
      </c>
      <c r="D1522" t="s">
        <v>24</v>
      </c>
      <c r="E1522">
        <f t="shared" si="231"/>
        <v>17</v>
      </c>
      <c r="F1522" t="s">
        <v>45</v>
      </c>
      <c r="G1522" s="13">
        <v>44595</v>
      </c>
      <c r="H1522">
        <v>0.40763888888888888</v>
      </c>
      <c r="I1522">
        <v>0.44861111111111107</v>
      </c>
      <c r="J1522">
        <v>1000162</v>
      </c>
      <c r="K1522">
        <v>4592</v>
      </c>
      <c r="L1522">
        <f t="shared" si="232"/>
        <v>59</v>
      </c>
      <c r="M1522">
        <v>4.0972222222222188E-2</v>
      </c>
      <c r="N1522">
        <f t="shared" si="233"/>
        <v>0</v>
      </c>
      <c r="O1522" t="s">
        <v>26</v>
      </c>
      <c r="P1522" cm="1">
        <f t="array" aca="1" ref="P1522" ca="1">(_xlfn.IFS(Q1522="couché",0,Q1522="debout à 80%",1,Q1522="?",1))*(IF(RAND()&lt;0.8,1,0))</f>
        <v>1</v>
      </c>
      <c r="Q1522" t="s">
        <v>27</v>
      </c>
      <c r="R1522">
        <v>45</v>
      </c>
      <c r="S1522">
        <f t="shared" si="234"/>
        <v>0</v>
      </c>
      <c r="T1522">
        <f t="shared" si="235"/>
        <v>2</v>
      </c>
      <c r="U1522">
        <f t="shared" ca="1" si="236"/>
        <v>0.40764823648867998</v>
      </c>
      <c r="V1522">
        <f t="shared" si="237"/>
        <v>50</v>
      </c>
      <c r="W1522" t="s">
        <v>28</v>
      </c>
      <c r="X1522" t="str">
        <f t="shared" ca="1" si="238"/>
        <v>(1521,0,1,17,59,0,2,50)++1`</v>
      </c>
      <c r="Y1522" t="str">
        <f t="shared" si="239"/>
        <v>(1521,45)++1`</v>
      </c>
    </row>
    <row r="1523" spans="1:25" x14ac:dyDescent="0.25">
      <c r="A1523">
        <v>1522</v>
      </c>
      <c r="B1523">
        <v>1964</v>
      </c>
      <c r="C1523">
        <f t="shared" si="230"/>
        <v>0</v>
      </c>
      <c r="D1523" t="s">
        <v>24</v>
      </c>
      <c r="E1523">
        <f t="shared" si="231"/>
        <v>6</v>
      </c>
      <c r="F1523" t="s">
        <v>37</v>
      </c>
      <c r="G1523" s="13">
        <v>44613</v>
      </c>
      <c r="H1523">
        <v>0.45277777777777778</v>
      </c>
      <c r="I1523">
        <v>0.49375000000000002</v>
      </c>
      <c r="J1523">
        <v>1000168</v>
      </c>
      <c r="K1523">
        <v>1894</v>
      </c>
      <c r="L1523">
        <f t="shared" si="232"/>
        <v>59</v>
      </c>
      <c r="M1523">
        <v>4.0972222222222243E-2</v>
      </c>
      <c r="N1523">
        <f t="shared" si="233"/>
        <v>0</v>
      </c>
      <c r="O1523" t="s">
        <v>26</v>
      </c>
      <c r="P1523" cm="1">
        <f t="array" aca="1" ref="P1523" ca="1">(_xlfn.IFS(Q1523="couché",0,Q1523="debout à 80%",1,Q1523="?",1))*(IF(RAND()&lt;0.8,1,0))</f>
        <v>0</v>
      </c>
      <c r="Q1523" t="s">
        <v>27</v>
      </c>
      <c r="R1523">
        <v>0</v>
      </c>
      <c r="S1523">
        <f t="shared" si="234"/>
        <v>0</v>
      </c>
      <c r="T1523">
        <f t="shared" si="235"/>
        <v>2</v>
      </c>
      <c r="U1523">
        <f t="shared" ca="1" si="236"/>
        <v>0.45278520573909309</v>
      </c>
      <c r="V1523">
        <f t="shared" si="237"/>
        <v>56</v>
      </c>
      <c r="W1523" t="s">
        <v>28</v>
      </c>
      <c r="X1523" t="str">
        <f t="shared" ca="1" si="238"/>
        <v>(1522,0,0,6,59,0,2,56)++1`</v>
      </c>
      <c r="Y1523" t="str">
        <f t="shared" si="239"/>
        <v>(1522,0)++1`</v>
      </c>
    </row>
    <row r="1524" spans="1:25" x14ac:dyDescent="0.25">
      <c r="A1524">
        <v>1523</v>
      </c>
      <c r="B1524">
        <v>1958</v>
      </c>
      <c r="C1524">
        <f t="shared" si="230"/>
        <v>0</v>
      </c>
      <c r="D1524" t="s">
        <v>24</v>
      </c>
      <c r="E1524">
        <f t="shared" si="231"/>
        <v>17</v>
      </c>
      <c r="F1524" t="s">
        <v>45</v>
      </c>
      <c r="G1524" s="13">
        <v>44609</v>
      </c>
      <c r="H1524">
        <v>0.34722222222222221</v>
      </c>
      <c r="I1524">
        <v>0.38819444444444445</v>
      </c>
      <c r="J1524">
        <v>1000162</v>
      </c>
      <c r="K1524">
        <v>4592</v>
      </c>
      <c r="L1524">
        <f t="shared" si="232"/>
        <v>59</v>
      </c>
      <c r="M1524">
        <v>4.0972222222222243E-2</v>
      </c>
      <c r="N1524">
        <f t="shared" si="233"/>
        <v>0</v>
      </c>
      <c r="O1524" t="s">
        <v>26</v>
      </c>
      <c r="P1524" cm="1">
        <f t="array" aca="1" ref="P1524" ca="1">(_xlfn.IFS(Q1524="couché",0,Q1524="debout à 80%",1,Q1524="?",1))*(IF(RAND()&lt;0.8,1,0))</f>
        <v>1</v>
      </c>
      <c r="Q1524" t="s">
        <v>27</v>
      </c>
      <c r="R1524">
        <v>45</v>
      </c>
      <c r="S1524">
        <f t="shared" si="234"/>
        <v>0</v>
      </c>
      <c r="T1524">
        <f t="shared" si="235"/>
        <v>1</v>
      </c>
      <c r="U1524">
        <f t="shared" ca="1" si="236"/>
        <v>0.34722809642140617</v>
      </c>
      <c r="V1524">
        <f t="shared" si="237"/>
        <v>64</v>
      </c>
      <c r="W1524" t="s">
        <v>28</v>
      </c>
      <c r="X1524" t="str">
        <f t="shared" ca="1" si="238"/>
        <v>(1523,0,1,17,59,0,1,64)++1`</v>
      </c>
      <c r="Y1524" t="str">
        <f t="shared" si="239"/>
        <v>(1523,45)++1`</v>
      </c>
    </row>
    <row r="1525" spans="1:25" x14ac:dyDescent="0.25">
      <c r="A1525">
        <v>1524</v>
      </c>
      <c r="B1525">
        <v>2005</v>
      </c>
      <c r="C1525">
        <f t="shared" si="230"/>
        <v>0</v>
      </c>
      <c r="D1525" t="s">
        <v>24</v>
      </c>
      <c r="E1525">
        <f t="shared" si="231"/>
        <v>12</v>
      </c>
      <c r="F1525" t="s">
        <v>42</v>
      </c>
      <c r="G1525" s="13">
        <v>44608</v>
      </c>
      <c r="H1525">
        <v>0.34861111111111109</v>
      </c>
      <c r="I1525">
        <v>0.38958333333333334</v>
      </c>
      <c r="J1525">
        <v>1000165</v>
      </c>
      <c r="K1525">
        <v>493</v>
      </c>
      <c r="L1525">
        <f t="shared" si="232"/>
        <v>59</v>
      </c>
      <c r="M1525">
        <v>4.0972222222222243E-2</v>
      </c>
      <c r="N1525">
        <f t="shared" si="233"/>
        <v>1</v>
      </c>
      <c r="O1525" t="s">
        <v>32</v>
      </c>
      <c r="P1525" cm="1">
        <f t="array" aca="1" ref="P1525" ca="1">(_xlfn.IFS(Q1525="couché",0,Q1525="debout à 80%",1,Q1525="?",1))*(IF(RAND()&lt;0.8,1,0))</f>
        <v>1</v>
      </c>
      <c r="Q1525" t="s">
        <v>27</v>
      </c>
      <c r="R1525">
        <v>30</v>
      </c>
      <c r="S1525">
        <f t="shared" si="234"/>
        <v>0</v>
      </c>
      <c r="T1525">
        <f t="shared" si="235"/>
        <v>1</v>
      </c>
      <c r="U1525">
        <f t="shared" ca="1" si="236"/>
        <v>0.34861658429157177</v>
      </c>
      <c r="V1525">
        <f t="shared" si="237"/>
        <v>52</v>
      </c>
      <c r="W1525" t="s">
        <v>28</v>
      </c>
      <c r="X1525" t="str">
        <f t="shared" ca="1" si="238"/>
        <v>(1524,0,1,12,59,0,1,52)++1`</v>
      </c>
      <c r="Y1525" t="str">
        <f t="shared" si="239"/>
        <v>(1524,30)++1`</v>
      </c>
    </row>
    <row r="1526" spans="1:25" x14ac:dyDescent="0.25">
      <c r="A1526">
        <v>1525</v>
      </c>
      <c r="B1526">
        <v>2016</v>
      </c>
      <c r="C1526">
        <f t="shared" si="230"/>
        <v>1</v>
      </c>
      <c r="D1526" t="s">
        <v>28</v>
      </c>
      <c r="E1526">
        <f t="shared" si="231"/>
        <v>11</v>
      </c>
      <c r="F1526" t="s">
        <v>41</v>
      </c>
      <c r="G1526" s="13">
        <v>44644</v>
      </c>
      <c r="H1526">
        <v>0.36388888888888887</v>
      </c>
      <c r="I1526">
        <v>0.40486111111111112</v>
      </c>
      <c r="J1526">
        <v>1000164</v>
      </c>
      <c r="K1526">
        <v>3693</v>
      </c>
      <c r="L1526">
        <f t="shared" si="232"/>
        <v>59</v>
      </c>
      <c r="M1526">
        <v>4.0972222222222243E-2</v>
      </c>
      <c r="N1526">
        <f t="shared" si="233"/>
        <v>0</v>
      </c>
      <c r="O1526" t="s">
        <v>46</v>
      </c>
      <c r="P1526" cm="1">
        <f t="array" aca="1" ref="P1526" ca="1">(_xlfn.IFS(Q1526="couché",0,Q1526="debout à 80%",1,Q1526="?",1))*(IF(RAND()&lt;0.8,1,0))</f>
        <v>0</v>
      </c>
      <c r="Q1526" t="s">
        <v>48</v>
      </c>
      <c r="R1526">
        <v>30</v>
      </c>
      <c r="S1526">
        <f t="shared" si="234"/>
        <v>0</v>
      </c>
      <c r="T1526">
        <f t="shared" si="235"/>
        <v>1</v>
      </c>
      <c r="U1526">
        <f t="shared" ca="1" si="236"/>
        <v>0.36389320316714835</v>
      </c>
      <c r="V1526">
        <f t="shared" si="237"/>
        <v>42</v>
      </c>
      <c r="W1526" t="s">
        <v>28</v>
      </c>
      <c r="X1526" t="str">
        <f t="shared" ca="1" si="238"/>
        <v>(1525,1,0,11,59,0,1,42)++1`</v>
      </c>
      <c r="Y1526" t="str">
        <f t="shared" si="239"/>
        <v>(1525,30)++1`</v>
      </c>
    </row>
    <row r="1527" spans="1:25" x14ac:dyDescent="0.25">
      <c r="A1527">
        <v>1526</v>
      </c>
      <c r="B1527">
        <v>1948</v>
      </c>
      <c r="C1527">
        <f t="shared" si="230"/>
        <v>0</v>
      </c>
      <c r="D1527" t="s">
        <v>24</v>
      </c>
      <c r="E1527">
        <f t="shared" si="231"/>
        <v>6</v>
      </c>
      <c r="F1527" t="s">
        <v>37</v>
      </c>
      <c r="G1527" s="13">
        <v>44608</v>
      </c>
      <c r="H1527">
        <v>0.59236111111111112</v>
      </c>
      <c r="I1527">
        <v>0.6333333333333333</v>
      </c>
      <c r="J1527">
        <v>1000166</v>
      </c>
      <c r="K1527">
        <v>3775</v>
      </c>
      <c r="L1527">
        <f t="shared" si="232"/>
        <v>59</v>
      </c>
      <c r="M1527">
        <v>4.0972222222222188E-2</v>
      </c>
      <c r="N1527">
        <f t="shared" si="233"/>
        <v>0</v>
      </c>
      <c r="O1527" t="s">
        <v>26</v>
      </c>
      <c r="P1527" cm="1">
        <f t="array" aca="1" ref="P1527" ca="1">(_xlfn.IFS(Q1527="couché",0,Q1527="debout à 80%",1,Q1527="?",1))*(IF(RAND()&lt;0.8,1,0))</f>
        <v>1</v>
      </c>
      <c r="Q1527" t="s">
        <v>27</v>
      </c>
      <c r="R1527">
        <v>45</v>
      </c>
      <c r="S1527">
        <f t="shared" si="234"/>
        <v>0</v>
      </c>
      <c r="T1527">
        <f t="shared" si="235"/>
        <v>3</v>
      </c>
      <c r="U1527">
        <f t="shared" ca="1" si="236"/>
        <v>0.59236513786564216</v>
      </c>
      <c r="V1527">
        <f t="shared" si="237"/>
        <v>57</v>
      </c>
      <c r="W1527" t="s">
        <v>28</v>
      </c>
      <c r="X1527" t="str">
        <f t="shared" ca="1" si="238"/>
        <v>(1526,0,1,6,59,0,3,57)++1`</v>
      </c>
      <c r="Y1527" t="str">
        <f t="shared" si="239"/>
        <v>(1526,45)++1`</v>
      </c>
    </row>
    <row r="1528" spans="1:25" x14ac:dyDescent="0.25">
      <c r="A1528">
        <v>1527</v>
      </c>
      <c r="B1528">
        <v>1957</v>
      </c>
      <c r="C1528">
        <f t="shared" si="230"/>
        <v>0</v>
      </c>
      <c r="D1528" t="s">
        <v>24</v>
      </c>
      <c r="E1528">
        <f t="shared" si="231"/>
        <v>17</v>
      </c>
      <c r="F1528" t="s">
        <v>45</v>
      </c>
      <c r="G1528" s="13">
        <v>44635</v>
      </c>
      <c r="H1528">
        <v>0.63958333333333328</v>
      </c>
      <c r="I1528">
        <v>0.68055555555555558</v>
      </c>
      <c r="J1528">
        <v>1000162</v>
      </c>
      <c r="K1528">
        <v>84</v>
      </c>
      <c r="L1528">
        <f t="shared" si="232"/>
        <v>59</v>
      </c>
      <c r="M1528">
        <v>4.0972222222222299E-2</v>
      </c>
      <c r="N1528">
        <f t="shared" si="233"/>
        <v>0</v>
      </c>
      <c r="O1528" t="s">
        <v>26</v>
      </c>
      <c r="P1528" cm="1">
        <f t="array" aca="1" ref="P1528" ca="1">(_xlfn.IFS(Q1528="couché",0,Q1528="debout à 80%",1,Q1528="?",1))*(IF(RAND()&lt;0.8,1,0))</f>
        <v>0</v>
      </c>
      <c r="Q1528" t="s">
        <v>27</v>
      </c>
      <c r="R1528">
        <v>45</v>
      </c>
      <c r="S1528">
        <f t="shared" si="234"/>
        <v>0</v>
      </c>
      <c r="T1528">
        <f t="shared" si="235"/>
        <v>6</v>
      </c>
      <c r="U1528">
        <f t="shared" ca="1" si="236"/>
        <v>0.63958655989265434</v>
      </c>
      <c r="V1528">
        <f t="shared" si="237"/>
        <v>53</v>
      </c>
      <c r="W1528" t="s">
        <v>28</v>
      </c>
      <c r="X1528" t="str">
        <f t="shared" ca="1" si="238"/>
        <v>(1527,0,0,17,59,0,6,53)++1`</v>
      </c>
      <c r="Y1528" t="str">
        <f t="shared" si="239"/>
        <v>(1527,45)++1`</v>
      </c>
    </row>
    <row r="1529" spans="1:25" x14ac:dyDescent="0.25">
      <c r="A1529">
        <v>1528</v>
      </c>
      <c r="B1529">
        <v>1947</v>
      </c>
      <c r="C1529">
        <f t="shared" si="230"/>
        <v>0</v>
      </c>
      <c r="D1529" t="s">
        <v>24</v>
      </c>
      <c r="E1529">
        <f t="shared" si="231"/>
        <v>15</v>
      </c>
      <c r="F1529" t="s">
        <v>35</v>
      </c>
      <c r="G1529" s="13">
        <v>44600</v>
      </c>
      <c r="H1529">
        <v>0.71944444444444444</v>
      </c>
      <c r="I1529">
        <v>0.76041666666666663</v>
      </c>
      <c r="J1529">
        <v>1000171</v>
      </c>
      <c r="K1529">
        <v>2240</v>
      </c>
      <c r="L1529">
        <f t="shared" si="232"/>
        <v>59</v>
      </c>
      <c r="M1529">
        <v>4.0972222222222188E-2</v>
      </c>
      <c r="N1529">
        <f t="shared" si="233"/>
        <v>0</v>
      </c>
      <c r="O1529" t="s">
        <v>26</v>
      </c>
      <c r="P1529" cm="1">
        <f t="array" aca="1" ref="P1529" ca="1">(_xlfn.IFS(Q1529="couché",0,Q1529="debout à 80%",1,Q1529="?",1))*(IF(RAND()&lt;0.8,1,0))</f>
        <v>0</v>
      </c>
      <c r="Q1529" t="s">
        <v>48</v>
      </c>
      <c r="R1529">
        <v>0</v>
      </c>
      <c r="S1529">
        <f t="shared" si="234"/>
        <v>0</v>
      </c>
      <c r="T1529">
        <f t="shared" si="235"/>
        <v>5</v>
      </c>
      <c r="U1529">
        <f t="shared" ca="1" si="236"/>
        <v>0.71945197894204893</v>
      </c>
      <c r="V1529">
        <f t="shared" si="237"/>
        <v>45</v>
      </c>
      <c r="W1529" t="s">
        <v>28</v>
      </c>
      <c r="X1529" t="str">
        <f t="shared" ca="1" si="238"/>
        <v>(1528,0,0,15,59,0,5,45)++1`</v>
      </c>
      <c r="Y1529" t="str">
        <f t="shared" si="239"/>
        <v>(1528,0)++1`</v>
      </c>
    </row>
    <row r="1530" spans="1:25" x14ac:dyDescent="0.25">
      <c r="A1530">
        <v>1529</v>
      </c>
      <c r="B1530">
        <v>2004</v>
      </c>
      <c r="C1530">
        <f t="shared" si="230"/>
        <v>0</v>
      </c>
      <c r="D1530" t="s">
        <v>24</v>
      </c>
      <c r="E1530">
        <f t="shared" si="231"/>
        <v>9</v>
      </c>
      <c r="F1530" t="s">
        <v>40</v>
      </c>
      <c r="G1530" s="13">
        <v>44627</v>
      </c>
      <c r="H1530">
        <v>0.63958333333333328</v>
      </c>
      <c r="I1530">
        <v>0.68055555555555558</v>
      </c>
      <c r="J1530">
        <v>1000163</v>
      </c>
      <c r="K1530">
        <v>4834</v>
      </c>
      <c r="L1530">
        <f t="shared" si="232"/>
        <v>59</v>
      </c>
      <c r="M1530">
        <v>4.0972222222222299E-2</v>
      </c>
      <c r="N1530">
        <f t="shared" si="233"/>
        <v>0</v>
      </c>
      <c r="O1530" t="s">
        <v>26</v>
      </c>
      <c r="P1530" cm="1">
        <f t="array" aca="1" ref="P1530" ca="1">(_xlfn.IFS(Q1530="couché",0,Q1530="debout à 80%",1,Q1530="?",1))*(IF(RAND()&lt;0.8,1,0))</f>
        <v>0</v>
      </c>
      <c r="Q1530" t="s">
        <v>48</v>
      </c>
      <c r="R1530">
        <v>45</v>
      </c>
      <c r="S1530">
        <f t="shared" si="234"/>
        <v>0</v>
      </c>
      <c r="T1530">
        <f t="shared" si="235"/>
        <v>6</v>
      </c>
      <c r="U1530">
        <f t="shared" ca="1" si="236"/>
        <v>0.63959006610371683</v>
      </c>
      <c r="V1530">
        <f t="shared" si="237"/>
        <v>75</v>
      </c>
      <c r="W1530" t="s">
        <v>28</v>
      </c>
      <c r="X1530" t="str">
        <f t="shared" ca="1" si="238"/>
        <v>(1529,0,0,9,59,0,6,75)++1`</v>
      </c>
      <c r="Y1530" t="str">
        <f t="shared" si="239"/>
        <v>(1529,45)++1`</v>
      </c>
    </row>
    <row r="1531" spans="1:25" x14ac:dyDescent="0.25">
      <c r="A1531">
        <v>1530</v>
      </c>
      <c r="B1531">
        <v>2006</v>
      </c>
      <c r="C1531">
        <f t="shared" si="230"/>
        <v>0</v>
      </c>
      <c r="D1531" t="s">
        <v>24</v>
      </c>
      <c r="E1531">
        <f t="shared" si="231"/>
        <v>10</v>
      </c>
      <c r="F1531" t="s">
        <v>39</v>
      </c>
      <c r="G1531" s="13">
        <v>44610</v>
      </c>
      <c r="H1531">
        <v>0.41597222222222219</v>
      </c>
      <c r="I1531">
        <v>0.45694444444444443</v>
      </c>
      <c r="J1531">
        <v>1000165</v>
      </c>
      <c r="K1531">
        <v>491</v>
      </c>
      <c r="L1531">
        <f t="shared" si="232"/>
        <v>59</v>
      </c>
      <c r="M1531">
        <v>4.0972222222222243E-2</v>
      </c>
      <c r="N1531">
        <f t="shared" si="233"/>
        <v>1</v>
      </c>
      <c r="O1531" t="s">
        <v>32</v>
      </c>
      <c r="P1531" cm="1">
        <f t="array" aca="1" ref="P1531" ca="1">(_xlfn.IFS(Q1531="couché",0,Q1531="debout à 80%",1,Q1531="?",1))*(IF(RAND()&lt;0.8,1,0))</f>
        <v>1</v>
      </c>
      <c r="Q1531" t="s">
        <v>27</v>
      </c>
      <c r="R1531">
        <v>30</v>
      </c>
      <c r="S1531">
        <f t="shared" si="234"/>
        <v>1</v>
      </c>
      <c r="T1531">
        <f t="shared" si="235"/>
        <v>2</v>
      </c>
      <c r="U1531">
        <f t="shared" ca="1" si="236"/>
        <v>0.41597985377992297</v>
      </c>
      <c r="V1531">
        <f t="shared" si="237"/>
        <v>55</v>
      </c>
      <c r="W1531" t="s">
        <v>28</v>
      </c>
      <c r="X1531" t="str">
        <f t="shared" ca="1" si="238"/>
        <v>(1530,0,1,10,59,1,2,55)++1`</v>
      </c>
      <c r="Y1531" t="str">
        <f t="shared" si="239"/>
        <v>(1530,30)++1`</v>
      </c>
    </row>
    <row r="1532" spans="1:25" x14ac:dyDescent="0.25">
      <c r="A1532">
        <v>1531</v>
      </c>
      <c r="B1532">
        <v>1959</v>
      </c>
      <c r="C1532">
        <f t="shared" si="230"/>
        <v>0</v>
      </c>
      <c r="D1532" t="s">
        <v>24</v>
      </c>
      <c r="E1532">
        <f t="shared" si="231"/>
        <v>5</v>
      </c>
      <c r="F1532" t="s">
        <v>36</v>
      </c>
      <c r="G1532" s="13">
        <v>44628</v>
      </c>
      <c r="H1532">
        <v>0.33402777777777776</v>
      </c>
      <c r="I1532">
        <v>0.375</v>
      </c>
      <c r="J1532">
        <v>1000162</v>
      </c>
      <c r="K1532">
        <v>4592</v>
      </c>
      <c r="L1532">
        <f t="shared" si="232"/>
        <v>59</v>
      </c>
      <c r="M1532">
        <v>4.0972222222222243E-2</v>
      </c>
      <c r="N1532">
        <f t="shared" si="233"/>
        <v>0</v>
      </c>
      <c r="O1532" t="s">
        <v>26</v>
      </c>
      <c r="P1532" cm="1">
        <f t="array" aca="1" ref="P1532" ca="1">(_xlfn.IFS(Q1532="couché",0,Q1532="debout à 80%",1,Q1532="?",1))*(IF(RAND()&lt;0.8,1,0))</f>
        <v>1</v>
      </c>
      <c r="Q1532" t="s">
        <v>27</v>
      </c>
      <c r="R1532">
        <v>45</v>
      </c>
      <c r="S1532">
        <f t="shared" si="234"/>
        <v>0</v>
      </c>
      <c r="T1532">
        <f t="shared" si="235"/>
        <v>1</v>
      </c>
      <c r="U1532">
        <f t="shared" ca="1" si="236"/>
        <v>0.33403171221676003</v>
      </c>
      <c r="V1532">
        <f t="shared" si="237"/>
        <v>52</v>
      </c>
      <c r="W1532" t="s">
        <v>28</v>
      </c>
      <c r="X1532" t="str">
        <f t="shared" ca="1" si="238"/>
        <v>(1531,0,1,5,59,0,1,52)++1`</v>
      </c>
      <c r="Y1532" t="str">
        <f t="shared" si="239"/>
        <v>(1531,45)++1`</v>
      </c>
    </row>
    <row r="1533" spans="1:25" x14ac:dyDescent="0.25">
      <c r="A1533">
        <v>1532</v>
      </c>
      <c r="B1533">
        <v>1957</v>
      </c>
      <c r="C1533">
        <f t="shared" si="230"/>
        <v>0</v>
      </c>
      <c r="D1533" t="s">
        <v>24</v>
      </c>
      <c r="E1533">
        <f t="shared" si="231"/>
        <v>9</v>
      </c>
      <c r="F1533" t="s">
        <v>40</v>
      </c>
      <c r="G1533" s="13">
        <v>44631</v>
      </c>
      <c r="H1533">
        <v>0.71527777777777779</v>
      </c>
      <c r="I1533">
        <v>0.75624999999999998</v>
      </c>
      <c r="J1533">
        <v>1000163</v>
      </c>
      <c r="K1533">
        <v>239</v>
      </c>
      <c r="L1533">
        <f t="shared" si="232"/>
        <v>59</v>
      </c>
      <c r="M1533">
        <v>4.0972222222222188E-2</v>
      </c>
      <c r="N1533">
        <f t="shared" si="233"/>
        <v>0</v>
      </c>
      <c r="O1533" t="s">
        <v>26</v>
      </c>
      <c r="P1533" cm="1">
        <f t="array" aca="1" ref="P1533" ca="1">(_xlfn.IFS(Q1533="couché",0,Q1533="debout à 80%",1,Q1533="?",1))*(IF(RAND()&lt;0.8,1,0))</f>
        <v>1</v>
      </c>
      <c r="Q1533" t="s">
        <v>27</v>
      </c>
      <c r="R1533">
        <v>45</v>
      </c>
      <c r="S1533">
        <f t="shared" si="234"/>
        <v>0</v>
      </c>
      <c r="T1533">
        <f t="shared" si="235"/>
        <v>8</v>
      </c>
      <c r="U1533">
        <f t="shared" ca="1" si="236"/>
        <v>0.71527902540357546</v>
      </c>
      <c r="V1533">
        <f t="shared" si="237"/>
        <v>4</v>
      </c>
      <c r="W1533" t="s">
        <v>28</v>
      </c>
      <c r="X1533" t="str">
        <f t="shared" ca="1" si="238"/>
        <v>(1532,0,1,9,59,0,8,4)++1`</v>
      </c>
      <c r="Y1533" t="str">
        <f t="shared" si="239"/>
        <v>(1532,45)++1`</v>
      </c>
    </row>
    <row r="1534" spans="1:25" x14ac:dyDescent="0.25">
      <c r="A1534">
        <v>1533</v>
      </c>
      <c r="B1534">
        <v>1966</v>
      </c>
      <c r="C1534">
        <f t="shared" si="230"/>
        <v>0</v>
      </c>
      <c r="D1534" t="s">
        <v>24</v>
      </c>
      <c r="E1534">
        <f t="shared" si="231"/>
        <v>9</v>
      </c>
      <c r="F1534" t="s">
        <v>40</v>
      </c>
      <c r="G1534" s="13">
        <v>44612</v>
      </c>
      <c r="H1534">
        <v>0.44305555555555554</v>
      </c>
      <c r="I1534">
        <v>0.48402777777777778</v>
      </c>
      <c r="J1534">
        <v>1000163</v>
      </c>
      <c r="K1534">
        <v>4824</v>
      </c>
      <c r="L1534">
        <f t="shared" si="232"/>
        <v>59</v>
      </c>
      <c r="M1534">
        <v>4.0972222222222243E-2</v>
      </c>
      <c r="N1534">
        <f t="shared" si="233"/>
        <v>0</v>
      </c>
      <c r="O1534" t="s">
        <v>26</v>
      </c>
      <c r="P1534" cm="1">
        <f t="array" aca="1" ref="P1534" ca="1">(_xlfn.IFS(Q1534="couché",0,Q1534="debout à 80%",1,Q1534="?",1))*(IF(RAND()&lt;0.8,1,0))</f>
        <v>0</v>
      </c>
      <c r="Q1534" t="s">
        <v>48</v>
      </c>
      <c r="R1534">
        <v>45</v>
      </c>
      <c r="S1534">
        <f t="shared" si="234"/>
        <v>0</v>
      </c>
      <c r="T1534">
        <f t="shared" si="235"/>
        <v>1</v>
      </c>
      <c r="U1534">
        <f t="shared" ca="1" si="236"/>
        <v>0.44305939784355414</v>
      </c>
      <c r="V1534">
        <f t="shared" si="237"/>
        <v>47</v>
      </c>
      <c r="W1534" t="s">
        <v>28</v>
      </c>
      <c r="X1534" t="str">
        <f t="shared" ca="1" si="238"/>
        <v>(1533,0,0,9,59,0,1,47)++1`</v>
      </c>
      <c r="Y1534" t="str">
        <f t="shared" si="239"/>
        <v>(1533,45)++1`</v>
      </c>
    </row>
    <row r="1535" spans="1:25" x14ac:dyDescent="0.25">
      <c r="A1535">
        <v>1534</v>
      </c>
      <c r="B1535">
        <v>1966</v>
      </c>
      <c r="C1535">
        <f t="shared" si="230"/>
        <v>0</v>
      </c>
      <c r="D1535" t="s">
        <v>24</v>
      </c>
      <c r="E1535">
        <f t="shared" si="231"/>
        <v>9</v>
      </c>
      <c r="F1535" t="s">
        <v>40</v>
      </c>
      <c r="G1535" s="13">
        <v>44634</v>
      </c>
      <c r="H1535">
        <v>0.44027777777777777</v>
      </c>
      <c r="I1535">
        <v>0.48124999999999996</v>
      </c>
      <c r="J1535">
        <v>1000163</v>
      </c>
      <c r="K1535">
        <v>4834</v>
      </c>
      <c r="L1535">
        <f t="shared" si="232"/>
        <v>59</v>
      </c>
      <c r="M1535">
        <v>4.0972222222222188E-2</v>
      </c>
      <c r="N1535">
        <f t="shared" si="233"/>
        <v>0</v>
      </c>
      <c r="O1535" t="s">
        <v>26</v>
      </c>
      <c r="P1535" cm="1">
        <f t="array" aca="1" ref="P1535" ca="1">(_xlfn.IFS(Q1535="couché",0,Q1535="debout à 80%",1,Q1535="?",1))*(IF(RAND()&lt;0.8,1,0))</f>
        <v>0</v>
      </c>
      <c r="Q1535" t="s">
        <v>27</v>
      </c>
      <c r="R1535">
        <v>45</v>
      </c>
      <c r="S1535">
        <f t="shared" si="234"/>
        <v>0</v>
      </c>
      <c r="T1535">
        <f t="shared" si="235"/>
        <v>3</v>
      </c>
      <c r="U1535">
        <f t="shared" ca="1" si="236"/>
        <v>0.44028349733371869</v>
      </c>
      <c r="V1535">
        <f t="shared" si="237"/>
        <v>91</v>
      </c>
      <c r="W1535" t="s">
        <v>28</v>
      </c>
      <c r="X1535" t="str">
        <f t="shared" ca="1" si="238"/>
        <v>(1534,0,0,9,59,0,3,91)++1`</v>
      </c>
      <c r="Y1535" t="str">
        <f t="shared" si="239"/>
        <v>(1534,45)++1`</v>
      </c>
    </row>
    <row r="1536" spans="1:25" x14ac:dyDescent="0.25">
      <c r="A1536">
        <v>1535</v>
      </c>
      <c r="B1536">
        <v>2006</v>
      </c>
      <c r="C1536">
        <f t="shared" si="230"/>
        <v>0</v>
      </c>
      <c r="D1536" t="s">
        <v>24</v>
      </c>
      <c r="E1536">
        <f t="shared" si="231"/>
        <v>10</v>
      </c>
      <c r="F1536" t="s">
        <v>39</v>
      </c>
      <c r="G1536" s="13">
        <v>44628</v>
      </c>
      <c r="H1536">
        <v>0.56111111111111112</v>
      </c>
      <c r="I1536">
        <v>0.6020833333333333</v>
      </c>
      <c r="J1536">
        <v>1000165</v>
      </c>
      <c r="K1536">
        <v>493</v>
      </c>
      <c r="L1536">
        <f t="shared" si="232"/>
        <v>59</v>
      </c>
      <c r="M1536">
        <v>4.0972222222222188E-2</v>
      </c>
      <c r="N1536">
        <f t="shared" si="233"/>
        <v>1</v>
      </c>
      <c r="O1536" t="s">
        <v>32</v>
      </c>
      <c r="P1536" cm="1">
        <f t="array" aca="1" ref="P1536" ca="1">(_xlfn.IFS(Q1536="couché",0,Q1536="debout à 80%",1,Q1536="?",1))*(IF(RAND()&lt;0.8,1,0))</f>
        <v>1</v>
      </c>
      <c r="Q1536" t="s">
        <v>27</v>
      </c>
      <c r="R1536">
        <v>30</v>
      </c>
      <c r="S1536">
        <f t="shared" si="234"/>
        <v>1</v>
      </c>
      <c r="T1536">
        <f t="shared" si="235"/>
        <v>9</v>
      </c>
      <c r="U1536">
        <f t="shared" ca="1" si="236"/>
        <v>0.56112070244623735</v>
      </c>
      <c r="V1536">
        <f t="shared" si="237"/>
        <v>47</v>
      </c>
      <c r="W1536" t="s">
        <v>28</v>
      </c>
      <c r="X1536" t="str">
        <f t="shared" ca="1" si="238"/>
        <v>(1535,0,1,10,59,1,9,47)++1`</v>
      </c>
      <c r="Y1536" t="str">
        <f t="shared" si="239"/>
        <v>(1535,30)++1`</v>
      </c>
    </row>
    <row r="1537" spans="1:25" x14ac:dyDescent="0.25">
      <c r="A1537">
        <v>1536</v>
      </c>
      <c r="B1537">
        <v>2021</v>
      </c>
      <c r="C1537">
        <f t="shared" si="230"/>
        <v>1</v>
      </c>
      <c r="D1537" t="s">
        <v>28</v>
      </c>
      <c r="E1537">
        <f t="shared" si="231"/>
        <v>9</v>
      </c>
      <c r="F1537" t="s">
        <v>40</v>
      </c>
      <c r="G1537" s="13">
        <v>44648</v>
      </c>
      <c r="H1537">
        <v>0.35277777777777775</v>
      </c>
      <c r="I1537">
        <v>0.39374999999999999</v>
      </c>
      <c r="J1537">
        <v>1000163</v>
      </c>
      <c r="K1537">
        <v>7052</v>
      </c>
      <c r="L1537">
        <f t="shared" si="232"/>
        <v>59</v>
      </c>
      <c r="M1537">
        <v>4.0972222222222243E-2</v>
      </c>
      <c r="N1537">
        <f t="shared" si="233"/>
        <v>0</v>
      </c>
      <c r="O1537" t="s">
        <v>46</v>
      </c>
      <c r="P1537" cm="1">
        <f t="array" aca="1" ref="P1537" ca="1">(_xlfn.IFS(Q1537="couché",0,Q1537="debout à 80%",1,Q1537="?",1))*(IF(RAND()&lt;0.8,1,0))</f>
        <v>0</v>
      </c>
      <c r="Q1537" t="s">
        <v>48</v>
      </c>
      <c r="R1537">
        <v>45</v>
      </c>
      <c r="S1537">
        <f t="shared" si="234"/>
        <v>0</v>
      </c>
      <c r="T1537">
        <f t="shared" si="235"/>
        <v>1</v>
      </c>
      <c r="U1537">
        <f t="shared" ca="1" si="236"/>
        <v>0.35278050429167795</v>
      </c>
      <c r="V1537">
        <f t="shared" si="237"/>
        <v>39</v>
      </c>
      <c r="W1537" t="s">
        <v>28</v>
      </c>
      <c r="X1537" t="str">
        <f t="shared" ca="1" si="238"/>
        <v>(1536,1,0,9,59,0,1,39)++1`</v>
      </c>
      <c r="Y1537" t="str">
        <f t="shared" si="239"/>
        <v>(1536,45)++1`</v>
      </c>
    </row>
    <row r="1538" spans="1:25" x14ac:dyDescent="0.25">
      <c r="A1538">
        <v>1537</v>
      </c>
      <c r="B1538">
        <v>1943</v>
      </c>
      <c r="C1538">
        <f t="shared" ref="C1538:C1601" si="240">IF(D1538="oui", 1, IF(D1538="non", 0, " "))</f>
        <v>0</v>
      </c>
      <c r="D1538" t="s">
        <v>24</v>
      </c>
      <c r="E1538">
        <f t="shared" ref="E1538:E1601" si="241">_xlfn.XLOOKUP(F1538,Z$3:Z$19,AA$3:AA$19)</f>
        <v>7</v>
      </c>
      <c r="F1538" t="s">
        <v>38</v>
      </c>
      <c r="G1538" s="13">
        <v>44622</v>
      </c>
      <c r="H1538">
        <v>0.54999999999999993</v>
      </c>
      <c r="I1538">
        <v>0.59097222222222223</v>
      </c>
      <c r="J1538">
        <v>1000167</v>
      </c>
      <c r="K1538">
        <v>3914</v>
      </c>
      <c r="L1538">
        <f t="shared" ref="L1538:L1601" si="242">ROUND(M1538*86400,0)/60</f>
        <v>59</v>
      </c>
      <c r="M1538">
        <v>4.0972222222222299E-2</v>
      </c>
      <c r="N1538">
        <f t="shared" ref="N1538:N1601" si="243">_xlfn.XLOOKUP(O1538,Z$22:Z$24,AA$22:AA$24)</f>
        <v>0</v>
      </c>
      <c r="O1538" t="s">
        <v>26</v>
      </c>
      <c r="P1538" cm="1">
        <f t="array" aca="1" ref="P1538" ca="1">(_xlfn.IFS(Q1538="couché",0,Q1538="debout à 80%",1,Q1538="?",1))*(IF(RAND()&lt;0.8,1,0))</f>
        <v>0</v>
      </c>
      <c r="Q1538" t="s">
        <v>48</v>
      </c>
      <c r="R1538">
        <v>45</v>
      </c>
      <c r="S1538">
        <f t="shared" ref="S1538:S1601" si="244">SUMIFS(N:N,F:F,F1538,G:G,G1538,T:T,T1538-1)*IF(C1538=1,0,1)</f>
        <v>0</v>
      </c>
      <c r="T1538">
        <f t="shared" ref="T1538:T1601" si="245">COUNTIFS(F:F,F1538,G:G,G1538,H:H,_xlfn.CONCAT("&lt;=",H1538))</f>
        <v>3</v>
      </c>
      <c r="U1538">
        <f t="shared" ref="U1538:U1601" ca="1" si="246">H1538+(RAND()/100000)</f>
        <v>0.55000936987028137</v>
      </c>
      <c r="V1538">
        <f t="shared" ref="V1538:V1601" si="247">COUNTIFS(G:G,G1539,N:N,_xlfn.CONCAT("&lt;=",N1539))</f>
        <v>67</v>
      </c>
      <c r="W1538" t="s">
        <v>28</v>
      </c>
      <c r="X1538" t="str">
        <f t="shared" ref="X1538:X1601" ca="1" si="248">_xlfn.CONCAT("(",A1538,",",C1538,",",P1538,",",E1538,",",L1538,",",S1538,",",T1538,",",V1538,")++1`")</f>
        <v>(1537,0,0,7,59,0,3,67)++1`</v>
      </c>
      <c r="Y1538" t="str">
        <f t="shared" ref="Y1538:Y1601" si="249">_xlfn.CONCAT("(",A1538,",",R1538,")++1`")</f>
        <v>(1537,45)++1`</v>
      </c>
    </row>
    <row r="1539" spans="1:25" x14ac:dyDescent="0.25">
      <c r="A1539">
        <v>1538</v>
      </c>
      <c r="B1539">
        <v>1969</v>
      </c>
      <c r="C1539">
        <f t="shared" si="240"/>
        <v>0</v>
      </c>
      <c r="D1539" t="s">
        <v>24</v>
      </c>
      <c r="E1539">
        <f t="shared" si="241"/>
        <v>10</v>
      </c>
      <c r="F1539" t="s">
        <v>39</v>
      </c>
      <c r="G1539" s="13">
        <v>44627</v>
      </c>
      <c r="H1539">
        <v>0.52638888888888891</v>
      </c>
      <c r="I1539">
        <v>0.56736111111111109</v>
      </c>
      <c r="J1539">
        <v>1000170</v>
      </c>
      <c r="K1539">
        <v>4012</v>
      </c>
      <c r="L1539">
        <f t="shared" si="242"/>
        <v>59</v>
      </c>
      <c r="M1539">
        <v>4.0972222222222188E-2</v>
      </c>
      <c r="N1539">
        <f t="shared" si="243"/>
        <v>1</v>
      </c>
      <c r="O1539" t="s">
        <v>32</v>
      </c>
      <c r="P1539" cm="1">
        <f t="array" aca="1" ref="P1539" ca="1">(_xlfn.IFS(Q1539="couché",0,Q1539="debout à 80%",1,Q1539="?",1))*(IF(RAND()&lt;0.8,1,0))</f>
        <v>0</v>
      </c>
      <c r="Q1539" t="s">
        <v>27</v>
      </c>
      <c r="R1539">
        <v>20</v>
      </c>
      <c r="S1539">
        <f t="shared" si="244"/>
        <v>1</v>
      </c>
      <c r="T1539">
        <f t="shared" si="245"/>
        <v>3</v>
      </c>
      <c r="U1539">
        <f t="shared" ca="1" si="246"/>
        <v>0.52639174553188128</v>
      </c>
      <c r="V1539">
        <f t="shared" si="247"/>
        <v>40</v>
      </c>
      <c r="W1539" t="s">
        <v>28</v>
      </c>
      <c r="X1539" t="str">
        <f t="shared" ca="1" si="248"/>
        <v>(1538,0,0,10,59,1,3,40)++1`</v>
      </c>
      <c r="Y1539" t="str">
        <f t="shared" si="249"/>
        <v>(1538,20)++1`</v>
      </c>
    </row>
    <row r="1540" spans="1:25" x14ac:dyDescent="0.25">
      <c r="A1540">
        <v>1539</v>
      </c>
      <c r="B1540">
        <v>1927</v>
      </c>
      <c r="C1540">
        <f t="shared" si="240"/>
        <v>0</v>
      </c>
      <c r="D1540" t="s">
        <v>24</v>
      </c>
      <c r="E1540">
        <f t="shared" si="241"/>
        <v>16</v>
      </c>
      <c r="F1540" t="s">
        <v>44</v>
      </c>
      <c r="G1540" s="13">
        <v>44624</v>
      </c>
      <c r="H1540">
        <v>0.61388888888888882</v>
      </c>
      <c r="I1540">
        <v>0.65486111111111112</v>
      </c>
      <c r="J1540">
        <v>1000162</v>
      </c>
      <c r="K1540">
        <v>82</v>
      </c>
      <c r="L1540">
        <f t="shared" si="242"/>
        <v>59</v>
      </c>
      <c r="M1540">
        <v>4.0972222222222299E-2</v>
      </c>
      <c r="N1540">
        <f t="shared" si="243"/>
        <v>0</v>
      </c>
      <c r="O1540" t="s">
        <v>26</v>
      </c>
      <c r="P1540" cm="1">
        <f t="array" aca="1" ref="P1540" ca="1">(_xlfn.IFS(Q1540="couché",0,Q1540="debout à 80%",1,Q1540="?",1))*(IF(RAND()&lt;0.8,1,0))</f>
        <v>0</v>
      </c>
      <c r="Q1540" t="s">
        <v>48</v>
      </c>
      <c r="R1540">
        <v>45</v>
      </c>
      <c r="S1540">
        <f t="shared" si="244"/>
        <v>0</v>
      </c>
      <c r="T1540">
        <f t="shared" si="245"/>
        <v>4</v>
      </c>
      <c r="U1540">
        <f t="shared" ca="1" si="246"/>
        <v>0.61389555645189098</v>
      </c>
      <c r="V1540">
        <f t="shared" si="247"/>
        <v>67</v>
      </c>
      <c r="W1540" t="s">
        <v>28</v>
      </c>
      <c r="X1540" t="str">
        <f t="shared" ca="1" si="248"/>
        <v>(1539,0,0,16,59,0,4,67)++1`</v>
      </c>
      <c r="Y1540" t="str">
        <f t="shared" si="249"/>
        <v>(1539,45)++1`</v>
      </c>
    </row>
    <row r="1541" spans="1:25" x14ac:dyDescent="0.25">
      <c r="A1541">
        <v>1540</v>
      </c>
      <c r="B1541">
        <v>1983</v>
      </c>
      <c r="C1541">
        <f t="shared" si="240"/>
        <v>0</v>
      </c>
      <c r="D1541" t="s">
        <v>24</v>
      </c>
      <c r="E1541">
        <f t="shared" si="241"/>
        <v>16</v>
      </c>
      <c r="F1541" t="s">
        <v>44</v>
      </c>
      <c r="G1541" s="13">
        <v>44627</v>
      </c>
      <c r="H1541">
        <v>0.40208333333333329</v>
      </c>
      <c r="I1541">
        <v>0.44305555555555554</v>
      </c>
      <c r="J1541">
        <v>1000162</v>
      </c>
      <c r="K1541">
        <v>8949</v>
      </c>
      <c r="L1541">
        <f t="shared" si="242"/>
        <v>59</v>
      </c>
      <c r="M1541">
        <v>4.0972222222222243E-2</v>
      </c>
      <c r="N1541">
        <f t="shared" si="243"/>
        <v>1</v>
      </c>
      <c r="O1541" t="s">
        <v>32</v>
      </c>
      <c r="P1541" cm="1">
        <f t="array" aca="1" ref="P1541" ca="1">(_xlfn.IFS(Q1541="couché",0,Q1541="debout à 80%",1,Q1541="?",1))*(IF(RAND()&lt;0.8,1,0))</f>
        <v>0</v>
      </c>
      <c r="Q1541" t="s">
        <v>48</v>
      </c>
      <c r="R1541">
        <v>45</v>
      </c>
      <c r="S1541">
        <f t="shared" si="244"/>
        <v>0</v>
      </c>
      <c r="T1541">
        <f t="shared" si="245"/>
        <v>2</v>
      </c>
      <c r="U1541">
        <f t="shared" ca="1" si="246"/>
        <v>0.40208691860438717</v>
      </c>
      <c r="V1541">
        <f t="shared" si="247"/>
        <v>47</v>
      </c>
      <c r="W1541" t="s">
        <v>28</v>
      </c>
      <c r="X1541" t="str">
        <f t="shared" ca="1" si="248"/>
        <v>(1540,0,0,16,59,0,2,47)++1`</v>
      </c>
      <c r="Y1541" t="str">
        <f t="shared" si="249"/>
        <v>(1540,45)++1`</v>
      </c>
    </row>
    <row r="1542" spans="1:25" x14ac:dyDescent="0.25">
      <c r="A1542">
        <v>1541</v>
      </c>
      <c r="B1542">
        <v>1940</v>
      </c>
      <c r="C1542">
        <f t="shared" si="240"/>
        <v>0</v>
      </c>
      <c r="D1542" t="s">
        <v>24</v>
      </c>
      <c r="E1542">
        <f t="shared" si="241"/>
        <v>2</v>
      </c>
      <c r="F1542" t="s">
        <v>29</v>
      </c>
      <c r="G1542" s="13">
        <v>44634</v>
      </c>
      <c r="H1542">
        <v>0.34930555555555554</v>
      </c>
      <c r="I1542">
        <v>0.39027777777777778</v>
      </c>
      <c r="J1542">
        <v>1000166</v>
      </c>
      <c r="K1542">
        <v>31</v>
      </c>
      <c r="L1542">
        <f t="shared" si="242"/>
        <v>59</v>
      </c>
      <c r="M1542">
        <v>4.0972222222222243E-2</v>
      </c>
      <c r="N1542">
        <f t="shared" si="243"/>
        <v>0</v>
      </c>
      <c r="O1542" t="s">
        <v>26</v>
      </c>
      <c r="P1542" cm="1">
        <f t="array" aca="1" ref="P1542" ca="1">(_xlfn.IFS(Q1542="couché",0,Q1542="debout à 80%",1,Q1542="?",1))*(IF(RAND()&lt;0.8,1,0))</f>
        <v>0</v>
      </c>
      <c r="Q1542" t="s">
        <v>48</v>
      </c>
      <c r="R1542">
        <v>0</v>
      </c>
      <c r="S1542">
        <f t="shared" si="244"/>
        <v>0</v>
      </c>
      <c r="T1542">
        <f t="shared" si="245"/>
        <v>1</v>
      </c>
      <c r="U1542">
        <f t="shared" ca="1" si="246"/>
        <v>0.34930691771005595</v>
      </c>
      <c r="V1542">
        <f t="shared" si="247"/>
        <v>63</v>
      </c>
      <c r="W1542" t="s">
        <v>28</v>
      </c>
      <c r="X1542" t="str">
        <f t="shared" ca="1" si="248"/>
        <v>(1541,0,0,2,59,0,1,63)++1`</v>
      </c>
      <c r="Y1542" t="str">
        <f t="shared" si="249"/>
        <v>(1541,0)++1`</v>
      </c>
    </row>
    <row r="1543" spans="1:25" x14ac:dyDescent="0.25">
      <c r="A1543">
        <v>1542</v>
      </c>
      <c r="B1543">
        <v>1963</v>
      </c>
      <c r="C1543">
        <f t="shared" si="240"/>
        <v>0</v>
      </c>
      <c r="D1543" t="s">
        <v>24</v>
      </c>
      <c r="E1543">
        <f t="shared" si="241"/>
        <v>10</v>
      </c>
      <c r="F1543" t="s">
        <v>39</v>
      </c>
      <c r="G1543" s="13">
        <v>44641</v>
      </c>
      <c r="H1543">
        <v>0.48958333333333331</v>
      </c>
      <c r="I1543">
        <v>0.53055555555555556</v>
      </c>
      <c r="J1543">
        <v>1000165</v>
      </c>
      <c r="K1543">
        <v>772</v>
      </c>
      <c r="L1543">
        <f t="shared" si="242"/>
        <v>59</v>
      </c>
      <c r="M1543">
        <v>4.0972222222222243E-2</v>
      </c>
      <c r="N1543">
        <f t="shared" si="243"/>
        <v>1</v>
      </c>
      <c r="O1543" t="s">
        <v>32</v>
      </c>
      <c r="P1543" cm="1">
        <f t="array" aca="1" ref="P1543" ca="1">(_xlfn.IFS(Q1543="couché",0,Q1543="debout à 80%",1,Q1543="?",1))*(IF(RAND()&lt;0.8,1,0))</f>
        <v>0</v>
      </c>
      <c r="Q1543" t="s">
        <v>27</v>
      </c>
      <c r="R1543">
        <v>30</v>
      </c>
      <c r="S1543">
        <f t="shared" si="244"/>
        <v>0</v>
      </c>
      <c r="T1543">
        <f t="shared" si="245"/>
        <v>3</v>
      </c>
      <c r="U1543">
        <f t="shared" ca="1" si="246"/>
        <v>0.4895839947587281</v>
      </c>
      <c r="V1543">
        <f t="shared" si="247"/>
        <v>72</v>
      </c>
      <c r="W1543" t="s">
        <v>28</v>
      </c>
      <c r="X1543" t="str">
        <f t="shared" ca="1" si="248"/>
        <v>(1542,0,0,10,59,0,3,72)++1`</v>
      </c>
      <c r="Y1543" t="str">
        <f t="shared" si="249"/>
        <v>(1542,30)++1`</v>
      </c>
    </row>
    <row r="1544" spans="1:25" x14ac:dyDescent="0.25">
      <c r="A1544">
        <v>1543</v>
      </c>
      <c r="B1544">
        <v>1997</v>
      </c>
      <c r="C1544">
        <f t="shared" si="240"/>
        <v>0</v>
      </c>
      <c r="D1544" t="s">
        <v>24</v>
      </c>
      <c r="E1544">
        <f t="shared" si="241"/>
        <v>11</v>
      </c>
      <c r="F1544" t="s">
        <v>41</v>
      </c>
      <c r="G1544" s="13">
        <v>44645</v>
      </c>
      <c r="H1544">
        <v>0.5854166666666667</v>
      </c>
      <c r="I1544">
        <v>0.62638888888888888</v>
      </c>
      <c r="J1544">
        <v>1000165</v>
      </c>
      <c r="K1544">
        <v>493</v>
      </c>
      <c r="L1544">
        <f t="shared" si="242"/>
        <v>59</v>
      </c>
      <c r="M1544">
        <v>4.0972222222222188E-2</v>
      </c>
      <c r="N1544">
        <f t="shared" si="243"/>
        <v>1</v>
      </c>
      <c r="O1544" t="s">
        <v>32</v>
      </c>
      <c r="P1544" cm="1">
        <f t="array" aca="1" ref="P1544" ca="1">(_xlfn.IFS(Q1544="couché",0,Q1544="debout à 80%",1,Q1544="?",1))*(IF(RAND()&lt;0.8,1,0))</f>
        <v>1</v>
      </c>
      <c r="Q1544" t="s">
        <v>27</v>
      </c>
      <c r="R1544">
        <v>30</v>
      </c>
      <c r="S1544">
        <f t="shared" si="244"/>
        <v>0</v>
      </c>
      <c r="T1544">
        <f t="shared" si="245"/>
        <v>6</v>
      </c>
      <c r="U1544">
        <f t="shared" ca="1" si="246"/>
        <v>0.58542648616586779</v>
      </c>
      <c r="V1544">
        <f t="shared" si="247"/>
        <v>47</v>
      </c>
      <c r="W1544" t="s">
        <v>28</v>
      </c>
      <c r="X1544" t="str">
        <f t="shared" ca="1" si="248"/>
        <v>(1543,0,1,11,59,0,6,47)++1`</v>
      </c>
      <c r="Y1544" t="str">
        <f t="shared" si="249"/>
        <v>(1543,30)++1`</v>
      </c>
    </row>
    <row r="1545" spans="1:25" x14ac:dyDescent="0.25">
      <c r="A1545">
        <v>1544</v>
      </c>
      <c r="B1545">
        <v>1937</v>
      </c>
      <c r="C1545">
        <f t="shared" si="240"/>
        <v>0</v>
      </c>
      <c r="D1545" t="s">
        <v>24</v>
      </c>
      <c r="E1545">
        <f t="shared" si="241"/>
        <v>14</v>
      </c>
      <c r="F1545" t="s">
        <v>33</v>
      </c>
      <c r="G1545" s="13">
        <v>44648</v>
      </c>
      <c r="H1545">
        <v>0.77986111111111112</v>
      </c>
      <c r="I1545">
        <v>0.8208333333333333</v>
      </c>
      <c r="J1545">
        <v>1000162</v>
      </c>
      <c r="K1545">
        <v>72</v>
      </c>
      <c r="L1545">
        <f t="shared" si="242"/>
        <v>59</v>
      </c>
      <c r="M1545">
        <v>4.0972222222222188E-2</v>
      </c>
      <c r="N1545">
        <f t="shared" si="243"/>
        <v>0</v>
      </c>
      <c r="O1545" t="s">
        <v>26</v>
      </c>
      <c r="P1545" cm="1">
        <f t="array" aca="1" ref="P1545" ca="1">(_xlfn.IFS(Q1545="couché",0,Q1545="debout à 80%",1,Q1545="?",1))*(IF(RAND()&lt;0.8,1,0))</f>
        <v>0</v>
      </c>
      <c r="Q1545" t="s">
        <v>48</v>
      </c>
      <c r="R1545">
        <v>45</v>
      </c>
      <c r="S1545">
        <f t="shared" si="244"/>
        <v>0</v>
      </c>
      <c r="T1545">
        <f t="shared" si="245"/>
        <v>4</v>
      </c>
      <c r="U1545">
        <f t="shared" ca="1" si="246"/>
        <v>0.77986606468414221</v>
      </c>
      <c r="V1545">
        <f t="shared" si="247"/>
        <v>66</v>
      </c>
      <c r="W1545" t="s">
        <v>28</v>
      </c>
      <c r="X1545" t="str">
        <f t="shared" ca="1" si="248"/>
        <v>(1544,0,0,14,59,0,4,66)++1`</v>
      </c>
      <c r="Y1545" t="str">
        <f t="shared" si="249"/>
        <v>(1544,45)++1`</v>
      </c>
    </row>
    <row r="1546" spans="1:25" x14ac:dyDescent="0.25">
      <c r="A1546">
        <v>1545</v>
      </c>
      <c r="B1546">
        <v>2006</v>
      </c>
      <c r="C1546">
        <f t="shared" si="240"/>
        <v>0</v>
      </c>
      <c r="D1546" t="s">
        <v>24</v>
      </c>
      <c r="E1546">
        <f t="shared" si="241"/>
        <v>10</v>
      </c>
      <c r="F1546" t="s">
        <v>39</v>
      </c>
      <c r="G1546" s="13">
        <v>44634</v>
      </c>
      <c r="H1546">
        <v>0.47916666666666663</v>
      </c>
      <c r="I1546">
        <v>0.52083333333333326</v>
      </c>
      <c r="J1546">
        <v>1000165</v>
      </c>
      <c r="K1546">
        <v>493</v>
      </c>
      <c r="L1546">
        <f t="shared" si="242"/>
        <v>60</v>
      </c>
      <c r="M1546">
        <v>4.166666666666663E-2</v>
      </c>
      <c r="N1546">
        <f t="shared" si="243"/>
        <v>1</v>
      </c>
      <c r="O1546" t="s">
        <v>32</v>
      </c>
      <c r="P1546" cm="1">
        <f t="array" aca="1" ref="P1546" ca="1">(_xlfn.IFS(Q1546="couché",0,Q1546="debout à 80%",1,Q1546="?",1))*(IF(RAND()&lt;0.8,1,0))</f>
        <v>1</v>
      </c>
      <c r="Q1546" t="s">
        <v>27</v>
      </c>
      <c r="R1546">
        <v>30</v>
      </c>
      <c r="S1546">
        <f t="shared" si="244"/>
        <v>0</v>
      </c>
      <c r="T1546">
        <f t="shared" si="245"/>
        <v>3</v>
      </c>
      <c r="U1546">
        <f t="shared" ca="1" si="246"/>
        <v>0.47917430753115409</v>
      </c>
      <c r="V1546">
        <f t="shared" si="247"/>
        <v>49</v>
      </c>
      <c r="W1546" t="s">
        <v>28</v>
      </c>
      <c r="X1546" t="str">
        <f t="shared" ca="1" si="248"/>
        <v>(1545,0,1,10,60,0,3,49)++1`</v>
      </c>
      <c r="Y1546" t="str">
        <f t="shared" si="249"/>
        <v>(1545,30)++1`</v>
      </c>
    </row>
    <row r="1547" spans="1:25" x14ac:dyDescent="0.25">
      <c r="A1547">
        <v>1546</v>
      </c>
      <c r="B1547">
        <v>1983</v>
      </c>
      <c r="C1547">
        <f t="shared" si="240"/>
        <v>0</v>
      </c>
      <c r="D1547" t="s">
        <v>24</v>
      </c>
      <c r="E1547">
        <f t="shared" si="241"/>
        <v>2</v>
      </c>
      <c r="F1547" t="s">
        <v>29</v>
      </c>
      <c r="G1547" s="13">
        <v>44599</v>
      </c>
      <c r="H1547">
        <v>0.33819444444444441</v>
      </c>
      <c r="I1547">
        <v>0.37986111111111109</v>
      </c>
      <c r="J1547">
        <v>1000166</v>
      </c>
      <c r="K1547">
        <v>753</v>
      </c>
      <c r="L1547">
        <f t="shared" si="242"/>
        <v>60</v>
      </c>
      <c r="M1547">
        <v>4.1666666666666685E-2</v>
      </c>
      <c r="N1547">
        <f t="shared" si="243"/>
        <v>0</v>
      </c>
      <c r="O1547" t="s">
        <v>26</v>
      </c>
      <c r="P1547" cm="1">
        <f t="array" aca="1" ref="P1547" ca="1">(_xlfn.IFS(Q1547="couché",0,Q1547="debout à 80%",1,Q1547="?",1))*(IF(RAND()&lt;0.8,1,0))</f>
        <v>1</v>
      </c>
      <c r="Q1547" t="s">
        <v>27</v>
      </c>
      <c r="R1547">
        <v>45</v>
      </c>
      <c r="S1547">
        <f t="shared" si="244"/>
        <v>0</v>
      </c>
      <c r="T1547">
        <f t="shared" si="245"/>
        <v>1</v>
      </c>
      <c r="U1547">
        <f t="shared" ca="1" si="246"/>
        <v>0.33820121033128397</v>
      </c>
      <c r="V1547">
        <f t="shared" si="247"/>
        <v>60</v>
      </c>
      <c r="W1547" t="s">
        <v>28</v>
      </c>
      <c r="X1547" t="str">
        <f t="shared" ca="1" si="248"/>
        <v>(1546,0,1,2,60,0,1,60)++1`</v>
      </c>
      <c r="Y1547" t="str">
        <f t="shared" si="249"/>
        <v>(1546,45)++1`</v>
      </c>
    </row>
    <row r="1548" spans="1:25" x14ac:dyDescent="0.25">
      <c r="A1548">
        <v>1547</v>
      </c>
      <c r="B1548">
        <v>1944</v>
      </c>
      <c r="C1548">
        <f t="shared" si="240"/>
        <v>0</v>
      </c>
      <c r="D1548" t="s">
        <v>24</v>
      </c>
      <c r="E1548">
        <f t="shared" si="241"/>
        <v>4</v>
      </c>
      <c r="F1548" t="s">
        <v>31</v>
      </c>
      <c r="G1548" s="13">
        <v>44615</v>
      </c>
      <c r="H1548">
        <v>0.40972222222222221</v>
      </c>
      <c r="I1548">
        <v>0.4513888888888889</v>
      </c>
      <c r="J1548">
        <v>1000170</v>
      </c>
      <c r="K1548">
        <v>2067</v>
      </c>
      <c r="L1548">
        <f t="shared" si="242"/>
        <v>60</v>
      </c>
      <c r="M1548">
        <v>4.1666666666666685E-2</v>
      </c>
      <c r="N1548">
        <f t="shared" si="243"/>
        <v>1</v>
      </c>
      <c r="O1548" t="s">
        <v>32</v>
      </c>
      <c r="P1548" cm="1">
        <f t="array" aca="1" ref="P1548" ca="1">(_xlfn.IFS(Q1548="couché",0,Q1548="debout à 80%",1,Q1548="?",1))*(IF(RAND()&lt;0.8,1,0))</f>
        <v>1</v>
      </c>
      <c r="Q1548" t="s">
        <v>27</v>
      </c>
      <c r="R1548">
        <v>30</v>
      </c>
      <c r="S1548">
        <f t="shared" si="244"/>
        <v>1</v>
      </c>
      <c r="T1548">
        <f t="shared" si="245"/>
        <v>2</v>
      </c>
      <c r="U1548">
        <f t="shared" ca="1" si="246"/>
        <v>0.4097256221587125</v>
      </c>
      <c r="V1548">
        <f t="shared" si="247"/>
        <v>89</v>
      </c>
      <c r="W1548" t="s">
        <v>28</v>
      </c>
      <c r="X1548" t="str">
        <f t="shared" ca="1" si="248"/>
        <v>(1547,0,1,4,60,1,2,89)++1`</v>
      </c>
      <c r="Y1548" t="str">
        <f t="shared" si="249"/>
        <v>(1547,30)++1`</v>
      </c>
    </row>
    <row r="1549" spans="1:25" x14ac:dyDescent="0.25">
      <c r="A1549">
        <v>1548</v>
      </c>
      <c r="B1549">
        <v>2006</v>
      </c>
      <c r="C1549">
        <f t="shared" si="240"/>
        <v>0</v>
      </c>
      <c r="D1549" t="s">
        <v>24</v>
      </c>
      <c r="E1549">
        <f t="shared" si="241"/>
        <v>11</v>
      </c>
      <c r="F1549" t="s">
        <v>41</v>
      </c>
      <c r="G1549" s="13">
        <v>44616</v>
      </c>
      <c r="H1549">
        <v>0.39513888888888887</v>
      </c>
      <c r="I1549">
        <v>0.43680555555555556</v>
      </c>
      <c r="J1549">
        <v>1000164</v>
      </c>
      <c r="K1549">
        <v>8488</v>
      </c>
      <c r="L1549">
        <f t="shared" si="242"/>
        <v>60</v>
      </c>
      <c r="M1549">
        <v>4.1666666666666685E-2</v>
      </c>
      <c r="N1549">
        <f t="shared" si="243"/>
        <v>1</v>
      </c>
      <c r="O1549" t="s">
        <v>32</v>
      </c>
      <c r="P1549" cm="1">
        <f t="array" aca="1" ref="P1549" ca="1">(_xlfn.IFS(Q1549="couché",0,Q1549="debout à 80%",1,Q1549="?",1))*(IF(RAND()&lt;0.8,1,0))</f>
        <v>0</v>
      </c>
      <c r="Q1549" t="s">
        <v>27</v>
      </c>
      <c r="R1549">
        <v>30</v>
      </c>
      <c r="S1549">
        <f t="shared" si="244"/>
        <v>0</v>
      </c>
      <c r="T1549">
        <f t="shared" si="245"/>
        <v>3</v>
      </c>
      <c r="U1549">
        <f t="shared" ca="1" si="246"/>
        <v>0.39514343386724649</v>
      </c>
      <c r="V1549">
        <f t="shared" si="247"/>
        <v>76</v>
      </c>
      <c r="W1549" t="s">
        <v>28</v>
      </c>
      <c r="X1549" t="str">
        <f t="shared" ca="1" si="248"/>
        <v>(1548,0,0,11,60,0,3,76)++1`</v>
      </c>
      <c r="Y1549" t="str">
        <f t="shared" si="249"/>
        <v>(1548,30)++1`</v>
      </c>
    </row>
    <row r="1550" spans="1:25" x14ac:dyDescent="0.25">
      <c r="A1550">
        <v>1549</v>
      </c>
      <c r="B1550">
        <v>1985</v>
      </c>
      <c r="C1550">
        <f t="shared" si="240"/>
        <v>0</v>
      </c>
      <c r="D1550" t="s">
        <v>24</v>
      </c>
      <c r="E1550">
        <f t="shared" si="241"/>
        <v>14</v>
      </c>
      <c r="F1550" t="s">
        <v>33</v>
      </c>
      <c r="G1550" s="13">
        <v>44606</v>
      </c>
      <c r="H1550">
        <v>0.44999999999999996</v>
      </c>
      <c r="I1550">
        <v>0.49166666666666664</v>
      </c>
      <c r="J1550">
        <v>1000162</v>
      </c>
      <c r="K1550">
        <v>4632</v>
      </c>
      <c r="L1550">
        <f t="shared" si="242"/>
        <v>60</v>
      </c>
      <c r="M1550">
        <v>4.1666666666666685E-2</v>
      </c>
      <c r="N1550">
        <f t="shared" si="243"/>
        <v>1</v>
      </c>
      <c r="O1550" t="s">
        <v>32</v>
      </c>
      <c r="P1550" cm="1">
        <f t="array" aca="1" ref="P1550" ca="1">(_xlfn.IFS(Q1550="couché",0,Q1550="debout à 80%",1,Q1550="?",1))*(IF(RAND()&lt;0.8,1,0))</f>
        <v>0</v>
      </c>
      <c r="Q1550" t="s">
        <v>27</v>
      </c>
      <c r="R1550">
        <v>45</v>
      </c>
      <c r="S1550">
        <f t="shared" si="244"/>
        <v>1</v>
      </c>
      <c r="T1550">
        <f t="shared" si="245"/>
        <v>5</v>
      </c>
      <c r="U1550">
        <f t="shared" ca="1" si="246"/>
        <v>0.45000862737742903</v>
      </c>
      <c r="V1550">
        <f t="shared" si="247"/>
        <v>59</v>
      </c>
      <c r="W1550" t="s">
        <v>28</v>
      </c>
      <c r="X1550" t="str">
        <f t="shared" ca="1" si="248"/>
        <v>(1549,0,0,14,60,1,5,59)++1`</v>
      </c>
      <c r="Y1550" t="str">
        <f t="shared" si="249"/>
        <v>(1549,45)++1`</v>
      </c>
    </row>
    <row r="1551" spans="1:25" x14ac:dyDescent="0.25">
      <c r="A1551">
        <v>1550</v>
      </c>
      <c r="B1551">
        <v>1972</v>
      </c>
      <c r="C1551">
        <f t="shared" si="240"/>
        <v>0</v>
      </c>
      <c r="D1551" t="s">
        <v>24</v>
      </c>
      <c r="E1551">
        <f t="shared" si="241"/>
        <v>5</v>
      </c>
      <c r="F1551" t="s">
        <v>36</v>
      </c>
      <c r="G1551" s="13">
        <v>44595</v>
      </c>
      <c r="H1551">
        <v>0.50694444444444442</v>
      </c>
      <c r="I1551">
        <v>0.54861111111111105</v>
      </c>
      <c r="J1551">
        <v>1000162</v>
      </c>
      <c r="K1551">
        <v>138</v>
      </c>
      <c r="L1551">
        <f t="shared" si="242"/>
        <v>60</v>
      </c>
      <c r="M1551">
        <v>4.166666666666663E-2</v>
      </c>
      <c r="N1551">
        <f t="shared" si="243"/>
        <v>0</v>
      </c>
      <c r="O1551" t="s">
        <v>26</v>
      </c>
      <c r="P1551" cm="1">
        <f t="array" aca="1" ref="P1551" ca="1">(_xlfn.IFS(Q1551="couché",0,Q1551="debout à 80%",1,Q1551="?",1))*(IF(RAND()&lt;0.8,1,0))</f>
        <v>0</v>
      </c>
      <c r="Q1551" t="s">
        <v>27</v>
      </c>
      <c r="R1551">
        <v>45</v>
      </c>
      <c r="S1551">
        <f t="shared" si="244"/>
        <v>0</v>
      </c>
      <c r="T1551">
        <f t="shared" si="245"/>
        <v>3</v>
      </c>
      <c r="U1551">
        <f t="shared" ca="1" si="246"/>
        <v>0.50694721978489554</v>
      </c>
      <c r="V1551">
        <f t="shared" si="247"/>
        <v>69</v>
      </c>
      <c r="W1551" t="s">
        <v>28</v>
      </c>
      <c r="X1551" t="str">
        <f t="shared" ca="1" si="248"/>
        <v>(1550,0,0,5,60,0,3,69)++1`</v>
      </c>
      <c r="Y1551" t="str">
        <f t="shared" si="249"/>
        <v>(1550,45)++1`</v>
      </c>
    </row>
    <row r="1552" spans="1:25" x14ac:dyDescent="0.25">
      <c r="A1552">
        <v>1551</v>
      </c>
      <c r="B1552">
        <v>1973</v>
      </c>
      <c r="C1552">
        <f t="shared" si="240"/>
        <v>0</v>
      </c>
      <c r="D1552" t="s">
        <v>24</v>
      </c>
      <c r="E1552">
        <f t="shared" si="241"/>
        <v>4</v>
      </c>
      <c r="F1552" t="s">
        <v>31</v>
      </c>
      <c r="G1552" s="13">
        <v>44596</v>
      </c>
      <c r="H1552">
        <v>0.3347222222222222</v>
      </c>
      <c r="I1552">
        <v>0.37638888888888888</v>
      </c>
      <c r="J1552">
        <v>1000162</v>
      </c>
      <c r="K1552">
        <v>81</v>
      </c>
      <c r="L1552">
        <f t="shared" si="242"/>
        <v>60</v>
      </c>
      <c r="M1552">
        <v>4.1666666666666685E-2</v>
      </c>
      <c r="N1552">
        <f t="shared" si="243"/>
        <v>1</v>
      </c>
      <c r="O1552" t="s">
        <v>32</v>
      </c>
      <c r="P1552" cm="1">
        <f t="array" aca="1" ref="P1552" ca="1">(_xlfn.IFS(Q1552="couché",0,Q1552="debout à 80%",1,Q1552="?",1))*(IF(RAND()&lt;0.8,1,0))</f>
        <v>1</v>
      </c>
      <c r="Q1552" t="s">
        <v>27</v>
      </c>
      <c r="R1552">
        <v>45</v>
      </c>
      <c r="S1552">
        <f t="shared" si="244"/>
        <v>0</v>
      </c>
      <c r="T1552">
        <f t="shared" si="245"/>
        <v>1</v>
      </c>
      <c r="U1552">
        <f t="shared" ca="1" si="246"/>
        <v>0.33472338031495036</v>
      </c>
      <c r="V1552">
        <f t="shared" si="247"/>
        <v>45</v>
      </c>
      <c r="W1552" t="s">
        <v>28</v>
      </c>
      <c r="X1552" t="str">
        <f t="shared" ca="1" si="248"/>
        <v>(1551,0,1,4,60,0,1,45)++1`</v>
      </c>
      <c r="Y1552" t="str">
        <f t="shared" si="249"/>
        <v>(1551,45)++1`</v>
      </c>
    </row>
    <row r="1553" spans="1:25" x14ac:dyDescent="0.25">
      <c r="A1553">
        <v>1552</v>
      </c>
      <c r="B1553">
        <v>1991</v>
      </c>
      <c r="C1553">
        <f t="shared" si="240"/>
        <v>0</v>
      </c>
      <c r="D1553" t="s">
        <v>24</v>
      </c>
      <c r="E1553">
        <f t="shared" si="241"/>
        <v>7</v>
      </c>
      <c r="F1553" t="s">
        <v>38</v>
      </c>
      <c r="G1553" s="13">
        <v>44594</v>
      </c>
      <c r="H1553">
        <v>0.40069444444444441</v>
      </c>
      <c r="I1553">
        <v>0.44236111111111109</v>
      </c>
      <c r="J1553">
        <v>1000162</v>
      </c>
      <c r="K1553">
        <v>4592</v>
      </c>
      <c r="L1553">
        <f t="shared" si="242"/>
        <v>60</v>
      </c>
      <c r="M1553">
        <v>4.1666666666666685E-2</v>
      </c>
      <c r="N1553">
        <f t="shared" si="243"/>
        <v>0</v>
      </c>
      <c r="O1553" t="s">
        <v>26</v>
      </c>
      <c r="P1553" cm="1">
        <f t="array" aca="1" ref="P1553" ca="1">(_xlfn.IFS(Q1553="couché",0,Q1553="debout à 80%",1,Q1553="?",1))*(IF(RAND()&lt;0.8,1,0))</f>
        <v>1</v>
      </c>
      <c r="Q1553" t="s">
        <v>27</v>
      </c>
      <c r="R1553">
        <v>45</v>
      </c>
      <c r="S1553">
        <f t="shared" si="244"/>
        <v>0</v>
      </c>
      <c r="T1553">
        <f t="shared" si="245"/>
        <v>2</v>
      </c>
      <c r="U1553">
        <f t="shared" ca="1" si="246"/>
        <v>0.40069829461474282</v>
      </c>
      <c r="V1553">
        <f t="shared" si="247"/>
        <v>52</v>
      </c>
      <c r="W1553" t="s">
        <v>28</v>
      </c>
      <c r="X1553" t="str">
        <f t="shared" ca="1" si="248"/>
        <v>(1552,0,1,7,60,0,2,52)++1`</v>
      </c>
      <c r="Y1553" t="str">
        <f t="shared" si="249"/>
        <v>(1552,45)++1`</v>
      </c>
    </row>
    <row r="1554" spans="1:25" x14ac:dyDescent="0.25">
      <c r="A1554">
        <v>1553</v>
      </c>
      <c r="B1554">
        <v>1992</v>
      </c>
      <c r="C1554">
        <f t="shared" si="240"/>
        <v>0</v>
      </c>
      <c r="D1554" t="s">
        <v>24</v>
      </c>
      <c r="E1554">
        <f t="shared" si="241"/>
        <v>5</v>
      </c>
      <c r="F1554" t="s">
        <v>36</v>
      </c>
      <c r="G1554" s="13">
        <v>44631</v>
      </c>
      <c r="H1554">
        <v>0.38819444444444445</v>
      </c>
      <c r="I1554">
        <v>0.42986111111111108</v>
      </c>
      <c r="J1554">
        <v>1000162</v>
      </c>
      <c r="K1554">
        <v>4592</v>
      </c>
      <c r="L1554">
        <f t="shared" si="242"/>
        <v>60</v>
      </c>
      <c r="M1554">
        <v>4.166666666666663E-2</v>
      </c>
      <c r="N1554">
        <f t="shared" si="243"/>
        <v>0</v>
      </c>
      <c r="O1554" t="s">
        <v>26</v>
      </c>
      <c r="P1554" cm="1">
        <f t="array" aca="1" ref="P1554" ca="1">(_xlfn.IFS(Q1554="couché",0,Q1554="debout à 80%",1,Q1554="?",1))*(IF(RAND()&lt;0.8,1,0))</f>
        <v>1</v>
      </c>
      <c r="Q1554" t="s">
        <v>27</v>
      </c>
      <c r="R1554">
        <v>45</v>
      </c>
      <c r="S1554">
        <f t="shared" si="244"/>
        <v>1</v>
      </c>
      <c r="T1554">
        <f t="shared" si="245"/>
        <v>2</v>
      </c>
      <c r="U1554">
        <f t="shared" ca="1" si="246"/>
        <v>0.388198366072115</v>
      </c>
      <c r="V1554">
        <f t="shared" si="247"/>
        <v>92</v>
      </c>
      <c r="W1554" t="s">
        <v>28</v>
      </c>
      <c r="X1554" t="str">
        <f t="shared" ca="1" si="248"/>
        <v>(1553,0,1,5,60,1,2,92)++1`</v>
      </c>
      <c r="Y1554" t="str">
        <f t="shared" si="249"/>
        <v>(1553,45)++1`</v>
      </c>
    </row>
    <row r="1555" spans="1:25" x14ac:dyDescent="0.25">
      <c r="A1555">
        <v>1554</v>
      </c>
      <c r="B1555">
        <v>1979</v>
      </c>
      <c r="C1555">
        <f t="shared" si="240"/>
        <v>0</v>
      </c>
      <c r="D1555" t="s">
        <v>24</v>
      </c>
      <c r="E1555">
        <f t="shared" si="241"/>
        <v>4</v>
      </c>
      <c r="F1555" t="s">
        <v>31</v>
      </c>
      <c r="G1555" s="13">
        <v>44614</v>
      </c>
      <c r="H1555">
        <v>0.45555555555555555</v>
      </c>
      <c r="I1555">
        <v>0.49722222222222218</v>
      </c>
      <c r="J1555">
        <v>1000170</v>
      </c>
      <c r="K1555">
        <v>5635</v>
      </c>
      <c r="L1555">
        <f t="shared" si="242"/>
        <v>60</v>
      </c>
      <c r="M1555">
        <v>4.166666666666663E-2</v>
      </c>
      <c r="N1555">
        <f t="shared" si="243"/>
        <v>1</v>
      </c>
      <c r="O1555" t="s">
        <v>32</v>
      </c>
      <c r="P1555" cm="1">
        <f t="array" aca="1" ref="P1555" ca="1">(_xlfn.IFS(Q1555="couché",0,Q1555="debout à 80%",1,Q1555="?",1))*(IF(RAND()&lt;0.8,1,0))</f>
        <v>1</v>
      </c>
      <c r="Q1555" t="s">
        <v>27</v>
      </c>
      <c r="R1555">
        <v>30</v>
      </c>
      <c r="S1555">
        <f t="shared" si="244"/>
        <v>1</v>
      </c>
      <c r="T1555">
        <f t="shared" si="245"/>
        <v>4</v>
      </c>
      <c r="U1555">
        <f t="shared" ca="1" si="246"/>
        <v>0.45555695846899058</v>
      </c>
      <c r="V1555">
        <f t="shared" si="247"/>
        <v>85</v>
      </c>
      <c r="W1555" t="s">
        <v>28</v>
      </c>
      <c r="X1555" t="str">
        <f t="shared" ca="1" si="248"/>
        <v>(1554,0,1,4,60,1,4,85)++1`</v>
      </c>
      <c r="Y1555" t="str">
        <f t="shared" si="249"/>
        <v>(1554,30)++1`</v>
      </c>
    </row>
    <row r="1556" spans="1:25" x14ac:dyDescent="0.25">
      <c r="A1556">
        <v>1555</v>
      </c>
      <c r="B1556">
        <v>1988</v>
      </c>
      <c r="C1556">
        <f t="shared" si="240"/>
        <v>0</v>
      </c>
      <c r="D1556" t="s">
        <v>24</v>
      </c>
      <c r="E1556">
        <f t="shared" si="241"/>
        <v>4</v>
      </c>
      <c r="F1556" t="s">
        <v>31</v>
      </c>
      <c r="G1556" s="13">
        <v>44651</v>
      </c>
      <c r="H1556">
        <v>0.62430555555555556</v>
      </c>
      <c r="I1556">
        <v>0.66597222222222219</v>
      </c>
      <c r="J1556">
        <v>1000170</v>
      </c>
      <c r="K1556">
        <v>5635</v>
      </c>
      <c r="L1556">
        <f t="shared" si="242"/>
        <v>60</v>
      </c>
      <c r="M1556">
        <v>4.166666666666663E-2</v>
      </c>
      <c r="N1556">
        <f t="shared" si="243"/>
        <v>1</v>
      </c>
      <c r="O1556" t="s">
        <v>32</v>
      </c>
      <c r="P1556" cm="1">
        <f t="array" aca="1" ref="P1556" ca="1">(_xlfn.IFS(Q1556="couché",0,Q1556="debout à 80%",1,Q1556="?",1))*(IF(RAND()&lt;0.8,1,0))</f>
        <v>1</v>
      </c>
      <c r="Q1556" t="s">
        <v>27</v>
      </c>
      <c r="R1556">
        <v>30</v>
      </c>
      <c r="S1556">
        <f t="shared" si="244"/>
        <v>0</v>
      </c>
      <c r="T1556">
        <f t="shared" si="245"/>
        <v>4</v>
      </c>
      <c r="U1556">
        <f t="shared" ca="1" si="246"/>
        <v>0.62430949453324591</v>
      </c>
      <c r="V1556">
        <f t="shared" si="247"/>
        <v>55</v>
      </c>
      <c r="W1556" t="s">
        <v>28</v>
      </c>
      <c r="X1556" t="str">
        <f t="shared" ca="1" si="248"/>
        <v>(1555,0,1,4,60,0,4,55)++1`</v>
      </c>
      <c r="Y1556" t="str">
        <f t="shared" si="249"/>
        <v>(1555,30)++1`</v>
      </c>
    </row>
    <row r="1557" spans="1:25" x14ac:dyDescent="0.25">
      <c r="A1557">
        <v>1556</v>
      </c>
      <c r="B1557">
        <v>1948</v>
      </c>
      <c r="C1557">
        <f t="shared" si="240"/>
        <v>0</v>
      </c>
      <c r="D1557" t="s">
        <v>24</v>
      </c>
      <c r="E1557">
        <f t="shared" si="241"/>
        <v>16</v>
      </c>
      <c r="F1557" t="s">
        <v>44</v>
      </c>
      <c r="G1557" s="13">
        <v>44628</v>
      </c>
      <c r="H1557">
        <v>0.39861111111111108</v>
      </c>
      <c r="I1557">
        <v>0.44027777777777777</v>
      </c>
      <c r="J1557">
        <v>1000162</v>
      </c>
      <c r="K1557">
        <v>74</v>
      </c>
      <c r="L1557">
        <f t="shared" si="242"/>
        <v>60</v>
      </c>
      <c r="M1557">
        <v>4.1666666666666685E-2</v>
      </c>
      <c r="N1557">
        <f t="shared" si="243"/>
        <v>0</v>
      </c>
      <c r="O1557" t="s">
        <v>26</v>
      </c>
      <c r="P1557" cm="1">
        <f t="array" aca="1" ref="P1557" ca="1">(_xlfn.IFS(Q1557="couché",0,Q1557="debout à 80%",1,Q1557="?",1))*(IF(RAND()&lt;0.8,1,0))</f>
        <v>1</v>
      </c>
      <c r="Q1557" t="s">
        <v>27</v>
      </c>
      <c r="R1557">
        <v>45</v>
      </c>
      <c r="S1557">
        <f t="shared" si="244"/>
        <v>0</v>
      </c>
      <c r="T1557">
        <f t="shared" si="245"/>
        <v>2</v>
      </c>
      <c r="U1557">
        <f t="shared" ca="1" si="246"/>
        <v>0.39861234862063716</v>
      </c>
      <c r="V1557">
        <f t="shared" si="247"/>
        <v>65</v>
      </c>
      <c r="W1557" t="s">
        <v>28</v>
      </c>
      <c r="X1557" t="str">
        <f t="shared" ca="1" si="248"/>
        <v>(1556,0,1,16,60,0,2,65)++1`</v>
      </c>
      <c r="Y1557" t="str">
        <f t="shared" si="249"/>
        <v>(1556,45)++1`</v>
      </c>
    </row>
    <row r="1558" spans="1:25" x14ac:dyDescent="0.25">
      <c r="A1558">
        <v>1557</v>
      </c>
      <c r="B1558">
        <v>1982</v>
      </c>
      <c r="C1558">
        <f t="shared" si="240"/>
        <v>0</v>
      </c>
      <c r="D1558" t="s">
        <v>24</v>
      </c>
      <c r="E1558">
        <f t="shared" si="241"/>
        <v>14</v>
      </c>
      <c r="F1558" t="s">
        <v>33</v>
      </c>
      <c r="G1558" s="13">
        <v>44638</v>
      </c>
      <c r="H1558">
        <v>0.34097222222222223</v>
      </c>
      <c r="I1558">
        <v>0.38263888888888886</v>
      </c>
      <c r="J1558">
        <v>1000162</v>
      </c>
      <c r="K1558">
        <v>81</v>
      </c>
      <c r="L1558">
        <f t="shared" si="242"/>
        <v>60</v>
      </c>
      <c r="M1558">
        <v>4.166666666666663E-2</v>
      </c>
      <c r="N1558">
        <f t="shared" si="243"/>
        <v>1</v>
      </c>
      <c r="O1558" t="s">
        <v>32</v>
      </c>
      <c r="P1558" cm="1">
        <f t="array" aca="1" ref="P1558" ca="1">(_xlfn.IFS(Q1558="couché",0,Q1558="debout à 80%",1,Q1558="?",1))*(IF(RAND()&lt;0.8,1,0))</f>
        <v>1</v>
      </c>
      <c r="Q1558" t="s">
        <v>27</v>
      </c>
      <c r="R1558">
        <v>45</v>
      </c>
      <c r="S1558">
        <f t="shared" si="244"/>
        <v>0</v>
      </c>
      <c r="T1558">
        <f t="shared" si="245"/>
        <v>1</v>
      </c>
      <c r="U1558">
        <f t="shared" ca="1" si="246"/>
        <v>0.34098113363182297</v>
      </c>
      <c r="V1558">
        <f t="shared" si="247"/>
        <v>48</v>
      </c>
      <c r="W1558" t="s">
        <v>47</v>
      </c>
      <c r="X1558" t="str">
        <f t="shared" ca="1" si="248"/>
        <v>(1557,0,1,14,60,0,1,48)++1`</v>
      </c>
      <c r="Y1558" t="str">
        <f t="shared" si="249"/>
        <v>(1557,45)++1`</v>
      </c>
    </row>
    <row r="1559" spans="1:25" x14ac:dyDescent="0.25">
      <c r="A1559">
        <v>1558</v>
      </c>
      <c r="B1559">
        <v>1959</v>
      </c>
      <c r="C1559">
        <f t="shared" si="240"/>
        <v>0</v>
      </c>
      <c r="D1559" t="s">
        <v>24</v>
      </c>
      <c r="E1559">
        <f t="shared" si="241"/>
        <v>8</v>
      </c>
      <c r="F1559" t="s">
        <v>25</v>
      </c>
      <c r="G1559" s="13">
        <v>44649</v>
      </c>
      <c r="H1559">
        <v>0.46875</v>
      </c>
      <c r="I1559">
        <v>0.51041666666666663</v>
      </c>
      <c r="J1559">
        <v>1000168</v>
      </c>
      <c r="K1559">
        <v>8248</v>
      </c>
      <c r="L1559">
        <f t="shared" si="242"/>
        <v>60</v>
      </c>
      <c r="M1559">
        <v>4.166666666666663E-2</v>
      </c>
      <c r="N1559">
        <f t="shared" si="243"/>
        <v>0</v>
      </c>
      <c r="O1559" t="s">
        <v>26</v>
      </c>
      <c r="P1559" cm="1">
        <f t="array" aca="1" ref="P1559" ca="1">(_xlfn.IFS(Q1559="couché",0,Q1559="debout à 80%",1,Q1559="?",1))*(IF(RAND()&lt;0.8,1,0))</f>
        <v>0</v>
      </c>
      <c r="Q1559" t="s">
        <v>27</v>
      </c>
      <c r="R1559">
        <v>30</v>
      </c>
      <c r="S1559">
        <f t="shared" si="244"/>
        <v>0</v>
      </c>
      <c r="T1559">
        <f t="shared" si="245"/>
        <v>3</v>
      </c>
      <c r="U1559">
        <f t="shared" ca="1" si="246"/>
        <v>0.46875480352880716</v>
      </c>
      <c r="V1559">
        <f t="shared" si="247"/>
        <v>4</v>
      </c>
      <c r="W1559" t="s">
        <v>28</v>
      </c>
      <c r="X1559" t="str">
        <f t="shared" ca="1" si="248"/>
        <v>(1558,0,0,8,60,0,3,4)++1`</v>
      </c>
      <c r="Y1559" t="str">
        <f t="shared" si="249"/>
        <v>(1558,30)++1`</v>
      </c>
    </row>
    <row r="1560" spans="1:25" x14ac:dyDescent="0.25">
      <c r="A1560">
        <v>1559</v>
      </c>
      <c r="B1560">
        <v>1991</v>
      </c>
      <c r="C1560">
        <f t="shared" si="240"/>
        <v>0</v>
      </c>
      <c r="D1560" t="s">
        <v>24</v>
      </c>
      <c r="E1560">
        <f t="shared" si="241"/>
        <v>16</v>
      </c>
      <c r="F1560" t="s">
        <v>44</v>
      </c>
      <c r="G1560" s="13">
        <v>44619</v>
      </c>
      <c r="H1560">
        <v>0.84861111111111109</v>
      </c>
      <c r="I1560">
        <v>0.89027777777777772</v>
      </c>
      <c r="J1560">
        <v>1000162</v>
      </c>
      <c r="K1560">
        <v>100</v>
      </c>
      <c r="L1560">
        <f t="shared" si="242"/>
        <v>60</v>
      </c>
      <c r="M1560">
        <v>4.166666666666663E-2</v>
      </c>
      <c r="N1560">
        <f t="shared" si="243"/>
        <v>0</v>
      </c>
      <c r="O1560" t="s">
        <v>26</v>
      </c>
      <c r="P1560" cm="1">
        <f t="array" aca="1" ref="P1560" ca="1">(_xlfn.IFS(Q1560="couché",0,Q1560="debout à 80%",1,Q1560="?",1))*(IF(RAND()&lt;0.8,1,0))</f>
        <v>1</v>
      </c>
      <c r="Q1560" t="s">
        <v>27</v>
      </c>
      <c r="R1560">
        <v>45</v>
      </c>
      <c r="S1560">
        <f t="shared" si="244"/>
        <v>1</v>
      </c>
      <c r="T1560">
        <f t="shared" si="245"/>
        <v>3</v>
      </c>
      <c r="U1560">
        <f t="shared" ca="1" si="246"/>
        <v>0.84861117420097132</v>
      </c>
      <c r="V1560">
        <f t="shared" si="247"/>
        <v>61</v>
      </c>
      <c r="W1560" t="s">
        <v>28</v>
      </c>
      <c r="X1560" t="str">
        <f t="shared" ca="1" si="248"/>
        <v>(1559,0,1,16,60,1,3,61)++1`</v>
      </c>
      <c r="Y1560" t="str">
        <f t="shared" si="249"/>
        <v>(1559,45)++1`</v>
      </c>
    </row>
    <row r="1561" spans="1:25" x14ac:dyDescent="0.25">
      <c r="A1561">
        <v>1560</v>
      </c>
      <c r="B1561">
        <v>1955</v>
      </c>
      <c r="C1561">
        <f t="shared" si="240"/>
        <v>0</v>
      </c>
      <c r="D1561" t="s">
        <v>24</v>
      </c>
      <c r="E1561">
        <f t="shared" si="241"/>
        <v>11</v>
      </c>
      <c r="F1561" t="s">
        <v>41</v>
      </c>
      <c r="G1561" s="13">
        <v>44630</v>
      </c>
      <c r="H1561">
        <v>0.73888888888888882</v>
      </c>
      <c r="I1561">
        <v>0.78055555555555556</v>
      </c>
      <c r="J1561">
        <v>1000162</v>
      </c>
      <c r="K1561">
        <v>3593</v>
      </c>
      <c r="L1561">
        <f t="shared" si="242"/>
        <v>60</v>
      </c>
      <c r="M1561">
        <v>4.1666666666666741E-2</v>
      </c>
      <c r="N1561">
        <f t="shared" si="243"/>
        <v>0</v>
      </c>
      <c r="O1561" t="s">
        <v>26</v>
      </c>
      <c r="P1561" cm="1">
        <f t="array" aca="1" ref="P1561" ca="1">(_xlfn.IFS(Q1561="couché",0,Q1561="debout à 80%",1,Q1561="?",1))*(IF(RAND()&lt;0.8,1,0))</f>
        <v>1</v>
      </c>
      <c r="Q1561" t="s">
        <v>27</v>
      </c>
      <c r="R1561">
        <v>45</v>
      </c>
      <c r="S1561">
        <f t="shared" si="244"/>
        <v>0</v>
      </c>
      <c r="T1561">
        <f t="shared" si="245"/>
        <v>12</v>
      </c>
      <c r="U1561">
        <f t="shared" ca="1" si="246"/>
        <v>0.73889711563720095</v>
      </c>
      <c r="V1561">
        <f t="shared" si="247"/>
        <v>52</v>
      </c>
      <c r="W1561" t="s">
        <v>28</v>
      </c>
      <c r="X1561" t="str">
        <f t="shared" ca="1" si="248"/>
        <v>(1560,0,1,11,60,0,12,52)++1`</v>
      </c>
      <c r="Y1561" t="str">
        <f t="shared" si="249"/>
        <v>(1560,45)++1`</v>
      </c>
    </row>
    <row r="1562" spans="1:25" x14ac:dyDescent="0.25">
      <c r="A1562">
        <v>1561</v>
      </c>
      <c r="B1562">
        <v>1952</v>
      </c>
      <c r="C1562">
        <f t="shared" si="240"/>
        <v>0</v>
      </c>
      <c r="D1562" t="s">
        <v>24</v>
      </c>
      <c r="E1562">
        <f t="shared" si="241"/>
        <v>7</v>
      </c>
      <c r="F1562" t="s">
        <v>38</v>
      </c>
      <c r="G1562" s="13">
        <v>44644</v>
      </c>
      <c r="H1562">
        <v>0.34236111111111112</v>
      </c>
      <c r="I1562">
        <v>0.38402777777777775</v>
      </c>
      <c r="J1562">
        <v>1000166</v>
      </c>
      <c r="K1562">
        <v>31</v>
      </c>
      <c r="L1562">
        <f t="shared" si="242"/>
        <v>60</v>
      </c>
      <c r="M1562">
        <v>4.166666666666663E-2</v>
      </c>
      <c r="N1562">
        <f t="shared" si="243"/>
        <v>0</v>
      </c>
      <c r="O1562" t="s">
        <v>26</v>
      </c>
      <c r="P1562" cm="1">
        <f t="array" aca="1" ref="P1562" ca="1">(_xlfn.IFS(Q1562="couché",0,Q1562="debout à 80%",1,Q1562="?",1))*(IF(RAND()&lt;0.8,1,0))</f>
        <v>1</v>
      </c>
      <c r="Q1562" t="s">
        <v>27</v>
      </c>
      <c r="R1562">
        <v>0</v>
      </c>
      <c r="S1562">
        <f t="shared" si="244"/>
        <v>0</v>
      </c>
      <c r="T1562">
        <f t="shared" si="245"/>
        <v>1</v>
      </c>
      <c r="U1562">
        <f t="shared" ca="1" si="246"/>
        <v>0.34236857354172107</v>
      </c>
      <c r="V1562">
        <f t="shared" si="247"/>
        <v>47</v>
      </c>
      <c r="W1562" t="s">
        <v>28</v>
      </c>
      <c r="X1562" t="str">
        <f t="shared" ca="1" si="248"/>
        <v>(1561,0,1,7,60,0,1,47)++1`</v>
      </c>
      <c r="Y1562" t="str">
        <f t="shared" si="249"/>
        <v>(1561,0)++1`</v>
      </c>
    </row>
    <row r="1563" spans="1:25" x14ac:dyDescent="0.25">
      <c r="A1563">
        <v>1562</v>
      </c>
      <c r="B1563">
        <v>1966</v>
      </c>
      <c r="C1563">
        <f t="shared" si="240"/>
        <v>0</v>
      </c>
      <c r="D1563" t="s">
        <v>24</v>
      </c>
      <c r="E1563">
        <f t="shared" si="241"/>
        <v>2</v>
      </c>
      <c r="F1563" t="s">
        <v>29</v>
      </c>
      <c r="G1563" s="13">
        <v>44634</v>
      </c>
      <c r="H1563">
        <v>0.40277777777777773</v>
      </c>
      <c r="I1563">
        <v>0.44444444444444442</v>
      </c>
      <c r="J1563">
        <v>1000166</v>
      </c>
      <c r="K1563">
        <v>31</v>
      </c>
      <c r="L1563">
        <f t="shared" si="242"/>
        <v>60</v>
      </c>
      <c r="M1563">
        <v>4.1666666666666685E-2</v>
      </c>
      <c r="N1563">
        <f t="shared" si="243"/>
        <v>0</v>
      </c>
      <c r="O1563" t="s">
        <v>26</v>
      </c>
      <c r="P1563" cm="1">
        <f t="array" aca="1" ref="P1563" ca="1">(_xlfn.IFS(Q1563="couché",0,Q1563="debout à 80%",1,Q1563="?",1))*(IF(RAND()&lt;0.8,1,0))</f>
        <v>0</v>
      </c>
      <c r="Q1563" t="s">
        <v>48</v>
      </c>
      <c r="R1563">
        <v>0</v>
      </c>
      <c r="S1563">
        <f t="shared" si="244"/>
        <v>0</v>
      </c>
      <c r="T1563">
        <f t="shared" si="245"/>
        <v>2</v>
      </c>
      <c r="U1563">
        <f t="shared" ca="1" si="246"/>
        <v>0.40277834519639338</v>
      </c>
      <c r="V1563">
        <f t="shared" si="247"/>
        <v>84</v>
      </c>
      <c r="W1563" t="s">
        <v>28</v>
      </c>
      <c r="X1563" t="str">
        <f t="shared" ca="1" si="248"/>
        <v>(1562,0,0,2,60,0,2,84)++1`</v>
      </c>
      <c r="Y1563" t="str">
        <f t="shared" si="249"/>
        <v>(1562,0)++1`</v>
      </c>
    </row>
    <row r="1564" spans="1:25" x14ac:dyDescent="0.25">
      <c r="A1564">
        <v>1563</v>
      </c>
      <c r="B1564">
        <v>1978</v>
      </c>
      <c r="C1564">
        <f t="shared" si="240"/>
        <v>0</v>
      </c>
      <c r="D1564" t="s">
        <v>24</v>
      </c>
      <c r="E1564">
        <f t="shared" si="241"/>
        <v>4</v>
      </c>
      <c r="F1564" t="s">
        <v>31</v>
      </c>
      <c r="G1564" s="13">
        <v>44644</v>
      </c>
      <c r="H1564">
        <v>0.33611111111111108</v>
      </c>
      <c r="I1564">
        <v>0.37777777777777777</v>
      </c>
      <c r="J1564">
        <v>1000170</v>
      </c>
      <c r="K1564">
        <v>2058</v>
      </c>
      <c r="L1564">
        <f t="shared" si="242"/>
        <v>60</v>
      </c>
      <c r="M1564">
        <v>4.1666666666666685E-2</v>
      </c>
      <c r="N1564">
        <f t="shared" si="243"/>
        <v>1</v>
      </c>
      <c r="O1564" t="s">
        <v>32</v>
      </c>
      <c r="P1564" cm="1">
        <f t="array" aca="1" ref="P1564" ca="1">(_xlfn.IFS(Q1564="couché",0,Q1564="debout à 80%",1,Q1564="?",1))*(IF(RAND()&lt;0.8,1,0))</f>
        <v>0</v>
      </c>
      <c r="Q1564" t="s">
        <v>27</v>
      </c>
      <c r="R1564">
        <v>30</v>
      </c>
      <c r="S1564">
        <f t="shared" si="244"/>
        <v>0</v>
      </c>
      <c r="T1564">
        <f t="shared" si="245"/>
        <v>1</v>
      </c>
      <c r="U1564">
        <f t="shared" ca="1" si="246"/>
        <v>0.3361126201636519</v>
      </c>
      <c r="V1564">
        <f t="shared" si="247"/>
        <v>32</v>
      </c>
      <c r="W1564" t="s">
        <v>28</v>
      </c>
      <c r="X1564" t="str">
        <f t="shared" ca="1" si="248"/>
        <v>(1563,0,0,4,60,0,1,32)++1`</v>
      </c>
      <c r="Y1564" t="str">
        <f t="shared" si="249"/>
        <v>(1563,30)++1`</v>
      </c>
    </row>
    <row r="1565" spans="1:25" x14ac:dyDescent="0.25">
      <c r="A1565">
        <v>1564</v>
      </c>
      <c r="B1565">
        <v>1970</v>
      </c>
      <c r="C1565">
        <f t="shared" si="240"/>
        <v>0</v>
      </c>
      <c r="D1565" t="s">
        <v>24</v>
      </c>
      <c r="E1565">
        <f t="shared" si="241"/>
        <v>2</v>
      </c>
      <c r="F1565" t="s">
        <v>29</v>
      </c>
      <c r="G1565" s="13">
        <v>44638</v>
      </c>
      <c r="H1565">
        <v>0.34097222222222223</v>
      </c>
      <c r="I1565">
        <v>0.38263888888888886</v>
      </c>
      <c r="J1565">
        <v>1000166</v>
      </c>
      <c r="K1565">
        <v>8108</v>
      </c>
      <c r="L1565">
        <f t="shared" si="242"/>
        <v>60</v>
      </c>
      <c r="M1565">
        <v>4.166666666666663E-2</v>
      </c>
      <c r="N1565">
        <f t="shared" si="243"/>
        <v>0</v>
      </c>
      <c r="O1565" t="s">
        <v>26</v>
      </c>
      <c r="P1565" cm="1">
        <f t="array" aca="1" ref="P1565" ca="1">(_xlfn.IFS(Q1565="couché",0,Q1565="debout à 80%",1,Q1565="?",1))*(IF(RAND()&lt;0.8,1,0))</f>
        <v>0</v>
      </c>
      <c r="Q1565" t="s">
        <v>27</v>
      </c>
      <c r="R1565">
        <v>45</v>
      </c>
      <c r="S1565">
        <f t="shared" si="244"/>
        <v>0</v>
      </c>
      <c r="T1565">
        <f t="shared" si="245"/>
        <v>1</v>
      </c>
      <c r="U1565">
        <f t="shared" ca="1" si="246"/>
        <v>0.34097814077334038</v>
      </c>
      <c r="V1565">
        <f t="shared" si="247"/>
        <v>52</v>
      </c>
      <c r="W1565" t="s">
        <v>28</v>
      </c>
      <c r="X1565" t="str">
        <f t="shared" ca="1" si="248"/>
        <v>(1564,0,0,2,60,0,1,52)++1`</v>
      </c>
      <c r="Y1565" t="str">
        <f t="shared" si="249"/>
        <v>(1564,45)++1`</v>
      </c>
    </row>
    <row r="1566" spans="1:25" x14ac:dyDescent="0.25">
      <c r="A1566">
        <v>1565</v>
      </c>
      <c r="B1566">
        <v>1975</v>
      </c>
      <c r="C1566">
        <f t="shared" si="240"/>
        <v>0</v>
      </c>
      <c r="D1566" t="s">
        <v>24</v>
      </c>
      <c r="E1566">
        <f t="shared" si="241"/>
        <v>9</v>
      </c>
      <c r="F1566" t="s">
        <v>40</v>
      </c>
      <c r="G1566" s="13">
        <v>44644</v>
      </c>
      <c r="H1566">
        <v>0.54166666666666663</v>
      </c>
      <c r="I1566">
        <v>0.58333333333333326</v>
      </c>
      <c r="J1566">
        <v>1000163</v>
      </c>
      <c r="K1566">
        <v>229</v>
      </c>
      <c r="L1566">
        <f t="shared" si="242"/>
        <v>60</v>
      </c>
      <c r="M1566">
        <v>4.166666666666663E-2</v>
      </c>
      <c r="N1566">
        <f t="shared" si="243"/>
        <v>0</v>
      </c>
      <c r="O1566" t="s">
        <v>26</v>
      </c>
      <c r="P1566" cm="1">
        <f t="array" aca="1" ref="P1566" ca="1">(_xlfn.IFS(Q1566="couché",0,Q1566="debout à 80%",1,Q1566="?",1))*(IF(RAND()&lt;0.8,1,0))</f>
        <v>1</v>
      </c>
      <c r="Q1566" t="s">
        <v>27</v>
      </c>
      <c r="R1566">
        <v>45</v>
      </c>
      <c r="S1566">
        <f t="shared" si="244"/>
        <v>0</v>
      </c>
      <c r="T1566">
        <f t="shared" si="245"/>
        <v>5</v>
      </c>
      <c r="U1566">
        <f t="shared" ca="1" si="246"/>
        <v>0.5416709456027512</v>
      </c>
      <c r="V1566">
        <f t="shared" si="247"/>
        <v>98</v>
      </c>
      <c r="W1566" t="s">
        <v>28</v>
      </c>
      <c r="X1566" t="str">
        <f t="shared" ca="1" si="248"/>
        <v>(1565,0,1,9,60,0,5,98)++1`</v>
      </c>
      <c r="Y1566" t="str">
        <f t="shared" si="249"/>
        <v>(1565,45)++1`</v>
      </c>
    </row>
    <row r="1567" spans="1:25" x14ac:dyDescent="0.25">
      <c r="A1567">
        <v>1566</v>
      </c>
      <c r="B1567">
        <v>1981</v>
      </c>
      <c r="C1567">
        <f t="shared" si="240"/>
        <v>0</v>
      </c>
      <c r="D1567" t="s">
        <v>24</v>
      </c>
      <c r="E1567">
        <f t="shared" si="241"/>
        <v>1</v>
      </c>
      <c r="F1567" t="s">
        <v>30</v>
      </c>
      <c r="G1567" s="13">
        <v>44630</v>
      </c>
      <c r="H1567">
        <v>0.33333333333333331</v>
      </c>
      <c r="I1567">
        <v>0.375</v>
      </c>
      <c r="J1567">
        <v>1000170</v>
      </c>
      <c r="K1567">
        <v>1952</v>
      </c>
      <c r="L1567">
        <f t="shared" si="242"/>
        <v>60</v>
      </c>
      <c r="M1567">
        <v>4.1666666666666685E-2</v>
      </c>
      <c r="N1567">
        <f t="shared" si="243"/>
        <v>1</v>
      </c>
      <c r="O1567" t="s">
        <v>32</v>
      </c>
      <c r="P1567" cm="1">
        <f t="array" aca="1" ref="P1567" ca="1">(_xlfn.IFS(Q1567="couché",0,Q1567="debout à 80%",1,Q1567="?",1))*(IF(RAND()&lt;0.8,1,0))</f>
        <v>0</v>
      </c>
      <c r="Q1567" t="s">
        <v>48</v>
      </c>
      <c r="R1567">
        <v>20</v>
      </c>
      <c r="S1567">
        <f t="shared" si="244"/>
        <v>0</v>
      </c>
      <c r="T1567">
        <f t="shared" si="245"/>
        <v>1</v>
      </c>
      <c r="U1567">
        <f t="shared" ca="1" si="246"/>
        <v>0.33333943330431209</v>
      </c>
      <c r="V1567">
        <f t="shared" si="247"/>
        <v>32</v>
      </c>
      <c r="W1567" t="s">
        <v>28</v>
      </c>
      <c r="X1567" t="str">
        <f t="shared" ca="1" si="248"/>
        <v>(1566,0,0,1,60,0,1,32)++1`</v>
      </c>
      <c r="Y1567" t="str">
        <f t="shared" si="249"/>
        <v>(1566,20)++1`</v>
      </c>
    </row>
    <row r="1568" spans="1:25" x14ac:dyDescent="0.25">
      <c r="A1568">
        <v>1567</v>
      </c>
      <c r="B1568">
        <v>1945</v>
      </c>
      <c r="C1568">
        <f t="shared" si="240"/>
        <v>0</v>
      </c>
      <c r="D1568" t="s">
        <v>24</v>
      </c>
      <c r="E1568">
        <f t="shared" si="241"/>
        <v>2</v>
      </c>
      <c r="F1568" t="s">
        <v>29</v>
      </c>
      <c r="G1568" s="13">
        <v>44638</v>
      </c>
      <c r="H1568">
        <v>0.4819444444444444</v>
      </c>
      <c r="I1568">
        <v>0.52361111111111114</v>
      </c>
      <c r="J1568">
        <v>1000166</v>
      </c>
      <c r="K1568">
        <v>31</v>
      </c>
      <c r="L1568">
        <f t="shared" si="242"/>
        <v>60</v>
      </c>
      <c r="M1568">
        <v>4.1666666666666741E-2</v>
      </c>
      <c r="N1568">
        <f t="shared" si="243"/>
        <v>0</v>
      </c>
      <c r="O1568" t="s">
        <v>26</v>
      </c>
      <c r="P1568" cm="1">
        <f t="array" aca="1" ref="P1568" ca="1">(_xlfn.IFS(Q1568="couché",0,Q1568="debout à 80%",1,Q1568="?",1))*(IF(RAND()&lt;0.8,1,0))</f>
        <v>1</v>
      </c>
      <c r="Q1568" t="s">
        <v>27</v>
      </c>
      <c r="R1568">
        <v>0</v>
      </c>
      <c r="S1568">
        <f t="shared" si="244"/>
        <v>0</v>
      </c>
      <c r="T1568">
        <f t="shared" si="245"/>
        <v>4</v>
      </c>
      <c r="U1568">
        <f t="shared" ca="1" si="246"/>
        <v>0.48194878247719436</v>
      </c>
      <c r="V1568">
        <f t="shared" si="247"/>
        <v>53</v>
      </c>
      <c r="W1568" t="s">
        <v>28</v>
      </c>
      <c r="X1568" t="str">
        <f t="shared" ca="1" si="248"/>
        <v>(1567,0,1,2,60,0,4,53)++1`</v>
      </c>
      <c r="Y1568" t="str">
        <f t="shared" si="249"/>
        <v>(1567,0)++1`</v>
      </c>
    </row>
    <row r="1569" spans="1:25" x14ac:dyDescent="0.25">
      <c r="A1569">
        <v>1568</v>
      </c>
      <c r="B1569">
        <v>1981</v>
      </c>
      <c r="C1569">
        <f t="shared" si="240"/>
        <v>0</v>
      </c>
      <c r="D1569" t="s">
        <v>24</v>
      </c>
      <c r="E1569">
        <f t="shared" si="241"/>
        <v>2</v>
      </c>
      <c r="F1569" t="s">
        <v>29</v>
      </c>
      <c r="G1569" s="13">
        <v>44642</v>
      </c>
      <c r="H1569">
        <v>0.35138888888888886</v>
      </c>
      <c r="I1569">
        <v>0.39305555555555555</v>
      </c>
      <c r="J1569">
        <v>1000166</v>
      </c>
      <c r="K1569">
        <v>32</v>
      </c>
      <c r="L1569">
        <f t="shared" si="242"/>
        <v>60</v>
      </c>
      <c r="M1569">
        <v>4.1666666666666685E-2</v>
      </c>
      <c r="N1569">
        <f t="shared" si="243"/>
        <v>0</v>
      </c>
      <c r="O1569" t="s">
        <v>26</v>
      </c>
      <c r="P1569" cm="1">
        <f t="array" aca="1" ref="P1569" ca="1">(_xlfn.IFS(Q1569="couché",0,Q1569="debout à 80%",1,Q1569="?",1))*(IF(RAND()&lt;0.8,1,0))</f>
        <v>0</v>
      </c>
      <c r="Q1569" t="s">
        <v>27</v>
      </c>
      <c r="R1569">
        <v>45</v>
      </c>
      <c r="S1569">
        <f t="shared" si="244"/>
        <v>0</v>
      </c>
      <c r="T1569">
        <f t="shared" si="245"/>
        <v>1</v>
      </c>
      <c r="U1569">
        <f t="shared" ca="1" si="246"/>
        <v>0.35139555446619758</v>
      </c>
      <c r="V1569">
        <f t="shared" si="247"/>
        <v>48</v>
      </c>
      <c r="W1569" t="s">
        <v>28</v>
      </c>
      <c r="X1569" t="str">
        <f t="shared" ca="1" si="248"/>
        <v>(1568,0,0,2,60,0,1,48)++1`</v>
      </c>
      <c r="Y1569" t="str">
        <f t="shared" si="249"/>
        <v>(1568,45)++1`</v>
      </c>
    </row>
    <row r="1570" spans="1:25" x14ac:dyDescent="0.25">
      <c r="A1570">
        <v>1569</v>
      </c>
      <c r="B1570">
        <v>1950</v>
      </c>
      <c r="C1570">
        <f t="shared" si="240"/>
        <v>0</v>
      </c>
      <c r="D1570" t="s">
        <v>24</v>
      </c>
      <c r="E1570">
        <f t="shared" si="241"/>
        <v>5</v>
      </c>
      <c r="F1570" t="s">
        <v>36</v>
      </c>
      <c r="G1570" s="13">
        <v>44649</v>
      </c>
      <c r="H1570">
        <v>0.33333333333333331</v>
      </c>
      <c r="I1570">
        <v>0.37569444444444444</v>
      </c>
      <c r="J1570">
        <v>1000162</v>
      </c>
      <c r="K1570">
        <v>4592</v>
      </c>
      <c r="L1570">
        <f t="shared" si="242"/>
        <v>61</v>
      </c>
      <c r="M1570">
        <v>4.2361111111111127E-2</v>
      </c>
      <c r="N1570">
        <f t="shared" si="243"/>
        <v>0</v>
      </c>
      <c r="O1570" t="s">
        <v>26</v>
      </c>
      <c r="P1570" cm="1">
        <f t="array" aca="1" ref="P1570" ca="1">(_xlfn.IFS(Q1570="couché",0,Q1570="debout à 80%",1,Q1570="?",1))*(IF(RAND()&lt;0.8,1,0))</f>
        <v>0</v>
      </c>
      <c r="Q1570" t="s">
        <v>27</v>
      </c>
      <c r="R1570">
        <v>45</v>
      </c>
      <c r="S1570">
        <f t="shared" si="244"/>
        <v>0</v>
      </c>
      <c r="T1570">
        <f t="shared" si="245"/>
        <v>1</v>
      </c>
      <c r="U1570">
        <f t="shared" ca="1" si="246"/>
        <v>0.33334196043758946</v>
      </c>
      <c r="V1570">
        <f t="shared" si="247"/>
        <v>59</v>
      </c>
      <c r="W1570" t="s">
        <v>28</v>
      </c>
      <c r="X1570" t="str">
        <f t="shared" ca="1" si="248"/>
        <v>(1569,0,0,5,61,0,1,59)++1`</v>
      </c>
      <c r="Y1570" t="str">
        <f t="shared" si="249"/>
        <v>(1569,45)++1`</v>
      </c>
    </row>
    <row r="1571" spans="1:25" x14ac:dyDescent="0.25">
      <c r="A1571">
        <v>1570</v>
      </c>
      <c r="B1571">
        <v>1984</v>
      </c>
      <c r="C1571">
        <f t="shared" si="240"/>
        <v>0</v>
      </c>
      <c r="D1571" t="s">
        <v>24</v>
      </c>
      <c r="E1571">
        <f t="shared" si="241"/>
        <v>9</v>
      </c>
      <c r="F1571" t="s">
        <v>40</v>
      </c>
      <c r="G1571" s="13">
        <v>44595</v>
      </c>
      <c r="H1571">
        <v>0.44166666666666665</v>
      </c>
      <c r="I1571">
        <v>0.48402777777777778</v>
      </c>
      <c r="J1571">
        <v>1000163</v>
      </c>
      <c r="K1571">
        <v>248</v>
      </c>
      <c r="L1571">
        <f t="shared" si="242"/>
        <v>61</v>
      </c>
      <c r="M1571">
        <v>4.2361111111111127E-2</v>
      </c>
      <c r="N1571">
        <f t="shared" si="243"/>
        <v>0</v>
      </c>
      <c r="O1571" t="s">
        <v>26</v>
      </c>
      <c r="P1571" cm="1">
        <f t="array" aca="1" ref="P1571" ca="1">(_xlfn.IFS(Q1571="couché",0,Q1571="debout à 80%",1,Q1571="?",1))*(IF(RAND()&lt;0.8,1,0))</f>
        <v>1</v>
      </c>
      <c r="Q1571" t="s">
        <v>27</v>
      </c>
      <c r="R1571">
        <v>45</v>
      </c>
      <c r="S1571">
        <f t="shared" si="244"/>
        <v>0</v>
      </c>
      <c r="T1571">
        <f t="shared" si="245"/>
        <v>3</v>
      </c>
      <c r="U1571">
        <f t="shared" ca="1" si="246"/>
        <v>0.44167387338939745</v>
      </c>
      <c r="V1571">
        <f t="shared" si="247"/>
        <v>56</v>
      </c>
      <c r="W1571" t="s">
        <v>28</v>
      </c>
      <c r="X1571" t="str">
        <f t="shared" ca="1" si="248"/>
        <v>(1570,0,1,9,61,0,3,56)++1`</v>
      </c>
      <c r="Y1571" t="str">
        <f t="shared" si="249"/>
        <v>(1570,45)++1`</v>
      </c>
    </row>
    <row r="1572" spans="1:25" x14ac:dyDescent="0.25">
      <c r="A1572">
        <v>1571</v>
      </c>
      <c r="B1572">
        <v>1974</v>
      </c>
      <c r="C1572">
        <f t="shared" si="240"/>
        <v>0</v>
      </c>
      <c r="D1572" t="s">
        <v>24</v>
      </c>
      <c r="E1572">
        <f t="shared" si="241"/>
        <v>2</v>
      </c>
      <c r="F1572" t="s">
        <v>29</v>
      </c>
      <c r="G1572" s="13">
        <v>44609</v>
      </c>
      <c r="H1572">
        <v>0.39027777777777778</v>
      </c>
      <c r="I1572">
        <v>0.43263888888888885</v>
      </c>
      <c r="J1572">
        <v>1000166</v>
      </c>
      <c r="K1572">
        <v>402</v>
      </c>
      <c r="L1572">
        <f t="shared" si="242"/>
        <v>61</v>
      </c>
      <c r="M1572">
        <v>4.2361111111111072E-2</v>
      </c>
      <c r="N1572">
        <f t="shared" si="243"/>
        <v>0</v>
      </c>
      <c r="O1572" t="s">
        <v>26</v>
      </c>
      <c r="P1572" cm="1">
        <f t="array" aca="1" ref="P1572" ca="1">(_xlfn.IFS(Q1572="couché",0,Q1572="debout à 80%",1,Q1572="?",1))*(IF(RAND()&lt;0.8,1,0))</f>
        <v>1</v>
      </c>
      <c r="Q1572" t="s">
        <v>27</v>
      </c>
      <c r="R1572">
        <v>45</v>
      </c>
      <c r="S1572">
        <f t="shared" si="244"/>
        <v>0</v>
      </c>
      <c r="T1572">
        <f t="shared" si="245"/>
        <v>2</v>
      </c>
      <c r="U1572">
        <f t="shared" ca="1" si="246"/>
        <v>0.39027919187647453</v>
      </c>
      <c r="V1572">
        <f t="shared" si="247"/>
        <v>50</v>
      </c>
      <c r="W1572" t="s">
        <v>28</v>
      </c>
      <c r="X1572" t="str">
        <f t="shared" ca="1" si="248"/>
        <v>(1571,0,1,2,61,0,2,50)++1`</v>
      </c>
      <c r="Y1572" t="str">
        <f t="shared" si="249"/>
        <v>(1571,45)++1`</v>
      </c>
    </row>
    <row r="1573" spans="1:25" x14ac:dyDescent="0.25">
      <c r="A1573">
        <v>1572</v>
      </c>
      <c r="B1573">
        <v>1970</v>
      </c>
      <c r="C1573">
        <f t="shared" si="240"/>
        <v>0</v>
      </c>
      <c r="D1573" t="s">
        <v>24</v>
      </c>
      <c r="E1573">
        <f t="shared" si="241"/>
        <v>15</v>
      </c>
      <c r="F1573" t="s">
        <v>35</v>
      </c>
      <c r="G1573" s="13">
        <v>44613</v>
      </c>
      <c r="H1573">
        <v>0.53055555555555556</v>
      </c>
      <c r="I1573">
        <v>0.57291666666666663</v>
      </c>
      <c r="J1573">
        <v>1000171</v>
      </c>
      <c r="K1573">
        <v>298</v>
      </c>
      <c r="L1573">
        <f t="shared" si="242"/>
        <v>61</v>
      </c>
      <c r="M1573">
        <v>4.2361111111111072E-2</v>
      </c>
      <c r="N1573">
        <f t="shared" si="243"/>
        <v>0</v>
      </c>
      <c r="O1573" t="s">
        <v>26</v>
      </c>
      <c r="P1573" cm="1">
        <f t="array" aca="1" ref="P1573" ca="1">(_xlfn.IFS(Q1573="couché",0,Q1573="debout à 80%",1,Q1573="?",1))*(IF(RAND()&lt;0.8,1,0))</f>
        <v>1</v>
      </c>
      <c r="Q1573" t="s">
        <v>27</v>
      </c>
      <c r="R1573">
        <v>45</v>
      </c>
      <c r="S1573">
        <f t="shared" si="244"/>
        <v>0</v>
      </c>
      <c r="T1573">
        <f t="shared" si="245"/>
        <v>2</v>
      </c>
      <c r="U1573">
        <f t="shared" ca="1" si="246"/>
        <v>0.53056026554810098</v>
      </c>
      <c r="V1573">
        <f t="shared" si="247"/>
        <v>77</v>
      </c>
      <c r="W1573" t="s">
        <v>28</v>
      </c>
      <c r="X1573" t="str">
        <f t="shared" ca="1" si="248"/>
        <v>(1572,0,1,15,61,0,2,77)++1`</v>
      </c>
      <c r="Y1573" t="str">
        <f t="shared" si="249"/>
        <v>(1572,45)++1`</v>
      </c>
    </row>
    <row r="1574" spans="1:25" x14ac:dyDescent="0.25">
      <c r="A1574">
        <v>1573</v>
      </c>
      <c r="B1574">
        <v>1949</v>
      </c>
      <c r="C1574">
        <f t="shared" si="240"/>
        <v>0</v>
      </c>
      <c r="D1574" t="s">
        <v>24</v>
      </c>
      <c r="E1574">
        <f t="shared" si="241"/>
        <v>4</v>
      </c>
      <c r="F1574" t="s">
        <v>31</v>
      </c>
      <c r="G1574" s="13">
        <v>44613</v>
      </c>
      <c r="H1574">
        <v>0.39583333333333331</v>
      </c>
      <c r="I1574">
        <v>0.43819444444444444</v>
      </c>
      <c r="J1574">
        <v>1000170</v>
      </c>
      <c r="K1574">
        <v>2073</v>
      </c>
      <c r="L1574">
        <f t="shared" si="242"/>
        <v>61</v>
      </c>
      <c r="M1574">
        <v>4.2361111111111127E-2</v>
      </c>
      <c r="N1574">
        <f t="shared" si="243"/>
        <v>1</v>
      </c>
      <c r="O1574" t="s">
        <v>32</v>
      </c>
      <c r="P1574" cm="1">
        <f t="array" aca="1" ref="P1574" ca="1">(_xlfn.IFS(Q1574="couché",0,Q1574="debout à 80%",1,Q1574="?",1))*(IF(RAND()&lt;0.8,1,0))</f>
        <v>1</v>
      </c>
      <c r="Q1574" t="s">
        <v>27</v>
      </c>
      <c r="R1574">
        <v>20</v>
      </c>
      <c r="S1574">
        <f t="shared" si="244"/>
        <v>1</v>
      </c>
      <c r="T1574">
        <f t="shared" si="245"/>
        <v>2</v>
      </c>
      <c r="U1574">
        <f t="shared" ca="1" si="246"/>
        <v>0.39583428718325842</v>
      </c>
      <c r="V1574">
        <f t="shared" si="247"/>
        <v>29</v>
      </c>
      <c r="W1574" t="s">
        <v>28</v>
      </c>
      <c r="X1574" t="str">
        <f t="shared" ca="1" si="248"/>
        <v>(1573,0,1,4,61,1,2,29)++1`</v>
      </c>
      <c r="Y1574" t="str">
        <f t="shared" si="249"/>
        <v>(1573,20)++1`</v>
      </c>
    </row>
    <row r="1575" spans="1:25" x14ac:dyDescent="0.25">
      <c r="A1575">
        <v>1574</v>
      </c>
      <c r="B1575">
        <v>1974</v>
      </c>
      <c r="C1575">
        <f t="shared" si="240"/>
        <v>0</v>
      </c>
      <c r="D1575" t="s">
        <v>24</v>
      </c>
      <c r="E1575">
        <f t="shared" si="241"/>
        <v>2</v>
      </c>
      <c r="F1575" t="s">
        <v>29</v>
      </c>
      <c r="G1575" s="13">
        <v>44603</v>
      </c>
      <c r="H1575">
        <v>0.33750000000000002</v>
      </c>
      <c r="I1575">
        <v>0.37986111111111109</v>
      </c>
      <c r="J1575">
        <v>1000166</v>
      </c>
      <c r="K1575">
        <v>21</v>
      </c>
      <c r="L1575">
        <f t="shared" si="242"/>
        <v>61</v>
      </c>
      <c r="M1575">
        <v>4.2361111111111072E-2</v>
      </c>
      <c r="N1575">
        <f t="shared" si="243"/>
        <v>0</v>
      </c>
      <c r="O1575" t="s">
        <v>26</v>
      </c>
      <c r="P1575" cm="1">
        <f t="array" aca="1" ref="P1575" ca="1">(_xlfn.IFS(Q1575="couché",0,Q1575="debout à 80%",1,Q1575="?",1))*(IF(RAND()&lt;0.8,1,0))</f>
        <v>1</v>
      </c>
      <c r="Q1575" t="s">
        <v>27</v>
      </c>
      <c r="R1575">
        <v>45</v>
      </c>
      <c r="S1575">
        <f t="shared" si="244"/>
        <v>0</v>
      </c>
      <c r="T1575">
        <f t="shared" si="245"/>
        <v>1</v>
      </c>
      <c r="U1575">
        <f t="shared" ca="1" si="246"/>
        <v>0.33750277002097545</v>
      </c>
      <c r="V1575">
        <f t="shared" si="247"/>
        <v>98</v>
      </c>
      <c r="W1575" t="s">
        <v>28</v>
      </c>
      <c r="X1575" t="str">
        <f t="shared" ca="1" si="248"/>
        <v>(1574,0,1,2,61,0,1,98)++1`</v>
      </c>
      <c r="Y1575" t="str">
        <f t="shared" si="249"/>
        <v>(1574,45)++1`</v>
      </c>
    </row>
    <row r="1576" spans="1:25" x14ac:dyDescent="0.25">
      <c r="A1576">
        <v>1575</v>
      </c>
      <c r="B1576">
        <v>2005</v>
      </c>
      <c r="C1576">
        <f t="shared" si="240"/>
        <v>0</v>
      </c>
      <c r="D1576" t="s">
        <v>24</v>
      </c>
      <c r="E1576">
        <f t="shared" si="241"/>
        <v>11</v>
      </c>
      <c r="F1576" t="s">
        <v>41</v>
      </c>
      <c r="G1576" s="13">
        <v>44630</v>
      </c>
      <c r="H1576">
        <v>0.5444444444444444</v>
      </c>
      <c r="I1576">
        <v>0.58680555555555558</v>
      </c>
      <c r="J1576">
        <v>1000164</v>
      </c>
      <c r="K1576">
        <v>665</v>
      </c>
      <c r="L1576">
        <f t="shared" si="242"/>
        <v>61</v>
      </c>
      <c r="M1576">
        <v>4.2361111111111183E-2</v>
      </c>
      <c r="N1576">
        <f t="shared" si="243"/>
        <v>1</v>
      </c>
      <c r="O1576" t="s">
        <v>32</v>
      </c>
      <c r="P1576" cm="1">
        <f t="array" aca="1" ref="P1576" ca="1">(_xlfn.IFS(Q1576="couché",0,Q1576="debout à 80%",1,Q1576="?",1))*(IF(RAND()&lt;0.8,1,0))</f>
        <v>1</v>
      </c>
      <c r="Q1576" t="s">
        <v>27</v>
      </c>
      <c r="R1576">
        <v>30</v>
      </c>
      <c r="S1576">
        <f t="shared" si="244"/>
        <v>0</v>
      </c>
      <c r="T1576">
        <f t="shared" si="245"/>
        <v>10</v>
      </c>
      <c r="U1576">
        <f t="shared" ca="1" si="246"/>
        <v>0.544451233816174</v>
      </c>
      <c r="V1576">
        <f t="shared" si="247"/>
        <v>87</v>
      </c>
      <c r="W1576" t="s">
        <v>47</v>
      </c>
      <c r="X1576" t="str">
        <f t="shared" ca="1" si="248"/>
        <v>(1575,0,1,11,61,0,10,87)++1`</v>
      </c>
      <c r="Y1576" t="str">
        <f t="shared" si="249"/>
        <v>(1575,30)++1`</v>
      </c>
    </row>
    <row r="1577" spans="1:25" x14ac:dyDescent="0.25">
      <c r="A1577">
        <v>1576</v>
      </c>
      <c r="B1577">
        <v>2001</v>
      </c>
      <c r="C1577">
        <f t="shared" si="240"/>
        <v>0</v>
      </c>
      <c r="D1577" t="s">
        <v>24</v>
      </c>
      <c r="E1577">
        <f t="shared" si="241"/>
        <v>5</v>
      </c>
      <c r="F1577" t="s">
        <v>36</v>
      </c>
      <c r="G1577" s="13">
        <v>44631</v>
      </c>
      <c r="H1577">
        <v>0.34097222222222223</v>
      </c>
      <c r="I1577">
        <v>0.3833333333333333</v>
      </c>
      <c r="J1577">
        <v>1000162</v>
      </c>
      <c r="K1577">
        <v>9329</v>
      </c>
      <c r="L1577">
        <f t="shared" si="242"/>
        <v>61</v>
      </c>
      <c r="M1577">
        <v>4.2361111111111072E-2</v>
      </c>
      <c r="N1577">
        <f t="shared" si="243"/>
        <v>1</v>
      </c>
      <c r="O1577" t="s">
        <v>32</v>
      </c>
      <c r="P1577" cm="1">
        <f t="array" aca="1" ref="P1577" ca="1">(_xlfn.IFS(Q1577="couché",0,Q1577="debout à 80%",1,Q1577="?",1))*(IF(RAND()&lt;0.8,1,0))</f>
        <v>1</v>
      </c>
      <c r="Q1577" t="s">
        <v>27</v>
      </c>
      <c r="R1577">
        <v>45</v>
      </c>
      <c r="S1577">
        <f t="shared" si="244"/>
        <v>0</v>
      </c>
      <c r="T1577">
        <f t="shared" si="245"/>
        <v>1</v>
      </c>
      <c r="U1577">
        <f t="shared" ca="1" si="246"/>
        <v>0.34097286757717293</v>
      </c>
      <c r="V1577">
        <f t="shared" si="247"/>
        <v>35</v>
      </c>
      <c r="W1577" t="s">
        <v>28</v>
      </c>
      <c r="X1577" t="str">
        <f t="shared" ca="1" si="248"/>
        <v>(1576,0,1,5,61,0,1,35)++1`</v>
      </c>
      <c r="Y1577" t="str">
        <f t="shared" si="249"/>
        <v>(1576,45)++1`</v>
      </c>
    </row>
    <row r="1578" spans="1:25" x14ac:dyDescent="0.25">
      <c r="A1578">
        <v>1577</v>
      </c>
      <c r="B1578">
        <v>1965</v>
      </c>
      <c r="C1578">
        <f t="shared" si="240"/>
        <v>0</v>
      </c>
      <c r="D1578" t="s">
        <v>24</v>
      </c>
      <c r="E1578">
        <f t="shared" si="241"/>
        <v>2</v>
      </c>
      <c r="F1578" t="s">
        <v>29</v>
      </c>
      <c r="G1578" s="13">
        <v>44596</v>
      </c>
      <c r="H1578">
        <v>0.46180555555555552</v>
      </c>
      <c r="I1578">
        <v>0.50416666666666665</v>
      </c>
      <c r="J1578">
        <v>1000166</v>
      </c>
      <c r="K1578">
        <v>753</v>
      </c>
      <c r="L1578">
        <f t="shared" si="242"/>
        <v>61</v>
      </c>
      <c r="M1578">
        <v>4.2361111111111127E-2</v>
      </c>
      <c r="N1578">
        <f t="shared" si="243"/>
        <v>0</v>
      </c>
      <c r="O1578" t="s">
        <v>26</v>
      </c>
      <c r="P1578" cm="1">
        <f t="array" aca="1" ref="P1578" ca="1">(_xlfn.IFS(Q1578="couché",0,Q1578="debout à 80%",1,Q1578="?",1))*(IF(RAND()&lt;0.8,1,0))</f>
        <v>1</v>
      </c>
      <c r="Q1578" t="s">
        <v>27</v>
      </c>
      <c r="R1578">
        <v>45</v>
      </c>
      <c r="S1578">
        <f t="shared" si="244"/>
        <v>0</v>
      </c>
      <c r="T1578">
        <f t="shared" si="245"/>
        <v>2</v>
      </c>
      <c r="U1578">
        <f t="shared" ca="1" si="246"/>
        <v>0.46181527039841441</v>
      </c>
      <c r="V1578">
        <f t="shared" si="247"/>
        <v>88</v>
      </c>
      <c r="W1578" t="s">
        <v>28</v>
      </c>
      <c r="X1578" t="str">
        <f t="shared" ca="1" si="248"/>
        <v>(1577,0,1,2,61,0,2,88)++1`</v>
      </c>
      <c r="Y1578" t="str">
        <f t="shared" si="249"/>
        <v>(1577,45)++1`</v>
      </c>
    </row>
    <row r="1579" spans="1:25" x14ac:dyDescent="0.25">
      <c r="A1579">
        <v>1578</v>
      </c>
      <c r="B1579">
        <v>1971</v>
      </c>
      <c r="C1579">
        <f t="shared" si="240"/>
        <v>0</v>
      </c>
      <c r="D1579" t="s">
        <v>24</v>
      </c>
      <c r="E1579">
        <f t="shared" si="241"/>
        <v>14</v>
      </c>
      <c r="F1579" t="s">
        <v>33</v>
      </c>
      <c r="G1579" s="13">
        <v>44600</v>
      </c>
      <c r="H1579">
        <v>0.72013888888888888</v>
      </c>
      <c r="I1579">
        <v>0.76249999999999996</v>
      </c>
      <c r="J1579">
        <v>1000162</v>
      </c>
      <c r="K1579">
        <v>3392</v>
      </c>
      <c r="L1579">
        <f t="shared" si="242"/>
        <v>61</v>
      </c>
      <c r="M1579">
        <v>4.2361111111111072E-2</v>
      </c>
      <c r="N1579">
        <f t="shared" si="243"/>
        <v>1</v>
      </c>
      <c r="O1579" t="s">
        <v>32</v>
      </c>
      <c r="P1579" cm="1">
        <f t="array" aca="1" ref="P1579" ca="1">(_xlfn.IFS(Q1579="couché",0,Q1579="debout à 80%",1,Q1579="?",1))*(IF(RAND()&lt;0.8,1,0))</f>
        <v>1</v>
      </c>
      <c r="Q1579" t="s">
        <v>27</v>
      </c>
      <c r="R1579">
        <v>0</v>
      </c>
      <c r="S1579">
        <f t="shared" si="244"/>
        <v>1</v>
      </c>
      <c r="T1579">
        <f t="shared" si="245"/>
        <v>5</v>
      </c>
      <c r="U1579">
        <f t="shared" ca="1" si="246"/>
        <v>0.72014479906256212</v>
      </c>
      <c r="V1579">
        <f t="shared" si="247"/>
        <v>88</v>
      </c>
      <c r="W1579" t="s">
        <v>28</v>
      </c>
      <c r="X1579" t="str">
        <f t="shared" ca="1" si="248"/>
        <v>(1578,0,1,14,61,1,5,88)++1`</v>
      </c>
      <c r="Y1579" t="str">
        <f t="shared" si="249"/>
        <v>(1578,0)++1`</v>
      </c>
    </row>
    <row r="1580" spans="1:25" x14ac:dyDescent="0.25">
      <c r="A1580">
        <v>1579</v>
      </c>
      <c r="B1580">
        <v>1971</v>
      </c>
      <c r="C1580">
        <f t="shared" si="240"/>
        <v>0</v>
      </c>
      <c r="D1580" t="s">
        <v>24</v>
      </c>
      <c r="E1580">
        <f t="shared" si="241"/>
        <v>4</v>
      </c>
      <c r="F1580" t="s">
        <v>31</v>
      </c>
      <c r="G1580" s="13">
        <v>44600</v>
      </c>
      <c r="H1580">
        <v>0.53472222222222221</v>
      </c>
      <c r="I1580">
        <v>0.57708333333333328</v>
      </c>
      <c r="J1580">
        <v>1000170</v>
      </c>
      <c r="K1580">
        <v>7157</v>
      </c>
      <c r="L1580">
        <f t="shared" si="242"/>
        <v>61</v>
      </c>
      <c r="M1580">
        <v>4.2361111111111072E-2</v>
      </c>
      <c r="N1580">
        <f t="shared" si="243"/>
        <v>1</v>
      </c>
      <c r="O1580" t="s">
        <v>32</v>
      </c>
      <c r="P1580" cm="1">
        <f t="array" aca="1" ref="P1580" ca="1">(_xlfn.IFS(Q1580="couché",0,Q1580="debout à 80%",1,Q1580="?",1))*(IF(RAND()&lt;0.8,1,0))</f>
        <v>0</v>
      </c>
      <c r="Q1580" t="s">
        <v>27</v>
      </c>
      <c r="R1580">
        <v>20</v>
      </c>
      <c r="S1580">
        <f t="shared" si="244"/>
        <v>1</v>
      </c>
      <c r="T1580">
        <f t="shared" si="245"/>
        <v>6</v>
      </c>
      <c r="U1580">
        <f t="shared" ca="1" si="246"/>
        <v>0.53473192838737471</v>
      </c>
      <c r="V1580">
        <f t="shared" si="247"/>
        <v>53</v>
      </c>
      <c r="W1580" t="s">
        <v>28</v>
      </c>
      <c r="X1580" t="str">
        <f t="shared" ca="1" si="248"/>
        <v>(1579,0,0,4,61,1,6,53)++1`</v>
      </c>
      <c r="Y1580" t="str">
        <f t="shared" si="249"/>
        <v>(1579,20)++1`</v>
      </c>
    </row>
    <row r="1581" spans="1:25" x14ac:dyDescent="0.25">
      <c r="A1581">
        <v>1580</v>
      </c>
      <c r="B1581">
        <v>2019</v>
      </c>
      <c r="C1581">
        <f t="shared" si="240"/>
        <v>1</v>
      </c>
      <c r="D1581" t="s">
        <v>28</v>
      </c>
      <c r="E1581">
        <f t="shared" si="241"/>
        <v>12</v>
      </c>
      <c r="F1581" t="s">
        <v>42</v>
      </c>
      <c r="G1581" s="13">
        <v>44600</v>
      </c>
      <c r="H1581">
        <v>0.33819444444444441</v>
      </c>
      <c r="I1581">
        <v>0.38055555555555554</v>
      </c>
      <c r="J1581">
        <v>1000168</v>
      </c>
      <c r="K1581">
        <v>1986</v>
      </c>
      <c r="L1581">
        <f t="shared" si="242"/>
        <v>61</v>
      </c>
      <c r="M1581">
        <v>4.2361111111111127E-2</v>
      </c>
      <c r="N1581">
        <f t="shared" si="243"/>
        <v>0</v>
      </c>
      <c r="O1581" t="s">
        <v>46</v>
      </c>
      <c r="P1581" cm="1">
        <f t="array" aca="1" ref="P1581" ca="1">(_xlfn.IFS(Q1581="couché",0,Q1581="debout à 80%",1,Q1581="?",1))*(IF(RAND()&lt;0.8,1,0))</f>
        <v>0</v>
      </c>
      <c r="Q1581" t="s">
        <v>48</v>
      </c>
      <c r="R1581">
        <v>30</v>
      </c>
      <c r="S1581">
        <f t="shared" si="244"/>
        <v>0</v>
      </c>
      <c r="T1581">
        <f t="shared" si="245"/>
        <v>1</v>
      </c>
      <c r="U1581">
        <f t="shared" ca="1" si="246"/>
        <v>0.33820312261717861</v>
      </c>
      <c r="V1581">
        <f t="shared" si="247"/>
        <v>53</v>
      </c>
      <c r="W1581" t="s">
        <v>28</v>
      </c>
      <c r="X1581" t="str">
        <f t="shared" ca="1" si="248"/>
        <v>(1580,1,0,12,61,0,1,53)++1`</v>
      </c>
      <c r="Y1581" t="str">
        <f t="shared" si="249"/>
        <v>(1580,30)++1`</v>
      </c>
    </row>
    <row r="1582" spans="1:25" x14ac:dyDescent="0.25">
      <c r="A1582">
        <v>1581</v>
      </c>
      <c r="B1582">
        <v>1966</v>
      </c>
      <c r="C1582">
        <f t="shared" si="240"/>
        <v>0</v>
      </c>
      <c r="D1582" t="s">
        <v>24</v>
      </c>
      <c r="E1582">
        <f t="shared" si="241"/>
        <v>9</v>
      </c>
      <c r="F1582" t="s">
        <v>40</v>
      </c>
      <c r="G1582" s="13">
        <v>44600</v>
      </c>
      <c r="H1582">
        <v>0.60624999999999996</v>
      </c>
      <c r="I1582">
        <v>0.64861111111111114</v>
      </c>
      <c r="J1582">
        <v>1000163</v>
      </c>
      <c r="K1582">
        <v>4824</v>
      </c>
      <c r="L1582">
        <f t="shared" si="242"/>
        <v>61</v>
      </c>
      <c r="M1582">
        <v>4.2361111111111183E-2</v>
      </c>
      <c r="N1582">
        <f t="shared" si="243"/>
        <v>0</v>
      </c>
      <c r="O1582" t="s">
        <v>26</v>
      </c>
      <c r="P1582" cm="1">
        <f t="array" aca="1" ref="P1582" ca="1">(_xlfn.IFS(Q1582="couché",0,Q1582="debout à 80%",1,Q1582="?",1))*(IF(RAND()&lt;0.8,1,0))</f>
        <v>0</v>
      </c>
      <c r="Q1582" t="s">
        <v>48</v>
      </c>
      <c r="R1582">
        <v>45</v>
      </c>
      <c r="S1582">
        <f t="shared" si="244"/>
        <v>0</v>
      </c>
      <c r="T1582">
        <f t="shared" si="245"/>
        <v>7</v>
      </c>
      <c r="U1582">
        <f t="shared" ca="1" si="246"/>
        <v>0.60625890498747281</v>
      </c>
      <c r="V1582">
        <f t="shared" si="247"/>
        <v>53</v>
      </c>
      <c r="W1582" t="s">
        <v>28</v>
      </c>
      <c r="X1582" t="str">
        <f t="shared" ca="1" si="248"/>
        <v>(1581,0,0,9,61,0,7,53)++1`</v>
      </c>
      <c r="Y1582" t="str">
        <f t="shared" si="249"/>
        <v>(1581,45)++1`</v>
      </c>
    </row>
    <row r="1583" spans="1:25" x14ac:dyDescent="0.25">
      <c r="A1583">
        <v>1582</v>
      </c>
      <c r="B1583">
        <v>1977</v>
      </c>
      <c r="C1583">
        <f t="shared" si="240"/>
        <v>0</v>
      </c>
      <c r="D1583" t="s">
        <v>24</v>
      </c>
      <c r="E1583">
        <f t="shared" si="241"/>
        <v>12</v>
      </c>
      <c r="F1583" t="s">
        <v>42</v>
      </c>
      <c r="G1583" s="13">
        <v>44600</v>
      </c>
      <c r="H1583">
        <v>0.48888888888888887</v>
      </c>
      <c r="I1583">
        <v>0.53125</v>
      </c>
      <c r="J1583">
        <v>1000167</v>
      </c>
      <c r="K1583">
        <v>5553</v>
      </c>
      <c r="L1583">
        <f t="shared" si="242"/>
        <v>61</v>
      </c>
      <c r="M1583">
        <v>4.2361111111111127E-2</v>
      </c>
      <c r="N1583">
        <f t="shared" si="243"/>
        <v>0</v>
      </c>
      <c r="O1583" t="s">
        <v>26</v>
      </c>
      <c r="P1583" cm="1">
        <f t="array" aca="1" ref="P1583" ca="1">(_xlfn.IFS(Q1583="couché",0,Q1583="debout à 80%",1,Q1583="?",1))*(IF(RAND()&lt;0.8,1,0))</f>
        <v>0</v>
      </c>
      <c r="Q1583" t="s">
        <v>48</v>
      </c>
      <c r="R1583">
        <v>0</v>
      </c>
      <c r="S1583">
        <f t="shared" si="244"/>
        <v>1</v>
      </c>
      <c r="T1583">
        <f t="shared" si="245"/>
        <v>7</v>
      </c>
      <c r="U1583">
        <f t="shared" ca="1" si="246"/>
        <v>0.48888905209800387</v>
      </c>
      <c r="V1583">
        <f t="shared" si="247"/>
        <v>61</v>
      </c>
      <c r="W1583" t="s">
        <v>28</v>
      </c>
      <c r="X1583" t="str">
        <f t="shared" ca="1" si="248"/>
        <v>(1582,0,0,12,61,1,7,61)++1`</v>
      </c>
      <c r="Y1583" t="str">
        <f t="shared" si="249"/>
        <v>(1582,0)++1`</v>
      </c>
    </row>
    <row r="1584" spans="1:25" x14ac:dyDescent="0.25">
      <c r="A1584">
        <v>1583</v>
      </c>
      <c r="B1584">
        <v>2004</v>
      </c>
      <c r="C1584">
        <f t="shared" si="240"/>
        <v>0</v>
      </c>
      <c r="D1584" t="s">
        <v>24</v>
      </c>
      <c r="E1584">
        <f t="shared" si="241"/>
        <v>9</v>
      </c>
      <c r="F1584" t="s">
        <v>40</v>
      </c>
      <c r="G1584" s="13">
        <v>44630</v>
      </c>
      <c r="H1584">
        <v>0.39861111111111108</v>
      </c>
      <c r="I1584">
        <v>0.44097222222222221</v>
      </c>
      <c r="J1584">
        <v>1000163</v>
      </c>
      <c r="K1584">
        <v>229</v>
      </c>
      <c r="L1584">
        <f t="shared" si="242"/>
        <v>61</v>
      </c>
      <c r="M1584">
        <v>4.2361111111111127E-2</v>
      </c>
      <c r="N1584">
        <f t="shared" si="243"/>
        <v>0</v>
      </c>
      <c r="O1584" t="s">
        <v>26</v>
      </c>
      <c r="P1584" cm="1">
        <f t="array" aca="1" ref="P1584" ca="1">(_xlfn.IFS(Q1584="couché",0,Q1584="debout à 80%",1,Q1584="?",1))*(IF(RAND()&lt;0.8,1,0))</f>
        <v>1</v>
      </c>
      <c r="Q1584" t="s">
        <v>27</v>
      </c>
      <c r="R1584">
        <v>45</v>
      </c>
      <c r="S1584">
        <f t="shared" si="244"/>
        <v>0</v>
      </c>
      <c r="T1584">
        <f t="shared" si="245"/>
        <v>2</v>
      </c>
      <c r="U1584">
        <f t="shared" ca="1" si="246"/>
        <v>0.39861563391817045</v>
      </c>
      <c r="V1584">
        <f t="shared" si="247"/>
        <v>46</v>
      </c>
      <c r="W1584" t="s">
        <v>28</v>
      </c>
      <c r="X1584" t="str">
        <f t="shared" ca="1" si="248"/>
        <v>(1583,0,1,9,61,0,2,46)++1`</v>
      </c>
      <c r="Y1584" t="str">
        <f t="shared" si="249"/>
        <v>(1583,45)++1`</v>
      </c>
    </row>
    <row r="1585" spans="1:25" x14ac:dyDescent="0.25">
      <c r="A1585">
        <v>1584</v>
      </c>
      <c r="B1585">
        <v>1953</v>
      </c>
      <c r="C1585">
        <f t="shared" si="240"/>
        <v>0</v>
      </c>
      <c r="D1585" t="s">
        <v>24</v>
      </c>
      <c r="E1585">
        <f t="shared" si="241"/>
        <v>2</v>
      </c>
      <c r="F1585" t="s">
        <v>29</v>
      </c>
      <c r="G1585" s="13">
        <v>44617</v>
      </c>
      <c r="H1585">
        <v>0.42222222222222222</v>
      </c>
      <c r="I1585">
        <v>0.46458333333333329</v>
      </c>
      <c r="J1585">
        <v>1000166</v>
      </c>
      <c r="K1585">
        <v>832</v>
      </c>
      <c r="L1585">
        <f t="shared" si="242"/>
        <v>61</v>
      </c>
      <c r="M1585">
        <v>4.2361111111111072E-2</v>
      </c>
      <c r="N1585">
        <f t="shared" si="243"/>
        <v>0</v>
      </c>
      <c r="O1585" t="s">
        <v>26</v>
      </c>
      <c r="P1585" cm="1">
        <f t="array" aca="1" ref="P1585" ca="1">(_xlfn.IFS(Q1585="couché",0,Q1585="debout à 80%",1,Q1585="?",1))*(IF(RAND()&lt;0.8,1,0))</f>
        <v>0</v>
      </c>
      <c r="Q1585" t="s">
        <v>27</v>
      </c>
      <c r="R1585">
        <v>45</v>
      </c>
      <c r="S1585">
        <f t="shared" si="244"/>
        <v>0</v>
      </c>
      <c r="T1585">
        <f t="shared" si="245"/>
        <v>3</v>
      </c>
      <c r="U1585">
        <f t="shared" ca="1" si="246"/>
        <v>0.42222426331988544</v>
      </c>
      <c r="V1585">
        <f t="shared" si="247"/>
        <v>39</v>
      </c>
      <c r="W1585" t="s">
        <v>28</v>
      </c>
      <c r="X1585" t="str">
        <f t="shared" ca="1" si="248"/>
        <v>(1584,0,0,2,61,0,3,39)++1`</v>
      </c>
      <c r="Y1585" t="str">
        <f t="shared" si="249"/>
        <v>(1584,45)++1`</v>
      </c>
    </row>
    <row r="1586" spans="1:25" x14ac:dyDescent="0.25">
      <c r="A1586">
        <v>1585</v>
      </c>
      <c r="B1586">
        <v>1945</v>
      </c>
      <c r="C1586">
        <f t="shared" si="240"/>
        <v>0</v>
      </c>
      <c r="D1586" t="s">
        <v>24</v>
      </c>
      <c r="E1586">
        <f t="shared" si="241"/>
        <v>15</v>
      </c>
      <c r="F1586" t="s">
        <v>35</v>
      </c>
      <c r="G1586" s="13">
        <v>44622</v>
      </c>
      <c r="H1586">
        <v>0.33055555555555555</v>
      </c>
      <c r="I1586">
        <v>0.37291666666666667</v>
      </c>
      <c r="J1586">
        <v>1000171</v>
      </c>
      <c r="K1586">
        <v>2793</v>
      </c>
      <c r="L1586">
        <f t="shared" si="242"/>
        <v>61</v>
      </c>
      <c r="M1586">
        <v>4.2361111111111127E-2</v>
      </c>
      <c r="N1586">
        <f t="shared" si="243"/>
        <v>0</v>
      </c>
      <c r="O1586" t="s">
        <v>26</v>
      </c>
      <c r="P1586" cm="1">
        <f t="array" aca="1" ref="P1586" ca="1">(_xlfn.IFS(Q1586="couché",0,Q1586="debout à 80%",1,Q1586="?",1))*(IF(RAND()&lt;0.8,1,0))</f>
        <v>0</v>
      </c>
      <c r="Q1586" t="s">
        <v>27</v>
      </c>
      <c r="R1586">
        <v>45</v>
      </c>
      <c r="S1586">
        <f t="shared" si="244"/>
        <v>0</v>
      </c>
      <c r="T1586">
        <f t="shared" si="245"/>
        <v>1</v>
      </c>
      <c r="U1586">
        <f t="shared" ca="1" si="246"/>
        <v>0.33055663112600669</v>
      </c>
      <c r="V1586">
        <f t="shared" si="247"/>
        <v>41</v>
      </c>
      <c r="W1586" t="s">
        <v>28</v>
      </c>
      <c r="X1586" t="str">
        <f t="shared" ca="1" si="248"/>
        <v>(1585,0,0,15,61,0,1,41)++1`</v>
      </c>
      <c r="Y1586" t="str">
        <f t="shared" si="249"/>
        <v>(1585,45)++1`</v>
      </c>
    </row>
    <row r="1587" spans="1:25" x14ac:dyDescent="0.25">
      <c r="A1587">
        <v>1586</v>
      </c>
      <c r="B1587">
        <v>1965</v>
      </c>
      <c r="C1587">
        <f t="shared" si="240"/>
        <v>0</v>
      </c>
      <c r="D1587" t="s">
        <v>24</v>
      </c>
      <c r="E1587">
        <f t="shared" si="241"/>
        <v>2</v>
      </c>
      <c r="F1587" t="s">
        <v>29</v>
      </c>
      <c r="G1587" s="13">
        <v>44606</v>
      </c>
      <c r="H1587">
        <v>6.9444444444444448E-2</v>
      </c>
      <c r="I1587">
        <v>0.11180555555555555</v>
      </c>
      <c r="J1587">
        <v>1000166</v>
      </c>
      <c r="K1587">
        <v>753</v>
      </c>
      <c r="L1587">
        <f t="shared" si="242"/>
        <v>61</v>
      </c>
      <c r="M1587">
        <v>4.2361111111111099E-2</v>
      </c>
      <c r="N1587">
        <f t="shared" si="243"/>
        <v>0</v>
      </c>
      <c r="O1587" t="s">
        <v>26</v>
      </c>
      <c r="P1587" cm="1">
        <f t="array" aca="1" ref="P1587" ca="1">(_xlfn.IFS(Q1587="couché",0,Q1587="debout à 80%",1,Q1587="?",1))*(IF(RAND()&lt;0.8,1,0))</f>
        <v>0</v>
      </c>
      <c r="Q1587" t="s">
        <v>27</v>
      </c>
      <c r="R1587">
        <v>45</v>
      </c>
      <c r="S1587">
        <f t="shared" si="244"/>
        <v>0</v>
      </c>
      <c r="T1587">
        <f t="shared" si="245"/>
        <v>1</v>
      </c>
      <c r="U1587">
        <f t="shared" ca="1" si="246"/>
        <v>6.9450048242317347E-2</v>
      </c>
      <c r="V1587">
        <f t="shared" si="247"/>
        <v>51</v>
      </c>
      <c r="W1587" t="s">
        <v>28</v>
      </c>
      <c r="X1587" t="str">
        <f t="shared" ca="1" si="248"/>
        <v>(1586,0,0,2,61,0,1,51)++1`</v>
      </c>
      <c r="Y1587" t="str">
        <f t="shared" si="249"/>
        <v>(1586,45)++1`</v>
      </c>
    </row>
    <row r="1588" spans="1:25" x14ac:dyDescent="0.25">
      <c r="A1588">
        <v>1587</v>
      </c>
      <c r="B1588">
        <v>1987</v>
      </c>
      <c r="C1588">
        <f t="shared" si="240"/>
        <v>0</v>
      </c>
      <c r="D1588" t="s">
        <v>24</v>
      </c>
      <c r="E1588">
        <f t="shared" si="241"/>
        <v>11</v>
      </c>
      <c r="F1588" t="s">
        <v>41</v>
      </c>
      <c r="G1588" s="13">
        <v>44621</v>
      </c>
      <c r="H1588">
        <v>0.67847222222222214</v>
      </c>
      <c r="I1588">
        <v>0.72083333333333333</v>
      </c>
      <c r="J1588">
        <v>1000165</v>
      </c>
      <c r="K1588">
        <v>493</v>
      </c>
      <c r="L1588">
        <f t="shared" si="242"/>
        <v>61</v>
      </c>
      <c r="M1588">
        <v>4.2361111111111183E-2</v>
      </c>
      <c r="N1588">
        <f t="shared" si="243"/>
        <v>1</v>
      </c>
      <c r="O1588" t="s">
        <v>32</v>
      </c>
      <c r="P1588" cm="1">
        <f t="array" aca="1" ref="P1588" ca="1">(_xlfn.IFS(Q1588="couché",0,Q1588="debout à 80%",1,Q1588="?",1))*(IF(RAND()&lt;0.8,1,0))</f>
        <v>1</v>
      </c>
      <c r="Q1588" t="s">
        <v>27</v>
      </c>
      <c r="R1588">
        <v>30</v>
      </c>
      <c r="S1588">
        <f t="shared" si="244"/>
        <v>1</v>
      </c>
      <c r="T1588">
        <f t="shared" si="245"/>
        <v>5</v>
      </c>
      <c r="U1588">
        <f t="shared" ca="1" si="246"/>
        <v>0.67847986650656145</v>
      </c>
      <c r="V1588">
        <f t="shared" si="247"/>
        <v>42</v>
      </c>
      <c r="W1588" t="s">
        <v>28</v>
      </c>
      <c r="X1588" t="str">
        <f t="shared" ca="1" si="248"/>
        <v>(1587,0,1,11,61,1,5,42)++1`</v>
      </c>
      <c r="Y1588" t="str">
        <f t="shared" si="249"/>
        <v>(1587,30)++1`</v>
      </c>
    </row>
    <row r="1589" spans="1:25" x14ac:dyDescent="0.25">
      <c r="A1589">
        <v>1588</v>
      </c>
      <c r="B1589">
        <v>1960</v>
      </c>
      <c r="C1589">
        <f t="shared" si="240"/>
        <v>0</v>
      </c>
      <c r="D1589" t="s">
        <v>24</v>
      </c>
      <c r="E1589">
        <f t="shared" si="241"/>
        <v>14</v>
      </c>
      <c r="F1589" t="s">
        <v>33</v>
      </c>
      <c r="G1589" s="13">
        <v>44645</v>
      </c>
      <c r="H1589">
        <v>0.45833333333333331</v>
      </c>
      <c r="I1589">
        <v>0.50069444444444444</v>
      </c>
      <c r="J1589">
        <v>1000162</v>
      </c>
      <c r="K1589">
        <v>4592</v>
      </c>
      <c r="L1589">
        <f t="shared" si="242"/>
        <v>61</v>
      </c>
      <c r="M1589">
        <v>4.2361111111111127E-2</v>
      </c>
      <c r="N1589">
        <f t="shared" si="243"/>
        <v>0</v>
      </c>
      <c r="O1589" t="s">
        <v>26</v>
      </c>
      <c r="P1589" cm="1">
        <f t="array" aca="1" ref="P1589" ca="1">(_xlfn.IFS(Q1589="couché",0,Q1589="debout à 80%",1,Q1589="?",1))*(IF(RAND()&lt;0.8,1,0))</f>
        <v>0</v>
      </c>
      <c r="Q1589" t="s">
        <v>27</v>
      </c>
      <c r="R1589">
        <v>45</v>
      </c>
      <c r="S1589">
        <f t="shared" si="244"/>
        <v>0</v>
      </c>
      <c r="T1589">
        <f t="shared" si="245"/>
        <v>2</v>
      </c>
      <c r="U1589">
        <f t="shared" ca="1" si="246"/>
        <v>0.45834078071340134</v>
      </c>
      <c r="V1589">
        <f t="shared" si="247"/>
        <v>45</v>
      </c>
      <c r="W1589" t="s">
        <v>28</v>
      </c>
      <c r="X1589" t="str">
        <f t="shared" ca="1" si="248"/>
        <v>(1588,0,0,14,61,0,2,45)++1`</v>
      </c>
      <c r="Y1589" t="str">
        <f t="shared" si="249"/>
        <v>(1588,45)++1`</v>
      </c>
    </row>
    <row r="1590" spans="1:25" x14ac:dyDescent="0.25">
      <c r="A1590">
        <v>1589</v>
      </c>
      <c r="B1590">
        <v>1990</v>
      </c>
      <c r="C1590">
        <f t="shared" si="240"/>
        <v>0</v>
      </c>
      <c r="D1590" t="s">
        <v>24</v>
      </c>
      <c r="E1590">
        <f t="shared" si="241"/>
        <v>16</v>
      </c>
      <c r="F1590" t="s">
        <v>44</v>
      </c>
      <c r="G1590" s="13">
        <v>44627</v>
      </c>
      <c r="H1590">
        <v>0.35</v>
      </c>
      <c r="I1590">
        <v>0.3923611111111111</v>
      </c>
      <c r="J1590">
        <v>1000162</v>
      </c>
      <c r="K1590">
        <v>2572</v>
      </c>
      <c r="L1590">
        <f t="shared" si="242"/>
        <v>61</v>
      </c>
      <c r="M1590">
        <v>4.2361111111111127E-2</v>
      </c>
      <c r="N1590">
        <f t="shared" si="243"/>
        <v>0</v>
      </c>
      <c r="O1590" t="s">
        <v>26</v>
      </c>
      <c r="P1590" cm="1">
        <f t="array" aca="1" ref="P1590" ca="1">(_xlfn.IFS(Q1590="couché",0,Q1590="debout à 80%",1,Q1590="?",1))*(IF(RAND()&lt;0.8,1,0))</f>
        <v>0</v>
      </c>
      <c r="Q1590" t="s">
        <v>27</v>
      </c>
      <c r="R1590">
        <v>45</v>
      </c>
      <c r="S1590">
        <f t="shared" si="244"/>
        <v>0</v>
      </c>
      <c r="T1590">
        <f t="shared" si="245"/>
        <v>1</v>
      </c>
      <c r="U1590">
        <f t="shared" ca="1" si="246"/>
        <v>0.35000018625558998</v>
      </c>
      <c r="V1590">
        <f t="shared" si="247"/>
        <v>57</v>
      </c>
      <c r="W1590" t="s">
        <v>28</v>
      </c>
      <c r="X1590" t="str">
        <f t="shared" ca="1" si="248"/>
        <v>(1589,0,0,16,61,0,1,57)++1`</v>
      </c>
      <c r="Y1590" t="str">
        <f t="shared" si="249"/>
        <v>(1589,45)++1`</v>
      </c>
    </row>
    <row r="1591" spans="1:25" x14ac:dyDescent="0.25">
      <c r="A1591">
        <v>1590</v>
      </c>
      <c r="B1591">
        <v>1932</v>
      </c>
      <c r="C1591">
        <f t="shared" si="240"/>
        <v>0</v>
      </c>
      <c r="D1591" t="s">
        <v>24</v>
      </c>
      <c r="E1591">
        <f t="shared" si="241"/>
        <v>7</v>
      </c>
      <c r="F1591" t="s">
        <v>38</v>
      </c>
      <c r="G1591" s="13">
        <v>44635</v>
      </c>
      <c r="H1591">
        <v>0.33680555555555552</v>
      </c>
      <c r="I1591">
        <v>0.37916666666666665</v>
      </c>
      <c r="J1591">
        <v>1000171</v>
      </c>
      <c r="K1591">
        <v>2238</v>
      </c>
      <c r="L1591">
        <f t="shared" si="242"/>
        <v>61</v>
      </c>
      <c r="M1591">
        <v>4.2361111111111127E-2</v>
      </c>
      <c r="N1591">
        <f t="shared" si="243"/>
        <v>0</v>
      </c>
      <c r="O1591" t="s">
        <v>26</v>
      </c>
      <c r="P1591" cm="1">
        <f t="array" aca="1" ref="P1591" ca="1">(_xlfn.IFS(Q1591="couché",0,Q1591="debout à 80%",1,Q1591="?",1))*(IF(RAND()&lt;0.8,1,0))</f>
        <v>1</v>
      </c>
      <c r="Q1591" t="s">
        <v>27</v>
      </c>
      <c r="R1591">
        <v>45</v>
      </c>
      <c r="S1591">
        <f t="shared" si="244"/>
        <v>0</v>
      </c>
      <c r="T1591">
        <f t="shared" si="245"/>
        <v>1</v>
      </c>
      <c r="U1591">
        <f t="shared" ca="1" si="246"/>
        <v>0.33680761306488471</v>
      </c>
      <c r="V1591">
        <f t="shared" si="247"/>
        <v>39</v>
      </c>
      <c r="W1591" t="s">
        <v>28</v>
      </c>
      <c r="X1591" t="str">
        <f t="shared" ca="1" si="248"/>
        <v>(1590,0,1,7,61,0,1,39)++1`</v>
      </c>
      <c r="Y1591" t="str">
        <f t="shared" si="249"/>
        <v>(1590,45)++1`</v>
      </c>
    </row>
    <row r="1592" spans="1:25" x14ac:dyDescent="0.25">
      <c r="A1592">
        <v>1591</v>
      </c>
      <c r="B1592">
        <v>1948</v>
      </c>
      <c r="C1592">
        <f t="shared" si="240"/>
        <v>0</v>
      </c>
      <c r="D1592" t="s">
        <v>24</v>
      </c>
      <c r="E1592">
        <f t="shared" si="241"/>
        <v>15</v>
      </c>
      <c r="F1592" t="s">
        <v>35</v>
      </c>
      <c r="G1592" s="13">
        <v>44622</v>
      </c>
      <c r="H1592">
        <v>0.65208333333333335</v>
      </c>
      <c r="I1592">
        <v>0.69444444444444442</v>
      </c>
      <c r="J1592">
        <v>1000171</v>
      </c>
      <c r="K1592">
        <v>2240</v>
      </c>
      <c r="L1592">
        <f t="shared" si="242"/>
        <v>61</v>
      </c>
      <c r="M1592">
        <v>4.2361111111111072E-2</v>
      </c>
      <c r="N1592">
        <f t="shared" si="243"/>
        <v>0</v>
      </c>
      <c r="O1592" t="s">
        <v>26</v>
      </c>
      <c r="P1592" cm="1">
        <f t="array" aca="1" ref="P1592" ca="1">(_xlfn.IFS(Q1592="couché",0,Q1592="debout à 80%",1,Q1592="?",1))*(IF(RAND()&lt;0.8,1,0))</f>
        <v>0</v>
      </c>
      <c r="Q1592" t="s">
        <v>48</v>
      </c>
      <c r="R1592">
        <v>0</v>
      </c>
      <c r="S1592">
        <f t="shared" si="244"/>
        <v>0</v>
      </c>
      <c r="T1592">
        <f t="shared" si="245"/>
        <v>5</v>
      </c>
      <c r="U1592">
        <f t="shared" ca="1" si="246"/>
        <v>0.65209073156238062</v>
      </c>
      <c r="V1592">
        <f t="shared" si="247"/>
        <v>65</v>
      </c>
      <c r="W1592" t="s">
        <v>28</v>
      </c>
      <c r="X1592" t="str">
        <f t="shared" ca="1" si="248"/>
        <v>(1591,0,0,15,61,0,5,65)++1`</v>
      </c>
      <c r="Y1592" t="str">
        <f t="shared" si="249"/>
        <v>(1591,0)++1`</v>
      </c>
    </row>
    <row r="1593" spans="1:25" x14ac:dyDescent="0.25">
      <c r="A1593">
        <v>1592</v>
      </c>
      <c r="B1593">
        <v>1963</v>
      </c>
      <c r="C1593">
        <f t="shared" si="240"/>
        <v>0</v>
      </c>
      <c r="D1593" t="s">
        <v>24</v>
      </c>
      <c r="E1593">
        <f t="shared" si="241"/>
        <v>16</v>
      </c>
      <c r="F1593" t="s">
        <v>44</v>
      </c>
      <c r="G1593" s="13">
        <v>44638</v>
      </c>
      <c r="H1593">
        <v>0.34166666666666667</v>
      </c>
      <c r="I1593">
        <v>0.38402777777777775</v>
      </c>
      <c r="J1593">
        <v>1000162</v>
      </c>
      <c r="K1593">
        <v>565</v>
      </c>
      <c r="L1593">
        <f t="shared" si="242"/>
        <v>61</v>
      </c>
      <c r="M1593">
        <v>4.2361111111111072E-2</v>
      </c>
      <c r="N1593">
        <f t="shared" si="243"/>
        <v>1</v>
      </c>
      <c r="O1593" t="s">
        <v>32</v>
      </c>
      <c r="P1593" cm="1">
        <f t="array" aca="1" ref="P1593" ca="1">(_xlfn.IFS(Q1593="couché",0,Q1593="debout à 80%",1,Q1593="?",1))*(IF(RAND()&lt;0.8,1,0))</f>
        <v>0</v>
      </c>
      <c r="Q1593" t="s">
        <v>48</v>
      </c>
      <c r="R1593">
        <v>45</v>
      </c>
      <c r="S1593">
        <f t="shared" si="244"/>
        <v>0</v>
      </c>
      <c r="T1593">
        <f t="shared" si="245"/>
        <v>1</v>
      </c>
      <c r="U1593">
        <f t="shared" ca="1" si="246"/>
        <v>0.34166970663895196</v>
      </c>
      <c r="V1593">
        <f t="shared" si="247"/>
        <v>54</v>
      </c>
      <c r="W1593" t="s">
        <v>28</v>
      </c>
      <c r="X1593" t="str">
        <f t="shared" ca="1" si="248"/>
        <v>(1592,0,0,16,61,0,1,54)++1`</v>
      </c>
      <c r="Y1593" t="str">
        <f t="shared" si="249"/>
        <v>(1592,45)++1`</v>
      </c>
    </row>
    <row r="1594" spans="1:25" x14ac:dyDescent="0.25">
      <c r="A1594">
        <v>1593</v>
      </c>
      <c r="B1594">
        <v>1969</v>
      </c>
      <c r="C1594">
        <f t="shared" si="240"/>
        <v>0</v>
      </c>
      <c r="D1594" t="s">
        <v>24</v>
      </c>
      <c r="E1594">
        <f t="shared" si="241"/>
        <v>16</v>
      </c>
      <c r="F1594" t="s">
        <v>44</v>
      </c>
      <c r="G1594" s="13">
        <v>44643</v>
      </c>
      <c r="H1594">
        <v>0.56527777777777777</v>
      </c>
      <c r="I1594">
        <v>0.60763888888888884</v>
      </c>
      <c r="J1594">
        <v>1000162</v>
      </c>
      <c r="K1594">
        <v>76</v>
      </c>
      <c r="L1594">
        <f t="shared" si="242"/>
        <v>61</v>
      </c>
      <c r="M1594">
        <v>4.2361111111111072E-2</v>
      </c>
      <c r="N1594">
        <f t="shared" si="243"/>
        <v>0</v>
      </c>
      <c r="O1594" t="s">
        <v>26</v>
      </c>
      <c r="P1594" cm="1">
        <f t="array" aca="1" ref="P1594" ca="1">(_xlfn.IFS(Q1594="couché",0,Q1594="debout à 80%",1,Q1594="?",1))*(IF(RAND()&lt;0.8,1,0))</f>
        <v>1</v>
      </c>
      <c r="Q1594" t="s">
        <v>27</v>
      </c>
      <c r="R1594">
        <v>45</v>
      </c>
      <c r="S1594">
        <f t="shared" si="244"/>
        <v>1</v>
      </c>
      <c r="T1594">
        <f t="shared" si="245"/>
        <v>4</v>
      </c>
      <c r="U1594">
        <f t="shared" ca="1" si="246"/>
        <v>0.56528746756586346</v>
      </c>
      <c r="V1594">
        <f t="shared" si="247"/>
        <v>52</v>
      </c>
      <c r="W1594" t="s">
        <v>28</v>
      </c>
      <c r="X1594" t="str">
        <f t="shared" ca="1" si="248"/>
        <v>(1593,0,1,16,61,1,4,52)++1`</v>
      </c>
      <c r="Y1594" t="str">
        <f t="shared" si="249"/>
        <v>(1593,45)++1`</v>
      </c>
    </row>
    <row r="1595" spans="1:25" x14ac:dyDescent="0.25">
      <c r="A1595">
        <v>1594</v>
      </c>
      <c r="B1595">
        <v>1966</v>
      </c>
      <c r="C1595">
        <f t="shared" si="240"/>
        <v>0</v>
      </c>
      <c r="D1595" t="s">
        <v>24</v>
      </c>
      <c r="E1595">
        <f t="shared" si="241"/>
        <v>9</v>
      </c>
      <c r="F1595" t="s">
        <v>40</v>
      </c>
      <c r="G1595" s="13">
        <v>44644</v>
      </c>
      <c r="H1595">
        <v>0.67430555555555549</v>
      </c>
      <c r="I1595">
        <v>0.71666666666666667</v>
      </c>
      <c r="J1595">
        <v>1000163</v>
      </c>
      <c r="K1595">
        <v>4834</v>
      </c>
      <c r="L1595">
        <f t="shared" si="242"/>
        <v>61</v>
      </c>
      <c r="M1595">
        <v>4.2361111111111183E-2</v>
      </c>
      <c r="N1595">
        <f t="shared" si="243"/>
        <v>0</v>
      </c>
      <c r="O1595" t="s">
        <v>26</v>
      </c>
      <c r="P1595" cm="1">
        <f t="array" aca="1" ref="P1595" ca="1">(_xlfn.IFS(Q1595="couché",0,Q1595="debout à 80%",1,Q1595="?",1))*(IF(RAND()&lt;0.8,1,0))</f>
        <v>0</v>
      </c>
      <c r="Q1595" t="s">
        <v>48</v>
      </c>
      <c r="R1595">
        <v>45</v>
      </c>
      <c r="S1595">
        <f t="shared" si="244"/>
        <v>0</v>
      </c>
      <c r="T1595">
        <f t="shared" si="245"/>
        <v>7</v>
      </c>
      <c r="U1595">
        <f t="shared" ca="1" si="246"/>
        <v>0.67431213250288391</v>
      </c>
      <c r="V1595">
        <f t="shared" si="247"/>
        <v>50</v>
      </c>
      <c r="W1595" t="s">
        <v>28</v>
      </c>
      <c r="X1595" t="str">
        <f t="shared" ca="1" si="248"/>
        <v>(1594,0,0,9,61,0,7,50)++1`</v>
      </c>
      <c r="Y1595" t="str">
        <f t="shared" si="249"/>
        <v>(1594,45)++1`</v>
      </c>
    </row>
    <row r="1596" spans="1:25" x14ac:dyDescent="0.25">
      <c r="A1596">
        <v>1595</v>
      </c>
      <c r="B1596">
        <v>1966</v>
      </c>
      <c r="C1596">
        <f t="shared" si="240"/>
        <v>0</v>
      </c>
      <c r="D1596" t="s">
        <v>24</v>
      </c>
      <c r="E1596">
        <f t="shared" si="241"/>
        <v>8</v>
      </c>
      <c r="F1596" t="s">
        <v>25</v>
      </c>
      <c r="G1596" s="13">
        <v>44607</v>
      </c>
      <c r="H1596">
        <v>0.47499999999999998</v>
      </c>
      <c r="I1596">
        <v>0.51805555555555549</v>
      </c>
      <c r="J1596">
        <v>1000168</v>
      </c>
      <c r="K1596">
        <v>2009</v>
      </c>
      <c r="L1596">
        <f t="shared" si="242"/>
        <v>62</v>
      </c>
      <c r="M1596">
        <v>4.3055555555555514E-2</v>
      </c>
      <c r="N1596">
        <f t="shared" si="243"/>
        <v>0</v>
      </c>
      <c r="O1596" t="s">
        <v>26</v>
      </c>
      <c r="P1596" cm="1">
        <f t="array" aca="1" ref="P1596" ca="1">(_xlfn.IFS(Q1596="couché",0,Q1596="debout à 80%",1,Q1596="?",1))*(IF(RAND()&lt;0.8,1,0))</f>
        <v>1</v>
      </c>
      <c r="Q1596" t="s">
        <v>27</v>
      </c>
      <c r="R1596">
        <v>30</v>
      </c>
      <c r="S1596">
        <f t="shared" si="244"/>
        <v>0</v>
      </c>
      <c r="T1596">
        <f t="shared" si="245"/>
        <v>3</v>
      </c>
      <c r="U1596">
        <f t="shared" ca="1" si="246"/>
        <v>0.47500625018675652</v>
      </c>
      <c r="V1596">
        <f t="shared" si="247"/>
        <v>29</v>
      </c>
      <c r="W1596" t="s">
        <v>28</v>
      </c>
      <c r="X1596" t="str">
        <f t="shared" ca="1" si="248"/>
        <v>(1595,0,1,8,62,0,3,29)++1`</v>
      </c>
      <c r="Y1596" t="str">
        <f t="shared" si="249"/>
        <v>(1595,30)++1`</v>
      </c>
    </row>
    <row r="1597" spans="1:25" x14ac:dyDescent="0.25">
      <c r="A1597">
        <v>1596</v>
      </c>
      <c r="B1597">
        <v>1973</v>
      </c>
      <c r="C1597">
        <f t="shared" si="240"/>
        <v>0</v>
      </c>
      <c r="D1597" t="s">
        <v>24</v>
      </c>
      <c r="E1597">
        <f t="shared" si="241"/>
        <v>14</v>
      </c>
      <c r="F1597" t="s">
        <v>33</v>
      </c>
      <c r="G1597" s="13">
        <v>44603</v>
      </c>
      <c r="H1597">
        <v>0.33124999999999999</v>
      </c>
      <c r="I1597">
        <v>0.37430555555555556</v>
      </c>
      <c r="J1597">
        <v>1000162</v>
      </c>
      <c r="K1597">
        <v>4592</v>
      </c>
      <c r="L1597">
        <f t="shared" si="242"/>
        <v>62</v>
      </c>
      <c r="M1597">
        <v>4.3055555555555569E-2</v>
      </c>
      <c r="N1597">
        <f t="shared" si="243"/>
        <v>0</v>
      </c>
      <c r="O1597" t="s">
        <v>26</v>
      </c>
      <c r="P1597" cm="1">
        <f t="array" aca="1" ref="P1597" ca="1">(_xlfn.IFS(Q1597="couché",0,Q1597="debout à 80%",1,Q1597="?",1))*(IF(RAND()&lt;0.8,1,0))</f>
        <v>0</v>
      </c>
      <c r="Q1597" t="s">
        <v>27</v>
      </c>
      <c r="R1597">
        <v>45</v>
      </c>
      <c r="S1597">
        <f t="shared" si="244"/>
        <v>0</v>
      </c>
      <c r="T1597">
        <f t="shared" si="245"/>
        <v>1</v>
      </c>
      <c r="U1597">
        <f t="shared" ca="1" si="246"/>
        <v>0.33125558206092337</v>
      </c>
      <c r="V1597">
        <f t="shared" si="247"/>
        <v>76</v>
      </c>
      <c r="W1597" t="s">
        <v>28</v>
      </c>
      <c r="X1597" t="str">
        <f t="shared" ca="1" si="248"/>
        <v>(1596,0,0,14,62,0,1,76)++1`</v>
      </c>
      <c r="Y1597" t="str">
        <f t="shared" si="249"/>
        <v>(1596,45)++1`</v>
      </c>
    </row>
    <row r="1598" spans="1:25" x14ac:dyDescent="0.25">
      <c r="A1598">
        <v>1597</v>
      </c>
      <c r="B1598">
        <v>1986</v>
      </c>
      <c r="C1598">
        <f t="shared" si="240"/>
        <v>0</v>
      </c>
      <c r="D1598" t="s">
        <v>24</v>
      </c>
      <c r="E1598">
        <f t="shared" si="241"/>
        <v>10</v>
      </c>
      <c r="F1598" t="s">
        <v>39</v>
      </c>
      <c r="G1598" s="13">
        <v>44606</v>
      </c>
      <c r="H1598">
        <v>0.6020833333333333</v>
      </c>
      <c r="I1598">
        <v>0.64513888888888882</v>
      </c>
      <c r="J1598">
        <v>1000165</v>
      </c>
      <c r="K1598">
        <v>8109</v>
      </c>
      <c r="L1598">
        <f t="shared" si="242"/>
        <v>62</v>
      </c>
      <c r="M1598">
        <v>4.3055555555555514E-2</v>
      </c>
      <c r="N1598">
        <f t="shared" si="243"/>
        <v>1</v>
      </c>
      <c r="O1598" t="s">
        <v>32</v>
      </c>
      <c r="P1598" cm="1">
        <f t="array" aca="1" ref="P1598" ca="1">(_xlfn.IFS(Q1598="couché",0,Q1598="debout à 80%",1,Q1598="?",1))*(IF(RAND()&lt;0.8,1,0))</f>
        <v>1</v>
      </c>
      <c r="Q1598" t="s">
        <v>27</v>
      </c>
      <c r="R1598">
        <v>30</v>
      </c>
      <c r="S1598">
        <f t="shared" si="244"/>
        <v>1</v>
      </c>
      <c r="T1598">
        <f t="shared" si="245"/>
        <v>6</v>
      </c>
      <c r="U1598">
        <f t="shared" ca="1" si="246"/>
        <v>0.60208880095562178</v>
      </c>
      <c r="V1598">
        <f t="shared" si="247"/>
        <v>81</v>
      </c>
      <c r="W1598" t="s">
        <v>28</v>
      </c>
      <c r="X1598" t="str">
        <f t="shared" ca="1" si="248"/>
        <v>(1597,0,1,10,62,1,6,81)++1`</v>
      </c>
      <c r="Y1598" t="str">
        <f t="shared" si="249"/>
        <v>(1597,30)++1`</v>
      </c>
    </row>
    <row r="1599" spans="1:25" x14ac:dyDescent="0.25">
      <c r="A1599">
        <v>1598</v>
      </c>
      <c r="B1599">
        <v>1978</v>
      </c>
      <c r="C1599">
        <f t="shared" si="240"/>
        <v>0</v>
      </c>
      <c r="D1599" t="s">
        <v>24</v>
      </c>
      <c r="E1599">
        <f t="shared" si="241"/>
        <v>12</v>
      </c>
      <c r="F1599" t="s">
        <v>42</v>
      </c>
      <c r="G1599" s="13">
        <v>44609</v>
      </c>
      <c r="H1599">
        <v>0.42222222222222222</v>
      </c>
      <c r="I1599">
        <v>0.46527777777777773</v>
      </c>
      <c r="J1599">
        <v>1000164</v>
      </c>
      <c r="K1599">
        <v>541</v>
      </c>
      <c r="L1599">
        <f t="shared" si="242"/>
        <v>62</v>
      </c>
      <c r="M1599">
        <v>4.3055555555555514E-2</v>
      </c>
      <c r="N1599">
        <f t="shared" si="243"/>
        <v>1</v>
      </c>
      <c r="O1599" t="s">
        <v>32</v>
      </c>
      <c r="P1599" cm="1">
        <f t="array" aca="1" ref="P1599" ca="1">(_xlfn.IFS(Q1599="couché",0,Q1599="debout à 80%",1,Q1599="?",1))*(IF(RAND()&lt;0.8,1,0))</f>
        <v>1</v>
      </c>
      <c r="Q1599" t="s">
        <v>27</v>
      </c>
      <c r="R1599">
        <v>30</v>
      </c>
      <c r="S1599">
        <f t="shared" si="244"/>
        <v>0</v>
      </c>
      <c r="T1599">
        <f t="shared" si="245"/>
        <v>3</v>
      </c>
      <c r="U1599">
        <f t="shared" ca="1" si="246"/>
        <v>0.422222774766223</v>
      </c>
      <c r="V1599">
        <f t="shared" si="247"/>
        <v>49</v>
      </c>
      <c r="W1599" t="s">
        <v>28</v>
      </c>
      <c r="X1599" t="str">
        <f t="shared" ca="1" si="248"/>
        <v>(1598,0,1,12,62,0,3,49)++1`</v>
      </c>
      <c r="Y1599" t="str">
        <f t="shared" si="249"/>
        <v>(1598,30)++1`</v>
      </c>
    </row>
    <row r="1600" spans="1:25" x14ac:dyDescent="0.25">
      <c r="A1600">
        <v>1599</v>
      </c>
      <c r="B1600">
        <v>2020</v>
      </c>
      <c r="C1600">
        <f t="shared" si="240"/>
        <v>1</v>
      </c>
      <c r="D1600" t="s">
        <v>28</v>
      </c>
      <c r="E1600">
        <f t="shared" si="241"/>
        <v>9</v>
      </c>
      <c r="F1600" t="s">
        <v>40</v>
      </c>
      <c r="G1600" s="13">
        <v>44599</v>
      </c>
      <c r="H1600">
        <v>0.34583333333333333</v>
      </c>
      <c r="I1600">
        <v>0.3888888888888889</v>
      </c>
      <c r="J1600">
        <v>1000163</v>
      </c>
      <c r="K1600">
        <v>7052</v>
      </c>
      <c r="L1600">
        <f t="shared" si="242"/>
        <v>62</v>
      </c>
      <c r="M1600">
        <v>4.3055555555555569E-2</v>
      </c>
      <c r="N1600">
        <f t="shared" si="243"/>
        <v>0</v>
      </c>
      <c r="O1600" t="s">
        <v>46</v>
      </c>
      <c r="P1600" cm="1">
        <f t="array" aca="1" ref="P1600" ca="1">(_xlfn.IFS(Q1600="couché",0,Q1600="debout à 80%",1,Q1600="?",1))*(IF(RAND()&lt;0.8,1,0))</f>
        <v>0</v>
      </c>
      <c r="Q1600" t="s">
        <v>48</v>
      </c>
      <c r="R1600">
        <v>45</v>
      </c>
      <c r="S1600">
        <f t="shared" si="244"/>
        <v>0</v>
      </c>
      <c r="T1600">
        <f t="shared" si="245"/>
        <v>1</v>
      </c>
      <c r="U1600">
        <f t="shared" ca="1" si="246"/>
        <v>0.34584332247323063</v>
      </c>
      <c r="V1600">
        <f t="shared" si="247"/>
        <v>55</v>
      </c>
      <c r="W1600" t="s">
        <v>28</v>
      </c>
      <c r="X1600" t="str">
        <f t="shared" ca="1" si="248"/>
        <v>(1599,1,0,9,62,0,1,55)++1`</v>
      </c>
      <c r="Y1600" t="str">
        <f t="shared" si="249"/>
        <v>(1599,45)++1`</v>
      </c>
    </row>
    <row r="1601" spans="1:25" x14ac:dyDescent="0.25">
      <c r="A1601">
        <v>1600</v>
      </c>
      <c r="B1601">
        <v>1968</v>
      </c>
      <c r="C1601">
        <f t="shared" si="240"/>
        <v>0</v>
      </c>
      <c r="D1601" t="s">
        <v>24</v>
      </c>
      <c r="E1601">
        <f t="shared" si="241"/>
        <v>7</v>
      </c>
      <c r="F1601" t="s">
        <v>38</v>
      </c>
      <c r="G1601" s="13">
        <v>44628</v>
      </c>
      <c r="H1601">
        <v>0.4284722222222222</v>
      </c>
      <c r="I1601">
        <v>0.47152777777777777</v>
      </c>
      <c r="J1601">
        <v>1000171</v>
      </c>
      <c r="K1601">
        <v>298</v>
      </c>
      <c r="L1601">
        <f t="shared" si="242"/>
        <v>62</v>
      </c>
      <c r="M1601">
        <v>4.3055555555555569E-2</v>
      </c>
      <c r="N1601">
        <f t="shared" si="243"/>
        <v>0</v>
      </c>
      <c r="O1601" t="s">
        <v>26</v>
      </c>
      <c r="P1601" cm="1">
        <f t="array" aca="1" ref="P1601" ca="1">(_xlfn.IFS(Q1601="couché",0,Q1601="debout à 80%",1,Q1601="?",1))*(IF(RAND()&lt;0.8,1,0))</f>
        <v>1</v>
      </c>
      <c r="Q1601" t="s">
        <v>27</v>
      </c>
      <c r="R1601">
        <v>45</v>
      </c>
      <c r="S1601">
        <f t="shared" si="244"/>
        <v>0</v>
      </c>
      <c r="T1601">
        <f t="shared" si="245"/>
        <v>2</v>
      </c>
      <c r="U1601">
        <f t="shared" ca="1" si="246"/>
        <v>0.42847336118728407</v>
      </c>
      <c r="V1601">
        <f t="shared" si="247"/>
        <v>59</v>
      </c>
      <c r="W1601" t="s">
        <v>28</v>
      </c>
      <c r="X1601" t="str">
        <f t="shared" ca="1" si="248"/>
        <v>(1600,0,1,7,62,0,2,59)++1`</v>
      </c>
      <c r="Y1601" t="str">
        <f t="shared" si="249"/>
        <v>(1600,45)++1`</v>
      </c>
    </row>
    <row r="1602" spans="1:25" x14ac:dyDescent="0.25">
      <c r="A1602">
        <v>1601</v>
      </c>
      <c r="B1602">
        <v>1948</v>
      </c>
      <c r="C1602">
        <f t="shared" ref="C1602:C1665" si="250">IF(D1602="oui", 1, IF(D1602="non", 0, " "))</f>
        <v>0</v>
      </c>
      <c r="D1602" t="s">
        <v>24</v>
      </c>
      <c r="E1602">
        <f t="shared" ref="E1602:E1665" si="251">_xlfn.XLOOKUP(F1602,Z$3:Z$19,AA$3:AA$19)</f>
        <v>8</v>
      </c>
      <c r="F1602" t="s">
        <v>25</v>
      </c>
      <c r="G1602" s="13">
        <v>44595</v>
      </c>
      <c r="H1602">
        <v>0.38472222222222219</v>
      </c>
      <c r="I1602">
        <v>0.42777777777777776</v>
      </c>
      <c r="J1602">
        <v>1000166</v>
      </c>
      <c r="K1602">
        <v>32</v>
      </c>
      <c r="L1602">
        <f t="shared" ref="L1602:L1665" si="252">ROUND(M1602*86400,0)/60</f>
        <v>62</v>
      </c>
      <c r="M1602">
        <v>4.3055555555555569E-2</v>
      </c>
      <c r="N1602">
        <f t="shared" ref="N1602:N1665" si="253">_xlfn.XLOOKUP(O1602,Z$22:Z$24,AA$22:AA$24)</f>
        <v>0</v>
      </c>
      <c r="O1602" t="s">
        <v>26</v>
      </c>
      <c r="P1602" cm="1">
        <f t="array" aca="1" ref="P1602" ca="1">(_xlfn.IFS(Q1602="couché",0,Q1602="debout à 80%",1,Q1602="?",1))*(IF(RAND()&lt;0.8,1,0))</f>
        <v>1</v>
      </c>
      <c r="Q1602" t="s">
        <v>27</v>
      </c>
      <c r="R1602">
        <v>45</v>
      </c>
      <c r="S1602">
        <f t="shared" ref="S1602:S1665" si="254">SUMIFS(N:N,F:F,F1602,G:G,G1602,T:T,T1602-1)*IF(C1602=1,0,1)</f>
        <v>0</v>
      </c>
      <c r="T1602">
        <f t="shared" ref="T1602:T1665" si="255">COUNTIFS(F:F,F1602,G:G,G1602,H:H,_xlfn.CONCAT("&lt;=",H1602))</f>
        <v>2</v>
      </c>
      <c r="U1602">
        <f t="shared" ref="U1602:U1665" ca="1" si="256">H1602+(RAND()/100000)</f>
        <v>0.38472492438872008</v>
      </c>
      <c r="V1602">
        <f t="shared" ref="V1602:V1665" si="257">COUNTIFS(G:G,G1603,N:N,_xlfn.CONCAT("&lt;=",N1603))</f>
        <v>46</v>
      </c>
      <c r="W1602" t="s">
        <v>28</v>
      </c>
      <c r="X1602" t="str">
        <f t="shared" ref="X1602:X1665" ca="1" si="258">_xlfn.CONCAT("(",A1602,",",C1602,",",P1602,",",E1602,",",L1602,",",S1602,",",T1602,",",V1602,")++1`")</f>
        <v>(1601,0,1,8,62,0,2,46)++1`</v>
      </c>
      <c r="Y1602" t="str">
        <f t="shared" ref="Y1602:Y1665" si="259">_xlfn.CONCAT("(",A1602,",",R1602,")++1`")</f>
        <v>(1601,45)++1`</v>
      </c>
    </row>
    <row r="1603" spans="1:25" x14ac:dyDescent="0.25">
      <c r="A1603">
        <v>1602</v>
      </c>
      <c r="B1603">
        <v>1958</v>
      </c>
      <c r="C1603">
        <f t="shared" si="250"/>
        <v>0</v>
      </c>
      <c r="D1603" t="s">
        <v>24</v>
      </c>
      <c r="E1603">
        <f t="shared" si="251"/>
        <v>5</v>
      </c>
      <c r="F1603" t="s">
        <v>36</v>
      </c>
      <c r="G1603" s="13">
        <v>44617</v>
      </c>
      <c r="H1603">
        <v>0.59861111111111109</v>
      </c>
      <c r="I1603">
        <v>0.64166666666666661</v>
      </c>
      <c r="J1603">
        <v>1000162</v>
      </c>
      <c r="K1603">
        <v>4592</v>
      </c>
      <c r="L1603">
        <f t="shared" si="252"/>
        <v>62</v>
      </c>
      <c r="M1603">
        <v>4.3055555555555514E-2</v>
      </c>
      <c r="N1603">
        <f t="shared" si="253"/>
        <v>0</v>
      </c>
      <c r="O1603" t="s">
        <v>26</v>
      </c>
      <c r="P1603" cm="1">
        <f t="array" aca="1" ref="P1603" ca="1">(_xlfn.IFS(Q1603="couché",0,Q1603="debout à 80%",1,Q1603="?",1))*(IF(RAND()&lt;0.8,1,0))</f>
        <v>1</v>
      </c>
      <c r="Q1603" t="s">
        <v>27</v>
      </c>
      <c r="R1603">
        <v>45</v>
      </c>
      <c r="S1603">
        <f t="shared" si="254"/>
        <v>0</v>
      </c>
      <c r="T1603">
        <f t="shared" si="255"/>
        <v>4</v>
      </c>
      <c r="U1603">
        <f t="shared" ca="1" si="256"/>
        <v>0.5986181288981034</v>
      </c>
      <c r="V1603">
        <f t="shared" si="257"/>
        <v>92</v>
      </c>
      <c r="W1603" t="s">
        <v>28</v>
      </c>
      <c r="X1603" t="str">
        <f t="shared" ca="1" si="258"/>
        <v>(1602,0,1,5,62,0,4,92)++1`</v>
      </c>
      <c r="Y1603" t="str">
        <f t="shared" si="259"/>
        <v>(1602,45)++1`</v>
      </c>
    </row>
    <row r="1604" spans="1:25" x14ac:dyDescent="0.25">
      <c r="A1604">
        <v>1603</v>
      </c>
      <c r="B1604">
        <v>1944</v>
      </c>
      <c r="C1604">
        <f t="shared" si="250"/>
        <v>0</v>
      </c>
      <c r="D1604" t="s">
        <v>24</v>
      </c>
      <c r="E1604">
        <f t="shared" si="251"/>
        <v>4</v>
      </c>
      <c r="F1604" t="s">
        <v>31</v>
      </c>
      <c r="G1604" s="13">
        <v>44614</v>
      </c>
      <c r="H1604">
        <v>0.3347222222222222</v>
      </c>
      <c r="I1604">
        <v>0.37777777777777777</v>
      </c>
      <c r="J1604">
        <v>1000170</v>
      </c>
      <c r="K1604">
        <v>2067</v>
      </c>
      <c r="L1604">
        <f t="shared" si="252"/>
        <v>62</v>
      </c>
      <c r="M1604">
        <v>4.3055555555555569E-2</v>
      </c>
      <c r="N1604">
        <f t="shared" si="253"/>
        <v>1</v>
      </c>
      <c r="O1604" t="s">
        <v>32</v>
      </c>
      <c r="P1604" cm="1">
        <f t="array" aca="1" ref="P1604" ca="1">(_xlfn.IFS(Q1604="couché",0,Q1604="debout à 80%",1,Q1604="?",1))*(IF(RAND()&lt;0.8,1,0))</f>
        <v>0</v>
      </c>
      <c r="Q1604" t="s">
        <v>27</v>
      </c>
      <c r="R1604">
        <v>30</v>
      </c>
      <c r="S1604">
        <f t="shared" si="254"/>
        <v>0</v>
      </c>
      <c r="T1604">
        <f t="shared" si="255"/>
        <v>1</v>
      </c>
      <c r="U1604">
        <f t="shared" ca="1" si="256"/>
        <v>0.33472705085824095</v>
      </c>
      <c r="V1604">
        <f t="shared" si="257"/>
        <v>92</v>
      </c>
      <c r="W1604" t="s">
        <v>28</v>
      </c>
      <c r="X1604" t="str">
        <f t="shared" ca="1" si="258"/>
        <v>(1603,0,0,4,62,0,1,92)++1`</v>
      </c>
      <c r="Y1604" t="str">
        <f t="shared" si="259"/>
        <v>(1603,30)++1`</v>
      </c>
    </row>
    <row r="1605" spans="1:25" x14ac:dyDescent="0.25">
      <c r="A1605">
        <v>1604</v>
      </c>
      <c r="B1605">
        <v>1962</v>
      </c>
      <c r="C1605">
        <f t="shared" si="250"/>
        <v>0</v>
      </c>
      <c r="D1605" t="s">
        <v>24</v>
      </c>
      <c r="E1605">
        <f t="shared" si="251"/>
        <v>14</v>
      </c>
      <c r="F1605" t="s">
        <v>33</v>
      </c>
      <c r="G1605" s="13">
        <v>44614</v>
      </c>
      <c r="H1605">
        <v>0.34513888888888888</v>
      </c>
      <c r="I1605">
        <v>0.38819444444444445</v>
      </c>
      <c r="J1605">
        <v>1000162</v>
      </c>
      <c r="K1605">
        <v>81</v>
      </c>
      <c r="L1605">
        <f t="shared" si="252"/>
        <v>62</v>
      </c>
      <c r="M1605">
        <v>4.3055555555555569E-2</v>
      </c>
      <c r="N1605">
        <f t="shared" si="253"/>
        <v>1</v>
      </c>
      <c r="O1605" t="s">
        <v>32</v>
      </c>
      <c r="P1605" cm="1">
        <f t="array" aca="1" ref="P1605" ca="1">(_xlfn.IFS(Q1605="couché",0,Q1605="debout à 80%",1,Q1605="?",1))*(IF(RAND()&lt;0.8,1,0))</f>
        <v>1</v>
      </c>
      <c r="Q1605" t="s">
        <v>27</v>
      </c>
      <c r="R1605">
        <v>45</v>
      </c>
      <c r="S1605">
        <f t="shared" si="254"/>
        <v>0</v>
      </c>
      <c r="T1605">
        <f t="shared" si="255"/>
        <v>1</v>
      </c>
      <c r="U1605">
        <f t="shared" ca="1" si="256"/>
        <v>0.34513901562482086</v>
      </c>
      <c r="V1605">
        <f t="shared" si="257"/>
        <v>35</v>
      </c>
      <c r="W1605" t="s">
        <v>28</v>
      </c>
      <c r="X1605" t="str">
        <f t="shared" ca="1" si="258"/>
        <v>(1604,0,1,14,62,0,1,35)++1`</v>
      </c>
      <c r="Y1605" t="str">
        <f t="shared" si="259"/>
        <v>(1604,45)++1`</v>
      </c>
    </row>
    <row r="1606" spans="1:25" x14ac:dyDescent="0.25">
      <c r="A1606">
        <v>1605</v>
      </c>
      <c r="B1606">
        <v>1989</v>
      </c>
      <c r="C1606">
        <f t="shared" si="250"/>
        <v>0</v>
      </c>
      <c r="D1606" t="s">
        <v>24</v>
      </c>
      <c r="E1606">
        <f t="shared" si="251"/>
        <v>2</v>
      </c>
      <c r="F1606" t="s">
        <v>29</v>
      </c>
      <c r="G1606" s="13">
        <v>44596</v>
      </c>
      <c r="H1606">
        <v>0.65902777777777777</v>
      </c>
      <c r="I1606">
        <v>0.70208333333333328</v>
      </c>
      <c r="J1606">
        <v>1000166</v>
      </c>
      <c r="K1606">
        <v>1652</v>
      </c>
      <c r="L1606">
        <f t="shared" si="252"/>
        <v>62</v>
      </c>
      <c r="M1606">
        <v>4.3055555555555514E-2</v>
      </c>
      <c r="N1606">
        <f t="shared" si="253"/>
        <v>0</v>
      </c>
      <c r="O1606" t="s">
        <v>26</v>
      </c>
      <c r="P1606" cm="1">
        <f t="array" aca="1" ref="P1606" ca="1">(_xlfn.IFS(Q1606="couché",0,Q1606="debout à 80%",1,Q1606="?",1))*(IF(RAND()&lt;0.8,1,0))</f>
        <v>0</v>
      </c>
      <c r="Q1606" t="s">
        <v>48</v>
      </c>
      <c r="R1606">
        <v>45</v>
      </c>
      <c r="S1606">
        <f t="shared" si="254"/>
        <v>0</v>
      </c>
      <c r="T1606">
        <f t="shared" si="255"/>
        <v>5</v>
      </c>
      <c r="U1606">
        <f t="shared" ca="1" si="256"/>
        <v>0.65902951216738981</v>
      </c>
      <c r="V1606">
        <f t="shared" si="257"/>
        <v>57</v>
      </c>
      <c r="W1606" t="s">
        <v>28</v>
      </c>
      <c r="X1606" t="str">
        <f t="shared" ca="1" si="258"/>
        <v>(1605,0,0,2,62,0,5,57)++1`</v>
      </c>
      <c r="Y1606" t="str">
        <f t="shared" si="259"/>
        <v>(1605,45)++1`</v>
      </c>
    </row>
    <row r="1607" spans="1:25" x14ac:dyDescent="0.25">
      <c r="A1607">
        <v>1606</v>
      </c>
      <c r="B1607">
        <v>1978</v>
      </c>
      <c r="C1607">
        <f t="shared" si="250"/>
        <v>0</v>
      </c>
      <c r="D1607" t="s">
        <v>24</v>
      </c>
      <c r="E1607">
        <f t="shared" si="251"/>
        <v>15</v>
      </c>
      <c r="F1607" t="s">
        <v>35</v>
      </c>
      <c r="G1607" s="13">
        <v>44602</v>
      </c>
      <c r="H1607">
        <v>0.71527777777777779</v>
      </c>
      <c r="I1607">
        <v>0.7583333333333333</v>
      </c>
      <c r="J1607">
        <v>1000171</v>
      </c>
      <c r="K1607">
        <v>9008</v>
      </c>
      <c r="L1607">
        <f t="shared" si="252"/>
        <v>62</v>
      </c>
      <c r="M1607">
        <v>4.3055555555555514E-2</v>
      </c>
      <c r="N1607">
        <f t="shared" si="253"/>
        <v>0</v>
      </c>
      <c r="O1607" t="s">
        <v>26</v>
      </c>
      <c r="P1607" cm="1">
        <f t="array" aca="1" ref="P1607" ca="1">(_xlfn.IFS(Q1607="couché",0,Q1607="debout à 80%",1,Q1607="?",1))*(IF(RAND()&lt;0.8,1,0))</f>
        <v>1</v>
      </c>
      <c r="Q1607" t="s">
        <v>27</v>
      </c>
      <c r="R1607">
        <v>45</v>
      </c>
      <c r="S1607">
        <f t="shared" si="254"/>
        <v>0</v>
      </c>
      <c r="T1607">
        <f t="shared" si="255"/>
        <v>4</v>
      </c>
      <c r="U1607">
        <f t="shared" ca="1" si="256"/>
        <v>0.71528231687126809</v>
      </c>
      <c r="V1607">
        <f t="shared" si="257"/>
        <v>60</v>
      </c>
      <c r="W1607" t="s">
        <v>28</v>
      </c>
      <c r="X1607" t="str">
        <f t="shared" ca="1" si="258"/>
        <v>(1606,0,1,15,62,0,4,60)++1`</v>
      </c>
      <c r="Y1607" t="str">
        <f t="shared" si="259"/>
        <v>(1606,45)++1`</v>
      </c>
    </row>
    <row r="1608" spans="1:25" x14ac:dyDescent="0.25">
      <c r="A1608">
        <v>1607</v>
      </c>
      <c r="B1608">
        <v>1968</v>
      </c>
      <c r="C1608">
        <f t="shared" si="250"/>
        <v>0</v>
      </c>
      <c r="D1608" t="s">
        <v>24</v>
      </c>
      <c r="E1608">
        <f t="shared" si="251"/>
        <v>3</v>
      </c>
      <c r="F1608" t="s">
        <v>34</v>
      </c>
      <c r="G1608" s="13">
        <v>44601</v>
      </c>
      <c r="H1608">
        <v>0.49375000000000002</v>
      </c>
      <c r="I1608">
        <v>0.53680555555555554</v>
      </c>
      <c r="J1608">
        <v>1000169</v>
      </c>
      <c r="K1608">
        <v>2177</v>
      </c>
      <c r="L1608">
        <f t="shared" si="252"/>
        <v>62</v>
      </c>
      <c r="M1608">
        <v>4.3055555555555514E-2</v>
      </c>
      <c r="N1608">
        <f t="shared" si="253"/>
        <v>1</v>
      </c>
      <c r="O1608" t="s">
        <v>32</v>
      </c>
      <c r="P1608" cm="1">
        <f t="array" aca="1" ref="P1608" ca="1">(_xlfn.IFS(Q1608="couché",0,Q1608="debout à 80%",1,Q1608="?",1))*(IF(RAND()&lt;0.8,1,0))</f>
        <v>0</v>
      </c>
      <c r="Q1608" t="s">
        <v>27</v>
      </c>
      <c r="R1608">
        <v>0</v>
      </c>
      <c r="S1608">
        <f t="shared" si="254"/>
        <v>1</v>
      </c>
      <c r="T1608">
        <f t="shared" si="255"/>
        <v>8</v>
      </c>
      <c r="U1608">
        <f t="shared" ca="1" si="256"/>
        <v>0.49375401063719671</v>
      </c>
      <c r="V1608">
        <f t="shared" si="257"/>
        <v>41</v>
      </c>
      <c r="W1608" t="s">
        <v>28</v>
      </c>
      <c r="X1608" t="str">
        <f t="shared" ca="1" si="258"/>
        <v>(1607,0,0,3,62,1,8,41)++1`</v>
      </c>
      <c r="Y1608" t="str">
        <f t="shared" si="259"/>
        <v>(1607,0)++1`</v>
      </c>
    </row>
    <row r="1609" spans="1:25" x14ac:dyDescent="0.25">
      <c r="A1609">
        <v>1608</v>
      </c>
      <c r="B1609">
        <v>1976</v>
      </c>
      <c r="C1609">
        <f t="shared" si="250"/>
        <v>0</v>
      </c>
      <c r="D1609" t="s">
        <v>24</v>
      </c>
      <c r="E1609">
        <f t="shared" si="251"/>
        <v>2</v>
      </c>
      <c r="F1609" t="s">
        <v>29</v>
      </c>
      <c r="G1609" s="13">
        <v>44606</v>
      </c>
      <c r="H1609">
        <v>0.87777777777777777</v>
      </c>
      <c r="I1609">
        <v>0.92083333333333328</v>
      </c>
      <c r="J1609">
        <v>1000166</v>
      </c>
      <c r="K1609">
        <v>30</v>
      </c>
      <c r="L1609">
        <f t="shared" si="252"/>
        <v>62</v>
      </c>
      <c r="M1609">
        <v>4.3055555555555514E-2</v>
      </c>
      <c r="N1609">
        <f t="shared" si="253"/>
        <v>0</v>
      </c>
      <c r="O1609" t="s">
        <v>26</v>
      </c>
      <c r="P1609" cm="1">
        <f t="array" aca="1" ref="P1609" ca="1">(_xlfn.IFS(Q1609="couché",0,Q1609="debout à 80%",1,Q1609="?",1))*(IF(RAND()&lt;0.8,1,0))</f>
        <v>0</v>
      </c>
      <c r="Q1609" t="s">
        <v>27</v>
      </c>
      <c r="R1609">
        <v>45</v>
      </c>
      <c r="S1609">
        <f t="shared" si="254"/>
        <v>0</v>
      </c>
      <c r="T1609">
        <f t="shared" si="255"/>
        <v>6</v>
      </c>
      <c r="U1609">
        <f t="shared" ca="1" si="256"/>
        <v>0.87777856833910062</v>
      </c>
      <c r="V1609">
        <f t="shared" si="257"/>
        <v>50</v>
      </c>
      <c r="W1609" t="s">
        <v>28</v>
      </c>
      <c r="X1609" t="str">
        <f t="shared" ca="1" si="258"/>
        <v>(1608,0,0,2,62,0,6,50)++1`</v>
      </c>
      <c r="Y1609" t="str">
        <f t="shared" si="259"/>
        <v>(1608,45)++1`</v>
      </c>
    </row>
    <row r="1610" spans="1:25" x14ac:dyDescent="0.25">
      <c r="A1610">
        <v>1609</v>
      </c>
      <c r="B1610">
        <v>1968</v>
      </c>
      <c r="C1610">
        <f t="shared" si="250"/>
        <v>0</v>
      </c>
      <c r="D1610" t="s">
        <v>24</v>
      </c>
      <c r="E1610">
        <f t="shared" si="251"/>
        <v>2</v>
      </c>
      <c r="F1610" t="s">
        <v>29</v>
      </c>
      <c r="G1610" s="13">
        <v>44607</v>
      </c>
      <c r="H1610">
        <v>0.79374999999999996</v>
      </c>
      <c r="I1610">
        <v>0.83680555555555547</v>
      </c>
      <c r="J1610">
        <v>1000166</v>
      </c>
      <c r="K1610">
        <v>1652</v>
      </c>
      <c r="L1610">
        <f t="shared" si="252"/>
        <v>62</v>
      </c>
      <c r="M1610">
        <v>4.3055555555555514E-2</v>
      </c>
      <c r="N1610">
        <f t="shared" si="253"/>
        <v>0</v>
      </c>
      <c r="O1610" t="s">
        <v>26</v>
      </c>
      <c r="P1610" cm="1">
        <f t="array" aca="1" ref="P1610" ca="1">(_xlfn.IFS(Q1610="couché",0,Q1610="debout à 80%",1,Q1610="?",1))*(IF(RAND()&lt;0.8,1,0))</f>
        <v>1</v>
      </c>
      <c r="Q1610" t="s">
        <v>27</v>
      </c>
      <c r="R1610">
        <v>45</v>
      </c>
      <c r="S1610">
        <f t="shared" si="254"/>
        <v>0</v>
      </c>
      <c r="T1610">
        <f t="shared" si="255"/>
        <v>5</v>
      </c>
      <c r="U1610">
        <f t="shared" ca="1" si="256"/>
        <v>0.79375212822574626</v>
      </c>
      <c r="V1610">
        <f t="shared" si="257"/>
        <v>55</v>
      </c>
      <c r="W1610" t="s">
        <v>28</v>
      </c>
      <c r="X1610" t="str">
        <f t="shared" ca="1" si="258"/>
        <v>(1609,0,1,2,62,0,5,55)++1`</v>
      </c>
      <c r="Y1610" t="str">
        <f t="shared" si="259"/>
        <v>(1609,45)++1`</v>
      </c>
    </row>
    <row r="1611" spans="1:25" x14ac:dyDescent="0.25">
      <c r="A1611">
        <v>1610</v>
      </c>
      <c r="B1611">
        <v>1972</v>
      </c>
      <c r="C1611">
        <f t="shared" si="250"/>
        <v>0</v>
      </c>
      <c r="D1611" t="s">
        <v>24</v>
      </c>
      <c r="E1611">
        <f t="shared" si="251"/>
        <v>6</v>
      </c>
      <c r="F1611" t="s">
        <v>37</v>
      </c>
      <c r="G1611" s="13">
        <v>44614</v>
      </c>
      <c r="H1611">
        <v>0.3347222222222222</v>
      </c>
      <c r="I1611">
        <v>0.37777777777777777</v>
      </c>
      <c r="J1611">
        <v>1000166</v>
      </c>
      <c r="K1611">
        <v>1752</v>
      </c>
      <c r="L1611">
        <f t="shared" si="252"/>
        <v>62</v>
      </c>
      <c r="M1611">
        <v>4.3055555555555569E-2</v>
      </c>
      <c r="N1611">
        <f t="shared" si="253"/>
        <v>0</v>
      </c>
      <c r="O1611" t="s">
        <v>26</v>
      </c>
      <c r="P1611" cm="1">
        <f t="array" aca="1" ref="P1611" ca="1">(_xlfn.IFS(Q1611="couché",0,Q1611="debout à 80%",1,Q1611="?",1))*(IF(RAND()&lt;0.8,1,0))</f>
        <v>1</v>
      </c>
      <c r="Q1611" t="s">
        <v>27</v>
      </c>
      <c r="R1611">
        <v>45</v>
      </c>
      <c r="S1611">
        <f t="shared" si="254"/>
        <v>0</v>
      </c>
      <c r="T1611">
        <f t="shared" si="255"/>
        <v>1</v>
      </c>
      <c r="U1611">
        <f t="shared" ca="1" si="256"/>
        <v>0.33472911383722198</v>
      </c>
      <c r="V1611">
        <f t="shared" si="257"/>
        <v>91</v>
      </c>
      <c r="W1611" t="s">
        <v>28</v>
      </c>
      <c r="X1611" t="str">
        <f t="shared" ca="1" si="258"/>
        <v>(1610,0,1,6,62,0,1,91)++1`</v>
      </c>
      <c r="Y1611" t="str">
        <f t="shared" si="259"/>
        <v>(1610,45)++1`</v>
      </c>
    </row>
    <row r="1612" spans="1:25" x14ac:dyDescent="0.25">
      <c r="A1612">
        <v>1611</v>
      </c>
      <c r="B1612">
        <v>1969</v>
      </c>
      <c r="C1612">
        <f t="shared" si="250"/>
        <v>0</v>
      </c>
      <c r="D1612" t="s">
        <v>24</v>
      </c>
      <c r="E1612">
        <f t="shared" si="251"/>
        <v>4</v>
      </c>
      <c r="F1612" t="s">
        <v>31</v>
      </c>
      <c r="G1612" s="13">
        <v>44628</v>
      </c>
      <c r="H1612">
        <v>0.58194444444444438</v>
      </c>
      <c r="I1612">
        <v>0.625</v>
      </c>
      <c r="J1612">
        <v>1000170</v>
      </c>
      <c r="K1612">
        <v>2059</v>
      </c>
      <c r="L1612">
        <f t="shared" si="252"/>
        <v>62</v>
      </c>
      <c r="M1612">
        <v>4.3055555555555625E-2</v>
      </c>
      <c r="N1612">
        <f t="shared" si="253"/>
        <v>1</v>
      </c>
      <c r="O1612" t="s">
        <v>32</v>
      </c>
      <c r="P1612" cm="1">
        <f t="array" aca="1" ref="P1612" ca="1">(_xlfn.IFS(Q1612="couché",0,Q1612="debout à 80%",1,Q1612="?",1))*(IF(RAND()&lt;0.8,1,0))</f>
        <v>1</v>
      </c>
      <c r="Q1612" t="s">
        <v>27</v>
      </c>
      <c r="R1612">
        <v>30</v>
      </c>
      <c r="S1612">
        <f t="shared" si="254"/>
        <v>0</v>
      </c>
      <c r="T1612">
        <f t="shared" si="255"/>
        <v>6</v>
      </c>
      <c r="U1612">
        <f t="shared" ca="1" si="256"/>
        <v>0.58195229992694941</v>
      </c>
      <c r="V1612">
        <f t="shared" si="257"/>
        <v>47</v>
      </c>
      <c r="W1612" t="s">
        <v>28</v>
      </c>
      <c r="X1612" t="str">
        <f t="shared" ca="1" si="258"/>
        <v>(1611,0,1,4,62,0,6,47)++1`</v>
      </c>
      <c r="Y1612" t="str">
        <f t="shared" si="259"/>
        <v>(1611,30)++1`</v>
      </c>
    </row>
    <row r="1613" spans="1:25" x14ac:dyDescent="0.25">
      <c r="A1613">
        <v>1612</v>
      </c>
      <c r="B1613">
        <v>1967</v>
      </c>
      <c r="C1613">
        <f t="shared" si="250"/>
        <v>0</v>
      </c>
      <c r="D1613" t="s">
        <v>24</v>
      </c>
      <c r="E1613">
        <f t="shared" si="251"/>
        <v>2</v>
      </c>
      <c r="F1613" t="s">
        <v>29</v>
      </c>
      <c r="G1613" s="13">
        <v>44636</v>
      </c>
      <c r="H1613">
        <v>0.48541666666666666</v>
      </c>
      <c r="I1613">
        <v>0.52847222222222223</v>
      </c>
      <c r="J1613">
        <v>1000166</v>
      </c>
      <c r="K1613">
        <v>813</v>
      </c>
      <c r="L1613">
        <f t="shared" si="252"/>
        <v>62</v>
      </c>
      <c r="M1613">
        <v>4.3055555555555569E-2</v>
      </c>
      <c r="N1613">
        <f t="shared" si="253"/>
        <v>0</v>
      </c>
      <c r="O1613" t="s">
        <v>26</v>
      </c>
      <c r="P1613" cm="1">
        <f t="array" aca="1" ref="P1613" ca="1">(_xlfn.IFS(Q1613="couché",0,Q1613="debout à 80%",1,Q1613="?",1))*(IF(RAND()&lt;0.8,1,0))</f>
        <v>1</v>
      </c>
      <c r="Q1613" t="s">
        <v>27</v>
      </c>
      <c r="R1613">
        <v>45</v>
      </c>
      <c r="S1613">
        <f t="shared" si="254"/>
        <v>0</v>
      </c>
      <c r="T1613">
        <f t="shared" si="255"/>
        <v>3</v>
      </c>
      <c r="U1613">
        <f t="shared" ca="1" si="256"/>
        <v>0.48542422322705508</v>
      </c>
      <c r="V1613">
        <f t="shared" si="257"/>
        <v>52</v>
      </c>
      <c r="W1613" t="s">
        <v>28</v>
      </c>
      <c r="X1613" t="str">
        <f t="shared" ca="1" si="258"/>
        <v>(1612,0,1,2,62,0,3,52)++1`</v>
      </c>
      <c r="Y1613" t="str">
        <f t="shared" si="259"/>
        <v>(1612,45)++1`</v>
      </c>
    </row>
    <row r="1614" spans="1:25" x14ac:dyDescent="0.25">
      <c r="A1614">
        <v>1613</v>
      </c>
      <c r="B1614">
        <v>1991</v>
      </c>
      <c r="C1614">
        <f t="shared" si="250"/>
        <v>0</v>
      </c>
      <c r="D1614" t="s">
        <v>24</v>
      </c>
      <c r="E1614">
        <f t="shared" si="251"/>
        <v>9</v>
      </c>
      <c r="F1614" t="s">
        <v>40</v>
      </c>
      <c r="G1614" s="13">
        <v>44644</v>
      </c>
      <c r="H1614">
        <v>0.44791666666666663</v>
      </c>
      <c r="I1614">
        <v>0.4909722222222222</v>
      </c>
      <c r="J1614">
        <v>1000163</v>
      </c>
      <c r="K1614">
        <v>248</v>
      </c>
      <c r="L1614">
        <f t="shared" si="252"/>
        <v>62</v>
      </c>
      <c r="M1614">
        <v>4.3055555555555569E-2</v>
      </c>
      <c r="N1614">
        <f t="shared" si="253"/>
        <v>0</v>
      </c>
      <c r="O1614" t="s">
        <v>26</v>
      </c>
      <c r="P1614" cm="1">
        <f t="array" aca="1" ref="P1614" ca="1">(_xlfn.IFS(Q1614="couché",0,Q1614="debout à 80%",1,Q1614="?",1))*(IF(RAND()&lt;0.8,1,0))</f>
        <v>1</v>
      </c>
      <c r="Q1614" t="s">
        <v>27</v>
      </c>
      <c r="R1614">
        <v>45</v>
      </c>
      <c r="S1614">
        <f t="shared" si="254"/>
        <v>0</v>
      </c>
      <c r="T1614">
        <f t="shared" si="255"/>
        <v>3</v>
      </c>
      <c r="U1614">
        <f t="shared" ca="1" si="256"/>
        <v>0.44791950032342359</v>
      </c>
      <c r="V1614">
        <f t="shared" si="257"/>
        <v>40</v>
      </c>
      <c r="W1614" t="s">
        <v>28</v>
      </c>
      <c r="X1614" t="str">
        <f t="shared" ca="1" si="258"/>
        <v>(1613,0,1,9,62,0,3,40)++1`</v>
      </c>
      <c r="Y1614" t="str">
        <f t="shared" si="259"/>
        <v>(1613,45)++1`</v>
      </c>
    </row>
    <row r="1615" spans="1:25" x14ac:dyDescent="0.25">
      <c r="A1615">
        <v>1614</v>
      </c>
      <c r="B1615">
        <v>1961</v>
      </c>
      <c r="C1615">
        <f t="shared" si="250"/>
        <v>0</v>
      </c>
      <c r="D1615" t="s">
        <v>24</v>
      </c>
      <c r="E1615">
        <f t="shared" si="251"/>
        <v>9</v>
      </c>
      <c r="F1615" t="s">
        <v>40</v>
      </c>
      <c r="G1615" s="13">
        <v>44641</v>
      </c>
      <c r="H1615">
        <v>0.54374999999999996</v>
      </c>
      <c r="I1615">
        <v>0.58680555555555558</v>
      </c>
      <c r="J1615">
        <v>1000163</v>
      </c>
      <c r="K1615">
        <v>239</v>
      </c>
      <c r="L1615">
        <f t="shared" si="252"/>
        <v>62</v>
      </c>
      <c r="M1615">
        <v>4.3055555555555625E-2</v>
      </c>
      <c r="N1615">
        <f t="shared" si="253"/>
        <v>0</v>
      </c>
      <c r="O1615" t="s">
        <v>26</v>
      </c>
      <c r="P1615" cm="1">
        <f t="array" aca="1" ref="P1615" ca="1">(_xlfn.IFS(Q1615="couché",0,Q1615="debout à 80%",1,Q1615="?",1))*(IF(RAND()&lt;0.8,1,0))</f>
        <v>0</v>
      </c>
      <c r="Q1615" t="s">
        <v>27</v>
      </c>
      <c r="R1615">
        <v>45</v>
      </c>
      <c r="S1615">
        <f t="shared" si="254"/>
        <v>0</v>
      </c>
      <c r="T1615">
        <f t="shared" si="255"/>
        <v>5</v>
      </c>
      <c r="U1615">
        <f t="shared" ca="1" si="256"/>
        <v>0.54375915649698425</v>
      </c>
      <c r="V1615">
        <f t="shared" si="257"/>
        <v>54</v>
      </c>
      <c r="W1615" t="s">
        <v>28</v>
      </c>
      <c r="X1615" t="str">
        <f t="shared" ca="1" si="258"/>
        <v>(1614,0,0,9,62,0,5,54)++1`</v>
      </c>
      <c r="Y1615" t="str">
        <f t="shared" si="259"/>
        <v>(1614,45)++1`</v>
      </c>
    </row>
    <row r="1616" spans="1:25" x14ac:dyDescent="0.25">
      <c r="A1616">
        <v>1615</v>
      </c>
      <c r="B1616">
        <v>1950</v>
      </c>
      <c r="C1616">
        <f t="shared" si="250"/>
        <v>0</v>
      </c>
      <c r="D1616" t="s">
        <v>24</v>
      </c>
      <c r="E1616">
        <f t="shared" si="251"/>
        <v>6</v>
      </c>
      <c r="F1616" t="s">
        <v>37</v>
      </c>
      <c r="G1616" s="13">
        <v>44643</v>
      </c>
      <c r="H1616">
        <v>0.49305555555555552</v>
      </c>
      <c r="I1616">
        <v>0.53611111111111109</v>
      </c>
      <c r="J1616">
        <v>1000166</v>
      </c>
      <c r="K1616">
        <v>32</v>
      </c>
      <c r="L1616">
        <f t="shared" si="252"/>
        <v>62</v>
      </c>
      <c r="M1616">
        <v>4.3055555555555569E-2</v>
      </c>
      <c r="N1616">
        <f t="shared" si="253"/>
        <v>0</v>
      </c>
      <c r="O1616" t="s">
        <v>26</v>
      </c>
      <c r="P1616" cm="1">
        <f t="array" aca="1" ref="P1616" ca="1">(_xlfn.IFS(Q1616="couché",0,Q1616="debout à 80%",1,Q1616="?",1))*(IF(RAND()&lt;0.8,1,0))</f>
        <v>1</v>
      </c>
      <c r="Q1616" t="s">
        <v>27</v>
      </c>
      <c r="R1616">
        <v>45</v>
      </c>
      <c r="S1616">
        <f t="shared" si="254"/>
        <v>0</v>
      </c>
      <c r="T1616">
        <f t="shared" si="255"/>
        <v>2</v>
      </c>
      <c r="U1616">
        <f t="shared" ca="1" si="256"/>
        <v>0.49305816670428138</v>
      </c>
      <c r="V1616">
        <f t="shared" si="257"/>
        <v>73</v>
      </c>
      <c r="W1616" t="s">
        <v>28</v>
      </c>
      <c r="X1616" t="str">
        <f t="shared" ca="1" si="258"/>
        <v>(1615,0,1,6,62,0,2,73)++1`</v>
      </c>
      <c r="Y1616" t="str">
        <f t="shared" si="259"/>
        <v>(1615,45)++1`</v>
      </c>
    </row>
    <row r="1617" spans="1:25" x14ac:dyDescent="0.25">
      <c r="A1617">
        <v>1616</v>
      </c>
      <c r="B1617">
        <v>1958</v>
      </c>
      <c r="C1617">
        <f t="shared" si="250"/>
        <v>0</v>
      </c>
      <c r="D1617" t="s">
        <v>24</v>
      </c>
      <c r="E1617">
        <f t="shared" si="251"/>
        <v>10</v>
      </c>
      <c r="F1617" t="s">
        <v>39</v>
      </c>
      <c r="G1617" s="13">
        <v>44643</v>
      </c>
      <c r="H1617">
        <v>0.68541666666666667</v>
      </c>
      <c r="I1617">
        <v>0.72847222222222219</v>
      </c>
      <c r="J1617">
        <v>1000162</v>
      </c>
      <c r="K1617">
        <v>109</v>
      </c>
      <c r="L1617">
        <f t="shared" si="252"/>
        <v>62</v>
      </c>
      <c r="M1617">
        <v>4.3055555555555514E-2</v>
      </c>
      <c r="N1617">
        <f t="shared" si="253"/>
        <v>1</v>
      </c>
      <c r="O1617" t="s">
        <v>32</v>
      </c>
      <c r="P1617" cm="1">
        <f t="array" aca="1" ref="P1617" ca="1">(_xlfn.IFS(Q1617="couché",0,Q1617="debout à 80%",1,Q1617="?",1))*(IF(RAND()&lt;0.8,1,0))</f>
        <v>1</v>
      </c>
      <c r="Q1617" t="s">
        <v>27</v>
      </c>
      <c r="R1617">
        <v>0</v>
      </c>
      <c r="S1617">
        <f t="shared" si="254"/>
        <v>1</v>
      </c>
      <c r="T1617">
        <f t="shared" si="255"/>
        <v>13</v>
      </c>
      <c r="U1617">
        <f t="shared" ca="1" si="256"/>
        <v>0.68542526484290434</v>
      </c>
      <c r="V1617">
        <f t="shared" si="257"/>
        <v>54</v>
      </c>
      <c r="W1617" t="s">
        <v>28</v>
      </c>
      <c r="X1617" t="str">
        <f t="shared" ca="1" si="258"/>
        <v>(1616,0,1,10,62,1,13,54)++1`</v>
      </c>
      <c r="Y1617" t="str">
        <f t="shared" si="259"/>
        <v>(1616,0)++1`</v>
      </c>
    </row>
    <row r="1618" spans="1:25" x14ac:dyDescent="0.25">
      <c r="A1618">
        <v>1617</v>
      </c>
      <c r="B1618">
        <v>2006</v>
      </c>
      <c r="C1618">
        <f t="shared" si="250"/>
        <v>0</v>
      </c>
      <c r="D1618" t="s">
        <v>24</v>
      </c>
      <c r="E1618">
        <f t="shared" si="251"/>
        <v>9</v>
      </c>
      <c r="F1618" t="s">
        <v>40</v>
      </c>
      <c r="G1618" s="13">
        <v>44643</v>
      </c>
      <c r="H1618">
        <v>0.68472222222222223</v>
      </c>
      <c r="I1618">
        <v>0.72777777777777775</v>
      </c>
      <c r="J1618">
        <v>1000163</v>
      </c>
      <c r="K1618">
        <v>240</v>
      </c>
      <c r="L1618">
        <f t="shared" si="252"/>
        <v>62</v>
      </c>
      <c r="M1618">
        <v>4.3055555555555514E-2</v>
      </c>
      <c r="N1618">
        <f t="shared" si="253"/>
        <v>0</v>
      </c>
      <c r="O1618" t="s">
        <v>26</v>
      </c>
      <c r="P1618" cm="1">
        <f t="array" aca="1" ref="P1618" ca="1">(_xlfn.IFS(Q1618="couché",0,Q1618="debout à 80%",1,Q1618="?",1))*(IF(RAND()&lt;0.8,1,0))</f>
        <v>1</v>
      </c>
      <c r="Q1618" t="s">
        <v>27</v>
      </c>
      <c r="R1618">
        <v>45</v>
      </c>
      <c r="S1618">
        <f t="shared" si="254"/>
        <v>0</v>
      </c>
      <c r="T1618">
        <f t="shared" si="255"/>
        <v>3</v>
      </c>
      <c r="U1618">
        <f t="shared" ca="1" si="256"/>
        <v>0.68472873697090664</v>
      </c>
      <c r="V1618">
        <f t="shared" si="257"/>
        <v>55</v>
      </c>
      <c r="W1618" t="s">
        <v>28</v>
      </c>
      <c r="X1618" t="str">
        <f t="shared" ca="1" si="258"/>
        <v>(1617,0,1,9,62,0,3,55)++1`</v>
      </c>
      <c r="Y1618" t="str">
        <f t="shared" si="259"/>
        <v>(1617,45)++1`</v>
      </c>
    </row>
    <row r="1619" spans="1:25" x14ac:dyDescent="0.25">
      <c r="A1619">
        <v>1618</v>
      </c>
      <c r="B1619">
        <v>2008</v>
      </c>
      <c r="C1619">
        <f t="shared" si="250"/>
        <v>1</v>
      </c>
      <c r="D1619" t="s">
        <v>28</v>
      </c>
      <c r="E1619">
        <f t="shared" si="251"/>
        <v>16</v>
      </c>
      <c r="F1619" t="s">
        <v>44</v>
      </c>
      <c r="G1619" s="13">
        <v>44614</v>
      </c>
      <c r="H1619">
        <v>0.38750000000000001</v>
      </c>
      <c r="I1619">
        <v>0.43125000000000002</v>
      </c>
      <c r="J1619">
        <v>1000162</v>
      </c>
      <c r="K1619">
        <v>9331</v>
      </c>
      <c r="L1619">
        <f t="shared" si="252"/>
        <v>63</v>
      </c>
      <c r="M1619">
        <v>4.3750000000000011E-2</v>
      </c>
      <c r="N1619">
        <f t="shared" si="253"/>
        <v>0</v>
      </c>
      <c r="O1619" t="s">
        <v>46</v>
      </c>
      <c r="P1619" cm="1">
        <f t="array" aca="1" ref="P1619" ca="1">(_xlfn.IFS(Q1619="couché",0,Q1619="debout à 80%",1,Q1619="?",1))*(IF(RAND()&lt;0.8,1,0))</f>
        <v>0</v>
      </c>
      <c r="Q1619" t="s">
        <v>48</v>
      </c>
      <c r="R1619">
        <v>45</v>
      </c>
      <c r="S1619">
        <f t="shared" si="254"/>
        <v>0</v>
      </c>
      <c r="T1619">
        <f t="shared" si="255"/>
        <v>2</v>
      </c>
      <c r="U1619">
        <f t="shared" ca="1" si="256"/>
        <v>0.38750365215396321</v>
      </c>
      <c r="V1619">
        <f t="shared" si="257"/>
        <v>88</v>
      </c>
      <c r="W1619" t="s">
        <v>28</v>
      </c>
      <c r="X1619" t="str">
        <f t="shared" ca="1" si="258"/>
        <v>(1618,1,0,16,63,0,2,88)++1`</v>
      </c>
      <c r="Y1619" t="str">
        <f t="shared" si="259"/>
        <v>(1618,45)++1`</v>
      </c>
    </row>
    <row r="1620" spans="1:25" x14ac:dyDescent="0.25">
      <c r="A1620">
        <v>1619</v>
      </c>
      <c r="B1620">
        <v>1959</v>
      </c>
      <c r="C1620">
        <f t="shared" si="250"/>
        <v>0</v>
      </c>
      <c r="D1620" t="s">
        <v>24</v>
      </c>
      <c r="E1620">
        <f t="shared" si="251"/>
        <v>4</v>
      </c>
      <c r="F1620" t="s">
        <v>31</v>
      </c>
      <c r="G1620" s="13">
        <v>44600</v>
      </c>
      <c r="H1620">
        <v>0.4819444444444444</v>
      </c>
      <c r="I1620">
        <v>0.52569444444444446</v>
      </c>
      <c r="J1620">
        <v>1000170</v>
      </c>
      <c r="K1620">
        <v>7164</v>
      </c>
      <c r="L1620">
        <f t="shared" si="252"/>
        <v>63</v>
      </c>
      <c r="M1620">
        <v>4.3750000000000067E-2</v>
      </c>
      <c r="N1620">
        <f t="shared" si="253"/>
        <v>1</v>
      </c>
      <c r="O1620" t="s">
        <v>32</v>
      </c>
      <c r="P1620" cm="1">
        <f t="array" aca="1" ref="P1620" ca="1">(_xlfn.IFS(Q1620="couché",0,Q1620="debout à 80%",1,Q1620="?",1))*(IF(RAND()&lt;0.8,1,0))</f>
        <v>0</v>
      </c>
      <c r="Q1620" t="s">
        <v>27</v>
      </c>
      <c r="R1620">
        <v>20</v>
      </c>
      <c r="S1620">
        <f t="shared" si="254"/>
        <v>1</v>
      </c>
      <c r="T1620">
        <f t="shared" si="255"/>
        <v>5</v>
      </c>
      <c r="U1620">
        <f t="shared" ca="1" si="256"/>
        <v>0.48194715258853443</v>
      </c>
      <c r="V1620">
        <f t="shared" si="257"/>
        <v>59</v>
      </c>
      <c r="W1620" t="s">
        <v>28</v>
      </c>
      <c r="X1620" t="str">
        <f t="shared" ca="1" si="258"/>
        <v>(1619,0,0,4,63,1,5,59)++1`</v>
      </c>
      <c r="Y1620" t="str">
        <f t="shared" si="259"/>
        <v>(1619,20)++1`</v>
      </c>
    </row>
    <row r="1621" spans="1:25" x14ac:dyDescent="0.25">
      <c r="A1621">
        <v>1620</v>
      </c>
      <c r="B1621">
        <v>1961</v>
      </c>
      <c r="C1621">
        <f t="shared" si="250"/>
        <v>0</v>
      </c>
      <c r="D1621" t="s">
        <v>24</v>
      </c>
      <c r="E1621">
        <f t="shared" si="251"/>
        <v>4</v>
      </c>
      <c r="F1621" t="s">
        <v>31</v>
      </c>
      <c r="G1621" s="13">
        <v>44622</v>
      </c>
      <c r="H1621">
        <v>0.6694444444444444</v>
      </c>
      <c r="I1621">
        <v>0.71319444444444446</v>
      </c>
      <c r="J1621">
        <v>1000170</v>
      </c>
      <c r="K1621">
        <v>2075</v>
      </c>
      <c r="L1621">
        <f t="shared" si="252"/>
        <v>63</v>
      </c>
      <c r="M1621">
        <v>4.3750000000000067E-2</v>
      </c>
      <c r="N1621">
        <f t="shared" si="253"/>
        <v>1</v>
      </c>
      <c r="O1621" t="s">
        <v>32</v>
      </c>
      <c r="P1621" cm="1">
        <f t="array" aca="1" ref="P1621" ca="1">(_xlfn.IFS(Q1621="couché",0,Q1621="debout à 80%",1,Q1621="?",1))*(IF(RAND()&lt;0.8,1,0))</f>
        <v>1</v>
      </c>
      <c r="Q1621" t="s">
        <v>27</v>
      </c>
      <c r="R1621">
        <v>20</v>
      </c>
      <c r="S1621">
        <f t="shared" si="254"/>
        <v>0</v>
      </c>
      <c r="T1621">
        <f t="shared" si="255"/>
        <v>6</v>
      </c>
      <c r="U1621">
        <f t="shared" ca="1" si="256"/>
        <v>0.6694519401518686</v>
      </c>
      <c r="V1621">
        <f t="shared" si="257"/>
        <v>49</v>
      </c>
      <c r="W1621" t="s">
        <v>28</v>
      </c>
      <c r="X1621" t="str">
        <f t="shared" ca="1" si="258"/>
        <v>(1620,0,1,4,63,0,6,49)++1`</v>
      </c>
      <c r="Y1621" t="str">
        <f t="shared" si="259"/>
        <v>(1620,20)++1`</v>
      </c>
    </row>
    <row r="1622" spans="1:25" x14ac:dyDescent="0.25">
      <c r="A1622">
        <v>1621</v>
      </c>
      <c r="B1622">
        <v>1942</v>
      </c>
      <c r="C1622">
        <f t="shared" si="250"/>
        <v>0</v>
      </c>
      <c r="D1622" t="s">
        <v>24</v>
      </c>
      <c r="E1622">
        <f t="shared" si="251"/>
        <v>15</v>
      </c>
      <c r="F1622" t="s">
        <v>35</v>
      </c>
      <c r="G1622" s="13">
        <v>44599</v>
      </c>
      <c r="H1622">
        <v>0.35069444444444442</v>
      </c>
      <c r="I1622">
        <v>0.39444444444444443</v>
      </c>
      <c r="J1622">
        <v>1000171</v>
      </c>
      <c r="K1622">
        <v>2793</v>
      </c>
      <c r="L1622">
        <f t="shared" si="252"/>
        <v>63</v>
      </c>
      <c r="M1622">
        <v>4.3750000000000011E-2</v>
      </c>
      <c r="N1622">
        <f t="shared" si="253"/>
        <v>0</v>
      </c>
      <c r="O1622" t="s">
        <v>26</v>
      </c>
      <c r="P1622" cm="1">
        <f t="array" aca="1" ref="P1622" ca="1">(_xlfn.IFS(Q1622="couché",0,Q1622="debout à 80%",1,Q1622="?",1))*(IF(RAND()&lt;0.8,1,0))</f>
        <v>0</v>
      </c>
      <c r="Q1622" t="s">
        <v>48</v>
      </c>
      <c r="R1622">
        <v>45</v>
      </c>
      <c r="S1622">
        <f t="shared" si="254"/>
        <v>0</v>
      </c>
      <c r="T1622">
        <f t="shared" si="255"/>
        <v>1</v>
      </c>
      <c r="U1622">
        <f t="shared" ca="1" si="256"/>
        <v>0.35069735546564068</v>
      </c>
      <c r="V1622">
        <f t="shared" si="257"/>
        <v>39</v>
      </c>
      <c r="W1622" t="s">
        <v>28</v>
      </c>
      <c r="X1622" t="str">
        <f t="shared" ca="1" si="258"/>
        <v>(1621,0,0,15,63,0,1,39)++1`</v>
      </c>
      <c r="Y1622" t="str">
        <f t="shared" si="259"/>
        <v>(1621,45)++1`</v>
      </c>
    </row>
    <row r="1623" spans="1:25" x14ac:dyDescent="0.25">
      <c r="A1623">
        <v>1622</v>
      </c>
      <c r="B1623">
        <v>2009</v>
      </c>
      <c r="C1623">
        <f t="shared" si="250"/>
        <v>1</v>
      </c>
      <c r="D1623" t="s">
        <v>28</v>
      </c>
      <c r="E1623">
        <f t="shared" si="251"/>
        <v>12</v>
      </c>
      <c r="F1623" t="s">
        <v>42</v>
      </c>
      <c r="G1623" s="13">
        <v>44622</v>
      </c>
      <c r="H1623">
        <v>0.36458333333333331</v>
      </c>
      <c r="I1623">
        <v>0.40833333333333333</v>
      </c>
      <c r="J1623">
        <v>1000165</v>
      </c>
      <c r="K1623">
        <v>3613</v>
      </c>
      <c r="L1623">
        <f t="shared" si="252"/>
        <v>63</v>
      </c>
      <c r="M1623">
        <v>4.3750000000000011E-2</v>
      </c>
      <c r="N1623">
        <f t="shared" si="253"/>
        <v>0</v>
      </c>
      <c r="O1623" t="s">
        <v>46</v>
      </c>
      <c r="P1623" cm="1">
        <f t="array" aca="1" ref="P1623" ca="1">(_xlfn.IFS(Q1623="couché",0,Q1623="debout à 80%",1,Q1623="?",1))*(IF(RAND()&lt;0.8,1,0))</f>
        <v>0</v>
      </c>
      <c r="Q1623" t="s">
        <v>48</v>
      </c>
      <c r="R1623">
        <v>30</v>
      </c>
      <c r="S1623">
        <f t="shared" si="254"/>
        <v>0</v>
      </c>
      <c r="T1623">
        <f t="shared" si="255"/>
        <v>2</v>
      </c>
      <c r="U1623">
        <f t="shared" ca="1" si="256"/>
        <v>0.3645878406012954</v>
      </c>
      <c r="V1623">
        <f t="shared" si="257"/>
        <v>57</v>
      </c>
      <c r="W1623" t="s">
        <v>28</v>
      </c>
      <c r="X1623" t="str">
        <f t="shared" ca="1" si="258"/>
        <v>(1622,1,0,12,63,0,2,57)++1`</v>
      </c>
      <c r="Y1623" t="str">
        <f t="shared" si="259"/>
        <v>(1622,30)++1`</v>
      </c>
    </row>
    <row r="1624" spans="1:25" x14ac:dyDescent="0.25">
      <c r="A1624">
        <v>1623</v>
      </c>
      <c r="B1624">
        <v>1971</v>
      </c>
      <c r="C1624">
        <f t="shared" si="250"/>
        <v>0</v>
      </c>
      <c r="D1624" t="s">
        <v>24</v>
      </c>
      <c r="E1624">
        <f t="shared" si="251"/>
        <v>17</v>
      </c>
      <c r="F1624" t="s">
        <v>45</v>
      </c>
      <c r="G1624" s="13">
        <v>44635</v>
      </c>
      <c r="H1624">
        <v>0.3298611111111111</v>
      </c>
      <c r="I1624">
        <v>0.37361111111111112</v>
      </c>
      <c r="J1624">
        <v>1000162</v>
      </c>
      <c r="K1624">
        <v>2912</v>
      </c>
      <c r="L1624">
        <f t="shared" si="252"/>
        <v>63</v>
      </c>
      <c r="M1624">
        <v>4.3750000000000011E-2</v>
      </c>
      <c r="N1624">
        <f t="shared" si="253"/>
        <v>0</v>
      </c>
      <c r="O1624" t="s">
        <v>26</v>
      </c>
      <c r="P1624" cm="1">
        <f t="array" aca="1" ref="P1624" ca="1">(_xlfn.IFS(Q1624="couché",0,Q1624="debout à 80%",1,Q1624="?",1))*(IF(RAND()&lt;0.8,1,0))</f>
        <v>1</v>
      </c>
      <c r="Q1624" t="s">
        <v>27</v>
      </c>
      <c r="R1624">
        <v>45</v>
      </c>
      <c r="S1624">
        <f t="shared" si="254"/>
        <v>0</v>
      </c>
      <c r="T1624">
        <f t="shared" si="255"/>
        <v>1</v>
      </c>
      <c r="U1624">
        <f t="shared" ca="1" si="256"/>
        <v>0.32986842305309988</v>
      </c>
      <c r="V1624">
        <f t="shared" si="257"/>
        <v>53</v>
      </c>
      <c r="W1624" t="s">
        <v>28</v>
      </c>
      <c r="X1624" t="str">
        <f t="shared" ca="1" si="258"/>
        <v>(1623,0,1,17,63,0,1,53)++1`</v>
      </c>
      <c r="Y1624" t="str">
        <f t="shared" si="259"/>
        <v>(1623,45)++1`</v>
      </c>
    </row>
    <row r="1625" spans="1:25" x14ac:dyDescent="0.25">
      <c r="A1625">
        <v>1624</v>
      </c>
      <c r="B1625">
        <v>1961</v>
      </c>
      <c r="C1625">
        <f t="shared" si="250"/>
        <v>0</v>
      </c>
      <c r="D1625" t="s">
        <v>24</v>
      </c>
      <c r="E1625">
        <f t="shared" si="251"/>
        <v>7</v>
      </c>
      <c r="F1625" t="s">
        <v>38</v>
      </c>
      <c r="G1625" s="13">
        <v>44616</v>
      </c>
      <c r="H1625">
        <v>0.58958333333333335</v>
      </c>
      <c r="I1625">
        <v>0.6333333333333333</v>
      </c>
      <c r="J1625">
        <v>1000166</v>
      </c>
      <c r="K1625">
        <v>31</v>
      </c>
      <c r="L1625">
        <f t="shared" si="252"/>
        <v>63</v>
      </c>
      <c r="M1625">
        <v>4.3749999999999956E-2</v>
      </c>
      <c r="N1625">
        <f t="shared" si="253"/>
        <v>0</v>
      </c>
      <c r="O1625" t="s">
        <v>26</v>
      </c>
      <c r="P1625" cm="1">
        <f t="array" aca="1" ref="P1625" ca="1">(_xlfn.IFS(Q1625="couché",0,Q1625="debout à 80%",1,Q1625="?",1))*(IF(RAND()&lt;0.8,1,0))</f>
        <v>1</v>
      </c>
      <c r="Q1625" t="s">
        <v>27</v>
      </c>
      <c r="R1625">
        <v>0</v>
      </c>
      <c r="S1625">
        <f t="shared" si="254"/>
        <v>0</v>
      </c>
      <c r="T1625">
        <f t="shared" si="255"/>
        <v>5</v>
      </c>
      <c r="U1625">
        <f t="shared" ca="1" si="256"/>
        <v>0.58959245638405267</v>
      </c>
      <c r="V1625">
        <f t="shared" si="257"/>
        <v>42</v>
      </c>
      <c r="W1625" t="s">
        <v>28</v>
      </c>
      <c r="X1625" t="str">
        <f t="shared" ca="1" si="258"/>
        <v>(1624,0,1,7,63,0,5,42)++1`</v>
      </c>
      <c r="Y1625" t="str">
        <f t="shared" si="259"/>
        <v>(1624,0)++1`</v>
      </c>
    </row>
    <row r="1626" spans="1:25" x14ac:dyDescent="0.25">
      <c r="A1626">
        <v>1625</v>
      </c>
      <c r="B1626">
        <v>1964</v>
      </c>
      <c r="C1626">
        <f t="shared" si="250"/>
        <v>0</v>
      </c>
      <c r="D1626" t="s">
        <v>24</v>
      </c>
      <c r="E1626">
        <f t="shared" si="251"/>
        <v>5</v>
      </c>
      <c r="F1626" t="s">
        <v>36</v>
      </c>
      <c r="G1626" s="13">
        <v>44645</v>
      </c>
      <c r="H1626">
        <v>0.48472222222222222</v>
      </c>
      <c r="I1626">
        <v>0.52847222222222223</v>
      </c>
      <c r="J1626">
        <v>1000162</v>
      </c>
      <c r="K1626">
        <v>4592</v>
      </c>
      <c r="L1626">
        <f t="shared" si="252"/>
        <v>63</v>
      </c>
      <c r="M1626">
        <v>4.3750000000000011E-2</v>
      </c>
      <c r="N1626">
        <f t="shared" si="253"/>
        <v>0</v>
      </c>
      <c r="O1626" t="s">
        <v>26</v>
      </c>
      <c r="P1626" cm="1">
        <f t="array" aca="1" ref="P1626" ca="1">(_xlfn.IFS(Q1626="couché",0,Q1626="debout à 80%",1,Q1626="?",1))*(IF(RAND()&lt;0.8,1,0))</f>
        <v>1</v>
      </c>
      <c r="Q1626" t="s">
        <v>27</v>
      </c>
      <c r="R1626">
        <v>45</v>
      </c>
      <c r="S1626">
        <f t="shared" si="254"/>
        <v>0</v>
      </c>
      <c r="T1626">
        <f t="shared" si="255"/>
        <v>3</v>
      </c>
      <c r="U1626">
        <f t="shared" ca="1" si="256"/>
        <v>0.48472386069310225</v>
      </c>
      <c r="V1626">
        <f t="shared" si="257"/>
        <v>57</v>
      </c>
      <c r="W1626" t="s">
        <v>28</v>
      </c>
      <c r="X1626" t="str">
        <f t="shared" ca="1" si="258"/>
        <v>(1625,0,1,5,63,0,3,57)++1`</v>
      </c>
      <c r="Y1626" t="str">
        <f t="shared" si="259"/>
        <v>(1625,45)++1`</v>
      </c>
    </row>
    <row r="1627" spans="1:25" x14ac:dyDescent="0.25">
      <c r="A1627">
        <v>1626</v>
      </c>
      <c r="B1627">
        <v>1950</v>
      </c>
      <c r="C1627">
        <f t="shared" si="250"/>
        <v>0</v>
      </c>
      <c r="D1627" t="s">
        <v>24</v>
      </c>
      <c r="E1627">
        <f t="shared" si="251"/>
        <v>9</v>
      </c>
      <c r="F1627" t="s">
        <v>40</v>
      </c>
      <c r="G1627" s="13">
        <v>44635</v>
      </c>
      <c r="H1627">
        <v>0.61736111111111114</v>
      </c>
      <c r="I1627">
        <v>0.66111111111111109</v>
      </c>
      <c r="J1627">
        <v>1000163</v>
      </c>
      <c r="K1627">
        <v>239</v>
      </c>
      <c r="L1627">
        <f t="shared" si="252"/>
        <v>63</v>
      </c>
      <c r="M1627">
        <v>4.3749999999999956E-2</v>
      </c>
      <c r="N1627">
        <f t="shared" si="253"/>
        <v>0</v>
      </c>
      <c r="O1627" t="s">
        <v>26</v>
      </c>
      <c r="P1627" cm="1">
        <f t="array" aca="1" ref="P1627" ca="1">(_xlfn.IFS(Q1627="couché",0,Q1627="debout à 80%",1,Q1627="?",1))*(IF(RAND()&lt;0.8,1,0))</f>
        <v>1</v>
      </c>
      <c r="Q1627" t="s">
        <v>27</v>
      </c>
      <c r="R1627">
        <v>45</v>
      </c>
      <c r="S1627">
        <f t="shared" si="254"/>
        <v>0</v>
      </c>
      <c r="T1627">
        <f t="shared" si="255"/>
        <v>7</v>
      </c>
      <c r="U1627">
        <f t="shared" ca="1" si="256"/>
        <v>0.6173649765735425</v>
      </c>
      <c r="V1627">
        <f t="shared" si="257"/>
        <v>52</v>
      </c>
      <c r="W1627" t="s">
        <v>28</v>
      </c>
      <c r="X1627" t="str">
        <f t="shared" ca="1" si="258"/>
        <v>(1626,0,1,9,63,0,7,52)++1`</v>
      </c>
      <c r="Y1627" t="str">
        <f t="shared" si="259"/>
        <v>(1626,45)++1`</v>
      </c>
    </row>
    <row r="1628" spans="1:25" x14ac:dyDescent="0.25">
      <c r="A1628">
        <v>1627</v>
      </c>
      <c r="B1628">
        <v>2019</v>
      </c>
      <c r="C1628">
        <f t="shared" si="250"/>
        <v>1</v>
      </c>
      <c r="D1628" t="s">
        <v>28</v>
      </c>
      <c r="E1628">
        <f t="shared" si="251"/>
        <v>9</v>
      </c>
      <c r="F1628" t="s">
        <v>40</v>
      </c>
      <c r="G1628" s="13">
        <v>44644</v>
      </c>
      <c r="H1628">
        <v>0.39861111111111108</v>
      </c>
      <c r="I1628">
        <v>0.44236111111111109</v>
      </c>
      <c r="J1628">
        <v>1000163</v>
      </c>
      <c r="K1628">
        <v>7052</v>
      </c>
      <c r="L1628">
        <f t="shared" si="252"/>
        <v>63</v>
      </c>
      <c r="M1628">
        <v>4.3750000000000011E-2</v>
      </c>
      <c r="N1628">
        <f t="shared" si="253"/>
        <v>0</v>
      </c>
      <c r="O1628" t="s">
        <v>46</v>
      </c>
      <c r="P1628" cm="1">
        <f t="array" aca="1" ref="P1628" ca="1">(_xlfn.IFS(Q1628="couché",0,Q1628="debout à 80%",1,Q1628="?",1))*(IF(RAND()&lt;0.8,1,0))</f>
        <v>0</v>
      </c>
      <c r="Q1628" t="s">
        <v>48</v>
      </c>
      <c r="R1628">
        <v>45</v>
      </c>
      <c r="S1628">
        <f t="shared" si="254"/>
        <v>0</v>
      </c>
      <c r="T1628">
        <f t="shared" si="255"/>
        <v>2</v>
      </c>
      <c r="U1628">
        <f t="shared" ca="1" si="256"/>
        <v>0.3986132553753125</v>
      </c>
      <c r="V1628">
        <f t="shared" si="257"/>
        <v>68</v>
      </c>
      <c r="W1628" t="s">
        <v>28</v>
      </c>
      <c r="X1628" t="str">
        <f t="shared" ca="1" si="258"/>
        <v>(1627,1,0,9,63,0,2,68)++1`</v>
      </c>
      <c r="Y1628" t="str">
        <f t="shared" si="259"/>
        <v>(1627,45)++1`</v>
      </c>
    </row>
    <row r="1629" spans="1:25" x14ac:dyDescent="0.25">
      <c r="A1629">
        <v>1628</v>
      </c>
      <c r="B1629">
        <v>1951</v>
      </c>
      <c r="C1629">
        <f t="shared" si="250"/>
        <v>0</v>
      </c>
      <c r="D1629" t="s">
        <v>24</v>
      </c>
      <c r="E1629">
        <f t="shared" si="251"/>
        <v>10</v>
      </c>
      <c r="F1629" t="s">
        <v>39</v>
      </c>
      <c r="G1629" s="13">
        <v>44629</v>
      </c>
      <c r="H1629">
        <v>0.62916666666666665</v>
      </c>
      <c r="I1629">
        <v>0.67291666666666661</v>
      </c>
      <c r="J1629">
        <v>1000162</v>
      </c>
      <c r="K1629">
        <v>2915</v>
      </c>
      <c r="L1629">
        <f t="shared" si="252"/>
        <v>63</v>
      </c>
      <c r="M1629">
        <v>4.3749999999999956E-2</v>
      </c>
      <c r="N1629">
        <f t="shared" si="253"/>
        <v>1</v>
      </c>
      <c r="O1629" t="s">
        <v>32</v>
      </c>
      <c r="P1629" cm="1">
        <f t="array" aca="1" ref="P1629" ca="1">(_xlfn.IFS(Q1629="couché",0,Q1629="debout à 80%",1,Q1629="?",1))*(IF(RAND()&lt;0.8,1,0))</f>
        <v>0</v>
      </c>
      <c r="Q1629" t="s">
        <v>27</v>
      </c>
      <c r="R1629">
        <v>45</v>
      </c>
      <c r="S1629">
        <f t="shared" si="254"/>
        <v>0</v>
      </c>
      <c r="T1629">
        <f t="shared" si="255"/>
        <v>5</v>
      </c>
      <c r="U1629">
        <f t="shared" ca="1" si="256"/>
        <v>0.62917522683833094</v>
      </c>
      <c r="V1629">
        <f t="shared" si="257"/>
        <v>61</v>
      </c>
      <c r="W1629" t="s">
        <v>28</v>
      </c>
      <c r="X1629" t="str">
        <f t="shared" ca="1" si="258"/>
        <v>(1628,0,0,10,63,0,5,61)++1`</v>
      </c>
      <c r="Y1629" t="str">
        <f t="shared" si="259"/>
        <v>(1628,45)++1`</v>
      </c>
    </row>
    <row r="1630" spans="1:25" x14ac:dyDescent="0.25">
      <c r="A1630">
        <v>1629</v>
      </c>
      <c r="B1630">
        <v>1957</v>
      </c>
      <c r="C1630">
        <f t="shared" si="250"/>
        <v>0</v>
      </c>
      <c r="D1630" t="s">
        <v>24</v>
      </c>
      <c r="E1630">
        <f t="shared" si="251"/>
        <v>11</v>
      </c>
      <c r="F1630" t="s">
        <v>41</v>
      </c>
      <c r="G1630" s="13">
        <v>44630</v>
      </c>
      <c r="H1630">
        <v>0.62152777777777779</v>
      </c>
      <c r="I1630">
        <v>0.66527777777777775</v>
      </c>
      <c r="J1630">
        <v>1000171</v>
      </c>
      <c r="K1630">
        <v>7468</v>
      </c>
      <c r="L1630">
        <f t="shared" si="252"/>
        <v>63</v>
      </c>
      <c r="M1630">
        <v>4.3749999999999956E-2</v>
      </c>
      <c r="N1630">
        <f t="shared" si="253"/>
        <v>0</v>
      </c>
      <c r="O1630" t="s">
        <v>26</v>
      </c>
      <c r="P1630" cm="1">
        <f t="array" aca="1" ref="P1630" ca="1">(_xlfn.IFS(Q1630="couché",0,Q1630="debout à 80%",1,Q1630="?",1))*(IF(RAND()&lt;0.8,1,0))</f>
        <v>0</v>
      </c>
      <c r="Q1630" t="s">
        <v>48</v>
      </c>
      <c r="R1630">
        <v>45</v>
      </c>
      <c r="S1630">
        <f t="shared" si="254"/>
        <v>1</v>
      </c>
      <c r="T1630">
        <f t="shared" si="255"/>
        <v>11</v>
      </c>
      <c r="U1630">
        <f t="shared" ca="1" si="256"/>
        <v>0.62152990390051388</v>
      </c>
      <c r="V1630">
        <f t="shared" si="257"/>
        <v>47</v>
      </c>
      <c r="W1630" t="s">
        <v>28</v>
      </c>
      <c r="X1630" t="str">
        <f t="shared" ca="1" si="258"/>
        <v>(1629,0,0,11,63,1,11,47)++1`</v>
      </c>
      <c r="Y1630" t="str">
        <f t="shared" si="259"/>
        <v>(1629,45)++1`</v>
      </c>
    </row>
    <row r="1631" spans="1:25" x14ac:dyDescent="0.25">
      <c r="A1631">
        <v>1630</v>
      </c>
      <c r="B1631">
        <v>1975</v>
      </c>
      <c r="C1631">
        <f t="shared" si="250"/>
        <v>0</v>
      </c>
      <c r="D1631" t="s">
        <v>24</v>
      </c>
      <c r="E1631">
        <f t="shared" si="251"/>
        <v>16</v>
      </c>
      <c r="F1631" t="s">
        <v>44</v>
      </c>
      <c r="G1631" s="13">
        <v>44634</v>
      </c>
      <c r="H1631">
        <v>0.40694444444444444</v>
      </c>
      <c r="I1631">
        <v>0.45069444444444445</v>
      </c>
      <c r="J1631">
        <v>1000162</v>
      </c>
      <c r="K1631">
        <v>145</v>
      </c>
      <c r="L1631">
        <f t="shared" si="252"/>
        <v>63</v>
      </c>
      <c r="M1631">
        <v>4.3750000000000011E-2</v>
      </c>
      <c r="N1631">
        <f t="shared" si="253"/>
        <v>0</v>
      </c>
      <c r="O1631" t="s">
        <v>26</v>
      </c>
      <c r="P1631" cm="1">
        <f t="array" aca="1" ref="P1631" ca="1">(_xlfn.IFS(Q1631="couché",0,Q1631="debout à 80%",1,Q1631="?",1))*(IF(RAND()&lt;0.8,1,0))</f>
        <v>0</v>
      </c>
      <c r="Q1631" t="s">
        <v>27</v>
      </c>
      <c r="R1631">
        <v>45</v>
      </c>
      <c r="S1631">
        <f t="shared" si="254"/>
        <v>1</v>
      </c>
      <c r="T1631">
        <f t="shared" si="255"/>
        <v>2</v>
      </c>
      <c r="U1631">
        <f t="shared" ca="1" si="256"/>
        <v>0.40695044024469729</v>
      </c>
      <c r="V1631">
        <f t="shared" si="257"/>
        <v>57</v>
      </c>
      <c r="W1631" t="s">
        <v>28</v>
      </c>
      <c r="X1631" t="str">
        <f t="shared" ca="1" si="258"/>
        <v>(1630,0,0,16,63,1,2,57)++1`</v>
      </c>
      <c r="Y1631" t="str">
        <f t="shared" si="259"/>
        <v>(1630,45)++1`</v>
      </c>
    </row>
    <row r="1632" spans="1:25" x14ac:dyDescent="0.25">
      <c r="A1632">
        <v>1631</v>
      </c>
      <c r="B1632">
        <v>1939</v>
      </c>
      <c r="C1632">
        <f t="shared" si="250"/>
        <v>0</v>
      </c>
      <c r="D1632" t="s">
        <v>24</v>
      </c>
      <c r="E1632">
        <f t="shared" si="251"/>
        <v>9</v>
      </c>
      <c r="F1632" t="s">
        <v>40</v>
      </c>
      <c r="G1632" s="13">
        <v>44635</v>
      </c>
      <c r="H1632">
        <v>0.67152777777777772</v>
      </c>
      <c r="I1632">
        <v>0.71527777777777779</v>
      </c>
      <c r="J1632">
        <v>1000163</v>
      </c>
      <c r="K1632">
        <v>226</v>
      </c>
      <c r="L1632">
        <f t="shared" si="252"/>
        <v>63</v>
      </c>
      <c r="M1632">
        <v>4.3750000000000067E-2</v>
      </c>
      <c r="N1632">
        <f t="shared" si="253"/>
        <v>0</v>
      </c>
      <c r="O1632" t="s">
        <v>26</v>
      </c>
      <c r="P1632" cm="1">
        <f t="array" aca="1" ref="P1632" ca="1">(_xlfn.IFS(Q1632="couché",0,Q1632="debout à 80%",1,Q1632="?",1))*(IF(RAND()&lt;0.8,1,0))</f>
        <v>0</v>
      </c>
      <c r="Q1632" t="s">
        <v>48</v>
      </c>
      <c r="R1632">
        <v>45</v>
      </c>
      <c r="S1632">
        <f t="shared" si="254"/>
        <v>0</v>
      </c>
      <c r="T1632">
        <f t="shared" si="255"/>
        <v>8</v>
      </c>
      <c r="U1632">
        <f t="shared" ca="1" si="256"/>
        <v>0.67153697232395748</v>
      </c>
      <c r="V1632">
        <f t="shared" si="257"/>
        <v>42</v>
      </c>
      <c r="W1632" t="s">
        <v>28</v>
      </c>
      <c r="X1632" t="str">
        <f t="shared" ca="1" si="258"/>
        <v>(1631,0,0,9,63,0,8,42)++1`</v>
      </c>
      <c r="Y1632" t="str">
        <f t="shared" si="259"/>
        <v>(1631,45)++1`</v>
      </c>
    </row>
    <row r="1633" spans="1:25" x14ac:dyDescent="0.25">
      <c r="A1633">
        <v>1632</v>
      </c>
      <c r="B1633">
        <v>1956</v>
      </c>
      <c r="C1633">
        <f t="shared" si="250"/>
        <v>0</v>
      </c>
      <c r="D1633" t="s">
        <v>24</v>
      </c>
      <c r="E1633">
        <f t="shared" si="251"/>
        <v>16</v>
      </c>
      <c r="F1633" t="s">
        <v>44</v>
      </c>
      <c r="G1633" s="13">
        <v>44645</v>
      </c>
      <c r="H1633">
        <v>0.93194444444444435</v>
      </c>
      <c r="I1633">
        <v>0.97569444444444442</v>
      </c>
      <c r="J1633">
        <v>1000162</v>
      </c>
      <c r="K1633">
        <v>9334</v>
      </c>
      <c r="L1633">
        <f t="shared" si="252"/>
        <v>63</v>
      </c>
      <c r="M1633">
        <v>4.3750000000000067E-2</v>
      </c>
      <c r="N1633">
        <f t="shared" si="253"/>
        <v>0</v>
      </c>
      <c r="O1633" t="s">
        <v>26</v>
      </c>
      <c r="P1633" cm="1">
        <f t="array" aca="1" ref="P1633" ca="1">(_xlfn.IFS(Q1633="couché",0,Q1633="debout à 80%",1,Q1633="?",1))*(IF(RAND()&lt;0.8,1,0))</f>
        <v>0</v>
      </c>
      <c r="Q1633" t="s">
        <v>48</v>
      </c>
      <c r="R1633">
        <v>45</v>
      </c>
      <c r="S1633">
        <f t="shared" si="254"/>
        <v>0</v>
      </c>
      <c r="T1633">
        <f t="shared" si="255"/>
        <v>4</v>
      </c>
      <c r="U1633">
        <f t="shared" ca="1" si="256"/>
        <v>0.93194536626947422</v>
      </c>
      <c r="V1633">
        <f t="shared" si="257"/>
        <v>58</v>
      </c>
      <c r="W1633" t="s">
        <v>28</v>
      </c>
      <c r="X1633" t="str">
        <f t="shared" ca="1" si="258"/>
        <v>(1632,0,0,16,63,0,4,58)++1`</v>
      </c>
      <c r="Y1633" t="str">
        <f t="shared" si="259"/>
        <v>(1632,45)++1`</v>
      </c>
    </row>
    <row r="1634" spans="1:25" x14ac:dyDescent="0.25">
      <c r="A1634">
        <v>1633</v>
      </c>
      <c r="B1634">
        <v>1994</v>
      </c>
      <c r="C1634">
        <f t="shared" si="250"/>
        <v>0</v>
      </c>
      <c r="D1634" t="s">
        <v>24</v>
      </c>
      <c r="E1634">
        <f t="shared" si="251"/>
        <v>8</v>
      </c>
      <c r="F1634" t="s">
        <v>25</v>
      </c>
      <c r="G1634" s="13">
        <v>44593</v>
      </c>
      <c r="H1634">
        <v>0.48402777777777778</v>
      </c>
      <c r="I1634">
        <v>0.52847222222222223</v>
      </c>
      <c r="J1634">
        <v>1000168</v>
      </c>
      <c r="K1634">
        <v>1893</v>
      </c>
      <c r="L1634">
        <f t="shared" si="252"/>
        <v>64</v>
      </c>
      <c r="M1634">
        <v>4.4444444444444453E-2</v>
      </c>
      <c r="N1634">
        <f t="shared" si="253"/>
        <v>0</v>
      </c>
      <c r="O1634" t="s">
        <v>26</v>
      </c>
      <c r="P1634" cm="1">
        <f t="array" aca="1" ref="P1634" ca="1">(_xlfn.IFS(Q1634="couché",0,Q1634="debout à 80%",1,Q1634="?",1))*(IF(RAND()&lt;0.8,1,0))</f>
        <v>1</v>
      </c>
      <c r="Q1634" t="s">
        <v>27</v>
      </c>
      <c r="R1634">
        <v>30</v>
      </c>
      <c r="S1634">
        <f t="shared" si="254"/>
        <v>0</v>
      </c>
      <c r="T1634">
        <f t="shared" si="255"/>
        <v>3</v>
      </c>
      <c r="U1634">
        <f t="shared" ca="1" si="256"/>
        <v>0.48403156262186481</v>
      </c>
      <c r="V1634">
        <f t="shared" si="257"/>
        <v>56</v>
      </c>
      <c r="W1634" t="s">
        <v>28</v>
      </c>
      <c r="X1634" t="str">
        <f t="shared" ca="1" si="258"/>
        <v>(1633,0,1,8,64,0,3,56)++1`</v>
      </c>
      <c r="Y1634" t="str">
        <f t="shared" si="259"/>
        <v>(1633,30)++1`</v>
      </c>
    </row>
    <row r="1635" spans="1:25" x14ac:dyDescent="0.25">
      <c r="A1635">
        <v>1634</v>
      </c>
      <c r="B1635">
        <v>1954</v>
      </c>
      <c r="C1635">
        <f t="shared" si="250"/>
        <v>0</v>
      </c>
      <c r="D1635" t="s">
        <v>24</v>
      </c>
      <c r="E1635">
        <f t="shared" si="251"/>
        <v>7</v>
      </c>
      <c r="F1635" t="s">
        <v>38</v>
      </c>
      <c r="G1635" s="13">
        <v>44609</v>
      </c>
      <c r="H1635">
        <v>0.6333333333333333</v>
      </c>
      <c r="I1635">
        <v>0.6777777777777777</v>
      </c>
      <c r="J1635">
        <v>1003761</v>
      </c>
      <c r="K1635">
        <v>9471</v>
      </c>
      <c r="L1635">
        <f t="shared" si="252"/>
        <v>64</v>
      </c>
      <c r="M1635">
        <v>4.4444444444444398E-2</v>
      </c>
      <c r="N1635">
        <f t="shared" si="253"/>
        <v>0</v>
      </c>
      <c r="O1635" t="s">
        <v>26</v>
      </c>
      <c r="P1635" cm="1">
        <f t="array" aca="1" ref="P1635" ca="1">(_xlfn.IFS(Q1635="couché",0,Q1635="debout à 80%",1,Q1635="?",1))*(IF(RAND()&lt;0.8,1,0))</f>
        <v>1</v>
      </c>
      <c r="Q1635" t="s">
        <v>27</v>
      </c>
      <c r="R1635">
        <v>0</v>
      </c>
      <c r="S1635">
        <f t="shared" si="254"/>
        <v>0</v>
      </c>
      <c r="T1635">
        <f t="shared" si="255"/>
        <v>6</v>
      </c>
      <c r="U1635">
        <f t="shared" ca="1" si="256"/>
        <v>0.63333802704113862</v>
      </c>
      <c r="V1635">
        <f t="shared" si="257"/>
        <v>50</v>
      </c>
      <c r="W1635" t="s">
        <v>28</v>
      </c>
      <c r="X1635" t="str">
        <f t="shared" ca="1" si="258"/>
        <v>(1634,0,1,7,64,0,6,50)++1`</v>
      </c>
      <c r="Y1635" t="str">
        <f t="shared" si="259"/>
        <v>(1634,0)++1`</v>
      </c>
    </row>
    <row r="1636" spans="1:25" x14ac:dyDescent="0.25">
      <c r="A1636">
        <v>1635</v>
      </c>
      <c r="B1636">
        <v>1955</v>
      </c>
      <c r="C1636">
        <f t="shared" si="250"/>
        <v>0</v>
      </c>
      <c r="D1636" t="s">
        <v>24</v>
      </c>
      <c r="E1636">
        <f t="shared" si="251"/>
        <v>9</v>
      </c>
      <c r="F1636" t="s">
        <v>40</v>
      </c>
      <c r="G1636" s="13">
        <v>44613</v>
      </c>
      <c r="H1636">
        <v>0.78749999999999998</v>
      </c>
      <c r="I1636">
        <v>0.83194444444444438</v>
      </c>
      <c r="J1636">
        <v>1000163</v>
      </c>
      <c r="K1636">
        <v>239</v>
      </c>
      <c r="L1636">
        <f t="shared" si="252"/>
        <v>64</v>
      </c>
      <c r="M1636">
        <v>4.4444444444444398E-2</v>
      </c>
      <c r="N1636">
        <f t="shared" si="253"/>
        <v>0</v>
      </c>
      <c r="O1636" t="s">
        <v>26</v>
      </c>
      <c r="P1636" cm="1">
        <f t="array" aca="1" ref="P1636" ca="1">(_xlfn.IFS(Q1636="couché",0,Q1636="debout à 80%",1,Q1636="?",1))*(IF(RAND()&lt;0.8,1,0))</f>
        <v>1</v>
      </c>
      <c r="Q1636" t="s">
        <v>27</v>
      </c>
      <c r="R1636">
        <v>45</v>
      </c>
      <c r="S1636">
        <f t="shared" si="254"/>
        <v>0</v>
      </c>
      <c r="T1636">
        <f t="shared" si="255"/>
        <v>7</v>
      </c>
      <c r="U1636">
        <f t="shared" ca="1" si="256"/>
        <v>0.78750931672627278</v>
      </c>
      <c r="V1636">
        <f t="shared" si="257"/>
        <v>57</v>
      </c>
      <c r="W1636" t="s">
        <v>28</v>
      </c>
      <c r="X1636" t="str">
        <f t="shared" ca="1" si="258"/>
        <v>(1635,0,1,9,64,0,7,57)++1`</v>
      </c>
      <c r="Y1636" t="str">
        <f t="shared" si="259"/>
        <v>(1635,45)++1`</v>
      </c>
    </row>
    <row r="1637" spans="1:25" x14ac:dyDescent="0.25">
      <c r="A1637">
        <v>1636</v>
      </c>
      <c r="B1637">
        <v>1970</v>
      </c>
      <c r="C1637">
        <f t="shared" si="250"/>
        <v>0</v>
      </c>
      <c r="D1637" t="s">
        <v>24</v>
      </c>
      <c r="E1637">
        <f t="shared" si="251"/>
        <v>8</v>
      </c>
      <c r="F1637" t="s">
        <v>25</v>
      </c>
      <c r="G1637" s="13">
        <v>44635</v>
      </c>
      <c r="H1637">
        <v>0.33958333333333329</v>
      </c>
      <c r="I1637">
        <v>0.38402777777777775</v>
      </c>
      <c r="J1637">
        <v>1000168</v>
      </c>
      <c r="K1637">
        <v>2557</v>
      </c>
      <c r="L1637">
        <f t="shared" si="252"/>
        <v>64</v>
      </c>
      <c r="M1637">
        <v>4.4444444444444453E-2</v>
      </c>
      <c r="N1637">
        <f t="shared" si="253"/>
        <v>0</v>
      </c>
      <c r="O1637" t="s">
        <v>26</v>
      </c>
      <c r="P1637" cm="1">
        <f t="array" aca="1" ref="P1637" ca="1">(_xlfn.IFS(Q1637="couché",0,Q1637="debout à 80%",1,Q1637="?",1))*(IF(RAND()&lt;0.8,1,0))</f>
        <v>1</v>
      </c>
      <c r="Q1637" t="s">
        <v>27</v>
      </c>
      <c r="R1637">
        <v>30</v>
      </c>
      <c r="S1637">
        <f t="shared" si="254"/>
        <v>0</v>
      </c>
      <c r="T1637">
        <f t="shared" si="255"/>
        <v>1</v>
      </c>
      <c r="U1637">
        <f t="shared" ca="1" si="256"/>
        <v>0.33958882063662726</v>
      </c>
      <c r="V1637">
        <f t="shared" si="257"/>
        <v>87</v>
      </c>
      <c r="W1637" t="s">
        <v>28</v>
      </c>
      <c r="X1637" t="str">
        <f t="shared" ca="1" si="258"/>
        <v>(1636,0,1,8,64,0,1,87)++1`</v>
      </c>
      <c r="Y1637" t="str">
        <f t="shared" si="259"/>
        <v>(1636,30)++1`</v>
      </c>
    </row>
    <row r="1638" spans="1:25" x14ac:dyDescent="0.25">
      <c r="A1638">
        <v>1637</v>
      </c>
      <c r="B1638">
        <v>1985</v>
      </c>
      <c r="C1638">
        <f t="shared" si="250"/>
        <v>0</v>
      </c>
      <c r="D1638" t="s">
        <v>24</v>
      </c>
      <c r="E1638">
        <f t="shared" si="251"/>
        <v>4</v>
      </c>
      <c r="F1638" t="s">
        <v>31</v>
      </c>
      <c r="G1638" s="13">
        <v>44635</v>
      </c>
      <c r="H1638">
        <v>0.40763888888888888</v>
      </c>
      <c r="I1638">
        <v>0.45208333333333334</v>
      </c>
      <c r="J1638">
        <v>1000170</v>
      </c>
      <c r="K1638">
        <v>2196</v>
      </c>
      <c r="L1638">
        <f t="shared" si="252"/>
        <v>64</v>
      </c>
      <c r="M1638">
        <v>4.4444444444444453E-2</v>
      </c>
      <c r="N1638">
        <f t="shared" si="253"/>
        <v>1</v>
      </c>
      <c r="O1638" t="s">
        <v>32</v>
      </c>
      <c r="P1638" cm="1">
        <f t="array" aca="1" ref="P1638" ca="1">(_xlfn.IFS(Q1638="couché",0,Q1638="debout à 80%",1,Q1638="?",1))*(IF(RAND()&lt;0.8,1,0))</f>
        <v>1</v>
      </c>
      <c r="Q1638" t="s">
        <v>27</v>
      </c>
      <c r="R1638">
        <v>20</v>
      </c>
      <c r="S1638">
        <f t="shared" si="254"/>
        <v>1</v>
      </c>
      <c r="T1638">
        <f t="shared" si="255"/>
        <v>3</v>
      </c>
      <c r="U1638">
        <f t="shared" ca="1" si="256"/>
        <v>0.40764389335163398</v>
      </c>
      <c r="V1638">
        <f t="shared" si="257"/>
        <v>41</v>
      </c>
      <c r="W1638" t="s">
        <v>28</v>
      </c>
      <c r="X1638" t="str">
        <f t="shared" ca="1" si="258"/>
        <v>(1637,0,1,4,64,1,3,41)++1`</v>
      </c>
      <c r="Y1638" t="str">
        <f t="shared" si="259"/>
        <v>(1637,20)++1`</v>
      </c>
    </row>
    <row r="1639" spans="1:25" x14ac:dyDescent="0.25">
      <c r="A1639">
        <v>1638</v>
      </c>
      <c r="B1639">
        <v>1933</v>
      </c>
      <c r="C1639">
        <f t="shared" si="250"/>
        <v>0</v>
      </c>
      <c r="D1639" t="s">
        <v>24</v>
      </c>
      <c r="E1639">
        <f t="shared" si="251"/>
        <v>9</v>
      </c>
      <c r="F1639" t="s">
        <v>40</v>
      </c>
      <c r="G1639" s="13">
        <v>44606</v>
      </c>
      <c r="H1639">
        <v>0.60138888888888886</v>
      </c>
      <c r="I1639">
        <v>0.64583333333333326</v>
      </c>
      <c r="J1639">
        <v>1000163</v>
      </c>
      <c r="K1639">
        <v>239</v>
      </c>
      <c r="L1639">
        <f t="shared" si="252"/>
        <v>64</v>
      </c>
      <c r="M1639">
        <v>4.4444444444444398E-2</v>
      </c>
      <c r="N1639">
        <f t="shared" si="253"/>
        <v>0</v>
      </c>
      <c r="O1639" t="s">
        <v>26</v>
      </c>
      <c r="P1639" cm="1">
        <f t="array" aca="1" ref="P1639" ca="1">(_xlfn.IFS(Q1639="couché",0,Q1639="debout à 80%",1,Q1639="?",1))*(IF(RAND()&lt;0.8,1,0))</f>
        <v>1</v>
      </c>
      <c r="Q1639" t="s">
        <v>27</v>
      </c>
      <c r="R1639">
        <v>45</v>
      </c>
      <c r="S1639">
        <f t="shared" si="254"/>
        <v>0</v>
      </c>
      <c r="T1639">
        <f t="shared" si="255"/>
        <v>6</v>
      </c>
      <c r="U1639">
        <f t="shared" ca="1" si="256"/>
        <v>0.60139704062679789</v>
      </c>
      <c r="V1639">
        <f t="shared" si="257"/>
        <v>56</v>
      </c>
      <c r="W1639" t="s">
        <v>28</v>
      </c>
      <c r="X1639" t="str">
        <f t="shared" ca="1" si="258"/>
        <v>(1638,0,1,9,64,0,6,56)++1`</v>
      </c>
      <c r="Y1639" t="str">
        <f t="shared" si="259"/>
        <v>(1638,45)++1`</v>
      </c>
    </row>
    <row r="1640" spans="1:25" x14ac:dyDescent="0.25">
      <c r="A1640">
        <v>1639</v>
      </c>
      <c r="B1640">
        <v>1946</v>
      </c>
      <c r="C1640">
        <f t="shared" si="250"/>
        <v>0</v>
      </c>
      <c r="D1640" t="s">
        <v>24</v>
      </c>
      <c r="E1640">
        <f t="shared" si="251"/>
        <v>9</v>
      </c>
      <c r="F1640" t="s">
        <v>40</v>
      </c>
      <c r="G1640" s="13">
        <v>44609</v>
      </c>
      <c r="H1640">
        <v>0.72083333333333333</v>
      </c>
      <c r="I1640">
        <v>0.76527777777777772</v>
      </c>
      <c r="J1640">
        <v>1000163</v>
      </c>
      <c r="K1640">
        <v>238</v>
      </c>
      <c r="L1640">
        <f t="shared" si="252"/>
        <v>64</v>
      </c>
      <c r="M1640">
        <v>4.4444444444444398E-2</v>
      </c>
      <c r="N1640">
        <f t="shared" si="253"/>
        <v>0</v>
      </c>
      <c r="O1640" t="s">
        <v>26</v>
      </c>
      <c r="P1640" cm="1">
        <f t="array" aca="1" ref="P1640" ca="1">(_xlfn.IFS(Q1640="couché",0,Q1640="debout à 80%",1,Q1640="?",1))*(IF(RAND()&lt;0.8,1,0))</f>
        <v>0</v>
      </c>
      <c r="Q1640" t="s">
        <v>27</v>
      </c>
      <c r="R1640">
        <v>45</v>
      </c>
      <c r="S1640">
        <f t="shared" si="254"/>
        <v>0</v>
      </c>
      <c r="T1640">
        <f t="shared" si="255"/>
        <v>5</v>
      </c>
      <c r="U1640">
        <f t="shared" ca="1" si="256"/>
        <v>0.72084274723118413</v>
      </c>
      <c r="V1640">
        <f t="shared" si="257"/>
        <v>29</v>
      </c>
      <c r="W1640" t="s">
        <v>28</v>
      </c>
      <c r="X1640" t="str">
        <f t="shared" ca="1" si="258"/>
        <v>(1639,0,0,9,64,0,5,29)++1`</v>
      </c>
      <c r="Y1640" t="str">
        <f t="shared" si="259"/>
        <v>(1639,45)++1`</v>
      </c>
    </row>
    <row r="1641" spans="1:25" x14ac:dyDescent="0.25">
      <c r="A1641">
        <v>1640</v>
      </c>
      <c r="B1641">
        <v>2004</v>
      </c>
      <c r="C1641">
        <f t="shared" si="250"/>
        <v>0</v>
      </c>
      <c r="D1641" t="s">
        <v>24</v>
      </c>
      <c r="E1641">
        <f t="shared" si="251"/>
        <v>2</v>
      </c>
      <c r="F1641" t="s">
        <v>29</v>
      </c>
      <c r="G1641" s="13">
        <v>44603</v>
      </c>
      <c r="H1641">
        <v>0.44097222222222221</v>
      </c>
      <c r="I1641">
        <v>0.48541666666666666</v>
      </c>
      <c r="J1641">
        <v>1000166</v>
      </c>
      <c r="K1641">
        <v>8108</v>
      </c>
      <c r="L1641">
        <f t="shared" si="252"/>
        <v>64</v>
      </c>
      <c r="M1641">
        <v>4.4444444444444453E-2</v>
      </c>
      <c r="N1641">
        <f t="shared" si="253"/>
        <v>0</v>
      </c>
      <c r="O1641" t="s">
        <v>26</v>
      </c>
      <c r="P1641" cm="1">
        <f t="array" aca="1" ref="P1641" ca="1">(_xlfn.IFS(Q1641="couché",0,Q1641="debout à 80%",1,Q1641="?",1))*(IF(RAND()&lt;0.8,1,0))</f>
        <v>1</v>
      </c>
      <c r="Q1641" t="s">
        <v>27</v>
      </c>
      <c r="R1641">
        <v>45</v>
      </c>
      <c r="S1641">
        <f t="shared" si="254"/>
        <v>0</v>
      </c>
      <c r="T1641">
        <f t="shared" si="255"/>
        <v>3</v>
      </c>
      <c r="U1641">
        <f t="shared" ca="1" si="256"/>
        <v>0.44097488171810195</v>
      </c>
      <c r="V1641">
        <f t="shared" si="257"/>
        <v>60</v>
      </c>
      <c r="W1641" t="s">
        <v>28</v>
      </c>
      <c r="X1641" t="str">
        <f t="shared" ca="1" si="258"/>
        <v>(1640,0,1,2,64,0,3,60)++1`</v>
      </c>
      <c r="Y1641" t="str">
        <f t="shared" si="259"/>
        <v>(1640,45)++1`</v>
      </c>
    </row>
    <row r="1642" spans="1:25" x14ac:dyDescent="0.25">
      <c r="A1642">
        <v>1641</v>
      </c>
      <c r="B1642">
        <v>1958</v>
      </c>
      <c r="C1642">
        <f t="shared" si="250"/>
        <v>0</v>
      </c>
      <c r="D1642" t="s">
        <v>24</v>
      </c>
      <c r="E1642">
        <f t="shared" si="251"/>
        <v>4</v>
      </c>
      <c r="F1642" t="s">
        <v>31</v>
      </c>
      <c r="G1642" s="13">
        <v>44615</v>
      </c>
      <c r="H1642">
        <v>0.68263888888888891</v>
      </c>
      <c r="I1642">
        <v>0.7270833333333333</v>
      </c>
      <c r="J1642">
        <v>1000170</v>
      </c>
      <c r="K1642">
        <v>2059</v>
      </c>
      <c r="L1642">
        <f t="shared" si="252"/>
        <v>64</v>
      </c>
      <c r="M1642">
        <v>4.4444444444444398E-2</v>
      </c>
      <c r="N1642">
        <f t="shared" si="253"/>
        <v>1</v>
      </c>
      <c r="O1642" t="s">
        <v>32</v>
      </c>
      <c r="P1642" cm="1">
        <f t="array" aca="1" ref="P1642" ca="1">(_xlfn.IFS(Q1642="couché",0,Q1642="debout à 80%",1,Q1642="?",1))*(IF(RAND()&lt;0.8,1,0))</f>
        <v>0</v>
      </c>
      <c r="Q1642" t="s">
        <v>27</v>
      </c>
      <c r="R1642">
        <v>30</v>
      </c>
      <c r="S1642">
        <f t="shared" si="254"/>
        <v>1</v>
      </c>
      <c r="T1642">
        <f t="shared" si="255"/>
        <v>6</v>
      </c>
      <c r="U1642">
        <f t="shared" ca="1" si="256"/>
        <v>0.68264541174367255</v>
      </c>
      <c r="V1642">
        <f t="shared" si="257"/>
        <v>52</v>
      </c>
      <c r="W1642" t="s">
        <v>28</v>
      </c>
      <c r="X1642" t="str">
        <f t="shared" ca="1" si="258"/>
        <v>(1641,0,0,4,64,1,6,52)++1`</v>
      </c>
      <c r="Y1642" t="str">
        <f t="shared" si="259"/>
        <v>(1641,30)++1`</v>
      </c>
    </row>
    <row r="1643" spans="1:25" x14ac:dyDescent="0.25">
      <c r="A1643">
        <v>1642</v>
      </c>
      <c r="B1643">
        <v>2020</v>
      </c>
      <c r="C1643">
        <f t="shared" si="250"/>
        <v>1</v>
      </c>
      <c r="D1643" t="s">
        <v>28</v>
      </c>
      <c r="E1643">
        <f t="shared" si="251"/>
        <v>9</v>
      </c>
      <c r="F1643" t="s">
        <v>40</v>
      </c>
      <c r="G1643" s="13">
        <v>44644</v>
      </c>
      <c r="H1643">
        <v>0.34861111111111109</v>
      </c>
      <c r="I1643">
        <v>0.39305555555555555</v>
      </c>
      <c r="J1643">
        <v>1000163</v>
      </c>
      <c r="K1643">
        <v>7052</v>
      </c>
      <c r="L1643">
        <f t="shared" si="252"/>
        <v>64</v>
      </c>
      <c r="M1643">
        <v>4.4444444444444453E-2</v>
      </c>
      <c r="N1643">
        <f t="shared" si="253"/>
        <v>0</v>
      </c>
      <c r="O1643" t="s">
        <v>46</v>
      </c>
      <c r="P1643" cm="1">
        <f t="array" aca="1" ref="P1643" ca="1">(_xlfn.IFS(Q1643="couché",0,Q1643="debout à 80%",1,Q1643="?",1))*(IF(RAND()&lt;0.8,1,0))</f>
        <v>0</v>
      </c>
      <c r="Q1643" t="s">
        <v>48</v>
      </c>
      <c r="R1643">
        <v>45</v>
      </c>
      <c r="S1643">
        <f t="shared" si="254"/>
        <v>0</v>
      </c>
      <c r="T1643">
        <f t="shared" si="255"/>
        <v>1</v>
      </c>
      <c r="U1643">
        <f t="shared" ca="1" si="256"/>
        <v>0.34861658225227821</v>
      </c>
      <c r="V1643">
        <f t="shared" si="257"/>
        <v>40</v>
      </c>
      <c r="W1643" t="s">
        <v>28</v>
      </c>
      <c r="X1643" t="str">
        <f t="shared" ca="1" si="258"/>
        <v>(1642,1,0,9,64,0,1,40)++1`</v>
      </c>
      <c r="Y1643" t="str">
        <f t="shared" si="259"/>
        <v>(1642,45)++1`</v>
      </c>
    </row>
    <row r="1644" spans="1:25" x14ac:dyDescent="0.25">
      <c r="A1644">
        <v>1643</v>
      </c>
      <c r="B1644">
        <v>1954</v>
      </c>
      <c r="C1644">
        <f t="shared" si="250"/>
        <v>0</v>
      </c>
      <c r="D1644" t="s">
        <v>24</v>
      </c>
      <c r="E1644">
        <f t="shared" si="251"/>
        <v>2</v>
      </c>
      <c r="F1644" t="s">
        <v>29</v>
      </c>
      <c r="G1644" s="13">
        <v>44624</v>
      </c>
      <c r="H1644">
        <v>0.46458333333333329</v>
      </c>
      <c r="I1644">
        <v>0.50902777777777775</v>
      </c>
      <c r="J1644">
        <v>1000166</v>
      </c>
      <c r="K1644">
        <v>21</v>
      </c>
      <c r="L1644">
        <f t="shared" si="252"/>
        <v>64</v>
      </c>
      <c r="M1644">
        <v>4.4444444444444453E-2</v>
      </c>
      <c r="N1644">
        <f t="shared" si="253"/>
        <v>0</v>
      </c>
      <c r="O1644" t="s">
        <v>26</v>
      </c>
      <c r="P1644" cm="1">
        <f t="array" aca="1" ref="P1644" ca="1">(_xlfn.IFS(Q1644="couché",0,Q1644="debout à 80%",1,Q1644="?",1))*(IF(RAND()&lt;0.8,1,0))</f>
        <v>1</v>
      </c>
      <c r="Q1644" t="s">
        <v>27</v>
      </c>
      <c r="R1644">
        <v>45</v>
      </c>
      <c r="S1644">
        <f t="shared" si="254"/>
        <v>0</v>
      </c>
      <c r="T1644">
        <f t="shared" si="255"/>
        <v>4</v>
      </c>
      <c r="U1644">
        <f t="shared" ca="1" si="256"/>
        <v>0.46458343652727924</v>
      </c>
      <c r="V1644">
        <f t="shared" si="257"/>
        <v>61</v>
      </c>
      <c r="W1644" t="s">
        <v>28</v>
      </c>
      <c r="X1644" t="str">
        <f t="shared" ca="1" si="258"/>
        <v>(1643,0,1,2,64,0,4,61)++1`</v>
      </c>
      <c r="Y1644" t="str">
        <f t="shared" si="259"/>
        <v>(1643,45)++1`</v>
      </c>
    </row>
    <row r="1645" spans="1:25" x14ac:dyDescent="0.25">
      <c r="A1645">
        <v>1644</v>
      </c>
      <c r="B1645">
        <v>1985</v>
      </c>
      <c r="C1645">
        <f t="shared" si="250"/>
        <v>0</v>
      </c>
      <c r="D1645" t="s">
        <v>24</v>
      </c>
      <c r="E1645">
        <f t="shared" si="251"/>
        <v>9</v>
      </c>
      <c r="F1645" t="s">
        <v>40</v>
      </c>
      <c r="G1645" s="13">
        <v>44630</v>
      </c>
      <c r="H1645">
        <v>0.65277777777777779</v>
      </c>
      <c r="I1645">
        <v>0.69722222222222219</v>
      </c>
      <c r="J1645">
        <v>1000163</v>
      </c>
      <c r="K1645">
        <v>237</v>
      </c>
      <c r="L1645">
        <f t="shared" si="252"/>
        <v>64</v>
      </c>
      <c r="M1645">
        <v>4.4444444444444398E-2</v>
      </c>
      <c r="N1645">
        <f t="shared" si="253"/>
        <v>0</v>
      </c>
      <c r="O1645" t="s">
        <v>26</v>
      </c>
      <c r="P1645" cm="1">
        <f t="array" aca="1" ref="P1645" ca="1">(_xlfn.IFS(Q1645="couché",0,Q1645="debout à 80%",1,Q1645="?",1))*(IF(RAND()&lt;0.8,1,0))</f>
        <v>1</v>
      </c>
      <c r="Q1645" t="s">
        <v>27</v>
      </c>
      <c r="R1645">
        <v>45</v>
      </c>
      <c r="S1645">
        <f t="shared" si="254"/>
        <v>0</v>
      </c>
      <c r="T1645">
        <f t="shared" si="255"/>
        <v>7</v>
      </c>
      <c r="U1645">
        <f t="shared" ca="1" si="256"/>
        <v>0.65278070624521622</v>
      </c>
      <c r="V1645">
        <f t="shared" si="257"/>
        <v>6</v>
      </c>
      <c r="W1645" t="s">
        <v>28</v>
      </c>
      <c r="X1645" t="str">
        <f t="shared" ca="1" si="258"/>
        <v>(1644,0,1,9,64,0,7,6)++1`</v>
      </c>
      <c r="Y1645" t="str">
        <f t="shared" si="259"/>
        <v>(1644,45)++1`</v>
      </c>
    </row>
    <row r="1646" spans="1:25" x14ac:dyDescent="0.25">
      <c r="A1646">
        <v>1645</v>
      </c>
      <c r="B1646">
        <v>1967</v>
      </c>
      <c r="C1646">
        <f t="shared" si="250"/>
        <v>0</v>
      </c>
      <c r="D1646" t="s">
        <v>24</v>
      </c>
      <c r="E1646">
        <f t="shared" si="251"/>
        <v>9</v>
      </c>
      <c r="F1646" t="s">
        <v>40</v>
      </c>
      <c r="G1646" s="13">
        <v>44618</v>
      </c>
      <c r="H1646">
        <v>0.63749999999999996</v>
      </c>
      <c r="I1646">
        <v>0.68194444444444446</v>
      </c>
      <c r="J1646">
        <v>1000163</v>
      </c>
      <c r="K1646">
        <v>4824</v>
      </c>
      <c r="L1646">
        <f t="shared" si="252"/>
        <v>64</v>
      </c>
      <c r="M1646">
        <v>4.4444444444444509E-2</v>
      </c>
      <c r="N1646">
        <f t="shared" si="253"/>
        <v>0</v>
      </c>
      <c r="O1646" t="s">
        <v>26</v>
      </c>
      <c r="P1646" cm="1">
        <f t="array" aca="1" ref="P1646" ca="1">(_xlfn.IFS(Q1646="couché",0,Q1646="debout à 80%",1,Q1646="?",1))*(IF(RAND()&lt;0.8,1,0))</f>
        <v>0</v>
      </c>
      <c r="Q1646" t="s">
        <v>48</v>
      </c>
      <c r="R1646">
        <v>45</v>
      </c>
      <c r="S1646">
        <f t="shared" si="254"/>
        <v>0</v>
      </c>
      <c r="T1646">
        <f t="shared" si="255"/>
        <v>2</v>
      </c>
      <c r="U1646">
        <f t="shared" ca="1" si="256"/>
        <v>0.63750797769655421</v>
      </c>
      <c r="V1646">
        <f t="shared" si="257"/>
        <v>45</v>
      </c>
      <c r="W1646" t="s">
        <v>28</v>
      </c>
      <c r="X1646" t="str">
        <f t="shared" ca="1" si="258"/>
        <v>(1645,0,0,9,64,0,2,45)++1`</v>
      </c>
      <c r="Y1646" t="str">
        <f t="shared" si="259"/>
        <v>(1645,45)++1`</v>
      </c>
    </row>
    <row r="1647" spans="1:25" x14ac:dyDescent="0.25">
      <c r="A1647">
        <v>1646</v>
      </c>
      <c r="B1647">
        <v>1979</v>
      </c>
      <c r="C1647">
        <f t="shared" si="250"/>
        <v>0</v>
      </c>
      <c r="D1647" t="s">
        <v>24</v>
      </c>
      <c r="E1647">
        <f t="shared" si="251"/>
        <v>13</v>
      </c>
      <c r="F1647" t="s">
        <v>43</v>
      </c>
      <c r="G1647" s="13">
        <v>44627</v>
      </c>
      <c r="H1647">
        <v>0.35069444444444442</v>
      </c>
      <c r="I1647">
        <v>0.39513888888888887</v>
      </c>
      <c r="J1647">
        <v>1000167</v>
      </c>
      <c r="K1647">
        <v>5588</v>
      </c>
      <c r="L1647">
        <f t="shared" si="252"/>
        <v>64</v>
      </c>
      <c r="M1647">
        <v>4.4444444444444453E-2</v>
      </c>
      <c r="N1647">
        <f t="shared" si="253"/>
        <v>0</v>
      </c>
      <c r="O1647" t="s">
        <v>26</v>
      </c>
      <c r="P1647" cm="1">
        <f t="array" aca="1" ref="P1647" ca="1">(_xlfn.IFS(Q1647="couché",0,Q1647="debout à 80%",1,Q1647="?",1))*(IF(RAND()&lt;0.8,1,0))</f>
        <v>1</v>
      </c>
      <c r="Q1647" t="s">
        <v>27</v>
      </c>
      <c r="R1647">
        <v>45</v>
      </c>
      <c r="S1647">
        <f t="shared" si="254"/>
        <v>0</v>
      </c>
      <c r="T1647">
        <f t="shared" si="255"/>
        <v>1</v>
      </c>
      <c r="U1647">
        <f t="shared" ca="1" si="256"/>
        <v>0.35069725951093506</v>
      </c>
      <c r="V1647">
        <f t="shared" si="257"/>
        <v>45</v>
      </c>
      <c r="W1647" t="s">
        <v>28</v>
      </c>
      <c r="X1647" t="str">
        <f t="shared" ca="1" si="258"/>
        <v>(1646,0,1,13,64,0,1,45)++1`</v>
      </c>
      <c r="Y1647" t="str">
        <f t="shared" si="259"/>
        <v>(1646,45)++1`</v>
      </c>
    </row>
    <row r="1648" spans="1:25" x14ac:dyDescent="0.25">
      <c r="A1648">
        <v>1647</v>
      </c>
      <c r="B1648">
        <v>1982</v>
      </c>
      <c r="C1648">
        <f t="shared" si="250"/>
        <v>0</v>
      </c>
      <c r="D1648" t="s">
        <v>24</v>
      </c>
      <c r="E1648">
        <f t="shared" si="251"/>
        <v>16</v>
      </c>
      <c r="F1648" t="s">
        <v>44</v>
      </c>
      <c r="G1648" s="13">
        <v>44651</v>
      </c>
      <c r="H1648">
        <v>0.51666666666666661</v>
      </c>
      <c r="I1648">
        <v>0.56111111111111112</v>
      </c>
      <c r="J1648">
        <v>1000612</v>
      </c>
      <c r="K1648">
        <v>606</v>
      </c>
      <c r="L1648">
        <f t="shared" si="252"/>
        <v>64</v>
      </c>
      <c r="M1648">
        <v>4.4444444444444509E-2</v>
      </c>
      <c r="N1648">
        <f t="shared" si="253"/>
        <v>0</v>
      </c>
      <c r="O1648" t="s">
        <v>26</v>
      </c>
      <c r="P1648" cm="1">
        <f t="array" aca="1" ref="P1648" ca="1">(_xlfn.IFS(Q1648="couché",0,Q1648="debout à 80%",1,Q1648="?",1))*(IF(RAND()&lt;0.8,1,0))</f>
        <v>1</v>
      </c>
      <c r="Q1648" t="s">
        <v>27</v>
      </c>
      <c r="R1648">
        <v>45</v>
      </c>
      <c r="S1648">
        <f t="shared" si="254"/>
        <v>0</v>
      </c>
      <c r="T1648">
        <f t="shared" si="255"/>
        <v>4</v>
      </c>
      <c r="U1648">
        <f t="shared" ca="1" si="256"/>
        <v>0.51666936949972952</v>
      </c>
      <c r="V1648">
        <f t="shared" si="257"/>
        <v>40</v>
      </c>
      <c r="W1648" t="s">
        <v>47</v>
      </c>
      <c r="X1648" t="str">
        <f t="shared" ca="1" si="258"/>
        <v>(1647,0,1,16,64,0,4,40)++1`</v>
      </c>
      <c r="Y1648" t="str">
        <f t="shared" si="259"/>
        <v>(1647,45)++1`</v>
      </c>
    </row>
    <row r="1649" spans="1:25" x14ac:dyDescent="0.25">
      <c r="A1649">
        <v>1648</v>
      </c>
      <c r="B1649">
        <v>1949</v>
      </c>
      <c r="C1649">
        <f t="shared" si="250"/>
        <v>0</v>
      </c>
      <c r="D1649" t="s">
        <v>24</v>
      </c>
      <c r="E1649">
        <f t="shared" si="251"/>
        <v>6</v>
      </c>
      <c r="F1649" t="s">
        <v>37</v>
      </c>
      <c r="G1649" s="13">
        <v>44641</v>
      </c>
      <c r="H1649">
        <v>0.59583333333333333</v>
      </c>
      <c r="I1649">
        <v>0.64027777777777772</v>
      </c>
      <c r="J1649">
        <v>1000166</v>
      </c>
      <c r="K1649">
        <v>31</v>
      </c>
      <c r="L1649">
        <f t="shared" si="252"/>
        <v>64</v>
      </c>
      <c r="M1649">
        <v>4.4444444444444398E-2</v>
      </c>
      <c r="N1649">
        <f t="shared" si="253"/>
        <v>0</v>
      </c>
      <c r="O1649" t="s">
        <v>26</v>
      </c>
      <c r="P1649" cm="1">
        <f t="array" aca="1" ref="P1649" ca="1">(_xlfn.IFS(Q1649="couché",0,Q1649="debout à 80%",1,Q1649="?",1))*(IF(RAND()&lt;0.8,1,0))</f>
        <v>1</v>
      </c>
      <c r="Q1649" t="s">
        <v>27</v>
      </c>
      <c r="R1649">
        <v>0</v>
      </c>
      <c r="S1649">
        <f t="shared" si="254"/>
        <v>0</v>
      </c>
      <c r="T1649">
        <f t="shared" si="255"/>
        <v>4</v>
      </c>
      <c r="U1649">
        <f t="shared" ca="1" si="256"/>
        <v>0.59583780854210022</v>
      </c>
      <c r="V1649">
        <f t="shared" si="257"/>
        <v>47</v>
      </c>
      <c r="W1649" t="s">
        <v>28</v>
      </c>
      <c r="X1649" t="str">
        <f t="shared" ca="1" si="258"/>
        <v>(1648,0,1,6,64,0,4,47)++1`</v>
      </c>
      <c r="Y1649" t="str">
        <f t="shared" si="259"/>
        <v>(1648,0)++1`</v>
      </c>
    </row>
    <row r="1650" spans="1:25" x14ac:dyDescent="0.25">
      <c r="A1650">
        <v>1649</v>
      </c>
      <c r="B1650">
        <v>1942</v>
      </c>
      <c r="C1650">
        <f t="shared" si="250"/>
        <v>0</v>
      </c>
      <c r="D1650" t="s">
        <v>24</v>
      </c>
      <c r="E1650">
        <f t="shared" si="251"/>
        <v>15</v>
      </c>
      <c r="F1650" t="s">
        <v>35</v>
      </c>
      <c r="G1650" s="13">
        <v>44636</v>
      </c>
      <c r="H1650">
        <v>0.33263888888888887</v>
      </c>
      <c r="I1650">
        <v>0.37708333333333333</v>
      </c>
      <c r="J1650">
        <v>1000171</v>
      </c>
      <c r="K1650">
        <v>2852</v>
      </c>
      <c r="L1650">
        <f t="shared" si="252"/>
        <v>64</v>
      </c>
      <c r="M1650">
        <v>4.4444444444444453E-2</v>
      </c>
      <c r="N1650">
        <f t="shared" si="253"/>
        <v>0</v>
      </c>
      <c r="O1650" t="s">
        <v>26</v>
      </c>
      <c r="P1650" cm="1">
        <f t="array" aca="1" ref="P1650" ca="1">(_xlfn.IFS(Q1650="couché",0,Q1650="debout à 80%",1,Q1650="?",1))*(IF(RAND()&lt;0.8,1,0))</f>
        <v>1</v>
      </c>
      <c r="Q1650" t="s">
        <v>27</v>
      </c>
      <c r="R1650">
        <v>45</v>
      </c>
      <c r="S1650">
        <f t="shared" si="254"/>
        <v>0</v>
      </c>
      <c r="T1650">
        <f t="shared" si="255"/>
        <v>1</v>
      </c>
      <c r="U1650">
        <f t="shared" ca="1" si="256"/>
        <v>0.33264569239137637</v>
      </c>
      <c r="V1650">
        <f t="shared" si="257"/>
        <v>66</v>
      </c>
      <c r="W1650" t="s">
        <v>28</v>
      </c>
      <c r="X1650" t="str">
        <f t="shared" ca="1" si="258"/>
        <v>(1649,0,1,15,64,0,1,66)++1`</v>
      </c>
      <c r="Y1650" t="str">
        <f t="shared" si="259"/>
        <v>(1649,45)++1`</v>
      </c>
    </row>
    <row r="1651" spans="1:25" x14ac:dyDescent="0.25">
      <c r="A1651">
        <v>1650</v>
      </c>
      <c r="B1651">
        <v>1959</v>
      </c>
      <c r="C1651">
        <f t="shared" si="250"/>
        <v>0</v>
      </c>
      <c r="D1651" t="s">
        <v>24</v>
      </c>
      <c r="E1651">
        <f t="shared" si="251"/>
        <v>4</v>
      </c>
      <c r="F1651" t="s">
        <v>31</v>
      </c>
      <c r="G1651" s="13">
        <v>44603</v>
      </c>
      <c r="H1651">
        <v>0.46388888888888885</v>
      </c>
      <c r="I1651">
        <v>0.50902777777777775</v>
      </c>
      <c r="J1651">
        <v>1000162</v>
      </c>
      <c r="K1651">
        <v>9208</v>
      </c>
      <c r="L1651">
        <f t="shared" si="252"/>
        <v>65</v>
      </c>
      <c r="M1651">
        <v>4.5138888888888895E-2</v>
      </c>
      <c r="N1651">
        <f t="shared" si="253"/>
        <v>1</v>
      </c>
      <c r="O1651" t="s">
        <v>32</v>
      </c>
      <c r="P1651" cm="1">
        <f t="array" aca="1" ref="P1651" ca="1">(_xlfn.IFS(Q1651="couché",0,Q1651="debout à 80%",1,Q1651="?",1))*(IF(RAND()&lt;0.8,1,0))</f>
        <v>1</v>
      </c>
      <c r="Q1651" t="s">
        <v>27</v>
      </c>
      <c r="R1651">
        <v>45</v>
      </c>
      <c r="S1651">
        <f t="shared" si="254"/>
        <v>1</v>
      </c>
      <c r="T1651">
        <f t="shared" si="255"/>
        <v>5</v>
      </c>
      <c r="U1651">
        <f t="shared" ca="1" si="256"/>
        <v>0.46389852687801192</v>
      </c>
      <c r="V1651">
        <f t="shared" si="257"/>
        <v>87</v>
      </c>
      <c r="W1651" t="s">
        <v>28</v>
      </c>
      <c r="X1651" t="str">
        <f t="shared" ca="1" si="258"/>
        <v>(1650,0,1,4,65,1,5,87)++1`</v>
      </c>
      <c r="Y1651" t="str">
        <f t="shared" si="259"/>
        <v>(1650,45)++1`</v>
      </c>
    </row>
    <row r="1652" spans="1:25" x14ac:dyDescent="0.25">
      <c r="A1652">
        <v>1651</v>
      </c>
      <c r="B1652">
        <v>1984</v>
      </c>
      <c r="C1652">
        <f t="shared" si="250"/>
        <v>0</v>
      </c>
      <c r="D1652" t="s">
        <v>24</v>
      </c>
      <c r="E1652">
        <f t="shared" si="251"/>
        <v>14</v>
      </c>
      <c r="F1652" t="s">
        <v>33</v>
      </c>
      <c r="G1652" s="13">
        <v>44593</v>
      </c>
      <c r="H1652">
        <v>0.43888888888888888</v>
      </c>
      <c r="I1652">
        <v>0.48402777777777778</v>
      </c>
      <c r="J1652">
        <v>1000162</v>
      </c>
      <c r="K1652">
        <v>6752</v>
      </c>
      <c r="L1652">
        <f t="shared" si="252"/>
        <v>65</v>
      </c>
      <c r="M1652">
        <v>4.5138888888888895E-2</v>
      </c>
      <c r="N1652">
        <f t="shared" si="253"/>
        <v>1</v>
      </c>
      <c r="O1652" t="s">
        <v>32</v>
      </c>
      <c r="P1652" cm="1">
        <f t="array" aca="1" ref="P1652" ca="1">(_xlfn.IFS(Q1652="couché",0,Q1652="debout à 80%",1,Q1652="?",1))*(IF(RAND()&lt;0.8,1,0))</f>
        <v>1</v>
      </c>
      <c r="Q1652" t="s">
        <v>27</v>
      </c>
      <c r="R1652">
        <v>45</v>
      </c>
      <c r="S1652">
        <f t="shared" si="254"/>
        <v>1</v>
      </c>
      <c r="T1652">
        <f t="shared" si="255"/>
        <v>2</v>
      </c>
      <c r="U1652">
        <f t="shared" ca="1" si="256"/>
        <v>0.43889140744698113</v>
      </c>
      <c r="V1652">
        <f t="shared" si="257"/>
        <v>66</v>
      </c>
      <c r="W1652" t="s">
        <v>28</v>
      </c>
      <c r="X1652" t="str">
        <f t="shared" ca="1" si="258"/>
        <v>(1651,0,1,14,65,1,2,66)++1`</v>
      </c>
      <c r="Y1652" t="str">
        <f t="shared" si="259"/>
        <v>(1651,45)++1`</v>
      </c>
    </row>
    <row r="1653" spans="1:25" x14ac:dyDescent="0.25">
      <c r="A1653">
        <v>1652</v>
      </c>
      <c r="B1653">
        <v>1990</v>
      </c>
      <c r="C1653">
        <f t="shared" si="250"/>
        <v>0</v>
      </c>
      <c r="D1653" t="s">
        <v>24</v>
      </c>
      <c r="E1653">
        <f t="shared" si="251"/>
        <v>11</v>
      </c>
      <c r="F1653" t="s">
        <v>41</v>
      </c>
      <c r="G1653" s="13">
        <v>44603</v>
      </c>
      <c r="H1653">
        <v>0.56458333333333333</v>
      </c>
      <c r="I1653">
        <v>0.60972222222222217</v>
      </c>
      <c r="J1653">
        <v>1000165</v>
      </c>
      <c r="K1653">
        <v>493</v>
      </c>
      <c r="L1653">
        <f t="shared" si="252"/>
        <v>65</v>
      </c>
      <c r="M1653">
        <v>4.513888888888884E-2</v>
      </c>
      <c r="N1653">
        <f t="shared" si="253"/>
        <v>1</v>
      </c>
      <c r="O1653" t="s">
        <v>32</v>
      </c>
      <c r="P1653" cm="1">
        <f t="array" aca="1" ref="P1653" ca="1">(_xlfn.IFS(Q1653="couché",0,Q1653="debout à 80%",1,Q1653="?",1))*(IF(RAND()&lt;0.8,1,0))</f>
        <v>1</v>
      </c>
      <c r="Q1653" t="s">
        <v>27</v>
      </c>
      <c r="R1653">
        <v>30</v>
      </c>
      <c r="S1653">
        <f t="shared" si="254"/>
        <v>1</v>
      </c>
      <c r="T1653">
        <f t="shared" si="255"/>
        <v>6</v>
      </c>
      <c r="U1653">
        <f t="shared" ca="1" si="256"/>
        <v>0.56458359508800537</v>
      </c>
      <c r="V1653">
        <f t="shared" si="257"/>
        <v>76</v>
      </c>
      <c r="W1653" t="s">
        <v>28</v>
      </c>
      <c r="X1653" t="str">
        <f t="shared" ca="1" si="258"/>
        <v>(1652,0,1,11,65,1,6,76)++1`</v>
      </c>
      <c r="Y1653" t="str">
        <f t="shared" si="259"/>
        <v>(1652,30)++1`</v>
      </c>
    </row>
    <row r="1654" spans="1:25" x14ac:dyDescent="0.25">
      <c r="A1654">
        <v>1653</v>
      </c>
      <c r="B1654">
        <v>2004</v>
      </c>
      <c r="C1654">
        <f t="shared" si="250"/>
        <v>0</v>
      </c>
      <c r="D1654" t="s">
        <v>24</v>
      </c>
      <c r="E1654">
        <f t="shared" si="251"/>
        <v>10</v>
      </c>
      <c r="F1654" t="s">
        <v>39</v>
      </c>
      <c r="G1654" s="13">
        <v>44606</v>
      </c>
      <c r="H1654">
        <v>0.34166666666666667</v>
      </c>
      <c r="I1654">
        <v>0.38680555555555551</v>
      </c>
      <c r="J1654">
        <v>1000165</v>
      </c>
      <c r="K1654">
        <v>493</v>
      </c>
      <c r="L1654">
        <f t="shared" si="252"/>
        <v>65</v>
      </c>
      <c r="M1654">
        <v>4.513888888888884E-2</v>
      </c>
      <c r="N1654">
        <f t="shared" si="253"/>
        <v>1</v>
      </c>
      <c r="O1654" t="s">
        <v>32</v>
      </c>
      <c r="P1654" cm="1">
        <f t="array" aca="1" ref="P1654" ca="1">(_xlfn.IFS(Q1654="couché",0,Q1654="debout à 80%",1,Q1654="?",1))*(IF(RAND()&lt;0.8,1,0))</f>
        <v>1</v>
      </c>
      <c r="Q1654" t="s">
        <v>27</v>
      </c>
      <c r="R1654">
        <v>30</v>
      </c>
      <c r="S1654">
        <f t="shared" si="254"/>
        <v>0</v>
      </c>
      <c r="T1654">
        <f t="shared" si="255"/>
        <v>1</v>
      </c>
      <c r="U1654">
        <f t="shared" ca="1" si="256"/>
        <v>0.34167045904675519</v>
      </c>
      <c r="V1654">
        <f t="shared" si="257"/>
        <v>45</v>
      </c>
      <c r="W1654" t="s">
        <v>28</v>
      </c>
      <c r="X1654" t="str">
        <f t="shared" ca="1" si="258"/>
        <v>(1653,0,1,10,65,0,1,45)++1`</v>
      </c>
      <c r="Y1654" t="str">
        <f t="shared" si="259"/>
        <v>(1653,30)++1`</v>
      </c>
    </row>
    <row r="1655" spans="1:25" x14ac:dyDescent="0.25">
      <c r="A1655">
        <v>1654</v>
      </c>
      <c r="B1655">
        <v>2019</v>
      </c>
      <c r="C1655">
        <f t="shared" si="250"/>
        <v>1</v>
      </c>
      <c r="D1655" t="s">
        <v>28</v>
      </c>
      <c r="E1655">
        <f t="shared" si="251"/>
        <v>9</v>
      </c>
      <c r="F1655" t="s">
        <v>40</v>
      </c>
      <c r="G1655" s="13">
        <v>44627</v>
      </c>
      <c r="H1655">
        <v>0.34791666666666665</v>
      </c>
      <c r="I1655">
        <v>0.39305555555555555</v>
      </c>
      <c r="J1655">
        <v>1000163</v>
      </c>
      <c r="K1655">
        <v>7052</v>
      </c>
      <c r="L1655">
        <f t="shared" si="252"/>
        <v>65</v>
      </c>
      <c r="M1655">
        <v>4.5138888888888895E-2</v>
      </c>
      <c r="N1655">
        <f t="shared" si="253"/>
        <v>0</v>
      </c>
      <c r="O1655" t="s">
        <v>46</v>
      </c>
      <c r="P1655" cm="1">
        <f t="array" aca="1" ref="P1655" ca="1">(_xlfn.IFS(Q1655="couché",0,Q1655="debout à 80%",1,Q1655="?",1))*(IF(RAND()&lt;0.8,1,0))</f>
        <v>0</v>
      </c>
      <c r="Q1655" t="s">
        <v>48</v>
      </c>
      <c r="R1655">
        <v>45</v>
      </c>
      <c r="S1655">
        <f t="shared" si="254"/>
        <v>0</v>
      </c>
      <c r="T1655">
        <f t="shared" si="255"/>
        <v>1</v>
      </c>
      <c r="U1655">
        <f t="shared" ca="1" si="256"/>
        <v>0.34791991349176804</v>
      </c>
      <c r="V1655">
        <f t="shared" si="257"/>
        <v>35</v>
      </c>
      <c r="W1655" t="s">
        <v>28</v>
      </c>
      <c r="X1655" t="str">
        <f t="shared" ca="1" si="258"/>
        <v>(1654,1,0,9,65,0,1,35)++1`</v>
      </c>
      <c r="Y1655" t="str">
        <f t="shared" si="259"/>
        <v>(1654,45)++1`</v>
      </c>
    </row>
    <row r="1656" spans="1:25" x14ac:dyDescent="0.25">
      <c r="A1656">
        <v>1655</v>
      </c>
      <c r="B1656">
        <v>1970</v>
      </c>
      <c r="C1656">
        <f t="shared" si="250"/>
        <v>0</v>
      </c>
      <c r="D1656" t="s">
        <v>24</v>
      </c>
      <c r="E1656">
        <f t="shared" si="251"/>
        <v>9</v>
      </c>
      <c r="F1656" t="s">
        <v>40</v>
      </c>
      <c r="G1656" s="13">
        <v>44596</v>
      </c>
      <c r="H1656">
        <v>0.38750000000000001</v>
      </c>
      <c r="I1656">
        <v>0.43263888888888885</v>
      </c>
      <c r="J1656">
        <v>1000163</v>
      </c>
      <c r="K1656">
        <v>246</v>
      </c>
      <c r="L1656">
        <f t="shared" si="252"/>
        <v>65</v>
      </c>
      <c r="M1656">
        <v>4.513888888888884E-2</v>
      </c>
      <c r="N1656">
        <f t="shared" si="253"/>
        <v>0</v>
      </c>
      <c r="O1656" t="s">
        <v>26</v>
      </c>
      <c r="P1656" cm="1">
        <f t="array" aca="1" ref="P1656" ca="1">(_xlfn.IFS(Q1656="couché",0,Q1656="debout à 80%",1,Q1656="?",1))*(IF(RAND()&lt;0.8,1,0))</f>
        <v>1</v>
      </c>
      <c r="Q1656" t="s">
        <v>27</v>
      </c>
      <c r="R1656">
        <v>45</v>
      </c>
      <c r="S1656">
        <f t="shared" si="254"/>
        <v>0</v>
      </c>
      <c r="T1656">
        <f t="shared" si="255"/>
        <v>2</v>
      </c>
      <c r="U1656">
        <f t="shared" ca="1" si="256"/>
        <v>0.38750836725886306</v>
      </c>
      <c r="V1656">
        <f t="shared" si="257"/>
        <v>59</v>
      </c>
      <c r="W1656" t="s">
        <v>28</v>
      </c>
      <c r="X1656" t="str">
        <f t="shared" ca="1" si="258"/>
        <v>(1655,0,1,9,65,0,2,59)++1`</v>
      </c>
      <c r="Y1656" t="str">
        <f t="shared" si="259"/>
        <v>(1655,45)++1`</v>
      </c>
    </row>
    <row r="1657" spans="1:25" x14ac:dyDescent="0.25">
      <c r="A1657">
        <v>1656</v>
      </c>
      <c r="B1657">
        <v>1966</v>
      </c>
      <c r="C1657">
        <f t="shared" si="250"/>
        <v>0</v>
      </c>
      <c r="D1657" t="s">
        <v>24</v>
      </c>
      <c r="E1657">
        <f t="shared" si="251"/>
        <v>17</v>
      </c>
      <c r="F1657" t="s">
        <v>45</v>
      </c>
      <c r="G1657" s="13">
        <v>44595</v>
      </c>
      <c r="H1657">
        <v>0.61180555555555549</v>
      </c>
      <c r="I1657">
        <v>0.65694444444444444</v>
      </c>
      <c r="J1657">
        <v>1000162</v>
      </c>
      <c r="K1657">
        <v>4592</v>
      </c>
      <c r="L1657">
        <f t="shared" si="252"/>
        <v>65</v>
      </c>
      <c r="M1657">
        <v>4.5138888888888951E-2</v>
      </c>
      <c r="N1657">
        <f t="shared" si="253"/>
        <v>0</v>
      </c>
      <c r="O1657" t="s">
        <v>26</v>
      </c>
      <c r="P1657" cm="1">
        <f t="array" aca="1" ref="P1657" ca="1">(_xlfn.IFS(Q1657="couché",0,Q1657="debout à 80%",1,Q1657="?",1))*(IF(RAND()&lt;0.8,1,0))</f>
        <v>1</v>
      </c>
      <c r="Q1657" t="s">
        <v>27</v>
      </c>
      <c r="R1657">
        <v>45</v>
      </c>
      <c r="S1657">
        <f t="shared" si="254"/>
        <v>0</v>
      </c>
      <c r="T1657">
        <f t="shared" si="255"/>
        <v>6</v>
      </c>
      <c r="U1657">
        <f t="shared" ca="1" si="256"/>
        <v>0.61181256226657366</v>
      </c>
      <c r="V1657">
        <f t="shared" si="257"/>
        <v>42</v>
      </c>
      <c r="W1657" t="s">
        <v>28</v>
      </c>
      <c r="X1657" t="str">
        <f t="shared" ca="1" si="258"/>
        <v>(1656,0,1,17,65,0,6,42)++1`</v>
      </c>
      <c r="Y1657" t="str">
        <f t="shared" si="259"/>
        <v>(1656,45)++1`</v>
      </c>
    </row>
    <row r="1658" spans="1:25" x14ac:dyDescent="0.25">
      <c r="A1658">
        <v>1657</v>
      </c>
      <c r="B1658">
        <v>2001</v>
      </c>
      <c r="C1658">
        <f t="shared" si="250"/>
        <v>0</v>
      </c>
      <c r="D1658" t="s">
        <v>24</v>
      </c>
      <c r="E1658">
        <f t="shared" si="251"/>
        <v>15</v>
      </c>
      <c r="F1658" t="s">
        <v>35</v>
      </c>
      <c r="G1658" s="13">
        <v>44601</v>
      </c>
      <c r="H1658">
        <v>0.43888888888888888</v>
      </c>
      <c r="I1658">
        <v>0.48402777777777778</v>
      </c>
      <c r="J1658">
        <v>1000171</v>
      </c>
      <c r="K1658">
        <v>298</v>
      </c>
      <c r="L1658">
        <f t="shared" si="252"/>
        <v>65</v>
      </c>
      <c r="M1658">
        <v>4.5138888888888895E-2</v>
      </c>
      <c r="N1658">
        <f t="shared" si="253"/>
        <v>0</v>
      </c>
      <c r="O1658" t="s">
        <v>26</v>
      </c>
      <c r="P1658" cm="1">
        <f t="array" aca="1" ref="P1658" ca="1">(_xlfn.IFS(Q1658="couché",0,Q1658="debout à 80%",1,Q1658="?",1))*(IF(RAND()&lt;0.8,1,0))</f>
        <v>1</v>
      </c>
      <c r="Q1658" t="s">
        <v>27</v>
      </c>
      <c r="R1658">
        <v>45</v>
      </c>
      <c r="S1658">
        <f t="shared" si="254"/>
        <v>0</v>
      </c>
      <c r="T1658">
        <f t="shared" si="255"/>
        <v>2</v>
      </c>
      <c r="U1658">
        <f t="shared" ca="1" si="256"/>
        <v>0.43889303520104472</v>
      </c>
      <c r="V1658">
        <f t="shared" si="257"/>
        <v>35</v>
      </c>
      <c r="W1658" t="s">
        <v>28</v>
      </c>
      <c r="X1658" t="str">
        <f t="shared" ca="1" si="258"/>
        <v>(1657,0,1,15,65,0,2,35)++1`</v>
      </c>
      <c r="Y1658" t="str">
        <f t="shared" si="259"/>
        <v>(1657,45)++1`</v>
      </c>
    </row>
    <row r="1659" spans="1:25" x14ac:dyDescent="0.25">
      <c r="A1659">
        <v>1658</v>
      </c>
      <c r="B1659">
        <v>1961</v>
      </c>
      <c r="C1659">
        <f t="shared" si="250"/>
        <v>0</v>
      </c>
      <c r="D1659" t="s">
        <v>24</v>
      </c>
      <c r="E1659">
        <f t="shared" si="251"/>
        <v>7</v>
      </c>
      <c r="F1659" t="s">
        <v>38</v>
      </c>
      <c r="G1659" s="13">
        <v>44621</v>
      </c>
      <c r="H1659">
        <v>0.33819444444444441</v>
      </c>
      <c r="I1659">
        <v>0.3833333333333333</v>
      </c>
      <c r="J1659">
        <v>1000171</v>
      </c>
      <c r="K1659">
        <v>298</v>
      </c>
      <c r="L1659">
        <f t="shared" si="252"/>
        <v>65</v>
      </c>
      <c r="M1659">
        <v>4.5138888888888895E-2</v>
      </c>
      <c r="N1659">
        <f t="shared" si="253"/>
        <v>0</v>
      </c>
      <c r="O1659" t="s">
        <v>26</v>
      </c>
      <c r="P1659" cm="1">
        <f t="array" aca="1" ref="P1659" ca="1">(_xlfn.IFS(Q1659="couché",0,Q1659="debout à 80%",1,Q1659="?",1))*(IF(RAND()&lt;0.8,1,0))</f>
        <v>1</v>
      </c>
      <c r="Q1659" t="s">
        <v>27</v>
      </c>
      <c r="R1659">
        <v>45</v>
      </c>
      <c r="S1659">
        <f t="shared" si="254"/>
        <v>0</v>
      </c>
      <c r="T1659">
        <f t="shared" si="255"/>
        <v>1</v>
      </c>
      <c r="U1659">
        <f t="shared" ca="1" si="256"/>
        <v>0.33819784435472006</v>
      </c>
      <c r="V1659">
        <f t="shared" si="257"/>
        <v>57</v>
      </c>
      <c r="W1659" t="s">
        <v>28</v>
      </c>
      <c r="X1659" t="str">
        <f t="shared" ca="1" si="258"/>
        <v>(1658,0,1,7,65,0,1,57)++1`</v>
      </c>
      <c r="Y1659" t="str">
        <f t="shared" si="259"/>
        <v>(1658,45)++1`</v>
      </c>
    </row>
    <row r="1660" spans="1:25" x14ac:dyDescent="0.25">
      <c r="A1660">
        <v>1659</v>
      </c>
      <c r="B1660">
        <v>1967</v>
      </c>
      <c r="C1660">
        <f t="shared" si="250"/>
        <v>0</v>
      </c>
      <c r="D1660" t="s">
        <v>24</v>
      </c>
      <c r="E1660">
        <f t="shared" si="251"/>
        <v>5</v>
      </c>
      <c r="F1660" t="s">
        <v>36</v>
      </c>
      <c r="G1660" s="13">
        <v>44635</v>
      </c>
      <c r="H1660">
        <v>0.45763888888888887</v>
      </c>
      <c r="I1660">
        <v>0.50277777777777777</v>
      </c>
      <c r="J1660">
        <v>1000162</v>
      </c>
      <c r="K1660">
        <v>3233</v>
      </c>
      <c r="L1660">
        <f t="shared" si="252"/>
        <v>65</v>
      </c>
      <c r="M1660">
        <v>4.5138888888888895E-2</v>
      </c>
      <c r="N1660">
        <f t="shared" si="253"/>
        <v>0</v>
      </c>
      <c r="O1660" t="s">
        <v>26</v>
      </c>
      <c r="P1660" cm="1">
        <f t="array" aca="1" ref="P1660" ca="1">(_xlfn.IFS(Q1660="couché",0,Q1660="debout à 80%",1,Q1660="?",1))*(IF(RAND()&lt;0.8,1,0))</f>
        <v>1</v>
      </c>
      <c r="Q1660" t="s">
        <v>27</v>
      </c>
      <c r="R1660">
        <v>45</v>
      </c>
      <c r="S1660">
        <f t="shared" si="254"/>
        <v>0</v>
      </c>
      <c r="T1660">
        <f t="shared" si="255"/>
        <v>2</v>
      </c>
      <c r="U1660">
        <f t="shared" ca="1" si="256"/>
        <v>0.45764525213234403</v>
      </c>
      <c r="V1660">
        <f t="shared" si="257"/>
        <v>45</v>
      </c>
      <c r="W1660" t="s">
        <v>28</v>
      </c>
      <c r="X1660" t="str">
        <f t="shared" ca="1" si="258"/>
        <v>(1659,0,1,5,65,0,2,45)++1`</v>
      </c>
      <c r="Y1660" t="str">
        <f t="shared" si="259"/>
        <v>(1659,45)++1`</v>
      </c>
    </row>
    <row r="1661" spans="1:25" x14ac:dyDescent="0.25">
      <c r="A1661">
        <v>1660</v>
      </c>
      <c r="B1661">
        <v>1932</v>
      </c>
      <c r="C1661">
        <f t="shared" si="250"/>
        <v>0</v>
      </c>
      <c r="D1661" t="s">
        <v>24</v>
      </c>
      <c r="E1661">
        <f t="shared" si="251"/>
        <v>6</v>
      </c>
      <c r="F1661" t="s">
        <v>37</v>
      </c>
      <c r="G1661" s="13">
        <v>44594</v>
      </c>
      <c r="H1661">
        <v>0.64513888888888882</v>
      </c>
      <c r="I1661">
        <v>0.69027777777777777</v>
      </c>
      <c r="J1661">
        <v>1000166</v>
      </c>
      <c r="K1661">
        <v>404</v>
      </c>
      <c r="L1661">
        <f t="shared" si="252"/>
        <v>65</v>
      </c>
      <c r="M1661">
        <v>4.5138888888888951E-2</v>
      </c>
      <c r="N1661">
        <f t="shared" si="253"/>
        <v>0</v>
      </c>
      <c r="O1661" t="s">
        <v>26</v>
      </c>
      <c r="P1661" cm="1">
        <f t="array" aca="1" ref="P1661" ca="1">(_xlfn.IFS(Q1661="couché",0,Q1661="debout à 80%",1,Q1661="?",1))*(IF(RAND()&lt;0.8,1,0))</f>
        <v>0</v>
      </c>
      <c r="Q1661" t="s">
        <v>48</v>
      </c>
      <c r="R1661">
        <v>45</v>
      </c>
      <c r="S1661">
        <f t="shared" si="254"/>
        <v>0</v>
      </c>
      <c r="T1661">
        <f t="shared" si="255"/>
        <v>4</v>
      </c>
      <c r="U1661">
        <f t="shared" ca="1" si="256"/>
        <v>0.64514296336813948</v>
      </c>
      <c r="V1661">
        <f t="shared" si="257"/>
        <v>41</v>
      </c>
      <c r="W1661" t="s">
        <v>28</v>
      </c>
      <c r="X1661" t="str">
        <f t="shared" ca="1" si="258"/>
        <v>(1660,0,0,6,65,0,4,41)++1`</v>
      </c>
      <c r="Y1661" t="str">
        <f t="shared" si="259"/>
        <v>(1660,45)++1`</v>
      </c>
    </row>
    <row r="1662" spans="1:25" x14ac:dyDescent="0.25">
      <c r="A1662">
        <v>1661</v>
      </c>
      <c r="B1662">
        <v>2017</v>
      </c>
      <c r="C1662">
        <f t="shared" si="250"/>
        <v>1</v>
      </c>
      <c r="D1662" t="s">
        <v>28</v>
      </c>
      <c r="E1662">
        <f t="shared" si="251"/>
        <v>12</v>
      </c>
      <c r="F1662" t="s">
        <v>42</v>
      </c>
      <c r="G1662" s="13">
        <v>44606</v>
      </c>
      <c r="H1662">
        <v>0.37222222222222223</v>
      </c>
      <c r="I1662">
        <v>0.41736111111111107</v>
      </c>
      <c r="J1662">
        <v>1000164</v>
      </c>
      <c r="K1662">
        <v>347</v>
      </c>
      <c r="L1662">
        <f t="shared" si="252"/>
        <v>65</v>
      </c>
      <c r="M1662">
        <v>4.513888888888884E-2</v>
      </c>
      <c r="N1662">
        <f t="shared" si="253"/>
        <v>0</v>
      </c>
      <c r="O1662" t="s">
        <v>46</v>
      </c>
      <c r="P1662" cm="1">
        <f t="array" aca="1" ref="P1662" ca="1">(_xlfn.IFS(Q1662="couché",0,Q1662="debout à 80%",1,Q1662="?",1))*(IF(RAND()&lt;0.8,1,0))</f>
        <v>0</v>
      </c>
      <c r="Q1662" t="s">
        <v>48</v>
      </c>
      <c r="R1662">
        <v>30</v>
      </c>
      <c r="S1662">
        <f t="shared" si="254"/>
        <v>0</v>
      </c>
      <c r="T1662">
        <f t="shared" si="255"/>
        <v>2</v>
      </c>
      <c r="U1662">
        <f t="shared" ca="1" si="256"/>
        <v>0.37222766179839734</v>
      </c>
      <c r="V1662">
        <f t="shared" si="257"/>
        <v>35</v>
      </c>
      <c r="W1662" t="s">
        <v>28</v>
      </c>
      <c r="X1662" t="str">
        <f t="shared" ca="1" si="258"/>
        <v>(1661,1,0,12,65,0,2,35)++1`</v>
      </c>
      <c r="Y1662" t="str">
        <f t="shared" si="259"/>
        <v>(1661,30)++1`</v>
      </c>
    </row>
    <row r="1663" spans="1:25" x14ac:dyDescent="0.25">
      <c r="A1663">
        <v>1662</v>
      </c>
      <c r="B1663">
        <v>1946</v>
      </c>
      <c r="C1663">
        <f t="shared" si="250"/>
        <v>0</v>
      </c>
      <c r="D1663" t="s">
        <v>24</v>
      </c>
      <c r="E1663">
        <f t="shared" si="251"/>
        <v>9</v>
      </c>
      <c r="F1663" t="s">
        <v>40</v>
      </c>
      <c r="G1663" s="13">
        <v>44621</v>
      </c>
      <c r="H1663">
        <v>0.45416666666666666</v>
      </c>
      <c r="I1663">
        <v>0.49930555555555556</v>
      </c>
      <c r="J1663">
        <v>1000163</v>
      </c>
      <c r="K1663">
        <v>239</v>
      </c>
      <c r="L1663">
        <f t="shared" si="252"/>
        <v>65</v>
      </c>
      <c r="M1663">
        <v>4.5138888888888895E-2</v>
      </c>
      <c r="N1663">
        <f t="shared" si="253"/>
        <v>0</v>
      </c>
      <c r="O1663" t="s">
        <v>26</v>
      </c>
      <c r="P1663" cm="1">
        <f t="array" aca="1" ref="P1663" ca="1">(_xlfn.IFS(Q1663="couché",0,Q1663="debout à 80%",1,Q1663="?",1))*(IF(RAND()&lt;0.8,1,0))</f>
        <v>0</v>
      </c>
      <c r="Q1663" t="s">
        <v>27</v>
      </c>
      <c r="R1663">
        <v>45</v>
      </c>
      <c r="S1663">
        <f t="shared" si="254"/>
        <v>0</v>
      </c>
      <c r="T1663">
        <f t="shared" si="255"/>
        <v>4</v>
      </c>
      <c r="U1663">
        <f t="shared" ca="1" si="256"/>
        <v>0.45416747739576591</v>
      </c>
      <c r="V1663">
        <f t="shared" si="257"/>
        <v>75</v>
      </c>
      <c r="W1663" t="s">
        <v>28</v>
      </c>
      <c r="X1663" t="str">
        <f t="shared" ca="1" si="258"/>
        <v>(1662,0,0,9,65,0,4,75)++1`</v>
      </c>
      <c r="Y1663" t="str">
        <f t="shared" si="259"/>
        <v>(1662,45)++1`</v>
      </c>
    </row>
    <row r="1664" spans="1:25" x14ac:dyDescent="0.25">
      <c r="A1664">
        <v>1663</v>
      </c>
      <c r="B1664">
        <v>2002</v>
      </c>
      <c r="C1664">
        <f t="shared" si="250"/>
        <v>0</v>
      </c>
      <c r="D1664" t="s">
        <v>24</v>
      </c>
      <c r="E1664">
        <f t="shared" si="251"/>
        <v>11</v>
      </c>
      <c r="F1664" t="s">
        <v>41</v>
      </c>
      <c r="G1664" s="13">
        <v>44610</v>
      </c>
      <c r="H1664">
        <v>0.55138888888888882</v>
      </c>
      <c r="I1664">
        <v>0.59652777777777777</v>
      </c>
      <c r="J1664">
        <v>1000165</v>
      </c>
      <c r="K1664">
        <v>493</v>
      </c>
      <c r="L1664">
        <f t="shared" si="252"/>
        <v>65</v>
      </c>
      <c r="M1664">
        <v>4.5138888888888951E-2</v>
      </c>
      <c r="N1664">
        <f t="shared" si="253"/>
        <v>1</v>
      </c>
      <c r="O1664" t="s">
        <v>32</v>
      </c>
      <c r="P1664" cm="1">
        <f t="array" aca="1" ref="P1664" ca="1">(_xlfn.IFS(Q1664="couché",0,Q1664="debout à 80%",1,Q1664="?",1))*(IF(RAND()&lt;0.8,1,0))</f>
        <v>1</v>
      </c>
      <c r="Q1664" t="s">
        <v>27</v>
      </c>
      <c r="R1664">
        <v>30</v>
      </c>
      <c r="S1664">
        <f t="shared" si="254"/>
        <v>0</v>
      </c>
      <c r="T1664">
        <f t="shared" si="255"/>
        <v>5</v>
      </c>
      <c r="U1664">
        <f t="shared" ca="1" si="256"/>
        <v>0.55139305930399374</v>
      </c>
      <c r="V1664">
        <f t="shared" si="257"/>
        <v>42</v>
      </c>
      <c r="W1664" t="s">
        <v>28</v>
      </c>
      <c r="X1664" t="str">
        <f t="shared" ca="1" si="258"/>
        <v>(1663,0,1,11,65,0,5,42)++1`</v>
      </c>
      <c r="Y1664" t="str">
        <f t="shared" si="259"/>
        <v>(1663,30)++1`</v>
      </c>
    </row>
    <row r="1665" spans="1:25" x14ac:dyDescent="0.25">
      <c r="A1665">
        <v>1664</v>
      </c>
      <c r="B1665">
        <v>1940</v>
      </c>
      <c r="C1665">
        <f t="shared" si="250"/>
        <v>0</v>
      </c>
      <c r="D1665" t="s">
        <v>24</v>
      </c>
      <c r="E1665">
        <f t="shared" si="251"/>
        <v>2</v>
      </c>
      <c r="F1665" t="s">
        <v>29</v>
      </c>
      <c r="G1665" s="13">
        <v>44601</v>
      </c>
      <c r="H1665">
        <v>0.61249999999999993</v>
      </c>
      <c r="I1665">
        <v>0.65763888888888888</v>
      </c>
      <c r="J1665">
        <v>1000166</v>
      </c>
      <c r="K1665">
        <v>3953</v>
      </c>
      <c r="L1665">
        <f t="shared" si="252"/>
        <v>65</v>
      </c>
      <c r="M1665">
        <v>4.5138888888888951E-2</v>
      </c>
      <c r="N1665">
        <f t="shared" si="253"/>
        <v>0</v>
      </c>
      <c r="O1665" t="s">
        <v>26</v>
      </c>
      <c r="P1665" cm="1">
        <f t="array" aca="1" ref="P1665" ca="1">(_xlfn.IFS(Q1665="couché",0,Q1665="debout à 80%",1,Q1665="?",1))*(IF(RAND()&lt;0.8,1,0))</f>
        <v>0</v>
      </c>
      <c r="Q1665" t="s">
        <v>48</v>
      </c>
      <c r="R1665">
        <v>45</v>
      </c>
      <c r="S1665">
        <f t="shared" si="254"/>
        <v>0</v>
      </c>
      <c r="T1665">
        <f t="shared" si="255"/>
        <v>4</v>
      </c>
      <c r="U1665">
        <f t="shared" ca="1" si="256"/>
        <v>0.61250930148858385</v>
      </c>
      <c r="V1665">
        <f t="shared" si="257"/>
        <v>57</v>
      </c>
      <c r="W1665" t="s">
        <v>28</v>
      </c>
      <c r="X1665" t="str">
        <f t="shared" ca="1" si="258"/>
        <v>(1664,0,0,2,65,0,4,57)++1`</v>
      </c>
      <c r="Y1665" t="str">
        <f t="shared" si="259"/>
        <v>(1664,45)++1`</v>
      </c>
    </row>
    <row r="1666" spans="1:25" x14ac:dyDescent="0.25">
      <c r="A1666">
        <v>1665</v>
      </c>
      <c r="B1666">
        <v>1937</v>
      </c>
      <c r="C1666">
        <f t="shared" ref="C1666:C1729" si="260">IF(D1666="oui", 1, IF(D1666="non", 0, " "))</f>
        <v>0</v>
      </c>
      <c r="D1666" t="s">
        <v>24</v>
      </c>
      <c r="E1666">
        <f t="shared" ref="E1666:E1729" si="261">_xlfn.XLOOKUP(F1666,Z$3:Z$19,AA$3:AA$19)</f>
        <v>15</v>
      </c>
      <c r="F1666" t="s">
        <v>35</v>
      </c>
      <c r="G1666" s="13">
        <v>44602</v>
      </c>
      <c r="H1666">
        <v>0.66249999999999998</v>
      </c>
      <c r="I1666">
        <v>0.70763888888888882</v>
      </c>
      <c r="J1666">
        <v>1000171</v>
      </c>
      <c r="K1666">
        <v>3214</v>
      </c>
      <c r="L1666">
        <f t="shared" ref="L1666:L1729" si="262">ROUND(M1666*86400,0)/60</f>
        <v>65</v>
      </c>
      <c r="M1666">
        <v>4.513888888888884E-2</v>
      </c>
      <c r="N1666">
        <f t="shared" ref="N1666:N1729" si="263">_xlfn.XLOOKUP(O1666,Z$22:Z$24,AA$22:AA$24)</f>
        <v>0</v>
      </c>
      <c r="O1666" t="s">
        <v>26</v>
      </c>
      <c r="P1666" cm="1">
        <f t="array" aca="1" ref="P1666" ca="1">(_xlfn.IFS(Q1666="couché",0,Q1666="debout à 80%",1,Q1666="?",1))*(IF(RAND()&lt;0.8,1,0))</f>
        <v>0</v>
      </c>
      <c r="Q1666" t="s">
        <v>48</v>
      </c>
      <c r="R1666">
        <v>45</v>
      </c>
      <c r="S1666">
        <f t="shared" ref="S1666:S1729" si="264">SUMIFS(N:N,F:F,F1666,G:G,G1666,T:T,T1666-1)*IF(C1666=1,0,1)</f>
        <v>0</v>
      </c>
      <c r="T1666">
        <f t="shared" ref="T1666:T1729" si="265">COUNTIFS(F:F,F1666,G:G,G1666,H:H,_xlfn.CONCAT("&lt;=",H1666))</f>
        <v>3</v>
      </c>
      <c r="U1666">
        <f t="shared" ref="U1666:U1729" ca="1" si="266">H1666+(RAND()/100000)</f>
        <v>0.66250122322357186</v>
      </c>
      <c r="V1666">
        <f t="shared" ref="V1666:V1729" si="267">COUNTIFS(G:G,G1667,N:N,_xlfn.CONCAT("&lt;=",N1667))</f>
        <v>52</v>
      </c>
      <c r="W1666" t="s">
        <v>28</v>
      </c>
      <c r="X1666" t="str">
        <f t="shared" ref="X1666:X1729" ca="1" si="268">_xlfn.CONCAT("(",A1666,",",C1666,",",P1666,",",E1666,",",L1666,",",S1666,",",T1666,",",V1666,")++1`")</f>
        <v>(1665,0,0,15,65,0,3,52)++1`</v>
      </c>
      <c r="Y1666" t="str">
        <f t="shared" ref="Y1666:Y1729" si="269">_xlfn.CONCAT("(",A1666,",",R1666,")++1`")</f>
        <v>(1665,45)++1`</v>
      </c>
    </row>
    <row r="1667" spans="1:25" x14ac:dyDescent="0.25">
      <c r="A1667">
        <v>1666</v>
      </c>
      <c r="B1667">
        <v>1937</v>
      </c>
      <c r="C1667">
        <f t="shared" si="260"/>
        <v>0</v>
      </c>
      <c r="D1667" t="s">
        <v>24</v>
      </c>
      <c r="E1667">
        <f t="shared" si="261"/>
        <v>5</v>
      </c>
      <c r="F1667" t="s">
        <v>36</v>
      </c>
      <c r="G1667" s="13">
        <v>44631</v>
      </c>
      <c r="H1667">
        <v>0.44305555555555554</v>
      </c>
      <c r="I1667">
        <v>0.48819444444444443</v>
      </c>
      <c r="J1667">
        <v>1000162</v>
      </c>
      <c r="K1667">
        <v>4592</v>
      </c>
      <c r="L1667">
        <f t="shared" si="262"/>
        <v>65</v>
      </c>
      <c r="M1667">
        <v>4.5138888888888895E-2</v>
      </c>
      <c r="N1667">
        <f t="shared" si="263"/>
        <v>0</v>
      </c>
      <c r="O1667" t="s">
        <v>26</v>
      </c>
      <c r="P1667" cm="1">
        <f t="array" aca="1" ref="P1667" ca="1">(_xlfn.IFS(Q1667="couché",0,Q1667="debout à 80%",1,Q1667="?",1))*(IF(RAND()&lt;0.8,1,0))</f>
        <v>1</v>
      </c>
      <c r="Q1667" t="s">
        <v>27</v>
      </c>
      <c r="R1667">
        <v>45</v>
      </c>
      <c r="S1667">
        <f t="shared" si="264"/>
        <v>0</v>
      </c>
      <c r="T1667">
        <f t="shared" si="265"/>
        <v>3</v>
      </c>
      <c r="U1667">
        <f t="shared" ca="1" si="266"/>
        <v>0.44305882788821965</v>
      </c>
      <c r="V1667">
        <f t="shared" si="267"/>
        <v>50</v>
      </c>
      <c r="W1667" t="s">
        <v>28</v>
      </c>
      <c r="X1667" t="str">
        <f t="shared" ca="1" si="268"/>
        <v>(1666,0,1,5,65,0,3,50)++1`</v>
      </c>
      <c r="Y1667" t="str">
        <f t="shared" si="269"/>
        <v>(1666,45)++1`</v>
      </c>
    </row>
    <row r="1668" spans="1:25" x14ac:dyDescent="0.25">
      <c r="A1668">
        <v>1667</v>
      </c>
      <c r="B1668">
        <v>2001</v>
      </c>
      <c r="C1668">
        <f t="shared" si="260"/>
        <v>0</v>
      </c>
      <c r="D1668" t="s">
        <v>24</v>
      </c>
      <c r="E1668">
        <f t="shared" si="261"/>
        <v>7</v>
      </c>
      <c r="F1668" t="s">
        <v>38</v>
      </c>
      <c r="G1668" s="13">
        <v>44613</v>
      </c>
      <c r="H1668">
        <v>0.65555555555555556</v>
      </c>
      <c r="I1668">
        <v>0.7006944444444444</v>
      </c>
      <c r="J1668">
        <v>1000162</v>
      </c>
      <c r="K1668">
        <v>134</v>
      </c>
      <c r="L1668">
        <f t="shared" si="262"/>
        <v>65</v>
      </c>
      <c r="M1668">
        <v>4.513888888888884E-2</v>
      </c>
      <c r="N1668">
        <f t="shared" si="263"/>
        <v>0</v>
      </c>
      <c r="O1668" t="s">
        <v>26</v>
      </c>
      <c r="P1668" cm="1">
        <f t="array" aca="1" ref="P1668" ca="1">(_xlfn.IFS(Q1668="couché",0,Q1668="debout à 80%",1,Q1668="?",1))*(IF(RAND()&lt;0.8,1,0))</f>
        <v>1</v>
      </c>
      <c r="Q1668" t="s">
        <v>27</v>
      </c>
      <c r="R1668">
        <v>45</v>
      </c>
      <c r="S1668">
        <f t="shared" si="264"/>
        <v>1</v>
      </c>
      <c r="T1668">
        <f t="shared" si="265"/>
        <v>8</v>
      </c>
      <c r="U1668">
        <f t="shared" ca="1" si="266"/>
        <v>0.655559714972479</v>
      </c>
      <c r="V1668">
        <f t="shared" si="267"/>
        <v>87</v>
      </c>
      <c r="W1668" t="s">
        <v>28</v>
      </c>
      <c r="X1668" t="str">
        <f t="shared" ca="1" si="268"/>
        <v>(1667,0,1,7,65,1,8,87)++1`</v>
      </c>
      <c r="Y1668" t="str">
        <f t="shared" si="269"/>
        <v>(1667,45)++1`</v>
      </c>
    </row>
    <row r="1669" spans="1:25" x14ac:dyDescent="0.25">
      <c r="A1669">
        <v>1668</v>
      </c>
      <c r="B1669">
        <v>1962</v>
      </c>
      <c r="C1669">
        <f t="shared" si="260"/>
        <v>0</v>
      </c>
      <c r="D1669" t="s">
        <v>24</v>
      </c>
      <c r="E1669">
        <f t="shared" si="261"/>
        <v>4</v>
      </c>
      <c r="F1669" t="s">
        <v>31</v>
      </c>
      <c r="G1669" s="13">
        <v>44631</v>
      </c>
      <c r="H1669">
        <v>0.3888888888888889</v>
      </c>
      <c r="I1669">
        <v>0.43402777777777773</v>
      </c>
      <c r="J1669">
        <v>1000162</v>
      </c>
      <c r="K1669">
        <v>9208</v>
      </c>
      <c r="L1669">
        <f t="shared" si="262"/>
        <v>65</v>
      </c>
      <c r="M1669">
        <v>4.513888888888884E-2</v>
      </c>
      <c r="N1669">
        <f t="shared" si="263"/>
        <v>1</v>
      </c>
      <c r="O1669" t="s">
        <v>32</v>
      </c>
      <c r="P1669" cm="1">
        <f t="array" aca="1" ref="P1669" ca="1">(_xlfn.IFS(Q1669="couché",0,Q1669="debout à 80%",1,Q1669="?",1))*(IF(RAND()&lt;0.8,1,0))</f>
        <v>1</v>
      </c>
      <c r="Q1669" t="s">
        <v>27</v>
      </c>
      <c r="R1669">
        <v>45</v>
      </c>
      <c r="S1669">
        <f t="shared" si="264"/>
        <v>1</v>
      </c>
      <c r="T1669">
        <f t="shared" si="265"/>
        <v>3</v>
      </c>
      <c r="U1669">
        <f t="shared" ca="1" si="266"/>
        <v>0.38888972996076426</v>
      </c>
      <c r="V1669">
        <f t="shared" si="267"/>
        <v>52</v>
      </c>
      <c r="W1669" t="s">
        <v>28</v>
      </c>
      <c r="X1669" t="str">
        <f t="shared" ca="1" si="268"/>
        <v>(1668,0,1,4,65,1,3,52)++1`</v>
      </c>
      <c r="Y1669" t="str">
        <f t="shared" si="269"/>
        <v>(1668,45)++1`</v>
      </c>
    </row>
    <row r="1670" spans="1:25" x14ac:dyDescent="0.25">
      <c r="A1670">
        <v>1669</v>
      </c>
      <c r="B1670">
        <v>1945</v>
      </c>
      <c r="C1670">
        <f t="shared" si="260"/>
        <v>0</v>
      </c>
      <c r="D1670" t="s">
        <v>24</v>
      </c>
      <c r="E1670">
        <f t="shared" si="261"/>
        <v>16</v>
      </c>
      <c r="F1670" t="s">
        <v>44</v>
      </c>
      <c r="G1670" s="13">
        <v>44631</v>
      </c>
      <c r="H1670">
        <v>0.48819444444444443</v>
      </c>
      <c r="I1670">
        <v>0.53333333333333333</v>
      </c>
      <c r="J1670">
        <v>1000162</v>
      </c>
      <c r="K1670">
        <v>4697</v>
      </c>
      <c r="L1670">
        <f t="shared" si="262"/>
        <v>65</v>
      </c>
      <c r="M1670">
        <v>4.5138888888888895E-2</v>
      </c>
      <c r="N1670">
        <f t="shared" si="263"/>
        <v>0</v>
      </c>
      <c r="O1670" t="s">
        <v>26</v>
      </c>
      <c r="P1670" cm="1">
        <f t="array" aca="1" ref="P1670" ca="1">(_xlfn.IFS(Q1670="couché",0,Q1670="debout à 80%",1,Q1670="?",1))*(IF(RAND()&lt;0.8,1,0))</f>
        <v>0</v>
      </c>
      <c r="Q1670" t="s">
        <v>48</v>
      </c>
      <c r="R1670">
        <v>45</v>
      </c>
      <c r="S1670">
        <f t="shared" si="264"/>
        <v>0</v>
      </c>
      <c r="T1670">
        <f t="shared" si="265"/>
        <v>2</v>
      </c>
      <c r="U1670">
        <f t="shared" ca="1" si="266"/>
        <v>0.48820031373558176</v>
      </c>
      <c r="V1670">
        <f t="shared" si="267"/>
        <v>61</v>
      </c>
      <c r="W1670" t="s">
        <v>28</v>
      </c>
      <c r="X1670" t="str">
        <f t="shared" ca="1" si="268"/>
        <v>(1669,0,0,16,65,0,2,61)++1`</v>
      </c>
      <c r="Y1670" t="str">
        <f t="shared" si="269"/>
        <v>(1669,45)++1`</v>
      </c>
    </row>
    <row r="1671" spans="1:25" x14ac:dyDescent="0.25">
      <c r="A1671">
        <v>1670</v>
      </c>
      <c r="B1671">
        <v>1935</v>
      </c>
      <c r="C1671">
        <f t="shared" si="260"/>
        <v>0</v>
      </c>
      <c r="D1671" t="s">
        <v>24</v>
      </c>
      <c r="E1671">
        <f t="shared" si="261"/>
        <v>2</v>
      </c>
      <c r="F1671" t="s">
        <v>29</v>
      </c>
      <c r="G1671" s="13">
        <v>44630</v>
      </c>
      <c r="H1671">
        <v>0.81111111111111112</v>
      </c>
      <c r="I1671">
        <v>0.85624999999999996</v>
      </c>
      <c r="J1671">
        <v>1000166</v>
      </c>
      <c r="K1671">
        <v>30</v>
      </c>
      <c r="L1671">
        <f t="shared" si="262"/>
        <v>65</v>
      </c>
      <c r="M1671">
        <v>4.513888888888884E-2</v>
      </c>
      <c r="N1671">
        <f t="shared" si="263"/>
        <v>0</v>
      </c>
      <c r="O1671" t="s">
        <v>26</v>
      </c>
      <c r="P1671" cm="1">
        <f t="array" aca="1" ref="P1671" ca="1">(_xlfn.IFS(Q1671="couché",0,Q1671="debout à 80%",1,Q1671="?",1))*(IF(RAND()&lt;0.8,1,0))</f>
        <v>1</v>
      </c>
      <c r="Q1671" t="s">
        <v>27</v>
      </c>
      <c r="R1671">
        <v>45</v>
      </c>
      <c r="S1671">
        <f t="shared" si="264"/>
        <v>0</v>
      </c>
      <c r="T1671">
        <f t="shared" si="265"/>
        <v>6</v>
      </c>
      <c r="U1671">
        <f t="shared" ca="1" si="266"/>
        <v>0.81111991375782166</v>
      </c>
      <c r="V1671">
        <f t="shared" si="267"/>
        <v>75</v>
      </c>
      <c r="W1671" t="s">
        <v>28</v>
      </c>
      <c r="X1671" t="str">
        <f t="shared" ca="1" si="268"/>
        <v>(1670,0,1,2,65,0,6,75)++1`</v>
      </c>
      <c r="Y1671" t="str">
        <f t="shared" si="269"/>
        <v>(1670,45)++1`</v>
      </c>
    </row>
    <row r="1672" spans="1:25" x14ac:dyDescent="0.25">
      <c r="A1672">
        <v>1671</v>
      </c>
      <c r="B1672">
        <v>1966</v>
      </c>
      <c r="C1672">
        <f t="shared" si="260"/>
        <v>0</v>
      </c>
      <c r="D1672" t="s">
        <v>24</v>
      </c>
      <c r="E1672">
        <f t="shared" si="261"/>
        <v>7</v>
      </c>
      <c r="F1672" t="s">
        <v>38</v>
      </c>
      <c r="G1672" s="13">
        <v>44648</v>
      </c>
      <c r="H1672">
        <v>0.72638888888888886</v>
      </c>
      <c r="I1672">
        <v>0.7715277777777777</v>
      </c>
      <c r="J1672">
        <v>1000162</v>
      </c>
      <c r="K1672">
        <v>122</v>
      </c>
      <c r="L1672">
        <f t="shared" si="262"/>
        <v>65</v>
      </c>
      <c r="M1672">
        <v>4.513888888888884E-2</v>
      </c>
      <c r="N1672">
        <f t="shared" si="263"/>
        <v>1</v>
      </c>
      <c r="O1672" t="s">
        <v>32</v>
      </c>
      <c r="P1672" cm="1">
        <f t="array" aca="1" ref="P1672" ca="1">(_xlfn.IFS(Q1672="couché",0,Q1672="debout à 80%",1,Q1672="?",1))*(IF(RAND()&lt;0.8,1,0))</f>
        <v>1</v>
      </c>
      <c r="Q1672" t="s">
        <v>27</v>
      </c>
      <c r="R1672">
        <v>45</v>
      </c>
      <c r="S1672">
        <f t="shared" si="264"/>
        <v>1</v>
      </c>
      <c r="T1672">
        <f t="shared" si="265"/>
        <v>9</v>
      </c>
      <c r="U1672">
        <f t="shared" ca="1" si="266"/>
        <v>0.7263979628448084</v>
      </c>
      <c r="V1672">
        <f t="shared" si="267"/>
        <v>45</v>
      </c>
      <c r="W1672" t="s">
        <v>28</v>
      </c>
      <c r="X1672" t="str">
        <f t="shared" ca="1" si="268"/>
        <v>(1671,0,1,7,65,1,9,45)++1`</v>
      </c>
      <c r="Y1672" t="str">
        <f t="shared" si="269"/>
        <v>(1671,45)++1`</v>
      </c>
    </row>
    <row r="1673" spans="1:25" x14ac:dyDescent="0.25">
      <c r="A1673">
        <v>1672</v>
      </c>
      <c r="B1673">
        <v>1949</v>
      </c>
      <c r="C1673">
        <f t="shared" si="260"/>
        <v>0</v>
      </c>
      <c r="D1673" t="s">
        <v>24</v>
      </c>
      <c r="E1673">
        <f t="shared" si="261"/>
        <v>6</v>
      </c>
      <c r="F1673" t="s">
        <v>37</v>
      </c>
      <c r="G1673" s="13">
        <v>44651</v>
      </c>
      <c r="H1673">
        <v>0.5527777777777777</v>
      </c>
      <c r="I1673">
        <v>0.59791666666666665</v>
      </c>
      <c r="J1673">
        <v>1000166</v>
      </c>
      <c r="K1673">
        <v>31</v>
      </c>
      <c r="L1673">
        <f t="shared" si="262"/>
        <v>65</v>
      </c>
      <c r="M1673">
        <v>4.5138888888888951E-2</v>
      </c>
      <c r="N1673">
        <f t="shared" si="263"/>
        <v>0</v>
      </c>
      <c r="O1673" t="s">
        <v>26</v>
      </c>
      <c r="P1673" cm="1">
        <f t="array" aca="1" ref="P1673" ca="1">(_xlfn.IFS(Q1673="couché",0,Q1673="debout à 80%",1,Q1673="?",1))*(IF(RAND()&lt;0.8,1,0))</f>
        <v>1</v>
      </c>
      <c r="Q1673" t="s">
        <v>27</v>
      </c>
      <c r="R1673">
        <v>0</v>
      </c>
      <c r="S1673">
        <f t="shared" si="264"/>
        <v>0</v>
      </c>
      <c r="T1673">
        <f t="shared" si="265"/>
        <v>3</v>
      </c>
      <c r="U1673">
        <f t="shared" ca="1" si="266"/>
        <v>0.55278761463538983</v>
      </c>
      <c r="V1673">
        <f t="shared" si="267"/>
        <v>45</v>
      </c>
      <c r="W1673" t="s">
        <v>28</v>
      </c>
      <c r="X1673" t="str">
        <f t="shared" ca="1" si="268"/>
        <v>(1672,0,1,6,65,0,3,45)++1`</v>
      </c>
      <c r="Y1673" t="str">
        <f t="shared" si="269"/>
        <v>(1672,0)++1`</v>
      </c>
    </row>
    <row r="1674" spans="1:25" x14ac:dyDescent="0.25">
      <c r="A1674">
        <v>1673</v>
      </c>
      <c r="B1674">
        <v>1967</v>
      </c>
      <c r="C1674">
        <f t="shared" si="260"/>
        <v>0</v>
      </c>
      <c r="D1674" t="s">
        <v>24</v>
      </c>
      <c r="E1674">
        <f t="shared" si="261"/>
        <v>8</v>
      </c>
      <c r="F1674" t="s">
        <v>25</v>
      </c>
      <c r="G1674" s="13">
        <v>44594</v>
      </c>
      <c r="H1674">
        <v>0.41319444444444442</v>
      </c>
      <c r="I1674">
        <v>0.45902777777777776</v>
      </c>
      <c r="J1674">
        <v>1000171</v>
      </c>
      <c r="K1674">
        <v>298</v>
      </c>
      <c r="L1674">
        <f t="shared" si="262"/>
        <v>66</v>
      </c>
      <c r="M1674">
        <v>4.5833333333333337E-2</v>
      </c>
      <c r="N1674">
        <f t="shared" si="263"/>
        <v>0</v>
      </c>
      <c r="O1674" t="s">
        <v>26</v>
      </c>
      <c r="P1674" cm="1">
        <f t="array" aca="1" ref="P1674" ca="1">(_xlfn.IFS(Q1674="couché",0,Q1674="debout à 80%",1,Q1674="?",1))*(IF(RAND()&lt;0.8,1,0))</f>
        <v>1</v>
      </c>
      <c r="Q1674" t="s">
        <v>27</v>
      </c>
      <c r="R1674">
        <v>45</v>
      </c>
      <c r="S1674">
        <f t="shared" si="264"/>
        <v>0</v>
      </c>
      <c r="T1674">
        <f t="shared" si="265"/>
        <v>2</v>
      </c>
      <c r="U1674">
        <f t="shared" ca="1" si="266"/>
        <v>0.41320024343356399</v>
      </c>
      <c r="V1674">
        <f t="shared" si="267"/>
        <v>44</v>
      </c>
      <c r="W1674" t="s">
        <v>28</v>
      </c>
      <c r="X1674" t="str">
        <f t="shared" ca="1" si="268"/>
        <v>(1673,0,1,8,66,0,2,44)++1`</v>
      </c>
      <c r="Y1674" t="str">
        <f t="shared" si="269"/>
        <v>(1673,45)++1`</v>
      </c>
    </row>
    <row r="1675" spans="1:25" x14ac:dyDescent="0.25">
      <c r="A1675">
        <v>1674</v>
      </c>
      <c r="B1675">
        <v>1945</v>
      </c>
      <c r="C1675">
        <f t="shared" si="260"/>
        <v>0</v>
      </c>
      <c r="D1675" t="s">
        <v>24</v>
      </c>
      <c r="E1675">
        <f t="shared" si="261"/>
        <v>8</v>
      </c>
      <c r="F1675" t="s">
        <v>25</v>
      </c>
      <c r="G1675" s="13">
        <v>44629</v>
      </c>
      <c r="H1675">
        <v>0.50972222222222219</v>
      </c>
      <c r="I1675">
        <v>0.55555555555555558</v>
      </c>
      <c r="J1675">
        <v>1000171</v>
      </c>
      <c r="K1675">
        <v>298</v>
      </c>
      <c r="L1675">
        <f t="shared" si="262"/>
        <v>66</v>
      </c>
      <c r="M1675">
        <v>4.5833333333333393E-2</v>
      </c>
      <c r="N1675">
        <f t="shared" si="263"/>
        <v>0</v>
      </c>
      <c r="O1675" t="s">
        <v>26</v>
      </c>
      <c r="P1675" cm="1">
        <f t="array" aca="1" ref="P1675" ca="1">(_xlfn.IFS(Q1675="couché",0,Q1675="debout à 80%",1,Q1675="?",1))*(IF(RAND()&lt;0.8,1,0))</f>
        <v>0</v>
      </c>
      <c r="Q1675" t="s">
        <v>27</v>
      </c>
      <c r="R1675">
        <v>45</v>
      </c>
      <c r="S1675">
        <f t="shared" si="264"/>
        <v>0</v>
      </c>
      <c r="T1675">
        <f t="shared" si="265"/>
        <v>4</v>
      </c>
      <c r="U1675">
        <f t="shared" ca="1" si="266"/>
        <v>0.50972697525650446</v>
      </c>
      <c r="V1675">
        <f t="shared" si="267"/>
        <v>39</v>
      </c>
      <c r="W1675" t="s">
        <v>28</v>
      </c>
      <c r="X1675" t="str">
        <f t="shared" ca="1" si="268"/>
        <v>(1674,0,0,8,66,0,4,39)++1`</v>
      </c>
      <c r="Y1675" t="str">
        <f t="shared" si="269"/>
        <v>(1674,45)++1`</v>
      </c>
    </row>
    <row r="1676" spans="1:25" x14ac:dyDescent="0.25">
      <c r="A1676">
        <v>1675</v>
      </c>
      <c r="B1676">
        <v>2010</v>
      </c>
      <c r="C1676">
        <f t="shared" si="260"/>
        <v>1</v>
      </c>
      <c r="D1676" t="s">
        <v>28</v>
      </c>
      <c r="E1676">
        <f t="shared" si="261"/>
        <v>12</v>
      </c>
      <c r="F1676" t="s">
        <v>42</v>
      </c>
      <c r="G1676" s="13">
        <v>44622</v>
      </c>
      <c r="H1676">
        <v>0.4548611111111111</v>
      </c>
      <c r="I1676">
        <v>0.50069444444444444</v>
      </c>
      <c r="J1676">
        <v>1000165</v>
      </c>
      <c r="K1676">
        <v>3617</v>
      </c>
      <c r="L1676">
        <f t="shared" si="262"/>
        <v>66</v>
      </c>
      <c r="M1676">
        <v>4.5833333333333337E-2</v>
      </c>
      <c r="N1676">
        <f t="shared" si="263"/>
        <v>0</v>
      </c>
      <c r="O1676" t="s">
        <v>46</v>
      </c>
      <c r="P1676" cm="1">
        <f t="array" aca="1" ref="P1676" ca="1">(_xlfn.IFS(Q1676="couché",0,Q1676="debout à 80%",1,Q1676="?",1))*(IF(RAND()&lt;0.8,1,0))</f>
        <v>0</v>
      </c>
      <c r="Q1676" t="s">
        <v>48</v>
      </c>
      <c r="R1676">
        <v>30</v>
      </c>
      <c r="S1676">
        <f t="shared" si="264"/>
        <v>0</v>
      </c>
      <c r="T1676">
        <f t="shared" si="265"/>
        <v>4</v>
      </c>
      <c r="U1676">
        <f t="shared" ca="1" si="266"/>
        <v>0.45486195238289112</v>
      </c>
      <c r="V1676">
        <f t="shared" si="267"/>
        <v>39</v>
      </c>
      <c r="W1676" t="s">
        <v>28</v>
      </c>
      <c r="X1676" t="str">
        <f t="shared" ca="1" si="268"/>
        <v>(1675,1,0,12,66,0,4,39)++1`</v>
      </c>
      <c r="Y1676" t="str">
        <f t="shared" si="269"/>
        <v>(1675,30)++1`</v>
      </c>
    </row>
    <row r="1677" spans="1:25" x14ac:dyDescent="0.25">
      <c r="A1677">
        <v>1676</v>
      </c>
      <c r="B1677">
        <v>1959</v>
      </c>
      <c r="C1677">
        <f t="shared" si="260"/>
        <v>0</v>
      </c>
      <c r="D1677" t="s">
        <v>24</v>
      </c>
      <c r="E1677">
        <f t="shared" si="261"/>
        <v>14</v>
      </c>
      <c r="F1677" t="s">
        <v>33</v>
      </c>
      <c r="G1677" s="13">
        <v>44623</v>
      </c>
      <c r="H1677">
        <v>0.36041666666666666</v>
      </c>
      <c r="I1677">
        <v>0.40625</v>
      </c>
      <c r="J1677">
        <v>1000162</v>
      </c>
      <c r="K1677">
        <v>4672</v>
      </c>
      <c r="L1677">
        <f t="shared" si="262"/>
        <v>66</v>
      </c>
      <c r="M1677">
        <v>4.5833333333333337E-2</v>
      </c>
      <c r="N1677">
        <f t="shared" si="263"/>
        <v>0</v>
      </c>
      <c r="O1677" t="s">
        <v>26</v>
      </c>
      <c r="P1677" cm="1">
        <f t="array" aca="1" ref="P1677" ca="1">(_xlfn.IFS(Q1677="couché",0,Q1677="debout à 80%",1,Q1677="?",1))*(IF(RAND()&lt;0.8,1,0))</f>
        <v>1</v>
      </c>
      <c r="Q1677" t="s">
        <v>27</v>
      </c>
      <c r="R1677">
        <v>45</v>
      </c>
      <c r="S1677">
        <f t="shared" si="264"/>
        <v>0</v>
      </c>
      <c r="T1677">
        <f t="shared" si="265"/>
        <v>2</v>
      </c>
      <c r="U1677">
        <f t="shared" ca="1" si="266"/>
        <v>0.36042025999510191</v>
      </c>
      <c r="V1677">
        <f t="shared" si="267"/>
        <v>49</v>
      </c>
      <c r="W1677" t="s">
        <v>28</v>
      </c>
      <c r="X1677" t="str">
        <f t="shared" ca="1" si="268"/>
        <v>(1676,0,1,14,66,0,2,49)++1`</v>
      </c>
      <c r="Y1677" t="str">
        <f t="shared" si="269"/>
        <v>(1676,45)++1`</v>
      </c>
    </row>
    <row r="1678" spans="1:25" x14ac:dyDescent="0.25">
      <c r="A1678">
        <v>1677</v>
      </c>
      <c r="B1678">
        <v>1987</v>
      </c>
      <c r="C1678">
        <f t="shared" si="260"/>
        <v>0</v>
      </c>
      <c r="D1678" t="s">
        <v>24</v>
      </c>
      <c r="E1678">
        <f t="shared" si="261"/>
        <v>15</v>
      </c>
      <c r="F1678" t="s">
        <v>35</v>
      </c>
      <c r="G1678" s="13">
        <v>44599</v>
      </c>
      <c r="H1678">
        <v>0.44097222222222221</v>
      </c>
      <c r="I1678">
        <v>0.48680555555555555</v>
      </c>
      <c r="J1678">
        <v>1000171</v>
      </c>
      <c r="K1678">
        <v>2238</v>
      </c>
      <c r="L1678">
        <f t="shared" si="262"/>
        <v>66</v>
      </c>
      <c r="M1678">
        <v>4.5833333333333337E-2</v>
      </c>
      <c r="N1678">
        <f t="shared" si="263"/>
        <v>0</v>
      </c>
      <c r="O1678" t="s">
        <v>26</v>
      </c>
      <c r="P1678" cm="1">
        <f t="array" aca="1" ref="P1678" ca="1">(_xlfn.IFS(Q1678="couché",0,Q1678="debout à 80%",1,Q1678="?",1))*(IF(RAND()&lt;0.8,1,0))</f>
        <v>0</v>
      </c>
      <c r="Q1678" t="s">
        <v>27</v>
      </c>
      <c r="R1678">
        <v>45</v>
      </c>
      <c r="S1678">
        <f t="shared" si="264"/>
        <v>0</v>
      </c>
      <c r="T1678">
        <f t="shared" si="265"/>
        <v>3</v>
      </c>
      <c r="U1678">
        <f t="shared" ca="1" si="266"/>
        <v>0.4409743065548104</v>
      </c>
      <c r="V1678">
        <f t="shared" si="267"/>
        <v>92</v>
      </c>
      <c r="W1678" t="s">
        <v>28</v>
      </c>
      <c r="X1678" t="str">
        <f t="shared" ca="1" si="268"/>
        <v>(1677,0,0,15,66,0,3,92)++1`</v>
      </c>
      <c r="Y1678" t="str">
        <f t="shared" si="269"/>
        <v>(1677,45)++1`</v>
      </c>
    </row>
    <row r="1679" spans="1:25" x14ac:dyDescent="0.25">
      <c r="A1679">
        <v>1678</v>
      </c>
      <c r="B1679">
        <v>1957</v>
      </c>
      <c r="C1679">
        <f t="shared" si="260"/>
        <v>0</v>
      </c>
      <c r="D1679" t="s">
        <v>24</v>
      </c>
      <c r="E1679">
        <f t="shared" si="261"/>
        <v>14</v>
      </c>
      <c r="F1679" t="s">
        <v>33</v>
      </c>
      <c r="G1679" s="13">
        <v>44614</v>
      </c>
      <c r="H1679">
        <v>0.68472222222222223</v>
      </c>
      <c r="I1679">
        <v>0.73055555555555551</v>
      </c>
      <c r="J1679">
        <v>1000162</v>
      </c>
      <c r="K1679">
        <v>3536</v>
      </c>
      <c r="L1679">
        <f t="shared" si="262"/>
        <v>66</v>
      </c>
      <c r="M1679">
        <v>4.5833333333333282E-2</v>
      </c>
      <c r="N1679">
        <f t="shared" si="263"/>
        <v>1</v>
      </c>
      <c r="O1679" t="s">
        <v>32</v>
      </c>
      <c r="P1679" cm="1">
        <f t="array" aca="1" ref="P1679" ca="1">(_xlfn.IFS(Q1679="couché",0,Q1679="debout à 80%",1,Q1679="?",1))*(IF(RAND()&lt;0.8,1,0))</f>
        <v>0</v>
      </c>
      <c r="Q1679" t="s">
        <v>27</v>
      </c>
      <c r="R1679">
        <v>45</v>
      </c>
      <c r="S1679">
        <f t="shared" si="264"/>
        <v>1</v>
      </c>
      <c r="T1679">
        <f t="shared" si="265"/>
        <v>7</v>
      </c>
      <c r="U1679">
        <f t="shared" ca="1" si="266"/>
        <v>0.68472415647569329</v>
      </c>
      <c r="V1679">
        <f t="shared" si="267"/>
        <v>56</v>
      </c>
      <c r="W1679" t="s">
        <v>28</v>
      </c>
      <c r="X1679" t="str">
        <f t="shared" ca="1" si="268"/>
        <v>(1678,0,0,14,66,1,7,56)++1`</v>
      </c>
      <c r="Y1679" t="str">
        <f t="shared" si="269"/>
        <v>(1678,45)++1`</v>
      </c>
    </row>
    <row r="1680" spans="1:25" x14ac:dyDescent="0.25">
      <c r="A1680">
        <v>1679</v>
      </c>
      <c r="B1680">
        <v>1943</v>
      </c>
      <c r="C1680">
        <f t="shared" si="260"/>
        <v>0</v>
      </c>
      <c r="D1680" t="s">
        <v>24</v>
      </c>
      <c r="E1680">
        <f t="shared" si="261"/>
        <v>7</v>
      </c>
      <c r="F1680" t="s">
        <v>38</v>
      </c>
      <c r="G1680" s="13">
        <v>44609</v>
      </c>
      <c r="H1680">
        <v>0.34791666666666665</v>
      </c>
      <c r="I1680">
        <v>0.39374999999999999</v>
      </c>
      <c r="J1680">
        <v>1000166</v>
      </c>
      <c r="K1680">
        <v>31</v>
      </c>
      <c r="L1680">
        <f t="shared" si="262"/>
        <v>66</v>
      </c>
      <c r="M1680">
        <v>4.5833333333333337E-2</v>
      </c>
      <c r="N1680">
        <f t="shared" si="263"/>
        <v>0</v>
      </c>
      <c r="O1680" t="s">
        <v>26</v>
      </c>
      <c r="P1680" cm="1">
        <f t="array" aca="1" ref="P1680" ca="1">(_xlfn.IFS(Q1680="couché",0,Q1680="debout à 80%",1,Q1680="?",1))*(IF(RAND()&lt;0.8,1,0))</f>
        <v>1</v>
      </c>
      <c r="Q1680" t="s">
        <v>27</v>
      </c>
      <c r="R1680">
        <v>0</v>
      </c>
      <c r="S1680">
        <f t="shared" si="264"/>
        <v>0</v>
      </c>
      <c r="T1680">
        <f t="shared" si="265"/>
        <v>1</v>
      </c>
      <c r="U1680">
        <f t="shared" ca="1" si="266"/>
        <v>0.34792061461806301</v>
      </c>
      <c r="V1680">
        <f t="shared" si="267"/>
        <v>50</v>
      </c>
      <c r="W1680" t="s">
        <v>28</v>
      </c>
      <c r="X1680" t="str">
        <f t="shared" ca="1" si="268"/>
        <v>(1679,0,1,7,66,0,1,50)++1`</v>
      </c>
      <c r="Y1680" t="str">
        <f t="shared" si="269"/>
        <v>(1679,0)++1`</v>
      </c>
    </row>
    <row r="1681" spans="1:25" x14ac:dyDescent="0.25">
      <c r="A1681">
        <v>1680</v>
      </c>
      <c r="B1681">
        <v>2006</v>
      </c>
      <c r="C1681">
        <f t="shared" si="260"/>
        <v>0</v>
      </c>
      <c r="D1681" t="s">
        <v>24</v>
      </c>
      <c r="E1681">
        <f t="shared" si="261"/>
        <v>4</v>
      </c>
      <c r="F1681" t="s">
        <v>31</v>
      </c>
      <c r="G1681" s="13">
        <v>44607</v>
      </c>
      <c r="H1681">
        <v>0.66388888888888886</v>
      </c>
      <c r="I1681">
        <v>0.70972222222222214</v>
      </c>
      <c r="J1681">
        <v>1000544</v>
      </c>
      <c r="K1681">
        <v>4252</v>
      </c>
      <c r="L1681">
        <f t="shared" si="262"/>
        <v>66</v>
      </c>
      <c r="M1681">
        <v>4.5833333333333282E-2</v>
      </c>
      <c r="N1681">
        <f t="shared" si="263"/>
        <v>0</v>
      </c>
      <c r="O1681" t="s">
        <v>26</v>
      </c>
      <c r="P1681" cm="1">
        <f t="array" aca="1" ref="P1681" ca="1">(_xlfn.IFS(Q1681="couché",0,Q1681="debout à 80%",1,Q1681="?",1))*(IF(RAND()&lt;0.8,1,0))</f>
        <v>1</v>
      </c>
      <c r="Q1681" t="s">
        <v>27</v>
      </c>
      <c r="R1681">
        <v>45</v>
      </c>
      <c r="S1681">
        <f t="shared" si="264"/>
        <v>1</v>
      </c>
      <c r="T1681">
        <f t="shared" si="265"/>
        <v>7</v>
      </c>
      <c r="U1681">
        <f t="shared" ca="1" si="266"/>
        <v>0.66389638032058618</v>
      </c>
      <c r="V1681">
        <f t="shared" si="267"/>
        <v>87</v>
      </c>
      <c r="W1681" t="s">
        <v>28</v>
      </c>
      <c r="X1681" t="str">
        <f t="shared" ca="1" si="268"/>
        <v>(1680,0,1,4,66,1,7,87)++1`</v>
      </c>
      <c r="Y1681" t="str">
        <f t="shared" si="269"/>
        <v>(1680,45)++1`</v>
      </c>
    </row>
    <row r="1682" spans="1:25" x14ac:dyDescent="0.25">
      <c r="A1682">
        <v>1681</v>
      </c>
      <c r="B1682">
        <v>1968</v>
      </c>
      <c r="C1682">
        <f t="shared" si="260"/>
        <v>0</v>
      </c>
      <c r="D1682" t="s">
        <v>24</v>
      </c>
      <c r="E1682">
        <f t="shared" si="261"/>
        <v>14</v>
      </c>
      <c r="F1682" t="s">
        <v>33</v>
      </c>
      <c r="G1682" s="13">
        <v>44631</v>
      </c>
      <c r="H1682">
        <v>0.67916666666666659</v>
      </c>
      <c r="I1682">
        <v>0.72499999999999998</v>
      </c>
      <c r="J1682">
        <v>1000162</v>
      </c>
      <c r="K1682">
        <v>81</v>
      </c>
      <c r="L1682">
        <f t="shared" si="262"/>
        <v>66</v>
      </c>
      <c r="M1682">
        <v>4.5833333333333393E-2</v>
      </c>
      <c r="N1682">
        <f t="shared" si="263"/>
        <v>1</v>
      </c>
      <c r="O1682" t="s">
        <v>32</v>
      </c>
      <c r="P1682" cm="1">
        <f t="array" aca="1" ref="P1682" ca="1">(_xlfn.IFS(Q1682="couché",0,Q1682="debout à 80%",1,Q1682="?",1))*(IF(RAND()&lt;0.8,1,0))</f>
        <v>1</v>
      </c>
      <c r="Q1682" t="s">
        <v>27</v>
      </c>
      <c r="R1682">
        <v>45</v>
      </c>
      <c r="S1682">
        <f t="shared" si="264"/>
        <v>1</v>
      </c>
      <c r="T1682">
        <f t="shared" si="265"/>
        <v>3</v>
      </c>
      <c r="U1682">
        <f t="shared" ca="1" si="266"/>
        <v>0.67917207590234319</v>
      </c>
      <c r="V1682">
        <f t="shared" si="267"/>
        <v>91</v>
      </c>
      <c r="W1682" t="s">
        <v>47</v>
      </c>
      <c r="X1682" t="str">
        <f t="shared" ca="1" si="268"/>
        <v>(1681,0,1,14,66,1,3,91)++1`</v>
      </c>
      <c r="Y1682" t="str">
        <f t="shared" si="269"/>
        <v>(1681,45)++1`</v>
      </c>
    </row>
    <row r="1683" spans="1:25" x14ac:dyDescent="0.25">
      <c r="A1683">
        <v>1682</v>
      </c>
      <c r="B1683">
        <v>1992</v>
      </c>
      <c r="C1683">
        <f t="shared" si="260"/>
        <v>0</v>
      </c>
      <c r="D1683" t="s">
        <v>24</v>
      </c>
      <c r="E1683">
        <f t="shared" si="261"/>
        <v>14</v>
      </c>
      <c r="F1683" t="s">
        <v>33</v>
      </c>
      <c r="G1683" s="13">
        <v>44628</v>
      </c>
      <c r="H1683">
        <v>0.33611111111111108</v>
      </c>
      <c r="I1683">
        <v>0.38194444444444442</v>
      </c>
      <c r="J1683">
        <v>1000162</v>
      </c>
      <c r="K1683">
        <v>3392</v>
      </c>
      <c r="L1683">
        <f t="shared" si="262"/>
        <v>66</v>
      </c>
      <c r="M1683">
        <v>4.5833333333333337E-2</v>
      </c>
      <c r="N1683">
        <f t="shared" si="263"/>
        <v>1</v>
      </c>
      <c r="O1683" t="s">
        <v>32</v>
      </c>
      <c r="P1683" cm="1">
        <f t="array" aca="1" ref="P1683" ca="1">(_xlfn.IFS(Q1683="couché",0,Q1683="debout à 80%",1,Q1683="?",1))*(IF(RAND()&lt;0.8,1,0))</f>
        <v>0</v>
      </c>
      <c r="Q1683" t="s">
        <v>27</v>
      </c>
      <c r="R1683">
        <v>0</v>
      </c>
      <c r="S1683">
        <f t="shared" si="264"/>
        <v>0</v>
      </c>
      <c r="T1683">
        <f t="shared" si="265"/>
        <v>1</v>
      </c>
      <c r="U1683">
        <f t="shared" ca="1" si="266"/>
        <v>0.33611735992875919</v>
      </c>
      <c r="V1683">
        <f t="shared" si="267"/>
        <v>40</v>
      </c>
      <c r="W1683" t="s">
        <v>28</v>
      </c>
      <c r="X1683" t="str">
        <f t="shared" ca="1" si="268"/>
        <v>(1682,0,0,14,66,0,1,40)++1`</v>
      </c>
      <c r="Y1683" t="str">
        <f t="shared" si="269"/>
        <v>(1682,0)++1`</v>
      </c>
    </row>
    <row r="1684" spans="1:25" x14ac:dyDescent="0.25">
      <c r="A1684">
        <v>1683</v>
      </c>
      <c r="B1684">
        <v>1984</v>
      </c>
      <c r="C1684">
        <f t="shared" si="260"/>
        <v>0</v>
      </c>
      <c r="D1684" t="s">
        <v>24</v>
      </c>
      <c r="E1684">
        <f t="shared" si="261"/>
        <v>2</v>
      </c>
      <c r="F1684" t="s">
        <v>29</v>
      </c>
      <c r="G1684" s="13">
        <v>44624</v>
      </c>
      <c r="H1684">
        <v>0.5215277777777777</v>
      </c>
      <c r="I1684">
        <v>0.56736111111111109</v>
      </c>
      <c r="J1684">
        <v>1000166</v>
      </c>
      <c r="K1684">
        <v>1793</v>
      </c>
      <c r="L1684">
        <f t="shared" si="262"/>
        <v>66</v>
      </c>
      <c r="M1684">
        <v>4.5833333333333393E-2</v>
      </c>
      <c r="N1684">
        <f t="shared" si="263"/>
        <v>0</v>
      </c>
      <c r="O1684" t="s">
        <v>26</v>
      </c>
      <c r="P1684" cm="1">
        <f t="array" aca="1" ref="P1684" ca="1">(_xlfn.IFS(Q1684="couché",0,Q1684="debout à 80%",1,Q1684="?",1))*(IF(RAND()&lt;0.8,1,0))</f>
        <v>0</v>
      </c>
      <c r="Q1684" t="s">
        <v>27</v>
      </c>
      <c r="R1684">
        <v>45</v>
      </c>
      <c r="S1684">
        <f t="shared" si="264"/>
        <v>0</v>
      </c>
      <c r="T1684">
        <f t="shared" si="265"/>
        <v>5</v>
      </c>
      <c r="U1684">
        <f t="shared" ca="1" si="266"/>
        <v>0.52153390814803202</v>
      </c>
      <c r="V1684">
        <f t="shared" si="267"/>
        <v>5</v>
      </c>
      <c r="W1684" t="s">
        <v>28</v>
      </c>
      <c r="X1684" t="str">
        <f t="shared" ca="1" si="268"/>
        <v>(1683,0,0,2,66,0,5,5)++1`</v>
      </c>
      <c r="Y1684" t="str">
        <f t="shared" si="269"/>
        <v>(1683,45)++1`</v>
      </c>
    </row>
    <row r="1685" spans="1:25" x14ac:dyDescent="0.25">
      <c r="A1685">
        <v>1684</v>
      </c>
      <c r="B1685">
        <v>1977</v>
      </c>
      <c r="C1685">
        <f t="shared" si="260"/>
        <v>0</v>
      </c>
      <c r="D1685" t="s">
        <v>24</v>
      </c>
      <c r="E1685">
        <f t="shared" si="261"/>
        <v>3</v>
      </c>
      <c r="F1685" t="s">
        <v>34</v>
      </c>
      <c r="G1685" s="13">
        <v>44625</v>
      </c>
      <c r="H1685">
        <v>0.70138888888888884</v>
      </c>
      <c r="I1685">
        <v>0.74722222222222223</v>
      </c>
      <c r="J1685">
        <v>1000169</v>
      </c>
      <c r="K1685">
        <v>2392</v>
      </c>
      <c r="L1685">
        <f t="shared" si="262"/>
        <v>66</v>
      </c>
      <c r="M1685">
        <v>4.5833333333333393E-2</v>
      </c>
      <c r="N1685">
        <f t="shared" si="263"/>
        <v>1</v>
      </c>
      <c r="O1685" t="s">
        <v>32</v>
      </c>
      <c r="P1685" cm="1">
        <f t="array" aca="1" ref="P1685" ca="1">(_xlfn.IFS(Q1685="couché",0,Q1685="debout à 80%",1,Q1685="?",1))*(IF(RAND()&lt;0.8,1,0))</f>
        <v>1</v>
      </c>
      <c r="Q1685" t="s">
        <v>27</v>
      </c>
      <c r="R1685">
        <v>0</v>
      </c>
      <c r="S1685">
        <f t="shared" si="264"/>
        <v>0</v>
      </c>
      <c r="T1685">
        <f t="shared" si="265"/>
        <v>1</v>
      </c>
      <c r="U1685">
        <f t="shared" ca="1" si="266"/>
        <v>0.70139526323443113</v>
      </c>
      <c r="V1685">
        <f t="shared" si="267"/>
        <v>5</v>
      </c>
      <c r="W1685" t="s">
        <v>28</v>
      </c>
      <c r="X1685" t="str">
        <f t="shared" ca="1" si="268"/>
        <v>(1684,0,1,3,66,0,1,5)++1`</v>
      </c>
      <c r="Y1685" t="str">
        <f t="shared" si="269"/>
        <v>(1684,0)++1`</v>
      </c>
    </row>
    <row r="1686" spans="1:25" x14ac:dyDescent="0.25">
      <c r="A1686">
        <v>1685</v>
      </c>
      <c r="B1686">
        <v>1963</v>
      </c>
      <c r="C1686">
        <f t="shared" si="260"/>
        <v>0</v>
      </c>
      <c r="D1686" t="s">
        <v>24</v>
      </c>
      <c r="E1686">
        <f t="shared" si="261"/>
        <v>9</v>
      </c>
      <c r="F1686" t="s">
        <v>40</v>
      </c>
      <c r="G1686" s="13">
        <v>44633</v>
      </c>
      <c r="H1686">
        <v>0.57291666666666663</v>
      </c>
      <c r="I1686">
        <v>0.61875000000000002</v>
      </c>
      <c r="J1686">
        <v>1000163</v>
      </c>
      <c r="K1686">
        <v>4824</v>
      </c>
      <c r="L1686">
        <f t="shared" si="262"/>
        <v>66</v>
      </c>
      <c r="M1686">
        <v>4.5833333333333393E-2</v>
      </c>
      <c r="N1686">
        <f t="shared" si="263"/>
        <v>0</v>
      </c>
      <c r="O1686" t="s">
        <v>26</v>
      </c>
      <c r="P1686" cm="1">
        <f t="array" aca="1" ref="P1686" ca="1">(_xlfn.IFS(Q1686="couché",0,Q1686="debout à 80%",1,Q1686="?",1))*(IF(RAND()&lt;0.8,1,0))</f>
        <v>1</v>
      </c>
      <c r="Q1686" t="s">
        <v>27</v>
      </c>
      <c r="R1686">
        <v>45</v>
      </c>
      <c r="S1686">
        <f t="shared" si="264"/>
        <v>0</v>
      </c>
      <c r="T1686">
        <f t="shared" si="265"/>
        <v>1</v>
      </c>
      <c r="U1686">
        <f t="shared" ca="1" si="266"/>
        <v>0.57291903338703032</v>
      </c>
      <c r="V1686">
        <f t="shared" si="267"/>
        <v>42</v>
      </c>
      <c r="W1686" t="s">
        <v>28</v>
      </c>
      <c r="X1686" t="str">
        <f t="shared" ca="1" si="268"/>
        <v>(1685,0,1,9,66,0,1,42)++1`</v>
      </c>
      <c r="Y1686" t="str">
        <f t="shared" si="269"/>
        <v>(1685,45)++1`</v>
      </c>
    </row>
    <row r="1687" spans="1:25" x14ac:dyDescent="0.25">
      <c r="A1687">
        <v>1686</v>
      </c>
      <c r="B1687">
        <v>1957</v>
      </c>
      <c r="C1687">
        <f t="shared" si="260"/>
        <v>0</v>
      </c>
      <c r="D1687" t="s">
        <v>24</v>
      </c>
      <c r="E1687">
        <f t="shared" si="261"/>
        <v>2</v>
      </c>
      <c r="F1687" t="s">
        <v>29</v>
      </c>
      <c r="G1687" s="13">
        <v>44645</v>
      </c>
      <c r="H1687">
        <v>0.5527777777777777</v>
      </c>
      <c r="I1687">
        <v>0.59861111111111109</v>
      </c>
      <c r="J1687">
        <v>1000166</v>
      </c>
      <c r="K1687">
        <v>31</v>
      </c>
      <c r="L1687">
        <f t="shared" si="262"/>
        <v>66</v>
      </c>
      <c r="M1687">
        <v>4.5833333333333393E-2</v>
      </c>
      <c r="N1687">
        <f t="shared" si="263"/>
        <v>0</v>
      </c>
      <c r="O1687" t="s">
        <v>26</v>
      </c>
      <c r="P1687" cm="1">
        <f t="array" aca="1" ref="P1687" ca="1">(_xlfn.IFS(Q1687="couché",0,Q1687="debout à 80%",1,Q1687="?",1))*(IF(RAND()&lt;0.8,1,0))</f>
        <v>1</v>
      </c>
      <c r="Q1687" t="s">
        <v>27</v>
      </c>
      <c r="R1687">
        <v>0</v>
      </c>
      <c r="S1687">
        <f t="shared" si="264"/>
        <v>0</v>
      </c>
      <c r="T1687">
        <f t="shared" si="265"/>
        <v>6</v>
      </c>
      <c r="U1687">
        <f t="shared" ca="1" si="266"/>
        <v>0.55278639590340273</v>
      </c>
      <c r="V1687">
        <f t="shared" si="267"/>
        <v>45</v>
      </c>
      <c r="W1687" t="s">
        <v>28</v>
      </c>
      <c r="X1687" t="str">
        <f t="shared" ca="1" si="268"/>
        <v>(1686,0,1,2,66,0,6,45)++1`</v>
      </c>
      <c r="Y1687" t="str">
        <f t="shared" si="269"/>
        <v>(1686,0)++1`</v>
      </c>
    </row>
    <row r="1688" spans="1:25" x14ac:dyDescent="0.25">
      <c r="A1688">
        <v>1687</v>
      </c>
      <c r="B1688">
        <v>1984</v>
      </c>
      <c r="C1688">
        <f t="shared" si="260"/>
        <v>0</v>
      </c>
      <c r="D1688" t="s">
        <v>24</v>
      </c>
      <c r="E1688">
        <f t="shared" si="261"/>
        <v>8</v>
      </c>
      <c r="F1688" t="s">
        <v>25</v>
      </c>
      <c r="G1688" s="13">
        <v>44594</v>
      </c>
      <c r="H1688">
        <v>0.46527777777777773</v>
      </c>
      <c r="I1688">
        <v>0.51180555555555551</v>
      </c>
      <c r="J1688">
        <v>1000171</v>
      </c>
      <c r="K1688">
        <v>2238</v>
      </c>
      <c r="L1688">
        <f t="shared" si="262"/>
        <v>67</v>
      </c>
      <c r="M1688">
        <v>4.6527777777777779E-2</v>
      </c>
      <c r="N1688">
        <f t="shared" si="263"/>
        <v>0</v>
      </c>
      <c r="O1688" t="s">
        <v>26</v>
      </c>
      <c r="P1688" cm="1">
        <f t="array" aca="1" ref="P1688" ca="1">(_xlfn.IFS(Q1688="couché",0,Q1688="debout à 80%",1,Q1688="?",1))*(IF(RAND()&lt;0.8,1,0))</f>
        <v>1</v>
      </c>
      <c r="Q1688" t="s">
        <v>27</v>
      </c>
      <c r="R1688">
        <v>45</v>
      </c>
      <c r="S1688">
        <f t="shared" si="264"/>
        <v>0</v>
      </c>
      <c r="T1688">
        <f t="shared" si="265"/>
        <v>3</v>
      </c>
      <c r="U1688">
        <f t="shared" ca="1" si="266"/>
        <v>0.46528467523072209</v>
      </c>
      <c r="V1688">
        <f t="shared" si="267"/>
        <v>98</v>
      </c>
      <c r="W1688" t="s">
        <v>28</v>
      </c>
      <c r="X1688" t="str">
        <f t="shared" ca="1" si="268"/>
        <v>(1687,0,1,8,67,0,3,98)++1`</v>
      </c>
      <c r="Y1688" t="str">
        <f t="shared" si="269"/>
        <v>(1687,45)++1`</v>
      </c>
    </row>
    <row r="1689" spans="1:25" x14ac:dyDescent="0.25">
      <c r="A1689">
        <v>1688</v>
      </c>
      <c r="B1689">
        <v>1999</v>
      </c>
      <c r="C1689">
        <f t="shared" si="260"/>
        <v>0</v>
      </c>
      <c r="D1689" t="s">
        <v>24</v>
      </c>
      <c r="E1689">
        <f t="shared" si="261"/>
        <v>12</v>
      </c>
      <c r="F1689" t="s">
        <v>42</v>
      </c>
      <c r="G1689" s="13">
        <v>44630</v>
      </c>
      <c r="H1689">
        <v>0.36736111111111108</v>
      </c>
      <c r="I1689">
        <v>0.41388888888888886</v>
      </c>
      <c r="J1689">
        <v>1000164</v>
      </c>
      <c r="K1689">
        <v>8488</v>
      </c>
      <c r="L1689">
        <f t="shared" si="262"/>
        <v>67</v>
      </c>
      <c r="M1689">
        <v>4.6527777777777779E-2</v>
      </c>
      <c r="N1689">
        <f t="shared" si="263"/>
        <v>1</v>
      </c>
      <c r="O1689" t="s">
        <v>32</v>
      </c>
      <c r="P1689" cm="1">
        <f t="array" aca="1" ref="P1689" ca="1">(_xlfn.IFS(Q1689="couché",0,Q1689="debout à 80%",1,Q1689="?",1))*(IF(RAND()&lt;0.8,1,0))</f>
        <v>0</v>
      </c>
      <c r="Q1689" t="s">
        <v>27</v>
      </c>
      <c r="R1689">
        <v>30</v>
      </c>
      <c r="S1689">
        <f t="shared" si="264"/>
        <v>0</v>
      </c>
      <c r="T1689">
        <f t="shared" si="265"/>
        <v>2</v>
      </c>
      <c r="U1689">
        <f t="shared" ca="1" si="266"/>
        <v>0.36736745709896851</v>
      </c>
      <c r="V1689">
        <f t="shared" si="267"/>
        <v>88</v>
      </c>
      <c r="W1689" t="s">
        <v>28</v>
      </c>
      <c r="X1689" t="str">
        <f t="shared" ca="1" si="268"/>
        <v>(1688,0,0,12,67,0,2,88)++1`</v>
      </c>
      <c r="Y1689" t="str">
        <f t="shared" si="269"/>
        <v>(1688,30)++1`</v>
      </c>
    </row>
    <row r="1690" spans="1:25" x14ac:dyDescent="0.25">
      <c r="A1690">
        <v>1689</v>
      </c>
      <c r="B1690">
        <v>1977</v>
      </c>
      <c r="C1690">
        <f t="shared" si="260"/>
        <v>0</v>
      </c>
      <c r="D1690" t="s">
        <v>24</v>
      </c>
      <c r="E1690">
        <f t="shared" si="261"/>
        <v>4</v>
      </c>
      <c r="F1690" t="s">
        <v>31</v>
      </c>
      <c r="G1690" s="13">
        <v>44600</v>
      </c>
      <c r="H1690">
        <v>0.42777777777777776</v>
      </c>
      <c r="I1690">
        <v>0.47430555555555554</v>
      </c>
      <c r="J1690">
        <v>1000170</v>
      </c>
      <c r="K1690">
        <v>5635</v>
      </c>
      <c r="L1690">
        <f t="shared" si="262"/>
        <v>67</v>
      </c>
      <c r="M1690">
        <v>4.6527777777777779E-2</v>
      </c>
      <c r="N1690">
        <f t="shared" si="263"/>
        <v>1</v>
      </c>
      <c r="O1690" t="s">
        <v>32</v>
      </c>
      <c r="P1690" cm="1">
        <f t="array" aca="1" ref="P1690" ca="1">(_xlfn.IFS(Q1690="couché",0,Q1690="debout à 80%",1,Q1690="?",1))*(IF(RAND()&lt;0.8,1,0))</f>
        <v>1</v>
      </c>
      <c r="Q1690" t="s">
        <v>27</v>
      </c>
      <c r="R1690">
        <v>30</v>
      </c>
      <c r="S1690">
        <f t="shared" si="264"/>
        <v>1</v>
      </c>
      <c r="T1690">
        <f t="shared" si="265"/>
        <v>4</v>
      </c>
      <c r="U1690">
        <f t="shared" ca="1" si="266"/>
        <v>0.42778354139861563</v>
      </c>
      <c r="V1690">
        <f t="shared" si="267"/>
        <v>47</v>
      </c>
      <c r="W1690" t="s">
        <v>28</v>
      </c>
      <c r="X1690" t="str">
        <f t="shared" ca="1" si="268"/>
        <v>(1689,0,1,4,67,1,4,47)++1`</v>
      </c>
      <c r="Y1690" t="str">
        <f t="shared" si="269"/>
        <v>(1689,30)++1`</v>
      </c>
    </row>
    <row r="1691" spans="1:25" x14ac:dyDescent="0.25">
      <c r="A1691">
        <v>1690</v>
      </c>
      <c r="B1691">
        <v>1971</v>
      </c>
      <c r="C1691">
        <f t="shared" si="260"/>
        <v>0</v>
      </c>
      <c r="D1691" t="s">
        <v>24</v>
      </c>
      <c r="E1691">
        <f t="shared" si="261"/>
        <v>14</v>
      </c>
      <c r="F1691" t="s">
        <v>33</v>
      </c>
      <c r="G1691" s="13">
        <v>44636</v>
      </c>
      <c r="H1691">
        <v>0.33194444444444443</v>
      </c>
      <c r="I1691">
        <v>0.37847222222222221</v>
      </c>
      <c r="J1691">
        <v>1000162</v>
      </c>
      <c r="K1691">
        <v>4592</v>
      </c>
      <c r="L1691">
        <f t="shared" si="262"/>
        <v>67</v>
      </c>
      <c r="M1691">
        <v>4.6527777777777779E-2</v>
      </c>
      <c r="N1691">
        <f t="shared" si="263"/>
        <v>0</v>
      </c>
      <c r="O1691" t="s">
        <v>26</v>
      </c>
      <c r="P1691" cm="1">
        <f t="array" aca="1" ref="P1691" ca="1">(_xlfn.IFS(Q1691="couché",0,Q1691="debout à 80%",1,Q1691="?",1))*(IF(RAND()&lt;0.8,1,0))</f>
        <v>1</v>
      </c>
      <c r="Q1691" t="s">
        <v>27</v>
      </c>
      <c r="R1691">
        <v>45</v>
      </c>
      <c r="S1691">
        <f t="shared" si="264"/>
        <v>0</v>
      </c>
      <c r="T1691">
        <f t="shared" si="265"/>
        <v>1</v>
      </c>
      <c r="U1691">
        <f t="shared" ca="1" si="266"/>
        <v>0.33195060785984348</v>
      </c>
      <c r="V1691">
        <f t="shared" si="267"/>
        <v>44</v>
      </c>
      <c r="W1691" t="s">
        <v>28</v>
      </c>
      <c r="X1691" t="str">
        <f t="shared" ca="1" si="268"/>
        <v>(1690,0,1,14,67,0,1,44)++1`</v>
      </c>
      <c r="Y1691" t="str">
        <f t="shared" si="269"/>
        <v>(1690,45)++1`</v>
      </c>
    </row>
    <row r="1692" spans="1:25" x14ac:dyDescent="0.25">
      <c r="A1692">
        <v>1691</v>
      </c>
      <c r="B1692">
        <v>1982</v>
      </c>
      <c r="C1692">
        <f t="shared" si="260"/>
        <v>0</v>
      </c>
      <c r="D1692" t="s">
        <v>24</v>
      </c>
      <c r="E1692">
        <f t="shared" si="261"/>
        <v>16</v>
      </c>
      <c r="F1692" t="s">
        <v>44</v>
      </c>
      <c r="G1692" s="13">
        <v>44629</v>
      </c>
      <c r="H1692">
        <v>0.44791666666666663</v>
      </c>
      <c r="I1692">
        <v>0.49444444444444441</v>
      </c>
      <c r="J1692">
        <v>1000162</v>
      </c>
      <c r="K1692">
        <v>4592</v>
      </c>
      <c r="L1692">
        <f t="shared" si="262"/>
        <v>67</v>
      </c>
      <c r="M1692">
        <v>4.6527777777777779E-2</v>
      </c>
      <c r="N1692">
        <f t="shared" si="263"/>
        <v>0</v>
      </c>
      <c r="O1692" t="s">
        <v>26</v>
      </c>
      <c r="P1692" cm="1">
        <f t="array" aca="1" ref="P1692" ca="1">(_xlfn.IFS(Q1692="couché",0,Q1692="debout à 80%",1,Q1692="?",1))*(IF(RAND()&lt;0.8,1,0))</f>
        <v>0</v>
      </c>
      <c r="Q1692" t="s">
        <v>27</v>
      </c>
      <c r="R1692">
        <v>45</v>
      </c>
      <c r="S1692">
        <f t="shared" si="264"/>
        <v>1</v>
      </c>
      <c r="T1692">
        <f t="shared" si="265"/>
        <v>3</v>
      </c>
      <c r="U1692">
        <f t="shared" ca="1" si="266"/>
        <v>0.44791946789889053</v>
      </c>
      <c r="V1692">
        <f t="shared" si="267"/>
        <v>56</v>
      </c>
      <c r="W1692" t="s">
        <v>28</v>
      </c>
      <c r="X1692" t="str">
        <f t="shared" ca="1" si="268"/>
        <v>(1691,0,0,16,67,1,3,56)++1`</v>
      </c>
      <c r="Y1692" t="str">
        <f t="shared" si="269"/>
        <v>(1691,45)++1`</v>
      </c>
    </row>
    <row r="1693" spans="1:25" x14ac:dyDescent="0.25">
      <c r="A1693">
        <v>1692</v>
      </c>
      <c r="B1693">
        <v>1996</v>
      </c>
      <c r="C1693">
        <f t="shared" si="260"/>
        <v>0</v>
      </c>
      <c r="D1693" t="s">
        <v>24</v>
      </c>
      <c r="E1693">
        <f t="shared" si="261"/>
        <v>16</v>
      </c>
      <c r="F1693" t="s">
        <v>44</v>
      </c>
      <c r="G1693" s="13">
        <v>44609</v>
      </c>
      <c r="H1693">
        <v>0.33402777777777776</v>
      </c>
      <c r="I1693">
        <v>0.38055555555555554</v>
      </c>
      <c r="J1693">
        <v>1000162</v>
      </c>
      <c r="K1693">
        <v>4698</v>
      </c>
      <c r="L1693">
        <f t="shared" si="262"/>
        <v>67</v>
      </c>
      <c r="M1693">
        <v>4.6527777777777779E-2</v>
      </c>
      <c r="N1693">
        <f t="shared" si="263"/>
        <v>0</v>
      </c>
      <c r="O1693" t="s">
        <v>26</v>
      </c>
      <c r="P1693" cm="1">
        <f t="array" aca="1" ref="P1693" ca="1">(_xlfn.IFS(Q1693="couché",0,Q1693="debout à 80%",1,Q1693="?",1))*(IF(RAND()&lt;0.8,1,0))</f>
        <v>1</v>
      </c>
      <c r="Q1693" t="s">
        <v>27</v>
      </c>
      <c r="R1693">
        <v>45</v>
      </c>
      <c r="S1693">
        <f t="shared" si="264"/>
        <v>0</v>
      </c>
      <c r="T1693">
        <f t="shared" si="265"/>
        <v>1</v>
      </c>
      <c r="U1693">
        <f t="shared" ca="1" si="266"/>
        <v>0.33403426896919952</v>
      </c>
      <c r="V1693">
        <f t="shared" si="267"/>
        <v>58</v>
      </c>
      <c r="W1693" t="s">
        <v>28</v>
      </c>
      <c r="X1693" t="str">
        <f t="shared" ca="1" si="268"/>
        <v>(1692,0,1,16,67,0,1,58)++1`</v>
      </c>
      <c r="Y1693" t="str">
        <f t="shared" si="269"/>
        <v>(1692,45)++1`</v>
      </c>
    </row>
    <row r="1694" spans="1:25" x14ac:dyDescent="0.25">
      <c r="A1694">
        <v>1693</v>
      </c>
      <c r="B1694">
        <v>1972</v>
      </c>
      <c r="C1694">
        <f t="shared" si="260"/>
        <v>0</v>
      </c>
      <c r="D1694" t="s">
        <v>24</v>
      </c>
      <c r="E1694">
        <f t="shared" si="261"/>
        <v>7</v>
      </c>
      <c r="F1694" t="s">
        <v>38</v>
      </c>
      <c r="G1694" s="13">
        <v>44593</v>
      </c>
      <c r="H1694">
        <v>0.42083333333333334</v>
      </c>
      <c r="I1694">
        <v>0.46736111111111112</v>
      </c>
      <c r="J1694">
        <v>1000171</v>
      </c>
      <c r="K1694">
        <v>2238</v>
      </c>
      <c r="L1694">
        <f t="shared" si="262"/>
        <v>67</v>
      </c>
      <c r="M1694">
        <v>4.6527777777777779E-2</v>
      </c>
      <c r="N1694">
        <f t="shared" si="263"/>
        <v>0</v>
      </c>
      <c r="O1694" t="s">
        <v>26</v>
      </c>
      <c r="P1694" cm="1">
        <f t="array" aca="1" ref="P1694" ca="1">(_xlfn.IFS(Q1694="couché",0,Q1694="debout à 80%",1,Q1694="?",1))*(IF(RAND()&lt;0.8,1,0))</f>
        <v>0</v>
      </c>
      <c r="Q1694" t="s">
        <v>27</v>
      </c>
      <c r="R1694">
        <v>45</v>
      </c>
      <c r="S1694">
        <f t="shared" si="264"/>
        <v>0</v>
      </c>
      <c r="T1694">
        <f t="shared" si="265"/>
        <v>2</v>
      </c>
      <c r="U1694">
        <f t="shared" ca="1" si="266"/>
        <v>0.4208355529042983</v>
      </c>
      <c r="V1694">
        <f t="shared" si="267"/>
        <v>31</v>
      </c>
      <c r="W1694" t="s">
        <v>28</v>
      </c>
      <c r="X1694" t="str">
        <f t="shared" ca="1" si="268"/>
        <v>(1693,0,0,7,67,0,2,31)++1`</v>
      </c>
      <c r="Y1694" t="str">
        <f t="shared" si="269"/>
        <v>(1693,45)++1`</v>
      </c>
    </row>
    <row r="1695" spans="1:25" x14ac:dyDescent="0.25">
      <c r="A1695">
        <v>1694</v>
      </c>
      <c r="B1695">
        <v>1945</v>
      </c>
      <c r="C1695">
        <f t="shared" si="260"/>
        <v>0</v>
      </c>
      <c r="D1695" t="s">
        <v>24</v>
      </c>
      <c r="E1695">
        <f t="shared" si="261"/>
        <v>16</v>
      </c>
      <c r="F1695" t="s">
        <v>44</v>
      </c>
      <c r="G1695" s="13">
        <v>44620</v>
      </c>
      <c r="H1695">
        <v>0.34444444444444444</v>
      </c>
      <c r="I1695">
        <v>0.39097222222222222</v>
      </c>
      <c r="J1695">
        <v>1000162</v>
      </c>
      <c r="K1695">
        <v>136</v>
      </c>
      <c r="L1695">
        <f t="shared" si="262"/>
        <v>67</v>
      </c>
      <c r="M1695">
        <v>4.6527777777777779E-2</v>
      </c>
      <c r="N1695">
        <f t="shared" si="263"/>
        <v>0</v>
      </c>
      <c r="O1695" t="s">
        <v>26</v>
      </c>
      <c r="P1695" cm="1">
        <f t="array" aca="1" ref="P1695" ca="1">(_xlfn.IFS(Q1695="couché",0,Q1695="debout à 80%",1,Q1695="?",1))*(IF(RAND()&lt;0.8,1,0))</f>
        <v>0</v>
      </c>
      <c r="Q1695" t="s">
        <v>27</v>
      </c>
      <c r="R1695">
        <v>45</v>
      </c>
      <c r="S1695">
        <f t="shared" si="264"/>
        <v>0</v>
      </c>
      <c r="T1695">
        <f t="shared" si="265"/>
        <v>1</v>
      </c>
      <c r="U1695">
        <f t="shared" ca="1" si="266"/>
        <v>0.34444812507439576</v>
      </c>
      <c r="V1695">
        <f t="shared" si="267"/>
        <v>91</v>
      </c>
      <c r="W1695" t="s">
        <v>28</v>
      </c>
      <c r="X1695" t="str">
        <f t="shared" ca="1" si="268"/>
        <v>(1694,0,0,16,67,0,1,91)++1`</v>
      </c>
      <c r="Y1695" t="str">
        <f t="shared" si="269"/>
        <v>(1694,45)++1`</v>
      </c>
    </row>
    <row r="1696" spans="1:25" x14ac:dyDescent="0.25">
      <c r="A1696">
        <v>1695</v>
      </c>
      <c r="B1696">
        <v>1982</v>
      </c>
      <c r="C1696">
        <f t="shared" si="260"/>
        <v>0</v>
      </c>
      <c r="D1696" t="s">
        <v>24</v>
      </c>
      <c r="E1696">
        <f t="shared" si="261"/>
        <v>4</v>
      </c>
      <c r="F1696" t="s">
        <v>31</v>
      </c>
      <c r="G1696" s="13">
        <v>44628</v>
      </c>
      <c r="H1696">
        <v>0.38055555555555554</v>
      </c>
      <c r="I1696">
        <v>0.42708333333333331</v>
      </c>
      <c r="J1696">
        <v>1000170</v>
      </c>
      <c r="K1696">
        <v>5635</v>
      </c>
      <c r="L1696">
        <f t="shared" si="262"/>
        <v>67</v>
      </c>
      <c r="M1696">
        <v>4.6527777777777779E-2</v>
      </c>
      <c r="N1696">
        <f t="shared" si="263"/>
        <v>1</v>
      </c>
      <c r="O1696" t="s">
        <v>32</v>
      </c>
      <c r="P1696" cm="1">
        <f t="array" aca="1" ref="P1696" ca="1">(_xlfn.IFS(Q1696="couché",0,Q1696="debout à 80%",1,Q1696="?",1))*(IF(RAND()&lt;0.8,1,0))</f>
        <v>1</v>
      </c>
      <c r="Q1696" t="s">
        <v>27</v>
      </c>
      <c r="R1696">
        <v>30</v>
      </c>
      <c r="S1696">
        <f t="shared" si="264"/>
        <v>1</v>
      </c>
      <c r="T1696">
        <f t="shared" si="265"/>
        <v>2</v>
      </c>
      <c r="U1696">
        <f t="shared" ca="1" si="266"/>
        <v>0.38055880744686327</v>
      </c>
      <c r="V1696">
        <f t="shared" si="267"/>
        <v>91</v>
      </c>
      <c r="W1696" t="s">
        <v>28</v>
      </c>
      <c r="X1696" t="str">
        <f t="shared" ca="1" si="268"/>
        <v>(1695,0,1,4,67,1,2,91)++1`</v>
      </c>
      <c r="Y1696" t="str">
        <f t="shared" si="269"/>
        <v>(1695,30)++1`</v>
      </c>
    </row>
    <row r="1697" spans="1:25" x14ac:dyDescent="0.25">
      <c r="A1697">
        <v>1696</v>
      </c>
      <c r="B1697">
        <v>1938</v>
      </c>
      <c r="C1697">
        <f t="shared" si="260"/>
        <v>0</v>
      </c>
      <c r="D1697" t="s">
        <v>24</v>
      </c>
      <c r="E1697">
        <f t="shared" si="261"/>
        <v>14</v>
      </c>
      <c r="F1697" t="s">
        <v>33</v>
      </c>
      <c r="G1697" s="13">
        <v>44628</v>
      </c>
      <c r="H1697">
        <v>0.5</v>
      </c>
      <c r="I1697">
        <v>0.54652777777777772</v>
      </c>
      <c r="J1697">
        <v>1000162</v>
      </c>
      <c r="K1697">
        <v>3392</v>
      </c>
      <c r="L1697">
        <f t="shared" si="262"/>
        <v>67</v>
      </c>
      <c r="M1697">
        <v>4.6527777777777724E-2</v>
      </c>
      <c r="N1697">
        <f t="shared" si="263"/>
        <v>1</v>
      </c>
      <c r="O1697" t="s">
        <v>32</v>
      </c>
      <c r="P1697" cm="1">
        <f t="array" aca="1" ref="P1697" ca="1">(_xlfn.IFS(Q1697="couché",0,Q1697="debout à 80%",1,Q1697="?",1))*(IF(RAND()&lt;0.8,1,0))</f>
        <v>1</v>
      </c>
      <c r="Q1697" t="s">
        <v>27</v>
      </c>
      <c r="R1697">
        <v>0</v>
      </c>
      <c r="S1697">
        <f t="shared" si="264"/>
        <v>1</v>
      </c>
      <c r="T1697">
        <f t="shared" si="265"/>
        <v>3</v>
      </c>
      <c r="U1697">
        <f t="shared" ca="1" si="266"/>
        <v>0.50000299676953119</v>
      </c>
      <c r="V1697">
        <f t="shared" si="267"/>
        <v>44</v>
      </c>
      <c r="W1697" t="s">
        <v>28</v>
      </c>
      <c r="X1697" t="str">
        <f t="shared" ca="1" si="268"/>
        <v>(1696,0,1,14,67,1,3,44)++1`</v>
      </c>
      <c r="Y1697" t="str">
        <f t="shared" si="269"/>
        <v>(1696,0)++1`</v>
      </c>
    </row>
    <row r="1698" spans="1:25" x14ac:dyDescent="0.25">
      <c r="A1698">
        <v>1697</v>
      </c>
      <c r="B1698">
        <v>1970</v>
      </c>
      <c r="C1698">
        <f t="shared" si="260"/>
        <v>0</v>
      </c>
      <c r="D1698" t="s">
        <v>24</v>
      </c>
      <c r="E1698">
        <f t="shared" si="261"/>
        <v>9</v>
      </c>
      <c r="F1698" t="s">
        <v>40</v>
      </c>
      <c r="G1698" s="13">
        <v>44615</v>
      </c>
      <c r="H1698">
        <v>0.33888888888888885</v>
      </c>
      <c r="I1698">
        <v>0.38541666666666663</v>
      </c>
      <c r="J1698">
        <v>1000163</v>
      </c>
      <c r="K1698">
        <v>4834</v>
      </c>
      <c r="L1698">
        <f t="shared" si="262"/>
        <v>67</v>
      </c>
      <c r="M1698">
        <v>4.6527777777777779E-2</v>
      </c>
      <c r="N1698">
        <f t="shared" si="263"/>
        <v>0</v>
      </c>
      <c r="O1698" t="s">
        <v>26</v>
      </c>
      <c r="P1698" cm="1">
        <f t="array" aca="1" ref="P1698" ca="1">(_xlfn.IFS(Q1698="couché",0,Q1698="debout à 80%",1,Q1698="?",1))*(IF(RAND()&lt;0.8,1,0))</f>
        <v>1</v>
      </c>
      <c r="Q1698" t="s">
        <v>27</v>
      </c>
      <c r="R1698">
        <v>45</v>
      </c>
      <c r="S1698">
        <f t="shared" si="264"/>
        <v>0</v>
      </c>
      <c r="T1698">
        <f t="shared" si="265"/>
        <v>1</v>
      </c>
      <c r="U1698">
        <f t="shared" ca="1" si="266"/>
        <v>0.33889470880804656</v>
      </c>
      <c r="V1698">
        <f t="shared" si="267"/>
        <v>77</v>
      </c>
      <c r="W1698" t="s">
        <v>28</v>
      </c>
      <c r="X1698" t="str">
        <f t="shared" ca="1" si="268"/>
        <v>(1697,0,1,9,67,0,1,77)++1`</v>
      </c>
      <c r="Y1698" t="str">
        <f t="shared" si="269"/>
        <v>(1697,45)++1`</v>
      </c>
    </row>
    <row r="1699" spans="1:25" x14ac:dyDescent="0.25">
      <c r="A1699">
        <v>1698</v>
      </c>
      <c r="B1699">
        <v>1959</v>
      </c>
      <c r="C1699">
        <f t="shared" si="260"/>
        <v>0</v>
      </c>
      <c r="D1699" t="s">
        <v>24</v>
      </c>
      <c r="E1699">
        <f t="shared" si="261"/>
        <v>12</v>
      </c>
      <c r="F1699" t="s">
        <v>42</v>
      </c>
      <c r="G1699" s="13">
        <v>44613</v>
      </c>
      <c r="H1699">
        <v>0.4458333333333333</v>
      </c>
      <c r="I1699">
        <v>0.49236111111111108</v>
      </c>
      <c r="J1699">
        <v>1000164</v>
      </c>
      <c r="K1699">
        <v>337</v>
      </c>
      <c r="L1699">
        <f t="shared" si="262"/>
        <v>67</v>
      </c>
      <c r="M1699">
        <v>4.6527777777777779E-2</v>
      </c>
      <c r="N1699">
        <f t="shared" si="263"/>
        <v>1</v>
      </c>
      <c r="O1699" t="s">
        <v>32</v>
      </c>
      <c r="P1699" cm="1">
        <f t="array" aca="1" ref="P1699" ca="1">(_xlfn.IFS(Q1699="couché",0,Q1699="debout à 80%",1,Q1699="?",1))*(IF(RAND()&lt;0.8,1,0))</f>
        <v>1</v>
      </c>
      <c r="Q1699" t="s">
        <v>27</v>
      </c>
      <c r="R1699">
        <v>30</v>
      </c>
      <c r="S1699">
        <f t="shared" si="264"/>
        <v>1</v>
      </c>
      <c r="T1699">
        <f t="shared" si="265"/>
        <v>3</v>
      </c>
      <c r="U1699">
        <f t="shared" ca="1" si="266"/>
        <v>0.44583534350347759</v>
      </c>
      <c r="V1699">
        <f t="shared" si="267"/>
        <v>81</v>
      </c>
      <c r="W1699" t="s">
        <v>28</v>
      </c>
      <c r="X1699" t="str">
        <f t="shared" ca="1" si="268"/>
        <v>(1698,0,1,12,67,1,3,81)++1`</v>
      </c>
      <c r="Y1699" t="str">
        <f t="shared" si="269"/>
        <v>(1698,30)++1`</v>
      </c>
    </row>
    <row r="1700" spans="1:25" x14ac:dyDescent="0.25">
      <c r="A1700">
        <v>1699</v>
      </c>
      <c r="B1700">
        <v>1943</v>
      </c>
      <c r="C1700">
        <f t="shared" si="260"/>
        <v>0</v>
      </c>
      <c r="D1700" t="s">
        <v>24</v>
      </c>
      <c r="E1700">
        <f t="shared" si="261"/>
        <v>14</v>
      </c>
      <c r="F1700" t="s">
        <v>33</v>
      </c>
      <c r="G1700" s="13">
        <v>44609</v>
      </c>
      <c r="H1700">
        <v>0.43611111111111112</v>
      </c>
      <c r="I1700">
        <v>0.4826388888888889</v>
      </c>
      <c r="J1700">
        <v>1000162</v>
      </c>
      <c r="K1700">
        <v>5612</v>
      </c>
      <c r="L1700">
        <f t="shared" si="262"/>
        <v>67</v>
      </c>
      <c r="M1700">
        <v>4.6527777777777779E-2</v>
      </c>
      <c r="N1700">
        <f t="shared" si="263"/>
        <v>1</v>
      </c>
      <c r="O1700" t="s">
        <v>32</v>
      </c>
      <c r="P1700" cm="1">
        <f t="array" aca="1" ref="P1700" ca="1">(_xlfn.IFS(Q1700="couché",0,Q1700="debout à 80%",1,Q1700="?",1))*(IF(RAND()&lt;0.8,1,0))</f>
        <v>1</v>
      </c>
      <c r="Q1700" t="s">
        <v>27</v>
      </c>
      <c r="R1700">
        <v>45</v>
      </c>
      <c r="S1700">
        <f t="shared" si="264"/>
        <v>1</v>
      </c>
      <c r="T1700">
        <f t="shared" si="265"/>
        <v>3</v>
      </c>
      <c r="U1700">
        <f t="shared" ca="1" si="266"/>
        <v>0.43611628280032533</v>
      </c>
      <c r="V1700">
        <f t="shared" si="267"/>
        <v>47</v>
      </c>
      <c r="W1700" t="s">
        <v>28</v>
      </c>
      <c r="X1700" t="str">
        <f t="shared" ca="1" si="268"/>
        <v>(1699,0,1,14,67,1,3,47)++1`</v>
      </c>
      <c r="Y1700" t="str">
        <f t="shared" si="269"/>
        <v>(1699,45)++1`</v>
      </c>
    </row>
    <row r="1701" spans="1:25" x14ac:dyDescent="0.25">
      <c r="A1701">
        <v>1700</v>
      </c>
      <c r="B1701">
        <v>1999</v>
      </c>
      <c r="C1701">
        <f t="shared" si="260"/>
        <v>0</v>
      </c>
      <c r="D1701" t="s">
        <v>24</v>
      </c>
      <c r="E1701">
        <f t="shared" si="261"/>
        <v>14</v>
      </c>
      <c r="F1701" t="s">
        <v>33</v>
      </c>
      <c r="G1701" s="13">
        <v>44648</v>
      </c>
      <c r="H1701">
        <v>0.34791666666666665</v>
      </c>
      <c r="I1701">
        <v>0.39444444444444443</v>
      </c>
      <c r="J1701">
        <v>1000162</v>
      </c>
      <c r="K1701">
        <v>4592</v>
      </c>
      <c r="L1701">
        <f t="shared" si="262"/>
        <v>67</v>
      </c>
      <c r="M1701">
        <v>4.6527777777777779E-2</v>
      </c>
      <c r="N1701">
        <f t="shared" si="263"/>
        <v>0</v>
      </c>
      <c r="O1701" t="s">
        <v>26</v>
      </c>
      <c r="P1701" cm="1">
        <f t="array" aca="1" ref="P1701" ca="1">(_xlfn.IFS(Q1701="couché",0,Q1701="debout à 80%",1,Q1701="?",1))*(IF(RAND()&lt;0.8,1,0))</f>
        <v>1</v>
      </c>
      <c r="Q1701" t="s">
        <v>27</v>
      </c>
      <c r="R1701">
        <v>45</v>
      </c>
      <c r="S1701">
        <f t="shared" si="264"/>
        <v>0</v>
      </c>
      <c r="T1701">
        <f t="shared" si="265"/>
        <v>1</v>
      </c>
      <c r="U1701">
        <f t="shared" ca="1" si="266"/>
        <v>0.34792131879657845</v>
      </c>
      <c r="V1701">
        <f t="shared" si="267"/>
        <v>42</v>
      </c>
      <c r="W1701" t="s">
        <v>28</v>
      </c>
      <c r="X1701" t="str">
        <f t="shared" ca="1" si="268"/>
        <v>(1700,0,1,14,67,0,1,42)++1`</v>
      </c>
      <c r="Y1701" t="str">
        <f t="shared" si="269"/>
        <v>(1700,45)++1`</v>
      </c>
    </row>
    <row r="1702" spans="1:25" x14ac:dyDescent="0.25">
      <c r="A1702">
        <v>1701</v>
      </c>
      <c r="B1702">
        <v>1930</v>
      </c>
      <c r="C1702">
        <f t="shared" si="260"/>
        <v>0</v>
      </c>
      <c r="D1702" t="s">
        <v>24</v>
      </c>
      <c r="E1702">
        <f t="shared" si="261"/>
        <v>16</v>
      </c>
      <c r="F1702" t="s">
        <v>44</v>
      </c>
      <c r="G1702" s="13">
        <v>44608</v>
      </c>
      <c r="H1702">
        <v>0.67916666666666659</v>
      </c>
      <c r="I1702">
        <v>0.72569444444444442</v>
      </c>
      <c r="J1702">
        <v>1000162</v>
      </c>
      <c r="K1702">
        <v>74</v>
      </c>
      <c r="L1702">
        <f t="shared" si="262"/>
        <v>67</v>
      </c>
      <c r="M1702">
        <v>4.6527777777777835E-2</v>
      </c>
      <c r="N1702">
        <f t="shared" si="263"/>
        <v>0</v>
      </c>
      <c r="O1702" t="s">
        <v>26</v>
      </c>
      <c r="P1702" cm="1">
        <f t="array" aca="1" ref="P1702" ca="1">(_xlfn.IFS(Q1702="couché",0,Q1702="debout à 80%",1,Q1702="?",1))*(IF(RAND()&lt;0.8,1,0))</f>
        <v>1</v>
      </c>
      <c r="Q1702" t="s">
        <v>27</v>
      </c>
      <c r="R1702">
        <v>45</v>
      </c>
      <c r="S1702">
        <f t="shared" si="264"/>
        <v>0</v>
      </c>
      <c r="T1702">
        <f t="shared" si="265"/>
        <v>4</v>
      </c>
      <c r="U1702">
        <f t="shared" ca="1" si="266"/>
        <v>0.67916926123880672</v>
      </c>
      <c r="V1702">
        <f t="shared" si="267"/>
        <v>65</v>
      </c>
      <c r="W1702" t="s">
        <v>28</v>
      </c>
      <c r="X1702" t="str">
        <f t="shared" ca="1" si="268"/>
        <v>(1701,0,1,16,67,0,4,65)++1`</v>
      </c>
      <c r="Y1702" t="str">
        <f t="shared" si="269"/>
        <v>(1701,45)++1`</v>
      </c>
    </row>
    <row r="1703" spans="1:25" x14ac:dyDescent="0.25">
      <c r="A1703">
        <v>1702</v>
      </c>
      <c r="B1703">
        <v>1998</v>
      </c>
      <c r="C1703">
        <f t="shared" si="260"/>
        <v>0</v>
      </c>
      <c r="D1703" t="s">
        <v>24</v>
      </c>
      <c r="E1703">
        <f t="shared" si="261"/>
        <v>11</v>
      </c>
      <c r="F1703" t="s">
        <v>41</v>
      </c>
      <c r="G1703" s="13">
        <v>44638</v>
      </c>
      <c r="H1703">
        <v>0.60486111111111107</v>
      </c>
      <c r="I1703">
        <v>0.65138888888888891</v>
      </c>
      <c r="J1703">
        <v>1000165</v>
      </c>
      <c r="K1703">
        <v>493</v>
      </c>
      <c r="L1703">
        <f t="shared" si="262"/>
        <v>67</v>
      </c>
      <c r="M1703">
        <v>4.6527777777777835E-2</v>
      </c>
      <c r="N1703">
        <f t="shared" si="263"/>
        <v>1</v>
      </c>
      <c r="O1703" t="s">
        <v>32</v>
      </c>
      <c r="P1703" cm="1">
        <f t="array" aca="1" ref="P1703" ca="1">(_xlfn.IFS(Q1703="couché",0,Q1703="debout à 80%",1,Q1703="?",1))*(IF(RAND()&lt;0.8,1,0))</f>
        <v>1</v>
      </c>
      <c r="Q1703" t="s">
        <v>27</v>
      </c>
      <c r="R1703">
        <v>30</v>
      </c>
      <c r="S1703">
        <f t="shared" si="264"/>
        <v>0</v>
      </c>
      <c r="T1703">
        <f t="shared" si="265"/>
        <v>9</v>
      </c>
      <c r="U1703">
        <f t="shared" ca="1" si="266"/>
        <v>0.60487064561913906</v>
      </c>
      <c r="V1703">
        <f t="shared" si="267"/>
        <v>53</v>
      </c>
      <c r="W1703" t="s">
        <v>28</v>
      </c>
      <c r="X1703" t="str">
        <f t="shared" ca="1" si="268"/>
        <v>(1702,0,1,11,67,0,9,53)++1`</v>
      </c>
      <c r="Y1703" t="str">
        <f t="shared" si="269"/>
        <v>(1702,30)++1`</v>
      </c>
    </row>
    <row r="1704" spans="1:25" x14ac:dyDescent="0.25">
      <c r="A1704">
        <v>1703</v>
      </c>
      <c r="B1704">
        <v>1980</v>
      </c>
      <c r="C1704">
        <f t="shared" si="260"/>
        <v>0</v>
      </c>
      <c r="D1704" t="s">
        <v>24</v>
      </c>
      <c r="E1704">
        <f t="shared" si="261"/>
        <v>9</v>
      </c>
      <c r="F1704" t="s">
        <v>40</v>
      </c>
      <c r="G1704" s="13">
        <v>44616</v>
      </c>
      <c r="H1704">
        <v>0.57499999999999996</v>
      </c>
      <c r="I1704">
        <v>0.62152777777777779</v>
      </c>
      <c r="J1704">
        <v>1000163</v>
      </c>
      <c r="K1704">
        <v>4824</v>
      </c>
      <c r="L1704">
        <f t="shared" si="262"/>
        <v>67</v>
      </c>
      <c r="M1704">
        <v>4.6527777777777835E-2</v>
      </c>
      <c r="N1704">
        <f t="shared" si="263"/>
        <v>0</v>
      </c>
      <c r="O1704" t="s">
        <v>26</v>
      </c>
      <c r="P1704" cm="1">
        <f t="array" aca="1" ref="P1704" ca="1">(_xlfn.IFS(Q1704="couché",0,Q1704="debout à 80%",1,Q1704="?",1))*(IF(RAND()&lt;0.8,1,0))</f>
        <v>1</v>
      </c>
      <c r="Q1704" t="s">
        <v>27</v>
      </c>
      <c r="R1704">
        <v>45</v>
      </c>
      <c r="S1704">
        <f t="shared" si="264"/>
        <v>0</v>
      </c>
      <c r="T1704">
        <f t="shared" si="265"/>
        <v>6</v>
      </c>
      <c r="U1704">
        <f t="shared" ca="1" si="266"/>
        <v>0.57500587031956807</v>
      </c>
      <c r="V1704">
        <f t="shared" si="267"/>
        <v>40</v>
      </c>
      <c r="W1704" t="s">
        <v>28</v>
      </c>
      <c r="X1704" t="str">
        <f t="shared" ca="1" si="268"/>
        <v>(1703,0,1,9,67,0,6,40)++1`</v>
      </c>
      <c r="Y1704" t="str">
        <f t="shared" si="269"/>
        <v>(1703,45)++1`</v>
      </c>
    </row>
    <row r="1705" spans="1:25" x14ac:dyDescent="0.25">
      <c r="A1705">
        <v>1704</v>
      </c>
      <c r="B1705">
        <v>1945</v>
      </c>
      <c r="C1705">
        <f t="shared" si="260"/>
        <v>0</v>
      </c>
      <c r="D1705" t="s">
        <v>24</v>
      </c>
      <c r="E1705">
        <f t="shared" si="261"/>
        <v>9</v>
      </c>
      <c r="F1705" t="s">
        <v>40</v>
      </c>
      <c r="G1705" s="13">
        <v>44641</v>
      </c>
      <c r="H1705">
        <v>0.59791666666666665</v>
      </c>
      <c r="I1705">
        <v>0.64444444444444438</v>
      </c>
      <c r="J1705">
        <v>1000163</v>
      </c>
      <c r="K1705">
        <v>224</v>
      </c>
      <c r="L1705">
        <f t="shared" si="262"/>
        <v>67</v>
      </c>
      <c r="M1705">
        <v>4.6527777777777724E-2</v>
      </c>
      <c r="N1705">
        <f t="shared" si="263"/>
        <v>0</v>
      </c>
      <c r="O1705" t="s">
        <v>26</v>
      </c>
      <c r="P1705" cm="1">
        <f t="array" aca="1" ref="P1705" ca="1">(_xlfn.IFS(Q1705="couché",0,Q1705="debout à 80%",1,Q1705="?",1))*(IF(RAND()&lt;0.8,1,0))</f>
        <v>0</v>
      </c>
      <c r="Q1705" t="s">
        <v>48</v>
      </c>
      <c r="R1705">
        <v>45</v>
      </c>
      <c r="S1705">
        <f t="shared" si="264"/>
        <v>0</v>
      </c>
      <c r="T1705">
        <f t="shared" si="265"/>
        <v>6</v>
      </c>
      <c r="U1705">
        <f t="shared" ca="1" si="266"/>
        <v>0.59792313493001237</v>
      </c>
      <c r="V1705">
        <f t="shared" si="267"/>
        <v>73</v>
      </c>
      <c r="W1705" t="s">
        <v>28</v>
      </c>
      <c r="X1705" t="str">
        <f t="shared" ca="1" si="268"/>
        <v>(1704,0,0,9,67,0,6,73)++1`</v>
      </c>
      <c r="Y1705" t="str">
        <f t="shared" si="269"/>
        <v>(1704,45)++1`</v>
      </c>
    </row>
    <row r="1706" spans="1:25" x14ac:dyDescent="0.25">
      <c r="A1706">
        <v>1705</v>
      </c>
      <c r="B1706">
        <v>1967</v>
      </c>
      <c r="C1706">
        <f t="shared" si="260"/>
        <v>0</v>
      </c>
      <c r="D1706" t="s">
        <v>24</v>
      </c>
      <c r="E1706">
        <f t="shared" si="261"/>
        <v>16</v>
      </c>
      <c r="F1706" t="s">
        <v>44</v>
      </c>
      <c r="G1706" s="13">
        <v>44643</v>
      </c>
      <c r="H1706">
        <v>0.34375</v>
      </c>
      <c r="I1706">
        <v>0.39027777777777778</v>
      </c>
      <c r="J1706">
        <v>1000162</v>
      </c>
      <c r="K1706">
        <v>130</v>
      </c>
      <c r="L1706">
        <f t="shared" si="262"/>
        <v>67</v>
      </c>
      <c r="M1706">
        <v>4.6527777777777779E-2</v>
      </c>
      <c r="N1706">
        <f t="shared" si="263"/>
        <v>1</v>
      </c>
      <c r="O1706" t="s">
        <v>32</v>
      </c>
      <c r="P1706" cm="1">
        <f t="array" aca="1" ref="P1706" ca="1">(_xlfn.IFS(Q1706="couché",0,Q1706="debout à 80%",1,Q1706="?",1))*(IF(RAND()&lt;0.8,1,0))</f>
        <v>1</v>
      </c>
      <c r="Q1706" t="s">
        <v>27</v>
      </c>
      <c r="R1706">
        <v>45</v>
      </c>
      <c r="S1706">
        <f t="shared" si="264"/>
        <v>0</v>
      </c>
      <c r="T1706">
        <f t="shared" si="265"/>
        <v>1</v>
      </c>
      <c r="U1706">
        <f t="shared" ca="1" si="266"/>
        <v>0.34375114730552248</v>
      </c>
      <c r="V1706">
        <f t="shared" si="267"/>
        <v>47</v>
      </c>
      <c r="W1706" t="s">
        <v>28</v>
      </c>
      <c r="X1706" t="str">
        <f t="shared" ca="1" si="268"/>
        <v>(1705,0,1,16,67,0,1,47)++1`</v>
      </c>
      <c r="Y1706" t="str">
        <f t="shared" si="269"/>
        <v>(1705,45)++1`</v>
      </c>
    </row>
    <row r="1707" spans="1:25" x14ac:dyDescent="0.25">
      <c r="A1707">
        <v>1706</v>
      </c>
      <c r="B1707">
        <v>1947</v>
      </c>
      <c r="C1707">
        <f t="shared" si="260"/>
        <v>0</v>
      </c>
      <c r="D1707" t="s">
        <v>24</v>
      </c>
      <c r="E1707">
        <f t="shared" si="261"/>
        <v>9</v>
      </c>
      <c r="F1707" t="s">
        <v>40</v>
      </c>
      <c r="G1707" s="13">
        <v>44648</v>
      </c>
      <c r="H1707">
        <v>0.54930555555555549</v>
      </c>
      <c r="I1707">
        <v>0.59583333333333333</v>
      </c>
      <c r="J1707">
        <v>1000163</v>
      </c>
      <c r="K1707">
        <v>239</v>
      </c>
      <c r="L1707">
        <f t="shared" si="262"/>
        <v>67</v>
      </c>
      <c r="M1707">
        <v>4.6527777777777835E-2</v>
      </c>
      <c r="N1707">
        <f t="shared" si="263"/>
        <v>0</v>
      </c>
      <c r="O1707" t="s">
        <v>26</v>
      </c>
      <c r="P1707" cm="1">
        <f t="array" aca="1" ref="P1707" ca="1">(_xlfn.IFS(Q1707="couché",0,Q1707="debout à 80%",1,Q1707="?",1))*(IF(RAND()&lt;0.8,1,0))</f>
        <v>0</v>
      </c>
      <c r="Q1707" t="s">
        <v>48</v>
      </c>
      <c r="R1707">
        <v>45</v>
      </c>
      <c r="S1707">
        <f t="shared" si="264"/>
        <v>0</v>
      </c>
      <c r="T1707">
        <f t="shared" si="265"/>
        <v>5</v>
      </c>
      <c r="U1707">
        <f t="shared" ca="1" si="266"/>
        <v>0.54931019914898416</v>
      </c>
      <c r="V1707">
        <f t="shared" si="267"/>
        <v>32</v>
      </c>
      <c r="W1707" t="s">
        <v>28</v>
      </c>
      <c r="X1707" t="str">
        <f t="shared" ca="1" si="268"/>
        <v>(1706,0,0,9,67,0,5,32)++1`</v>
      </c>
      <c r="Y1707" t="str">
        <f t="shared" si="269"/>
        <v>(1706,45)++1`</v>
      </c>
    </row>
    <row r="1708" spans="1:25" x14ac:dyDescent="0.25">
      <c r="A1708">
        <v>1707</v>
      </c>
      <c r="B1708">
        <v>1976</v>
      </c>
      <c r="C1708">
        <f t="shared" si="260"/>
        <v>0</v>
      </c>
      <c r="D1708" t="s">
        <v>24</v>
      </c>
      <c r="E1708">
        <f t="shared" si="261"/>
        <v>6</v>
      </c>
      <c r="F1708" t="s">
        <v>37</v>
      </c>
      <c r="G1708" s="13">
        <v>44638</v>
      </c>
      <c r="H1708">
        <v>0.47638888888888886</v>
      </c>
      <c r="I1708">
        <v>0.5229166666666667</v>
      </c>
      <c r="J1708">
        <v>1000166</v>
      </c>
      <c r="K1708">
        <v>421</v>
      </c>
      <c r="L1708">
        <f t="shared" si="262"/>
        <v>67</v>
      </c>
      <c r="M1708">
        <v>4.6527777777777835E-2</v>
      </c>
      <c r="N1708">
        <f t="shared" si="263"/>
        <v>0</v>
      </c>
      <c r="O1708" t="s">
        <v>26</v>
      </c>
      <c r="P1708" cm="1">
        <f t="array" aca="1" ref="P1708" ca="1">(_xlfn.IFS(Q1708="couché",0,Q1708="debout à 80%",1,Q1708="?",1))*(IF(RAND()&lt;0.8,1,0))</f>
        <v>0</v>
      </c>
      <c r="Q1708" t="s">
        <v>48</v>
      </c>
      <c r="R1708">
        <v>45</v>
      </c>
      <c r="S1708">
        <f t="shared" si="264"/>
        <v>0</v>
      </c>
      <c r="T1708">
        <f t="shared" si="265"/>
        <v>2</v>
      </c>
      <c r="U1708">
        <f t="shared" ca="1" si="266"/>
        <v>0.47639012329160552</v>
      </c>
      <c r="V1708">
        <f t="shared" si="267"/>
        <v>78</v>
      </c>
      <c r="W1708" t="s">
        <v>28</v>
      </c>
      <c r="X1708" t="str">
        <f t="shared" ca="1" si="268"/>
        <v>(1707,0,0,6,67,0,2,78)++1`</v>
      </c>
      <c r="Y1708" t="str">
        <f t="shared" si="269"/>
        <v>(1707,45)++1`</v>
      </c>
    </row>
    <row r="1709" spans="1:25" x14ac:dyDescent="0.25">
      <c r="A1709">
        <v>1708</v>
      </c>
      <c r="B1709">
        <v>1984</v>
      </c>
      <c r="C1709">
        <f t="shared" si="260"/>
        <v>0</v>
      </c>
      <c r="D1709" t="s">
        <v>24</v>
      </c>
      <c r="E1709">
        <f t="shared" si="261"/>
        <v>4</v>
      </c>
      <c r="F1709" t="s">
        <v>31</v>
      </c>
      <c r="G1709" s="13">
        <v>44642</v>
      </c>
      <c r="H1709">
        <v>0.68125000000000002</v>
      </c>
      <c r="I1709">
        <v>0.72777777777777775</v>
      </c>
      <c r="J1709">
        <v>1000170</v>
      </c>
      <c r="K1709">
        <v>2059</v>
      </c>
      <c r="L1709">
        <f t="shared" si="262"/>
        <v>67</v>
      </c>
      <c r="M1709">
        <v>4.6527777777777724E-2</v>
      </c>
      <c r="N1709">
        <f t="shared" si="263"/>
        <v>1</v>
      </c>
      <c r="O1709" t="s">
        <v>32</v>
      </c>
      <c r="P1709" cm="1">
        <f t="array" aca="1" ref="P1709" ca="1">(_xlfn.IFS(Q1709="couché",0,Q1709="debout à 80%",1,Q1709="?",1))*(IF(RAND()&lt;0.8,1,0))</f>
        <v>0</v>
      </c>
      <c r="Q1709" t="s">
        <v>27</v>
      </c>
      <c r="R1709">
        <v>30</v>
      </c>
      <c r="S1709">
        <f t="shared" si="264"/>
        <v>1</v>
      </c>
      <c r="T1709">
        <f t="shared" si="265"/>
        <v>7</v>
      </c>
      <c r="U1709">
        <f t="shared" ca="1" si="266"/>
        <v>0.68125130786518806</v>
      </c>
      <c r="V1709">
        <f t="shared" si="267"/>
        <v>57</v>
      </c>
      <c r="W1709" t="s">
        <v>28</v>
      </c>
      <c r="X1709" t="str">
        <f t="shared" ca="1" si="268"/>
        <v>(1708,0,0,4,67,1,7,57)++1`</v>
      </c>
      <c r="Y1709" t="str">
        <f t="shared" si="269"/>
        <v>(1708,30)++1`</v>
      </c>
    </row>
    <row r="1710" spans="1:25" x14ac:dyDescent="0.25">
      <c r="A1710">
        <v>1709</v>
      </c>
      <c r="B1710">
        <v>1961</v>
      </c>
      <c r="C1710">
        <f t="shared" si="260"/>
        <v>0</v>
      </c>
      <c r="D1710" t="s">
        <v>24</v>
      </c>
      <c r="E1710">
        <f t="shared" si="261"/>
        <v>16</v>
      </c>
      <c r="F1710" t="s">
        <v>44</v>
      </c>
      <c r="G1710" s="13">
        <v>44602</v>
      </c>
      <c r="H1710">
        <v>0.3972222222222222</v>
      </c>
      <c r="I1710">
        <v>0.44444444444444442</v>
      </c>
      <c r="J1710">
        <v>1000162</v>
      </c>
      <c r="K1710">
        <v>3244</v>
      </c>
      <c r="L1710">
        <f t="shared" si="262"/>
        <v>68</v>
      </c>
      <c r="M1710">
        <v>4.7222222222222221E-2</v>
      </c>
      <c r="N1710">
        <f t="shared" si="263"/>
        <v>0</v>
      </c>
      <c r="O1710" t="s">
        <v>26</v>
      </c>
      <c r="P1710" cm="1">
        <f t="array" aca="1" ref="P1710" ca="1">(_xlfn.IFS(Q1710="couché",0,Q1710="debout à 80%",1,Q1710="?",1))*(IF(RAND()&lt;0.8,1,0))</f>
        <v>1</v>
      </c>
      <c r="Q1710" t="s">
        <v>27</v>
      </c>
      <c r="R1710">
        <v>45</v>
      </c>
      <c r="S1710">
        <f t="shared" si="264"/>
        <v>0</v>
      </c>
      <c r="T1710">
        <f t="shared" si="265"/>
        <v>2</v>
      </c>
      <c r="U1710">
        <f t="shared" ca="1" si="266"/>
        <v>0.39722686490930142</v>
      </c>
      <c r="V1710">
        <f t="shared" si="267"/>
        <v>76</v>
      </c>
      <c r="W1710" t="s">
        <v>28</v>
      </c>
      <c r="X1710" t="str">
        <f t="shared" ca="1" si="268"/>
        <v>(1709,0,1,16,68,0,2,76)++1`</v>
      </c>
      <c r="Y1710" t="str">
        <f t="shared" si="269"/>
        <v>(1709,45)++1`</v>
      </c>
    </row>
    <row r="1711" spans="1:25" x14ac:dyDescent="0.25">
      <c r="A1711">
        <v>1710</v>
      </c>
      <c r="B1711">
        <v>1996</v>
      </c>
      <c r="C1711">
        <f t="shared" si="260"/>
        <v>0</v>
      </c>
      <c r="D1711" t="s">
        <v>24</v>
      </c>
      <c r="E1711">
        <f t="shared" si="261"/>
        <v>4</v>
      </c>
      <c r="F1711" t="s">
        <v>31</v>
      </c>
      <c r="G1711" s="13">
        <v>44606</v>
      </c>
      <c r="H1711">
        <v>0.40833333333333333</v>
      </c>
      <c r="I1711">
        <v>0.45555555555555555</v>
      </c>
      <c r="J1711">
        <v>1000170</v>
      </c>
      <c r="K1711">
        <v>2067</v>
      </c>
      <c r="L1711">
        <f t="shared" si="262"/>
        <v>68</v>
      </c>
      <c r="M1711">
        <v>4.7222222222222221E-2</v>
      </c>
      <c r="N1711">
        <f t="shared" si="263"/>
        <v>1</v>
      </c>
      <c r="O1711" t="s">
        <v>32</v>
      </c>
      <c r="P1711" cm="1">
        <f t="array" aca="1" ref="P1711" ca="1">(_xlfn.IFS(Q1711="couché",0,Q1711="debout à 80%",1,Q1711="?",1))*(IF(RAND()&lt;0.8,1,0))</f>
        <v>1</v>
      </c>
      <c r="Q1711" t="s">
        <v>27</v>
      </c>
      <c r="R1711">
        <v>30</v>
      </c>
      <c r="S1711">
        <f t="shared" si="264"/>
        <v>1</v>
      </c>
      <c r="T1711">
        <f t="shared" si="265"/>
        <v>2</v>
      </c>
      <c r="U1711">
        <f t="shared" ca="1" si="266"/>
        <v>0.40833637813072299</v>
      </c>
      <c r="V1711">
        <f t="shared" si="267"/>
        <v>53</v>
      </c>
      <c r="W1711" t="s">
        <v>28</v>
      </c>
      <c r="X1711" t="str">
        <f t="shared" ca="1" si="268"/>
        <v>(1710,0,1,4,68,1,2,53)++1`</v>
      </c>
      <c r="Y1711" t="str">
        <f t="shared" si="269"/>
        <v>(1710,30)++1`</v>
      </c>
    </row>
    <row r="1712" spans="1:25" x14ac:dyDescent="0.25">
      <c r="A1712">
        <v>1711</v>
      </c>
      <c r="B1712">
        <v>1946</v>
      </c>
      <c r="C1712">
        <f t="shared" si="260"/>
        <v>0</v>
      </c>
      <c r="D1712" t="s">
        <v>24</v>
      </c>
      <c r="E1712">
        <f t="shared" si="261"/>
        <v>7</v>
      </c>
      <c r="F1712" t="s">
        <v>38</v>
      </c>
      <c r="G1712" s="13">
        <v>44616</v>
      </c>
      <c r="H1712">
        <v>0.34444444444444444</v>
      </c>
      <c r="I1712">
        <v>0.39166666666666666</v>
      </c>
      <c r="J1712">
        <v>1000166</v>
      </c>
      <c r="K1712">
        <v>31</v>
      </c>
      <c r="L1712">
        <f t="shared" si="262"/>
        <v>68</v>
      </c>
      <c r="M1712">
        <v>4.7222222222222221E-2</v>
      </c>
      <c r="N1712">
        <f t="shared" si="263"/>
        <v>0</v>
      </c>
      <c r="O1712" t="s">
        <v>26</v>
      </c>
      <c r="P1712" cm="1">
        <f t="array" aca="1" ref="P1712" ca="1">(_xlfn.IFS(Q1712="couché",0,Q1712="debout à 80%",1,Q1712="?",1))*(IF(RAND()&lt;0.8,1,0))</f>
        <v>1</v>
      </c>
      <c r="Q1712" t="s">
        <v>27</v>
      </c>
      <c r="R1712">
        <v>0</v>
      </c>
      <c r="S1712">
        <f t="shared" si="264"/>
        <v>0</v>
      </c>
      <c r="T1712">
        <f t="shared" si="265"/>
        <v>1</v>
      </c>
      <c r="U1712">
        <f t="shared" ca="1" si="266"/>
        <v>0.34445198420147399</v>
      </c>
      <c r="V1712">
        <f t="shared" si="267"/>
        <v>44</v>
      </c>
      <c r="W1712" t="s">
        <v>28</v>
      </c>
      <c r="X1712" t="str">
        <f t="shared" ca="1" si="268"/>
        <v>(1711,0,1,7,68,0,1,44)++1`</v>
      </c>
      <c r="Y1712" t="str">
        <f t="shared" si="269"/>
        <v>(1711,0)++1`</v>
      </c>
    </row>
    <row r="1713" spans="1:25" x14ac:dyDescent="0.25">
      <c r="A1713">
        <v>1712</v>
      </c>
      <c r="B1713">
        <v>1998</v>
      </c>
      <c r="C1713">
        <f t="shared" si="260"/>
        <v>0</v>
      </c>
      <c r="D1713" t="s">
        <v>24</v>
      </c>
      <c r="E1713">
        <f t="shared" si="261"/>
        <v>15</v>
      </c>
      <c r="F1713" t="s">
        <v>35</v>
      </c>
      <c r="G1713" s="13">
        <v>44629</v>
      </c>
      <c r="H1713">
        <v>0.32569444444444445</v>
      </c>
      <c r="I1713">
        <v>0.37291666666666667</v>
      </c>
      <c r="J1713">
        <v>1000171</v>
      </c>
      <c r="K1713">
        <v>3134</v>
      </c>
      <c r="L1713">
        <f t="shared" si="262"/>
        <v>68</v>
      </c>
      <c r="M1713">
        <v>4.7222222222222221E-2</v>
      </c>
      <c r="N1713">
        <f t="shared" si="263"/>
        <v>0</v>
      </c>
      <c r="O1713" t="s">
        <v>26</v>
      </c>
      <c r="P1713" cm="1">
        <f t="array" aca="1" ref="P1713" ca="1">(_xlfn.IFS(Q1713="couché",0,Q1713="debout à 80%",1,Q1713="?",1))*(IF(RAND()&lt;0.8,1,0))</f>
        <v>1</v>
      </c>
      <c r="Q1713" t="s">
        <v>27</v>
      </c>
      <c r="R1713">
        <v>45</v>
      </c>
      <c r="S1713">
        <f t="shared" si="264"/>
        <v>0</v>
      </c>
      <c r="T1713">
        <f t="shared" si="265"/>
        <v>1</v>
      </c>
      <c r="U1713">
        <f t="shared" ca="1" si="266"/>
        <v>0.32569484930689191</v>
      </c>
      <c r="V1713">
        <f t="shared" si="267"/>
        <v>87</v>
      </c>
      <c r="W1713" t="s">
        <v>28</v>
      </c>
      <c r="X1713" t="str">
        <f t="shared" ca="1" si="268"/>
        <v>(1712,0,1,15,68,0,1,87)++1`</v>
      </c>
      <c r="Y1713" t="str">
        <f t="shared" si="269"/>
        <v>(1712,45)++1`</v>
      </c>
    </row>
    <row r="1714" spans="1:25" x14ac:dyDescent="0.25">
      <c r="A1714">
        <v>1713</v>
      </c>
      <c r="B1714">
        <v>2001</v>
      </c>
      <c r="C1714">
        <f t="shared" si="260"/>
        <v>0</v>
      </c>
      <c r="D1714" t="s">
        <v>24</v>
      </c>
      <c r="E1714">
        <f t="shared" si="261"/>
        <v>10</v>
      </c>
      <c r="F1714" t="s">
        <v>39</v>
      </c>
      <c r="G1714" s="13">
        <v>44631</v>
      </c>
      <c r="H1714">
        <v>0.3923611111111111</v>
      </c>
      <c r="I1714">
        <v>0.43958333333333333</v>
      </c>
      <c r="J1714">
        <v>1000165</v>
      </c>
      <c r="K1714">
        <v>493</v>
      </c>
      <c r="L1714">
        <f t="shared" si="262"/>
        <v>68</v>
      </c>
      <c r="M1714">
        <v>4.7222222222222221E-2</v>
      </c>
      <c r="N1714">
        <f t="shared" si="263"/>
        <v>1</v>
      </c>
      <c r="O1714" t="s">
        <v>32</v>
      </c>
      <c r="P1714" cm="1">
        <f t="array" aca="1" ref="P1714" ca="1">(_xlfn.IFS(Q1714="couché",0,Q1714="debout à 80%",1,Q1714="?",1))*(IF(RAND()&lt;0.8,1,0))</f>
        <v>1</v>
      </c>
      <c r="Q1714" t="s">
        <v>27</v>
      </c>
      <c r="R1714">
        <v>30</v>
      </c>
      <c r="S1714">
        <f t="shared" si="264"/>
        <v>1</v>
      </c>
      <c r="T1714">
        <f t="shared" si="265"/>
        <v>2</v>
      </c>
      <c r="U1714">
        <f t="shared" ca="1" si="266"/>
        <v>0.39236964919502321</v>
      </c>
      <c r="V1714">
        <f t="shared" si="267"/>
        <v>53</v>
      </c>
      <c r="W1714" t="s">
        <v>28</v>
      </c>
      <c r="X1714" t="str">
        <f t="shared" ca="1" si="268"/>
        <v>(1713,0,1,10,68,1,2,53)++1`</v>
      </c>
      <c r="Y1714" t="str">
        <f t="shared" si="269"/>
        <v>(1713,30)++1`</v>
      </c>
    </row>
    <row r="1715" spans="1:25" x14ac:dyDescent="0.25">
      <c r="A1715">
        <v>1714</v>
      </c>
      <c r="B1715">
        <v>1945</v>
      </c>
      <c r="C1715">
        <f t="shared" si="260"/>
        <v>0</v>
      </c>
      <c r="D1715" t="s">
        <v>24</v>
      </c>
      <c r="E1715">
        <f t="shared" si="261"/>
        <v>9</v>
      </c>
      <c r="F1715" t="s">
        <v>40</v>
      </c>
      <c r="G1715" s="13">
        <v>44642</v>
      </c>
      <c r="H1715">
        <v>0.46180555555555552</v>
      </c>
      <c r="I1715">
        <v>0.50902777777777775</v>
      </c>
      <c r="J1715">
        <v>1000163</v>
      </c>
      <c r="K1715">
        <v>227</v>
      </c>
      <c r="L1715">
        <f t="shared" si="262"/>
        <v>68</v>
      </c>
      <c r="M1715">
        <v>4.7222222222222221E-2</v>
      </c>
      <c r="N1715">
        <f t="shared" si="263"/>
        <v>0</v>
      </c>
      <c r="O1715" t="s">
        <v>26</v>
      </c>
      <c r="P1715" cm="1">
        <f t="array" aca="1" ref="P1715" ca="1">(_xlfn.IFS(Q1715="couché",0,Q1715="debout à 80%",1,Q1715="?",1))*(IF(RAND()&lt;0.8,1,0))</f>
        <v>1</v>
      </c>
      <c r="Q1715" t="s">
        <v>27</v>
      </c>
      <c r="R1715">
        <v>45</v>
      </c>
      <c r="S1715">
        <f t="shared" si="264"/>
        <v>0</v>
      </c>
      <c r="T1715">
        <f t="shared" si="265"/>
        <v>4</v>
      </c>
      <c r="U1715">
        <f t="shared" ca="1" si="266"/>
        <v>0.46180837099048694</v>
      </c>
      <c r="V1715">
        <f t="shared" si="267"/>
        <v>44</v>
      </c>
      <c r="W1715" t="s">
        <v>28</v>
      </c>
      <c r="X1715" t="str">
        <f t="shared" ca="1" si="268"/>
        <v>(1714,0,1,9,68,0,4,44)++1`</v>
      </c>
      <c r="Y1715" t="str">
        <f t="shared" si="269"/>
        <v>(1714,45)++1`</v>
      </c>
    </row>
    <row r="1716" spans="1:25" x14ac:dyDescent="0.25">
      <c r="A1716">
        <v>1715</v>
      </c>
      <c r="B1716">
        <v>1988</v>
      </c>
      <c r="C1716">
        <f t="shared" si="260"/>
        <v>0</v>
      </c>
      <c r="D1716" t="s">
        <v>24</v>
      </c>
      <c r="E1716">
        <f t="shared" si="261"/>
        <v>2</v>
      </c>
      <c r="F1716" t="s">
        <v>29</v>
      </c>
      <c r="G1716" s="13">
        <v>44629</v>
      </c>
      <c r="H1716">
        <v>2.0138888888888887E-2</v>
      </c>
      <c r="I1716">
        <v>6.7361111111111108E-2</v>
      </c>
      <c r="J1716">
        <v>1000166</v>
      </c>
      <c r="K1716">
        <v>30</v>
      </c>
      <c r="L1716">
        <f t="shared" si="262"/>
        <v>68</v>
      </c>
      <c r="M1716">
        <v>4.7222222222222221E-2</v>
      </c>
      <c r="N1716">
        <f t="shared" si="263"/>
        <v>0</v>
      </c>
      <c r="O1716" t="s">
        <v>26</v>
      </c>
      <c r="P1716" cm="1">
        <f t="array" aca="1" ref="P1716" ca="1">(_xlfn.IFS(Q1716="couché",0,Q1716="debout à 80%",1,Q1716="?",1))*(IF(RAND()&lt;0.8,1,0))</f>
        <v>0</v>
      </c>
      <c r="Q1716" t="s">
        <v>48</v>
      </c>
      <c r="R1716">
        <v>45</v>
      </c>
      <c r="S1716">
        <f t="shared" si="264"/>
        <v>0</v>
      </c>
      <c r="T1716">
        <f t="shared" si="265"/>
        <v>1</v>
      </c>
      <c r="U1716">
        <f t="shared" ca="1" si="266"/>
        <v>2.0148069462101216E-2</v>
      </c>
      <c r="V1716">
        <f t="shared" si="267"/>
        <v>47</v>
      </c>
      <c r="W1716" t="s">
        <v>28</v>
      </c>
      <c r="X1716" t="str">
        <f t="shared" ca="1" si="268"/>
        <v>(1715,0,0,2,68,0,1,47)++1`</v>
      </c>
      <c r="Y1716" t="str">
        <f t="shared" si="269"/>
        <v>(1715,45)++1`</v>
      </c>
    </row>
    <row r="1717" spans="1:25" x14ac:dyDescent="0.25">
      <c r="A1717">
        <v>1716</v>
      </c>
      <c r="B1717">
        <v>1965</v>
      </c>
      <c r="C1717">
        <f t="shared" si="260"/>
        <v>0</v>
      </c>
      <c r="D1717" t="s">
        <v>24</v>
      </c>
      <c r="E1717">
        <f t="shared" si="261"/>
        <v>5</v>
      </c>
      <c r="F1717" t="s">
        <v>36</v>
      </c>
      <c r="G1717" s="13">
        <v>44648</v>
      </c>
      <c r="H1717">
        <v>0.63541666666666663</v>
      </c>
      <c r="I1717">
        <v>0.68263888888888891</v>
      </c>
      <c r="J1717">
        <v>1000162</v>
      </c>
      <c r="K1717">
        <v>2756</v>
      </c>
      <c r="L1717">
        <f t="shared" si="262"/>
        <v>68</v>
      </c>
      <c r="M1717">
        <v>4.7222222222222276E-2</v>
      </c>
      <c r="N1717">
        <f t="shared" si="263"/>
        <v>0</v>
      </c>
      <c r="O1717" t="s">
        <v>26</v>
      </c>
      <c r="P1717" cm="1">
        <f t="array" aca="1" ref="P1717" ca="1">(_xlfn.IFS(Q1717="couché",0,Q1717="debout à 80%",1,Q1717="?",1))*(IF(RAND()&lt;0.8,1,0))</f>
        <v>1</v>
      </c>
      <c r="Q1717" t="s">
        <v>27</v>
      </c>
      <c r="R1717">
        <v>45</v>
      </c>
      <c r="S1717">
        <f t="shared" si="264"/>
        <v>0</v>
      </c>
      <c r="T1717">
        <f t="shared" si="265"/>
        <v>4</v>
      </c>
      <c r="U1717">
        <f t="shared" ca="1" si="266"/>
        <v>0.63542126062721105</v>
      </c>
      <c r="V1717">
        <f t="shared" si="267"/>
        <v>5</v>
      </c>
      <c r="W1717" t="s">
        <v>28</v>
      </c>
      <c r="X1717" t="str">
        <f t="shared" ca="1" si="268"/>
        <v>(1716,0,1,5,68,0,4,5)++1`</v>
      </c>
      <c r="Y1717" t="str">
        <f t="shared" si="269"/>
        <v>(1716,45)++1`</v>
      </c>
    </row>
    <row r="1718" spans="1:25" x14ac:dyDescent="0.25">
      <c r="A1718">
        <v>1717</v>
      </c>
      <c r="B1718">
        <v>1994</v>
      </c>
      <c r="C1718">
        <f t="shared" si="260"/>
        <v>0</v>
      </c>
      <c r="D1718" t="s">
        <v>24</v>
      </c>
      <c r="E1718">
        <f t="shared" si="261"/>
        <v>4</v>
      </c>
      <c r="F1718" t="s">
        <v>31</v>
      </c>
      <c r="G1718" s="13">
        <v>44646</v>
      </c>
      <c r="H1718">
        <v>0.30902777777777779</v>
      </c>
      <c r="I1718">
        <v>0.35625000000000001</v>
      </c>
      <c r="J1718">
        <v>1000170</v>
      </c>
      <c r="K1718">
        <v>5112</v>
      </c>
      <c r="L1718">
        <f t="shared" si="262"/>
        <v>68</v>
      </c>
      <c r="M1718">
        <v>4.7222222222222221E-2</v>
      </c>
      <c r="N1718">
        <f t="shared" si="263"/>
        <v>1</v>
      </c>
      <c r="O1718" t="s">
        <v>32</v>
      </c>
      <c r="P1718" cm="1">
        <f t="array" aca="1" ref="P1718" ca="1">(_xlfn.IFS(Q1718="couché",0,Q1718="debout à 80%",1,Q1718="?",1))*(IF(RAND()&lt;0.8,1,0))</f>
        <v>0</v>
      </c>
      <c r="Q1718" t="s">
        <v>48</v>
      </c>
      <c r="R1718">
        <v>20</v>
      </c>
      <c r="S1718">
        <f t="shared" si="264"/>
        <v>0</v>
      </c>
      <c r="T1718">
        <f t="shared" si="265"/>
        <v>1</v>
      </c>
      <c r="U1718">
        <f t="shared" ca="1" si="266"/>
        <v>0.30903077327313561</v>
      </c>
      <c r="V1718">
        <f t="shared" si="267"/>
        <v>47</v>
      </c>
      <c r="W1718" t="s">
        <v>47</v>
      </c>
      <c r="X1718" t="str">
        <f t="shared" ca="1" si="268"/>
        <v>(1717,0,0,4,68,0,1,47)++1`</v>
      </c>
      <c r="Y1718" t="str">
        <f t="shared" si="269"/>
        <v>(1717,20)++1`</v>
      </c>
    </row>
    <row r="1719" spans="1:25" x14ac:dyDescent="0.25">
      <c r="A1719">
        <v>1718</v>
      </c>
      <c r="B1719">
        <v>1976</v>
      </c>
      <c r="C1719">
        <f t="shared" si="260"/>
        <v>0</v>
      </c>
      <c r="D1719" t="s">
        <v>24</v>
      </c>
      <c r="E1719">
        <f t="shared" si="261"/>
        <v>16</v>
      </c>
      <c r="F1719" t="s">
        <v>44</v>
      </c>
      <c r="G1719" s="13">
        <v>44648</v>
      </c>
      <c r="H1719">
        <v>0.60138888888888886</v>
      </c>
      <c r="I1719">
        <v>0.64861111111111114</v>
      </c>
      <c r="J1719">
        <v>1000162</v>
      </c>
      <c r="K1719">
        <v>103</v>
      </c>
      <c r="L1719">
        <f t="shared" si="262"/>
        <v>68</v>
      </c>
      <c r="M1719">
        <v>4.7222222222222276E-2</v>
      </c>
      <c r="N1719">
        <f t="shared" si="263"/>
        <v>0</v>
      </c>
      <c r="O1719" t="s">
        <v>26</v>
      </c>
      <c r="P1719" cm="1">
        <f t="array" aca="1" ref="P1719" ca="1">(_xlfn.IFS(Q1719="couché",0,Q1719="debout à 80%",1,Q1719="?",1))*(IF(RAND()&lt;0.8,1,0))</f>
        <v>0</v>
      </c>
      <c r="Q1719" t="s">
        <v>48</v>
      </c>
      <c r="R1719">
        <v>45</v>
      </c>
      <c r="S1719">
        <f t="shared" si="264"/>
        <v>0</v>
      </c>
      <c r="T1719">
        <f t="shared" si="265"/>
        <v>3</v>
      </c>
      <c r="U1719">
        <f t="shared" ca="1" si="266"/>
        <v>0.60139543238911586</v>
      </c>
      <c r="V1719">
        <f t="shared" si="267"/>
        <v>64</v>
      </c>
      <c r="W1719" t="s">
        <v>28</v>
      </c>
      <c r="X1719" t="str">
        <f t="shared" ca="1" si="268"/>
        <v>(1718,0,0,16,68,0,3,64)++1`</v>
      </c>
      <c r="Y1719" t="str">
        <f t="shared" si="269"/>
        <v>(1718,45)++1`</v>
      </c>
    </row>
    <row r="1720" spans="1:25" x14ac:dyDescent="0.25">
      <c r="A1720">
        <v>1719</v>
      </c>
      <c r="B1720">
        <v>1974</v>
      </c>
      <c r="C1720">
        <f t="shared" si="260"/>
        <v>0</v>
      </c>
      <c r="D1720" t="s">
        <v>24</v>
      </c>
      <c r="E1720">
        <f t="shared" si="261"/>
        <v>12</v>
      </c>
      <c r="F1720" t="s">
        <v>42</v>
      </c>
      <c r="G1720" s="13">
        <v>44608</v>
      </c>
      <c r="H1720">
        <v>0.62708333333333333</v>
      </c>
      <c r="I1720">
        <v>0.67499999999999993</v>
      </c>
      <c r="J1720">
        <v>1000162</v>
      </c>
      <c r="K1720">
        <v>130</v>
      </c>
      <c r="L1720">
        <f t="shared" si="262"/>
        <v>69</v>
      </c>
      <c r="M1720">
        <v>4.7916666666666607E-2</v>
      </c>
      <c r="N1720">
        <f t="shared" si="263"/>
        <v>1</v>
      </c>
      <c r="O1720" t="s">
        <v>32</v>
      </c>
      <c r="P1720" cm="1">
        <f t="array" aca="1" ref="P1720" ca="1">(_xlfn.IFS(Q1720="couché",0,Q1720="debout à 80%",1,Q1720="?",1))*(IF(RAND()&lt;0.8,1,0))</f>
        <v>1</v>
      </c>
      <c r="Q1720" t="s">
        <v>27</v>
      </c>
      <c r="R1720">
        <v>45</v>
      </c>
      <c r="S1720">
        <f t="shared" si="264"/>
        <v>0</v>
      </c>
      <c r="T1720">
        <f t="shared" si="265"/>
        <v>4</v>
      </c>
      <c r="U1720">
        <f t="shared" ca="1" si="266"/>
        <v>0.62709317759238892</v>
      </c>
      <c r="V1720">
        <f t="shared" si="267"/>
        <v>66</v>
      </c>
      <c r="W1720" t="s">
        <v>28</v>
      </c>
      <c r="X1720" t="str">
        <f t="shared" ca="1" si="268"/>
        <v>(1719,0,1,12,69,0,4,66)++1`</v>
      </c>
      <c r="Y1720" t="str">
        <f t="shared" si="269"/>
        <v>(1719,45)++1`</v>
      </c>
    </row>
    <row r="1721" spans="1:25" x14ac:dyDescent="0.25">
      <c r="A1721">
        <v>1720</v>
      </c>
      <c r="B1721">
        <v>1975</v>
      </c>
      <c r="C1721">
        <f t="shared" si="260"/>
        <v>0</v>
      </c>
      <c r="D1721" t="s">
        <v>24</v>
      </c>
      <c r="E1721">
        <f t="shared" si="261"/>
        <v>4</v>
      </c>
      <c r="F1721" t="s">
        <v>31</v>
      </c>
      <c r="G1721" s="13">
        <v>44623</v>
      </c>
      <c r="H1721">
        <v>0.53125</v>
      </c>
      <c r="I1721">
        <v>0.57916666666666661</v>
      </c>
      <c r="J1721">
        <v>1000170</v>
      </c>
      <c r="K1721">
        <v>5635</v>
      </c>
      <c r="L1721">
        <f t="shared" si="262"/>
        <v>69</v>
      </c>
      <c r="M1721">
        <v>4.7916666666666607E-2</v>
      </c>
      <c r="N1721">
        <f t="shared" si="263"/>
        <v>1</v>
      </c>
      <c r="O1721" t="s">
        <v>32</v>
      </c>
      <c r="P1721" cm="1">
        <f t="array" aca="1" ref="P1721" ca="1">(_xlfn.IFS(Q1721="couché",0,Q1721="debout à 80%",1,Q1721="?",1))*(IF(RAND()&lt;0.8,1,0))</f>
        <v>1</v>
      </c>
      <c r="Q1721" t="s">
        <v>27</v>
      </c>
      <c r="R1721">
        <v>30</v>
      </c>
      <c r="S1721">
        <f t="shared" si="264"/>
        <v>1</v>
      </c>
      <c r="T1721">
        <f t="shared" si="265"/>
        <v>5</v>
      </c>
      <c r="U1721">
        <f t="shared" ca="1" si="266"/>
        <v>0.53125010305302733</v>
      </c>
      <c r="V1721">
        <f t="shared" si="267"/>
        <v>41</v>
      </c>
      <c r="W1721" t="s">
        <v>28</v>
      </c>
      <c r="X1721" t="str">
        <f t="shared" ca="1" si="268"/>
        <v>(1720,0,1,4,69,1,5,41)++1`</v>
      </c>
      <c r="Y1721" t="str">
        <f t="shared" si="269"/>
        <v>(1720,30)++1`</v>
      </c>
    </row>
    <row r="1722" spans="1:25" x14ac:dyDescent="0.25">
      <c r="A1722">
        <v>1721</v>
      </c>
      <c r="B1722">
        <v>1947</v>
      </c>
      <c r="C1722">
        <f t="shared" si="260"/>
        <v>0</v>
      </c>
      <c r="D1722" t="s">
        <v>24</v>
      </c>
      <c r="E1722">
        <f t="shared" si="261"/>
        <v>9</v>
      </c>
      <c r="F1722" t="s">
        <v>40</v>
      </c>
      <c r="G1722" s="13">
        <v>44606</v>
      </c>
      <c r="H1722">
        <v>0.41736111111111107</v>
      </c>
      <c r="I1722">
        <v>0.46527777777777773</v>
      </c>
      <c r="J1722">
        <v>1000163</v>
      </c>
      <c r="K1722">
        <v>229</v>
      </c>
      <c r="L1722">
        <f t="shared" si="262"/>
        <v>69</v>
      </c>
      <c r="M1722">
        <v>4.7916666666666663E-2</v>
      </c>
      <c r="N1722">
        <f t="shared" si="263"/>
        <v>0</v>
      </c>
      <c r="O1722" t="s">
        <v>26</v>
      </c>
      <c r="P1722" cm="1">
        <f t="array" aca="1" ref="P1722" ca="1">(_xlfn.IFS(Q1722="couché",0,Q1722="debout à 80%",1,Q1722="?",1))*(IF(RAND()&lt;0.8,1,0))</f>
        <v>1</v>
      </c>
      <c r="Q1722" t="s">
        <v>27</v>
      </c>
      <c r="R1722">
        <v>45</v>
      </c>
      <c r="S1722">
        <f t="shared" si="264"/>
        <v>0</v>
      </c>
      <c r="T1722">
        <f t="shared" si="265"/>
        <v>3</v>
      </c>
      <c r="U1722">
        <f t="shared" ca="1" si="266"/>
        <v>0.41736150319935089</v>
      </c>
      <c r="V1722">
        <f t="shared" si="267"/>
        <v>35</v>
      </c>
      <c r="W1722" t="s">
        <v>28</v>
      </c>
      <c r="X1722" t="str">
        <f t="shared" ca="1" si="268"/>
        <v>(1721,0,1,9,69,0,3,35)++1`</v>
      </c>
      <c r="Y1722" t="str">
        <f t="shared" si="269"/>
        <v>(1721,45)++1`</v>
      </c>
    </row>
    <row r="1723" spans="1:25" x14ac:dyDescent="0.25">
      <c r="A1723">
        <v>1722</v>
      </c>
      <c r="B1723">
        <v>2006</v>
      </c>
      <c r="C1723">
        <f t="shared" si="260"/>
        <v>0</v>
      </c>
      <c r="D1723" t="s">
        <v>24</v>
      </c>
      <c r="E1723">
        <f t="shared" si="261"/>
        <v>8</v>
      </c>
      <c r="F1723" t="s">
        <v>25</v>
      </c>
      <c r="G1723" s="13">
        <v>44621</v>
      </c>
      <c r="H1723">
        <v>0.33124999999999999</v>
      </c>
      <c r="I1723">
        <v>0.37916666666666665</v>
      </c>
      <c r="J1723">
        <v>1000168</v>
      </c>
      <c r="K1723">
        <v>1893</v>
      </c>
      <c r="L1723">
        <f t="shared" si="262"/>
        <v>69</v>
      </c>
      <c r="M1723">
        <v>4.7916666666666663E-2</v>
      </c>
      <c r="N1723">
        <f t="shared" si="263"/>
        <v>0</v>
      </c>
      <c r="O1723" t="s">
        <v>26</v>
      </c>
      <c r="P1723" cm="1">
        <f t="array" aca="1" ref="P1723" ca="1">(_xlfn.IFS(Q1723="couché",0,Q1723="debout à 80%",1,Q1723="?",1))*(IF(RAND()&lt;0.8,1,0))</f>
        <v>1</v>
      </c>
      <c r="Q1723" t="s">
        <v>27</v>
      </c>
      <c r="R1723">
        <v>30</v>
      </c>
      <c r="S1723">
        <f t="shared" si="264"/>
        <v>0</v>
      </c>
      <c r="T1723">
        <f t="shared" si="265"/>
        <v>1</v>
      </c>
      <c r="U1723">
        <f t="shared" ca="1" si="266"/>
        <v>0.33125531231289768</v>
      </c>
      <c r="V1723">
        <f t="shared" si="267"/>
        <v>59</v>
      </c>
      <c r="W1723" t="s">
        <v>28</v>
      </c>
      <c r="X1723" t="str">
        <f t="shared" ca="1" si="268"/>
        <v>(1722,0,1,8,69,0,1,59)++1`</v>
      </c>
      <c r="Y1723" t="str">
        <f t="shared" si="269"/>
        <v>(1722,30)++1`</v>
      </c>
    </row>
    <row r="1724" spans="1:25" x14ac:dyDescent="0.25">
      <c r="A1724">
        <v>1723</v>
      </c>
      <c r="B1724">
        <v>1954</v>
      </c>
      <c r="C1724">
        <f t="shared" si="260"/>
        <v>0</v>
      </c>
      <c r="D1724" t="s">
        <v>24</v>
      </c>
      <c r="E1724">
        <f t="shared" si="261"/>
        <v>4</v>
      </c>
      <c r="F1724" t="s">
        <v>31</v>
      </c>
      <c r="G1724" s="13">
        <v>44622</v>
      </c>
      <c r="H1724">
        <v>0.37986111111111109</v>
      </c>
      <c r="I1724">
        <v>0.42777777777777776</v>
      </c>
      <c r="J1724">
        <v>1000170</v>
      </c>
      <c r="K1724">
        <v>2068</v>
      </c>
      <c r="L1724">
        <f t="shared" si="262"/>
        <v>69</v>
      </c>
      <c r="M1724">
        <v>4.7916666666666663E-2</v>
      </c>
      <c r="N1724">
        <f t="shared" si="263"/>
        <v>1</v>
      </c>
      <c r="O1724" t="s">
        <v>32</v>
      </c>
      <c r="P1724" cm="1">
        <f t="array" aca="1" ref="P1724" ca="1">(_xlfn.IFS(Q1724="couché",0,Q1724="debout à 80%",1,Q1724="?",1))*(IF(RAND()&lt;0.8,1,0))</f>
        <v>0</v>
      </c>
      <c r="Q1724" t="s">
        <v>27</v>
      </c>
      <c r="R1724">
        <v>20</v>
      </c>
      <c r="S1724">
        <f t="shared" si="264"/>
        <v>1</v>
      </c>
      <c r="T1724">
        <f t="shared" si="265"/>
        <v>2</v>
      </c>
      <c r="U1724">
        <f t="shared" ca="1" si="266"/>
        <v>0.37986782628263704</v>
      </c>
      <c r="V1724">
        <f t="shared" si="267"/>
        <v>56</v>
      </c>
      <c r="W1724" t="s">
        <v>28</v>
      </c>
      <c r="X1724" t="str">
        <f t="shared" ca="1" si="268"/>
        <v>(1723,0,0,4,69,1,2,56)++1`</v>
      </c>
      <c r="Y1724" t="str">
        <f t="shared" si="269"/>
        <v>(1723,20)++1`</v>
      </c>
    </row>
    <row r="1725" spans="1:25" x14ac:dyDescent="0.25">
      <c r="A1725">
        <v>1724</v>
      </c>
      <c r="B1725">
        <v>1957</v>
      </c>
      <c r="C1725">
        <f t="shared" si="260"/>
        <v>0</v>
      </c>
      <c r="D1725" t="s">
        <v>24</v>
      </c>
      <c r="E1725">
        <f t="shared" si="261"/>
        <v>2</v>
      </c>
      <c r="F1725" t="s">
        <v>29</v>
      </c>
      <c r="G1725" s="13">
        <v>44609</v>
      </c>
      <c r="H1725">
        <v>0.52847222222222223</v>
      </c>
      <c r="I1725">
        <v>0.57638888888888884</v>
      </c>
      <c r="J1725">
        <v>1000166</v>
      </c>
      <c r="K1725">
        <v>813</v>
      </c>
      <c r="L1725">
        <f t="shared" si="262"/>
        <v>69</v>
      </c>
      <c r="M1725">
        <v>4.7916666666666607E-2</v>
      </c>
      <c r="N1725">
        <f t="shared" si="263"/>
        <v>0</v>
      </c>
      <c r="O1725" t="s">
        <v>26</v>
      </c>
      <c r="P1725" cm="1">
        <f t="array" aca="1" ref="P1725" ca="1">(_xlfn.IFS(Q1725="couché",0,Q1725="debout à 80%",1,Q1725="?",1))*(IF(RAND()&lt;0.8,1,0))</f>
        <v>1</v>
      </c>
      <c r="Q1725" t="s">
        <v>27</v>
      </c>
      <c r="R1725">
        <v>45</v>
      </c>
      <c r="S1725">
        <f t="shared" si="264"/>
        <v>0</v>
      </c>
      <c r="T1725">
        <f t="shared" si="265"/>
        <v>4</v>
      </c>
      <c r="U1725">
        <f t="shared" ca="1" si="266"/>
        <v>0.52848069950160126</v>
      </c>
      <c r="V1725">
        <f t="shared" si="267"/>
        <v>73</v>
      </c>
      <c r="W1725" t="s">
        <v>28</v>
      </c>
      <c r="X1725" t="str">
        <f t="shared" ca="1" si="268"/>
        <v>(1724,0,1,2,69,0,4,73)++1`</v>
      </c>
      <c r="Y1725" t="str">
        <f t="shared" si="269"/>
        <v>(1724,45)++1`</v>
      </c>
    </row>
    <row r="1726" spans="1:25" x14ac:dyDescent="0.25">
      <c r="A1726">
        <v>1725</v>
      </c>
      <c r="B1726">
        <v>1995</v>
      </c>
      <c r="C1726">
        <f t="shared" si="260"/>
        <v>0</v>
      </c>
      <c r="D1726" t="s">
        <v>24</v>
      </c>
      <c r="E1726">
        <f t="shared" si="261"/>
        <v>4</v>
      </c>
      <c r="F1726" t="s">
        <v>31</v>
      </c>
      <c r="G1726" s="13">
        <v>44599</v>
      </c>
      <c r="H1726">
        <v>0.43333333333333329</v>
      </c>
      <c r="I1726">
        <v>0.48124999999999996</v>
      </c>
      <c r="J1726">
        <v>1000165</v>
      </c>
      <c r="K1726">
        <v>1354</v>
      </c>
      <c r="L1726">
        <f t="shared" si="262"/>
        <v>69</v>
      </c>
      <c r="M1726">
        <v>4.7916666666666663E-2</v>
      </c>
      <c r="N1726">
        <f t="shared" si="263"/>
        <v>1</v>
      </c>
      <c r="O1726" t="s">
        <v>32</v>
      </c>
      <c r="P1726" cm="1">
        <f t="array" aca="1" ref="P1726" ca="1">(_xlfn.IFS(Q1726="couché",0,Q1726="debout à 80%",1,Q1726="?",1))*(IF(RAND()&lt;0.8,1,0))</f>
        <v>0</v>
      </c>
      <c r="Q1726" t="s">
        <v>48</v>
      </c>
      <c r="R1726">
        <v>30</v>
      </c>
      <c r="S1726">
        <f t="shared" si="264"/>
        <v>1</v>
      </c>
      <c r="T1726">
        <f t="shared" si="265"/>
        <v>3</v>
      </c>
      <c r="U1726">
        <f t="shared" ca="1" si="266"/>
        <v>0.43334144453906659</v>
      </c>
      <c r="V1726">
        <f t="shared" si="267"/>
        <v>86</v>
      </c>
      <c r="W1726" t="s">
        <v>28</v>
      </c>
      <c r="X1726" t="str">
        <f t="shared" ca="1" si="268"/>
        <v>(1725,0,0,4,69,1,3,86)++1`</v>
      </c>
      <c r="Y1726" t="str">
        <f t="shared" si="269"/>
        <v>(1725,30)++1`</v>
      </c>
    </row>
    <row r="1727" spans="1:25" x14ac:dyDescent="0.25">
      <c r="A1727">
        <v>1726</v>
      </c>
      <c r="B1727">
        <v>2005</v>
      </c>
      <c r="C1727">
        <f t="shared" si="260"/>
        <v>0</v>
      </c>
      <c r="D1727" t="s">
        <v>24</v>
      </c>
      <c r="E1727">
        <f t="shared" si="261"/>
        <v>10</v>
      </c>
      <c r="F1727" t="s">
        <v>39</v>
      </c>
      <c r="G1727" s="13">
        <v>44602</v>
      </c>
      <c r="H1727">
        <v>0.40277777777777773</v>
      </c>
      <c r="I1727">
        <v>0.45069444444444445</v>
      </c>
      <c r="J1727">
        <v>1000165</v>
      </c>
      <c r="K1727">
        <v>447</v>
      </c>
      <c r="L1727">
        <f t="shared" si="262"/>
        <v>69</v>
      </c>
      <c r="M1727">
        <v>4.7916666666666718E-2</v>
      </c>
      <c r="N1727">
        <f t="shared" si="263"/>
        <v>1</v>
      </c>
      <c r="O1727" t="s">
        <v>32</v>
      </c>
      <c r="P1727" cm="1">
        <f t="array" aca="1" ref="P1727" ca="1">(_xlfn.IFS(Q1727="couché",0,Q1727="debout à 80%",1,Q1727="?",1))*(IF(RAND()&lt;0.8,1,0))</f>
        <v>1</v>
      </c>
      <c r="Q1727" t="s">
        <v>27</v>
      </c>
      <c r="R1727">
        <v>30</v>
      </c>
      <c r="S1727">
        <f t="shared" si="264"/>
        <v>1</v>
      </c>
      <c r="T1727">
        <f t="shared" si="265"/>
        <v>2</v>
      </c>
      <c r="U1727">
        <f t="shared" ca="1" si="266"/>
        <v>0.40278294620072363</v>
      </c>
      <c r="V1727">
        <f t="shared" si="267"/>
        <v>50</v>
      </c>
      <c r="W1727" t="s">
        <v>28</v>
      </c>
      <c r="X1727" t="str">
        <f t="shared" ca="1" si="268"/>
        <v>(1726,0,1,10,69,1,2,50)++1`</v>
      </c>
      <c r="Y1727" t="str">
        <f t="shared" si="269"/>
        <v>(1726,30)++1`</v>
      </c>
    </row>
    <row r="1728" spans="1:25" x14ac:dyDescent="0.25">
      <c r="A1728">
        <v>1727</v>
      </c>
      <c r="B1728">
        <v>1949</v>
      </c>
      <c r="C1728">
        <f t="shared" si="260"/>
        <v>0</v>
      </c>
      <c r="D1728" t="s">
        <v>24</v>
      </c>
      <c r="E1728">
        <f t="shared" si="261"/>
        <v>9</v>
      </c>
      <c r="F1728" t="s">
        <v>40</v>
      </c>
      <c r="G1728" s="13">
        <v>44607</v>
      </c>
      <c r="H1728">
        <v>0.4770833333333333</v>
      </c>
      <c r="I1728">
        <v>0.52500000000000002</v>
      </c>
      <c r="J1728">
        <v>1000163</v>
      </c>
      <c r="K1728">
        <v>235</v>
      </c>
      <c r="L1728">
        <f t="shared" si="262"/>
        <v>69</v>
      </c>
      <c r="M1728">
        <v>4.7916666666666718E-2</v>
      </c>
      <c r="N1728">
        <f t="shared" si="263"/>
        <v>0</v>
      </c>
      <c r="O1728" t="s">
        <v>26</v>
      </c>
      <c r="P1728" cm="1">
        <f t="array" aca="1" ref="P1728" ca="1">(_xlfn.IFS(Q1728="couché",0,Q1728="debout à 80%",1,Q1728="?",1))*(IF(RAND()&lt;0.8,1,0))</f>
        <v>0</v>
      </c>
      <c r="Q1728" t="s">
        <v>48</v>
      </c>
      <c r="R1728">
        <v>45</v>
      </c>
      <c r="S1728">
        <f t="shared" si="264"/>
        <v>0</v>
      </c>
      <c r="T1728">
        <f t="shared" si="265"/>
        <v>4</v>
      </c>
      <c r="U1728">
        <f t="shared" ca="1" si="266"/>
        <v>0.4770844149818057</v>
      </c>
      <c r="V1728">
        <f t="shared" si="267"/>
        <v>52</v>
      </c>
      <c r="W1728" t="s">
        <v>28</v>
      </c>
      <c r="X1728" t="str">
        <f t="shared" ca="1" si="268"/>
        <v>(1727,0,0,9,69,0,4,52)++1`</v>
      </c>
      <c r="Y1728" t="str">
        <f t="shared" si="269"/>
        <v>(1727,45)++1`</v>
      </c>
    </row>
    <row r="1729" spans="1:25" x14ac:dyDescent="0.25">
      <c r="A1729">
        <v>1728</v>
      </c>
      <c r="B1729">
        <v>1958</v>
      </c>
      <c r="C1729">
        <f t="shared" si="260"/>
        <v>0</v>
      </c>
      <c r="D1729" t="s">
        <v>24</v>
      </c>
      <c r="E1729">
        <f t="shared" si="261"/>
        <v>5</v>
      </c>
      <c r="F1729" t="s">
        <v>36</v>
      </c>
      <c r="G1729" s="13">
        <v>44644</v>
      </c>
      <c r="H1729">
        <v>0.40694444444444444</v>
      </c>
      <c r="I1729">
        <v>0.4548611111111111</v>
      </c>
      <c r="J1729">
        <v>1000162</v>
      </c>
      <c r="K1729">
        <v>4592</v>
      </c>
      <c r="L1729">
        <f t="shared" si="262"/>
        <v>69</v>
      </c>
      <c r="M1729">
        <v>4.7916666666666663E-2</v>
      </c>
      <c r="N1729">
        <f t="shared" si="263"/>
        <v>0</v>
      </c>
      <c r="O1729" t="s">
        <v>26</v>
      </c>
      <c r="P1729" cm="1">
        <f t="array" aca="1" ref="P1729" ca="1">(_xlfn.IFS(Q1729="couché",0,Q1729="debout à 80%",1,Q1729="?",1))*(IF(RAND()&lt;0.8,1,0))</f>
        <v>1</v>
      </c>
      <c r="Q1729" t="s">
        <v>27</v>
      </c>
      <c r="R1729">
        <v>45</v>
      </c>
      <c r="S1729">
        <f t="shared" si="264"/>
        <v>0</v>
      </c>
      <c r="T1729">
        <f t="shared" si="265"/>
        <v>2</v>
      </c>
      <c r="U1729">
        <f t="shared" ca="1" si="266"/>
        <v>0.40694903809063937</v>
      </c>
      <c r="V1729">
        <f t="shared" si="267"/>
        <v>89</v>
      </c>
      <c r="W1729" t="s">
        <v>28</v>
      </c>
      <c r="X1729" t="str">
        <f t="shared" ca="1" si="268"/>
        <v>(1728,0,1,5,69,0,2,89)++1`</v>
      </c>
      <c r="Y1729" t="str">
        <f t="shared" si="269"/>
        <v>(1728,45)++1`</v>
      </c>
    </row>
    <row r="1730" spans="1:25" x14ac:dyDescent="0.25">
      <c r="A1730">
        <v>1729</v>
      </c>
      <c r="B1730">
        <v>2005</v>
      </c>
      <c r="C1730">
        <f t="shared" ref="C1730:C1793" si="270">IF(D1730="oui", 1, IF(D1730="non", 0, " "))</f>
        <v>0</v>
      </c>
      <c r="D1730" t="s">
        <v>24</v>
      </c>
      <c r="E1730">
        <f t="shared" ref="E1730:E1793" si="271">_xlfn.XLOOKUP(F1730,Z$3:Z$19,AA$3:AA$19)</f>
        <v>14</v>
      </c>
      <c r="F1730" t="s">
        <v>33</v>
      </c>
      <c r="G1730" s="13">
        <v>44616</v>
      </c>
      <c r="H1730">
        <v>0.57361111111111107</v>
      </c>
      <c r="I1730">
        <v>0.62152777777777779</v>
      </c>
      <c r="J1730">
        <v>1000162</v>
      </c>
      <c r="K1730">
        <v>145</v>
      </c>
      <c r="L1730">
        <f t="shared" ref="L1730:L1793" si="272">ROUND(M1730*86400,0)/60</f>
        <v>69</v>
      </c>
      <c r="M1730">
        <v>4.7916666666666718E-2</v>
      </c>
      <c r="N1730">
        <f t="shared" ref="N1730:N1793" si="273">_xlfn.XLOOKUP(O1730,Z$22:Z$24,AA$22:AA$24)</f>
        <v>1</v>
      </c>
      <c r="O1730" t="s">
        <v>32</v>
      </c>
      <c r="P1730" cm="1">
        <f t="array" aca="1" ref="P1730" ca="1">(_xlfn.IFS(Q1730="couché",0,Q1730="debout à 80%",1,Q1730="?",1))*(IF(RAND()&lt;0.8,1,0))</f>
        <v>1</v>
      </c>
      <c r="Q1730" t="s">
        <v>27</v>
      </c>
      <c r="R1730">
        <v>45</v>
      </c>
      <c r="S1730">
        <f t="shared" ref="S1730:S1793" si="274">SUMIFS(N:N,F:F,F1730,G:G,G1730,T:T,T1730-1)*IF(C1730=1,0,1)</f>
        <v>1</v>
      </c>
      <c r="T1730">
        <f t="shared" ref="T1730:T1798" si="275">COUNTIFS(F:F,F1730,G:G,G1730,H:H,_xlfn.CONCAT("&lt;=",H1730))</f>
        <v>8</v>
      </c>
      <c r="U1730">
        <f t="shared" ref="U1730:U1793" ca="1" si="276">H1730+(RAND()/100000)</f>
        <v>0.57361156989123963</v>
      </c>
      <c r="V1730">
        <f t="shared" ref="V1730:V1793" si="277">COUNTIFS(G:G,G1731,N:N,_xlfn.CONCAT("&lt;=",N1731))</f>
        <v>45</v>
      </c>
      <c r="W1730" t="s">
        <v>28</v>
      </c>
      <c r="X1730" t="str">
        <f t="shared" ref="X1730:X1793" ca="1" si="278">_xlfn.CONCAT("(",A1730,",",C1730,",",P1730,",",E1730,",",L1730,",",S1730,",",T1730,",",V1730,")++1`")</f>
        <v>(1729,0,1,14,69,1,8,45)++1`</v>
      </c>
      <c r="Y1730" t="str">
        <f t="shared" ref="Y1730:Y1793" si="279">_xlfn.CONCAT("(",A1730,",",R1730,")++1`")</f>
        <v>(1729,45)++1`</v>
      </c>
    </row>
    <row r="1731" spans="1:25" x14ac:dyDescent="0.25">
      <c r="A1731">
        <v>1730</v>
      </c>
      <c r="B1731">
        <v>1983</v>
      </c>
      <c r="C1731">
        <f t="shared" si="270"/>
        <v>0</v>
      </c>
      <c r="D1731" t="s">
        <v>24</v>
      </c>
      <c r="E1731">
        <f t="shared" si="271"/>
        <v>14</v>
      </c>
      <c r="F1731" t="s">
        <v>33</v>
      </c>
      <c r="G1731" s="13">
        <v>44627</v>
      </c>
      <c r="H1731">
        <v>0.34097222222222223</v>
      </c>
      <c r="I1731">
        <v>0.3888888888888889</v>
      </c>
      <c r="J1731">
        <v>1000162</v>
      </c>
      <c r="K1731">
        <v>4592</v>
      </c>
      <c r="L1731">
        <f t="shared" si="272"/>
        <v>69</v>
      </c>
      <c r="M1731">
        <v>4.7916666666666663E-2</v>
      </c>
      <c r="N1731">
        <f t="shared" si="273"/>
        <v>0</v>
      </c>
      <c r="O1731" t="s">
        <v>26</v>
      </c>
      <c r="P1731" cm="1">
        <f t="array" aca="1" ref="P1731" ca="1">(_xlfn.IFS(Q1731="couché",0,Q1731="debout à 80%",1,Q1731="?",1))*(IF(RAND()&lt;0.8,1,0))</f>
        <v>1</v>
      </c>
      <c r="Q1731" t="s">
        <v>27</v>
      </c>
      <c r="R1731">
        <v>45</v>
      </c>
      <c r="S1731">
        <f t="shared" si="274"/>
        <v>0</v>
      </c>
      <c r="T1731">
        <f t="shared" si="275"/>
        <v>1</v>
      </c>
      <c r="U1731">
        <f t="shared" ca="1" si="276"/>
        <v>0.34097332088412002</v>
      </c>
      <c r="V1731">
        <f t="shared" si="277"/>
        <v>55</v>
      </c>
      <c r="W1731" t="s">
        <v>28</v>
      </c>
      <c r="X1731" t="str">
        <f t="shared" ca="1" si="278"/>
        <v>(1730,0,1,14,69,0,1,55)++1`</v>
      </c>
      <c r="Y1731" t="str">
        <f t="shared" si="279"/>
        <v>(1730,45)++1`</v>
      </c>
    </row>
    <row r="1732" spans="1:25" x14ac:dyDescent="0.25">
      <c r="A1732">
        <v>1731</v>
      </c>
      <c r="B1732">
        <v>1963</v>
      </c>
      <c r="C1732">
        <f t="shared" si="270"/>
        <v>0</v>
      </c>
      <c r="D1732" t="s">
        <v>24</v>
      </c>
      <c r="E1732">
        <f t="shared" si="271"/>
        <v>9</v>
      </c>
      <c r="F1732" t="s">
        <v>40</v>
      </c>
      <c r="G1732" s="13">
        <v>44614</v>
      </c>
      <c r="H1732">
        <v>0.52013888888888882</v>
      </c>
      <c r="I1732">
        <v>0.56805555555555554</v>
      </c>
      <c r="J1732">
        <v>1000163</v>
      </c>
      <c r="K1732">
        <v>4824</v>
      </c>
      <c r="L1732">
        <f t="shared" si="272"/>
        <v>69</v>
      </c>
      <c r="M1732">
        <v>4.7916666666666718E-2</v>
      </c>
      <c r="N1732">
        <f t="shared" si="273"/>
        <v>0</v>
      </c>
      <c r="O1732" t="s">
        <v>26</v>
      </c>
      <c r="P1732" cm="1">
        <f t="array" aca="1" ref="P1732" ca="1">(_xlfn.IFS(Q1732="couché",0,Q1732="debout à 80%",1,Q1732="?",1))*(IF(RAND()&lt;0.8,1,0))</f>
        <v>0</v>
      </c>
      <c r="Q1732" t="s">
        <v>48</v>
      </c>
      <c r="R1732">
        <v>45</v>
      </c>
      <c r="S1732">
        <f t="shared" si="274"/>
        <v>0</v>
      </c>
      <c r="T1732">
        <f t="shared" si="275"/>
        <v>6</v>
      </c>
      <c r="U1732">
        <f t="shared" ca="1" si="276"/>
        <v>0.5201395392319127</v>
      </c>
      <c r="V1732">
        <f t="shared" si="277"/>
        <v>44</v>
      </c>
      <c r="W1732" t="s">
        <v>28</v>
      </c>
      <c r="X1732" t="str">
        <f t="shared" ca="1" si="278"/>
        <v>(1731,0,0,9,69,0,6,44)++1`</v>
      </c>
      <c r="Y1732" t="str">
        <f t="shared" si="279"/>
        <v>(1731,45)++1`</v>
      </c>
    </row>
    <row r="1733" spans="1:25" x14ac:dyDescent="0.25">
      <c r="A1733">
        <v>1732</v>
      </c>
      <c r="B1733">
        <v>1941</v>
      </c>
      <c r="C1733">
        <f t="shared" si="270"/>
        <v>0</v>
      </c>
      <c r="D1733" t="s">
        <v>24</v>
      </c>
      <c r="E1733">
        <f t="shared" si="271"/>
        <v>16</v>
      </c>
      <c r="F1733" t="s">
        <v>44</v>
      </c>
      <c r="G1733" s="13">
        <v>44629</v>
      </c>
      <c r="H1733">
        <v>0.50347222222222221</v>
      </c>
      <c r="I1733">
        <v>0.55138888888888882</v>
      </c>
      <c r="J1733">
        <v>1000162</v>
      </c>
      <c r="K1733">
        <v>72</v>
      </c>
      <c r="L1733">
        <f t="shared" si="272"/>
        <v>69</v>
      </c>
      <c r="M1733">
        <v>4.7916666666666607E-2</v>
      </c>
      <c r="N1733">
        <f t="shared" si="273"/>
        <v>0</v>
      </c>
      <c r="O1733" t="s">
        <v>26</v>
      </c>
      <c r="P1733" cm="1">
        <f t="array" aca="1" ref="P1733" ca="1">(_xlfn.IFS(Q1733="couché",0,Q1733="debout à 80%",1,Q1733="?",1))*(IF(RAND()&lt;0.8,1,0))</f>
        <v>1</v>
      </c>
      <c r="Q1733" t="s">
        <v>27</v>
      </c>
      <c r="R1733">
        <v>45</v>
      </c>
      <c r="S1733">
        <f t="shared" si="274"/>
        <v>0</v>
      </c>
      <c r="T1733">
        <f t="shared" si="275"/>
        <v>4</v>
      </c>
      <c r="U1733">
        <f t="shared" ca="1" si="276"/>
        <v>0.50347711404557938</v>
      </c>
      <c r="V1733">
        <f t="shared" si="277"/>
        <v>98</v>
      </c>
      <c r="W1733" t="s">
        <v>28</v>
      </c>
      <c r="X1733" t="str">
        <f t="shared" ca="1" si="278"/>
        <v>(1732,0,1,16,69,0,4,98)++1`</v>
      </c>
      <c r="Y1733" t="str">
        <f t="shared" si="279"/>
        <v>(1732,45)++1`</v>
      </c>
    </row>
    <row r="1734" spans="1:25" x14ac:dyDescent="0.25">
      <c r="A1734">
        <v>1733</v>
      </c>
      <c r="B1734">
        <v>1966</v>
      </c>
      <c r="C1734">
        <f t="shared" si="270"/>
        <v>0</v>
      </c>
      <c r="D1734" t="s">
        <v>24</v>
      </c>
      <c r="E1734">
        <f t="shared" si="271"/>
        <v>12</v>
      </c>
      <c r="F1734" t="s">
        <v>42</v>
      </c>
      <c r="G1734" s="13">
        <v>44630</v>
      </c>
      <c r="H1734">
        <v>0.51249999999999996</v>
      </c>
      <c r="I1734">
        <v>0.56041666666666667</v>
      </c>
      <c r="J1734">
        <v>1000164</v>
      </c>
      <c r="K1734">
        <v>337</v>
      </c>
      <c r="L1734">
        <f t="shared" si="272"/>
        <v>69</v>
      </c>
      <c r="M1734">
        <v>4.7916666666666718E-2</v>
      </c>
      <c r="N1734">
        <f t="shared" si="273"/>
        <v>1</v>
      </c>
      <c r="O1734" t="s">
        <v>32</v>
      </c>
      <c r="P1734" cm="1">
        <f t="array" aca="1" ref="P1734" ca="1">(_xlfn.IFS(Q1734="couché",0,Q1734="debout à 80%",1,Q1734="?",1))*(IF(RAND()&lt;0.8,1,0))</f>
        <v>1</v>
      </c>
      <c r="Q1734" t="s">
        <v>27</v>
      </c>
      <c r="R1734">
        <v>30</v>
      </c>
      <c r="S1734">
        <f t="shared" si="274"/>
        <v>1</v>
      </c>
      <c r="T1734">
        <f t="shared" si="275"/>
        <v>5</v>
      </c>
      <c r="U1734">
        <f t="shared" ca="1" si="276"/>
        <v>0.51250976860826836</v>
      </c>
      <c r="V1734">
        <f t="shared" si="277"/>
        <v>52</v>
      </c>
      <c r="W1734" t="s">
        <v>28</v>
      </c>
      <c r="X1734" t="str">
        <f t="shared" ca="1" si="278"/>
        <v>(1733,0,1,12,69,1,5,52)++1`</v>
      </c>
      <c r="Y1734" t="str">
        <f t="shared" si="279"/>
        <v>(1733,30)++1`</v>
      </c>
    </row>
    <row r="1735" spans="1:25" x14ac:dyDescent="0.25">
      <c r="A1735">
        <v>1734</v>
      </c>
      <c r="B1735">
        <v>1952</v>
      </c>
      <c r="C1735">
        <f t="shared" si="270"/>
        <v>0</v>
      </c>
      <c r="D1735" t="s">
        <v>24</v>
      </c>
      <c r="E1735">
        <f t="shared" si="271"/>
        <v>9</v>
      </c>
      <c r="F1735" t="s">
        <v>40</v>
      </c>
      <c r="G1735" s="13">
        <v>44644</v>
      </c>
      <c r="H1735">
        <v>0.79861111111111105</v>
      </c>
      <c r="I1735">
        <v>0.84652777777777777</v>
      </c>
      <c r="J1735">
        <v>1000163</v>
      </c>
      <c r="K1735">
        <v>239</v>
      </c>
      <c r="L1735">
        <f t="shared" si="272"/>
        <v>69</v>
      </c>
      <c r="M1735">
        <v>4.7916666666666718E-2</v>
      </c>
      <c r="N1735">
        <f t="shared" si="273"/>
        <v>0</v>
      </c>
      <c r="O1735" t="s">
        <v>26</v>
      </c>
      <c r="P1735" cm="1">
        <f t="array" aca="1" ref="P1735" ca="1">(_xlfn.IFS(Q1735="couché",0,Q1735="debout à 80%",1,Q1735="?",1))*(IF(RAND()&lt;0.8,1,0))</f>
        <v>1</v>
      </c>
      <c r="Q1735" t="s">
        <v>27</v>
      </c>
      <c r="R1735">
        <v>45</v>
      </c>
      <c r="S1735">
        <f t="shared" si="274"/>
        <v>0</v>
      </c>
      <c r="T1735">
        <f t="shared" si="275"/>
        <v>9</v>
      </c>
      <c r="U1735">
        <f t="shared" ca="1" si="276"/>
        <v>0.79861184599962687</v>
      </c>
      <c r="V1735">
        <f t="shared" si="277"/>
        <v>38</v>
      </c>
      <c r="W1735" t="s">
        <v>28</v>
      </c>
      <c r="X1735" t="str">
        <f t="shared" ca="1" si="278"/>
        <v>(1734,0,1,9,69,0,9,38)++1`</v>
      </c>
      <c r="Y1735" t="str">
        <f t="shared" si="279"/>
        <v>(1734,45)++1`</v>
      </c>
    </row>
    <row r="1736" spans="1:25" x14ac:dyDescent="0.25">
      <c r="A1736">
        <v>1735</v>
      </c>
      <c r="B1736">
        <v>2019</v>
      </c>
      <c r="C1736">
        <f t="shared" si="270"/>
        <v>1</v>
      </c>
      <c r="D1736" t="s">
        <v>28</v>
      </c>
      <c r="E1736">
        <f t="shared" si="271"/>
        <v>9</v>
      </c>
      <c r="F1736" t="s">
        <v>40</v>
      </c>
      <c r="G1736" s="13">
        <v>44650</v>
      </c>
      <c r="H1736">
        <v>0.33888888888888885</v>
      </c>
      <c r="I1736">
        <v>0.38750000000000001</v>
      </c>
      <c r="J1736">
        <v>1000163</v>
      </c>
      <c r="K1736">
        <v>7052</v>
      </c>
      <c r="L1736">
        <f t="shared" si="272"/>
        <v>70</v>
      </c>
      <c r="M1736">
        <v>4.861111111111116E-2</v>
      </c>
      <c r="N1736">
        <f t="shared" si="273"/>
        <v>0</v>
      </c>
      <c r="O1736" t="s">
        <v>46</v>
      </c>
      <c r="P1736" cm="1">
        <f t="array" aca="1" ref="P1736" ca="1">(_xlfn.IFS(Q1736="couché",0,Q1736="debout à 80%",1,Q1736="?",1))*(IF(RAND()&lt;0.8,1,0))</f>
        <v>0</v>
      </c>
      <c r="Q1736" t="s">
        <v>48</v>
      </c>
      <c r="R1736">
        <v>45</v>
      </c>
      <c r="S1736">
        <f t="shared" si="274"/>
        <v>0</v>
      </c>
      <c r="T1736">
        <f t="shared" si="275"/>
        <v>1</v>
      </c>
      <c r="U1736">
        <f t="shared" ca="1" si="276"/>
        <v>0.33889478119725053</v>
      </c>
      <c r="V1736">
        <f t="shared" si="277"/>
        <v>59</v>
      </c>
      <c r="W1736" t="s">
        <v>28</v>
      </c>
      <c r="X1736" t="str">
        <f t="shared" ca="1" si="278"/>
        <v>(1735,1,0,9,70,0,1,59)++1`</v>
      </c>
      <c r="Y1736" t="str">
        <f t="shared" si="279"/>
        <v>(1735,45)++1`</v>
      </c>
    </row>
    <row r="1737" spans="1:25" x14ac:dyDescent="0.25">
      <c r="A1737">
        <v>1736</v>
      </c>
      <c r="B1737">
        <v>1967</v>
      </c>
      <c r="C1737">
        <f t="shared" si="270"/>
        <v>0</v>
      </c>
      <c r="D1737" t="s">
        <v>24</v>
      </c>
      <c r="E1737">
        <f t="shared" si="271"/>
        <v>14</v>
      </c>
      <c r="F1737" t="s">
        <v>33</v>
      </c>
      <c r="G1737" s="13">
        <v>44595</v>
      </c>
      <c r="H1737">
        <v>0.44791666666666663</v>
      </c>
      <c r="I1737">
        <v>0.49652777777777773</v>
      </c>
      <c r="J1737">
        <v>1000162</v>
      </c>
      <c r="K1737">
        <v>72</v>
      </c>
      <c r="L1737">
        <f t="shared" si="272"/>
        <v>70</v>
      </c>
      <c r="M1737">
        <v>4.8611111111111105E-2</v>
      </c>
      <c r="N1737">
        <f t="shared" si="273"/>
        <v>0</v>
      </c>
      <c r="O1737" t="s">
        <v>26</v>
      </c>
      <c r="P1737" cm="1">
        <f t="array" aca="1" ref="P1737" ca="1">(_xlfn.IFS(Q1737="couché",0,Q1737="debout à 80%",1,Q1737="?",1))*(IF(RAND()&lt;0.8,1,0))</f>
        <v>1</v>
      </c>
      <c r="Q1737" t="s">
        <v>27</v>
      </c>
      <c r="R1737">
        <v>45</v>
      </c>
      <c r="S1737">
        <f t="shared" si="274"/>
        <v>0</v>
      </c>
      <c r="T1737">
        <f t="shared" si="275"/>
        <v>4</v>
      </c>
      <c r="U1737">
        <f t="shared" ca="1" si="276"/>
        <v>0.4479229459744174</v>
      </c>
      <c r="V1737">
        <f t="shared" si="277"/>
        <v>45</v>
      </c>
      <c r="W1737" t="s">
        <v>28</v>
      </c>
      <c r="X1737" t="str">
        <f t="shared" ca="1" si="278"/>
        <v>(1736,0,1,14,70,0,4,45)++1`</v>
      </c>
      <c r="Y1737" t="str">
        <f t="shared" si="279"/>
        <v>(1736,45)++1`</v>
      </c>
    </row>
    <row r="1738" spans="1:25" x14ac:dyDescent="0.25">
      <c r="A1738">
        <v>1737</v>
      </c>
      <c r="B1738">
        <v>1967</v>
      </c>
      <c r="C1738">
        <f t="shared" si="270"/>
        <v>0</v>
      </c>
      <c r="D1738" t="s">
        <v>24</v>
      </c>
      <c r="E1738">
        <f t="shared" si="271"/>
        <v>6</v>
      </c>
      <c r="F1738" t="s">
        <v>37</v>
      </c>
      <c r="G1738" s="13">
        <v>44594</v>
      </c>
      <c r="H1738">
        <v>0.59513888888888888</v>
      </c>
      <c r="I1738">
        <v>0.64374999999999993</v>
      </c>
      <c r="J1738">
        <v>1000166</v>
      </c>
      <c r="K1738">
        <v>586</v>
      </c>
      <c r="L1738">
        <f t="shared" si="272"/>
        <v>70</v>
      </c>
      <c r="M1738">
        <v>4.8611111111111049E-2</v>
      </c>
      <c r="N1738">
        <f t="shared" si="273"/>
        <v>0</v>
      </c>
      <c r="O1738" t="s">
        <v>26</v>
      </c>
      <c r="P1738" cm="1">
        <f t="array" aca="1" ref="P1738" ca="1">(_xlfn.IFS(Q1738="couché",0,Q1738="debout à 80%",1,Q1738="?",1))*(IF(RAND()&lt;0.8,1,0))</f>
        <v>0</v>
      </c>
      <c r="Q1738" t="s">
        <v>27</v>
      </c>
      <c r="R1738">
        <v>45</v>
      </c>
      <c r="S1738">
        <f t="shared" si="274"/>
        <v>0</v>
      </c>
      <c r="T1738">
        <f t="shared" si="275"/>
        <v>3</v>
      </c>
      <c r="U1738">
        <f t="shared" ca="1" si="276"/>
        <v>0.59513908932389603</v>
      </c>
      <c r="V1738">
        <f t="shared" si="277"/>
        <v>58</v>
      </c>
      <c r="W1738" t="s">
        <v>28</v>
      </c>
      <c r="X1738" t="str">
        <f t="shared" ca="1" si="278"/>
        <v>(1737,0,0,6,70,0,3,58)++1`</v>
      </c>
      <c r="Y1738" t="str">
        <f t="shared" si="279"/>
        <v>(1737,45)++1`</v>
      </c>
    </row>
    <row r="1739" spans="1:25" x14ac:dyDescent="0.25">
      <c r="A1739">
        <v>1738</v>
      </c>
      <c r="B1739">
        <v>1982</v>
      </c>
      <c r="C1739">
        <f t="shared" si="270"/>
        <v>0</v>
      </c>
      <c r="D1739" t="s">
        <v>24</v>
      </c>
      <c r="E1739">
        <f t="shared" si="271"/>
        <v>17</v>
      </c>
      <c r="F1739" t="s">
        <v>45</v>
      </c>
      <c r="G1739" s="13">
        <v>44593</v>
      </c>
      <c r="H1739">
        <v>0.35347222222222219</v>
      </c>
      <c r="I1739">
        <v>0.40208333333333329</v>
      </c>
      <c r="J1739">
        <v>1000162</v>
      </c>
      <c r="K1739">
        <v>80</v>
      </c>
      <c r="L1739">
        <f t="shared" si="272"/>
        <v>70</v>
      </c>
      <c r="M1739">
        <v>4.8611111111111105E-2</v>
      </c>
      <c r="N1739">
        <f t="shared" si="273"/>
        <v>0</v>
      </c>
      <c r="O1739" t="s">
        <v>26</v>
      </c>
      <c r="P1739" cm="1">
        <f t="array" aca="1" ref="P1739" ca="1">(_xlfn.IFS(Q1739="couché",0,Q1739="debout à 80%",1,Q1739="?",1))*(IF(RAND()&lt;0.8,1,0))</f>
        <v>1</v>
      </c>
      <c r="Q1739" t="s">
        <v>27</v>
      </c>
      <c r="R1739">
        <v>45</v>
      </c>
      <c r="S1739">
        <f t="shared" si="274"/>
        <v>0</v>
      </c>
      <c r="T1739">
        <f t="shared" si="275"/>
        <v>1</v>
      </c>
      <c r="U1739">
        <f t="shared" ca="1" si="276"/>
        <v>0.35348074138004648</v>
      </c>
      <c r="V1739">
        <f t="shared" si="277"/>
        <v>87</v>
      </c>
      <c r="W1739" t="s">
        <v>28</v>
      </c>
      <c r="X1739" t="str">
        <f t="shared" ca="1" si="278"/>
        <v>(1738,0,1,17,70,0,1,87)++1`</v>
      </c>
      <c r="Y1739" t="str">
        <f t="shared" si="279"/>
        <v>(1738,45)++1`</v>
      </c>
    </row>
    <row r="1740" spans="1:25" x14ac:dyDescent="0.25">
      <c r="A1740">
        <v>1739</v>
      </c>
      <c r="B1740">
        <v>1957</v>
      </c>
      <c r="C1740">
        <f t="shared" si="270"/>
        <v>0</v>
      </c>
      <c r="D1740" t="s">
        <v>24</v>
      </c>
      <c r="E1740">
        <f t="shared" si="271"/>
        <v>14</v>
      </c>
      <c r="F1740" t="s">
        <v>33</v>
      </c>
      <c r="G1740" s="13">
        <v>44593</v>
      </c>
      <c r="H1740">
        <v>0.48958333333333331</v>
      </c>
      <c r="I1740">
        <v>0.53819444444444442</v>
      </c>
      <c r="J1740">
        <v>1000162</v>
      </c>
      <c r="K1740">
        <v>3392</v>
      </c>
      <c r="L1740">
        <f t="shared" si="272"/>
        <v>70</v>
      </c>
      <c r="M1740">
        <v>4.8611111111111105E-2</v>
      </c>
      <c r="N1740">
        <f t="shared" si="273"/>
        <v>1</v>
      </c>
      <c r="O1740" t="s">
        <v>32</v>
      </c>
      <c r="P1740" cm="1">
        <f t="array" aca="1" ref="P1740" ca="1">(_xlfn.IFS(Q1740="couché",0,Q1740="debout à 80%",1,Q1740="?",1))*(IF(RAND()&lt;0.8,1,0))</f>
        <v>0</v>
      </c>
      <c r="Q1740" t="s">
        <v>27</v>
      </c>
      <c r="R1740">
        <v>0</v>
      </c>
      <c r="S1740">
        <f t="shared" si="274"/>
        <v>1</v>
      </c>
      <c r="T1740">
        <f t="shared" si="275"/>
        <v>3</v>
      </c>
      <c r="U1740">
        <f t="shared" ca="1" si="276"/>
        <v>0.48959081929201764</v>
      </c>
      <c r="V1740">
        <f t="shared" si="277"/>
        <v>75</v>
      </c>
      <c r="W1740" t="s">
        <v>28</v>
      </c>
      <c r="X1740" t="str">
        <f t="shared" ca="1" si="278"/>
        <v>(1739,0,0,14,70,1,3,75)++1`</v>
      </c>
      <c r="Y1740" t="str">
        <f t="shared" si="279"/>
        <v>(1739,0)++1`</v>
      </c>
    </row>
    <row r="1741" spans="1:25" x14ac:dyDescent="0.25">
      <c r="A1741">
        <v>1740</v>
      </c>
      <c r="B1741">
        <v>1996</v>
      </c>
      <c r="C1741">
        <f t="shared" si="270"/>
        <v>0</v>
      </c>
      <c r="D1741" t="s">
        <v>24</v>
      </c>
      <c r="E1741">
        <f t="shared" si="271"/>
        <v>10</v>
      </c>
      <c r="F1741" t="s">
        <v>39</v>
      </c>
      <c r="G1741" s="13">
        <v>44617</v>
      </c>
      <c r="H1741">
        <v>0.50763888888888886</v>
      </c>
      <c r="I1741">
        <v>0.55625000000000002</v>
      </c>
      <c r="J1741">
        <v>1000165</v>
      </c>
      <c r="K1741">
        <v>493</v>
      </c>
      <c r="L1741">
        <f t="shared" si="272"/>
        <v>70</v>
      </c>
      <c r="M1741">
        <v>4.861111111111116E-2</v>
      </c>
      <c r="N1741">
        <f t="shared" si="273"/>
        <v>1</v>
      </c>
      <c r="O1741" t="s">
        <v>32</v>
      </c>
      <c r="P1741" cm="1">
        <f t="array" aca="1" ref="P1741" ca="1">(_xlfn.IFS(Q1741="couché",0,Q1741="debout à 80%",1,Q1741="?",1))*(IF(RAND()&lt;0.8,1,0))</f>
        <v>1</v>
      </c>
      <c r="Q1741" t="s">
        <v>27</v>
      </c>
      <c r="R1741">
        <v>30</v>
      </c>
      <c r="S1741">
        <f t="shared" si="274"/>
        <v>1</v>
      </c>
      <c r="T1741">
        <f t="shared" si="275"/>
        <v>4</v>
      </c>
      <c r="U1741">
        <f t="shared" ca="1" si="276"/>
        <v>0.50764022961700062</v>
      </c>
      <c r="V1741">
        <f t="shared" si="277"/>
        <v>51</v>
      </c>
      <c r="W1741" t="s">
        <v>28</v>
      </c>
      <c r="X1741" t="str">
        <f t="shared" ca="1" si="278"/>
        <v>(1740,0,1,10,70,1,4,51)++1`</v>
      </c>
      <c r="Y1741" t="str">
        <f t="shared" si="279"/>
        <v>(1740,30)++1`</v>
      </c>
    </row>
    <row r="1742" spans="1:25" x14ac:dyDescent="0.25">
      <c r="A1742">
        <v>1741</v>
      </c>
      <c r="B1742">
        <v>1944</v>
      </c>
      <c r="C1742">
        <f t="shared" si="270"/>
        <v>0</v>
      </c>
      <c r="D1742" t="s">
        <v>24</v>
      </c>
      <c r="E1742">
        <f t="shared" si="271"/>
        <v>3</v>
      </c>
      <c r="F1742" t="s">
        <v>34</v>
      </c>
      <c r="G1742" s="13">
        <v>44621</v>
      </c>
      <c r="H1742">
        <v>0.49236111111111108</v>
      </c>
      <c r="I1742">
        <v>0.54097222222222219</v>
      </c>
      <c r="J1742">
        <v>1000169</v>
      </c>
      <c r="K1742">
        <v>2172</v>
      </c>
      <c r="L1742">
        <f t="shared" si="272"/>
        <v>70</v>
      </c>
      <c r="M1742">
        <v>4.8611111111111105E-2</v>
      </c>
      <c r="N1742">
        <f t="shared" si="273"/>
        <v>1</v>
      </c>
      <c r="O1742" t="s">
        <v>32</v>
      </c>
      <c r="P1742" cm="1">
        <f t="array" aca="1" ref="P1742" ca="1">(_xlfn.IFS(Q1742="couché",0,Q1742="debout à 80%",1,Q1742="?",1))*(IF(RAND()&lt;0.8,1,0))</f>
        <v>1</v>
      </c>
      <c r="Q1742" t="s">
        <v>27</v>
      </c>
      <c r="R1742">
        <v>10</v>
      </c>
      <c r="S1742">
        <f t="shared" si="274"/>
        <v>1</v>
      </c>
      <c r="T1742">
        <f t="shared" si="275"/>
        <v>11</v>
      </c>
      <c r="U1742">
        <f t="shared" ca="1" si="276"/>
        <v>0.49236247914394127</v>
      </c>
      <c r="V1742">
        <f t="shared" si="277"/>
        <v>59</v>
      </c>
      <c r="W1742" t="s">
        <v>28</v>
      </c>
      <c r="X1742" t="str">
        <f t="shared" ca="1" si="278"/>
        <v>(1741,0,1,3,70,1,11,59)++1`</v>
      </c>
      <c r="Y1742" t="str">
        <f t="shared" si="279"/>
        <v>(1741,10)++1`</v>
      </c>
    </row>
    <row r="1743" spans="1:25" x14ac:dyDescent="0.25">
      <c r="A1743">
        <v>1742</v>
      </c>
      <c r="B1743">
        <v>1978</v>
      </c>
      <c r="C1743">
        <f t="shared" si="270"/>
        <v>0</v>
      </c>
      <c r="D1743" t="s">
        <v>24</v>
      </c>
      <c r="E1743">
        <f t="shared" si="271"/>
        <v>17</v>
      </c>
      <c r="F1743" t="s">
        <v>45</v>
      </c>
      <c r="G1743" s="13">
        <v>44595</v>
      </c>
      <c r="H1743">
        <v>0.45763888888888887</v>
      </c>
      <c r="I1743">
        <v>0.50624999999999998</v>
      </c>
      <c r="J1743">
        <v>1000162</v>
      </c>
      <c r="K1743">
        <v>4592</v>
      </c>
      <c r="L1743">
        <f t="shared" si="272"/>
        <v>70</v>
      </c>
      <c r="M1743">
        <v>4.8611111111111105E-2</v>
      </c>
      <c r="N1743">
        <f t="shared" si="273"/>
        <v>0</v>
      </c>
      <c r="O1743" t="s">
        <v>26</v>
      </c>
      <c r="P1743" cm="1">
        <f t="array" aca="1" ref="P1743" ca="1">(_xlfn.IFS(Q1743="couché",0,Q1743="debout à 80%",1,Q1743="?",1))*(IF(RAND()&lt;0.8,1,0))</f>
        <v>0</v>
      </c>
      <c r="Q1743" t="s">
        <v>27</v>
      </c>
      <c r="R1743">
        <v>45</v>
      </c>
      <c r="S1743">
        <f t="shared" si="274"/>
        <v>0</v>
      </c>
      <c r="T1743">
        <f t="shared" si="275"/>
        <v>3</v>
      </c>
      <c r="U1743">
        <f t="shared" ca="1" si="276"/>
        <v>0.45764462580397919</v>
      </c>
      <c r="V1743">
        <f t="shared" si="277"/>
        <v>44</v>
      </c>
      <c r="W1743" t="s">
        <v>28</v>
      </c>
      <c r="X1743" t="str">
        <f t="shared" ca="1" si="278"/>
        <v>(1742,0,0,17,70,0,3,44)++1`</v>
      </c>
      <c r="Y1743" t="str">
        <f t="shared" si="279"/>
        <v>(1742,45)++1`</v>
      </c>
    </row>
    <row r="1744" spans="1:25" x14ac:dyDescent="0.25">
      <c r="A1744">
        <v>1743</v>
      </c>
      <c r="B1744">
        <v>1963</v>
      </c>
      <c r="C1744">
        <f t="shared" si="270"/>
        <v>0</v>
      </c>
      <c r="D1744" t="s">
        <v>24</v>
      </c>
      <c r="E1744">
        <f t="shared" si="271"/>
        <v>16</v>
      </c>
      <c r="F1744" t="s">
        <v>44</v>
      </c>
      <c r="G1744" s="13">
        <v>44615</v>
      </c>
      <c r="H1744">
        <v>0.52847222222222223</v>
      </c>
      <c r="I1744">
        <v>0.57708333333333328</v>
      </c>
      <c r="J1744">
        <v>1000162</v>
      </c>
      <c r="K1744">
        <v>76</v>
      </c>
      <c r="L1744">
        <f t="shared" si="272"/>
        <v>70</v>
      </c>
      <c r="M1744">
        <v>4.8611111111111049E-2</v>
      </c>
      <c r="N1744">
        <f t="shared" si="273"/>
        <v>0</v>
      </c>
      <c r="O1744" t="s">
        <v>26</v>
      </c>
      <c r="P1744" cm="1">
        <f t="array" aca="1" ref="P1744" ca="1">(_xlfn.IFS(Q1744="couché",0,Q1744="debout à 80%",1,Q1744="?",1))*(IF(RAND()&lt;0.8,1,0))</f>
        <v>1</v>
      </c>
      <c r="Q1744" t="s">
        <v>27</v>
      </c>
      <c r="R1744">
        <v>45</v>
      </c>
      <c r="S1744">
        <f t="shared" si="274"/>
        <v>0</v>
      </c>
      <c r="T1744">
        <f t="shared" si="275"/>
        <v>3</v>
      </c>
      <c r="U1744">
        <f t="shared" ca="1" si="276"/>
        <v>0.52848159062023736</v>
      </c>
      <c r="V1744">
        <f t="shared" si="277"/>
        <v>57</v>
      </c>
      <c r="W1744" t="s">
        <v>28</v>
      </c>
      <c r="X1744" t="str">
        <f t="shared" ca="1" si="278"/>
        <v>(1743,0,1,16,70,0,3,57)++1`</v>
      </c>
      <c r="Y1744" t="str">
        <f t="shared" si="279"/>
        <v>(1743,45)++1`</v>
      </c>
    </row>
    <row r="1745" spans="1:25" x14ac:dyDescent="0.25">
      <c r="A1745">
        <v>1744</v>
      </c>
      <c r="B1745">
        <v>1947</v>
      </c>
      <c r="C1745">
        <f t="shared" si="270"/>
        <v>0</v>
      </c>
      <c r="D1745" t="s">
        <v>24</v>
      </c>
      <c r="E1745">
        <f t="shared" si="271"/>
        <v>5</v>
      </c>
      <c r="F1745" t="s">
        <v>36</v>
      </c>
      <c r="G1745" s="13">
        <v>44602</v>
      </c>
      <c r="H1745">
        <v>0.34305555555555556</v>
      </c>
      <c r="I1745">
        <v>0.39166666666666666</v>
      </c>
      <c r="J1745">
        <v>1000166</v>
      </c>
      <c r="K1745">
        <v>31</v>
      </c>
      <c r="L1745">
        <f t="shared" si="272"/>
        <v>70</v>
      </c>
      <c r="M1745">
        <v>4.8611111111111105E-2</v>
      </c>
      <c r="N1745">
        <f t="shared" si="273"/>
        <v>0</v>
      </c>
      <c r="O1745" t="s">
        <v>26</v>
      </c>
      <c r="P1745" cm="1">
        <f t="array" aca="1" ref="P1745" ca="1">(_xlfn.IFS(Q1745="couché",0,Q1745="debout à 80%",1,Q1745="?",1))*(IF(RAND()&lt;0.8,1,0))</f>
        <v>1</v>
      </c>
      <c r="Q1745" t="s">
        <v>27</v>
      </c>
      <c r="R1745">
        <v>0</v>
      </c>
      <c r="S1745">
        <f t="shared" si="274"/>
        <v>0</v>
      </c>
      <c r="T1745">
        <f t="shared" si="275"/>
        <v>1</v>
      </c>
      <c r="U1745">
        <f t="shared" ca="1" si="276"/>
        <v>0.34306057774829146</v>
      </c>
      <c r="V1745">
        <f t="shared" si="277"/>
        <v>39</v>
      </c>
      <c r="W1745" t="s">
        <v>28</v>
      </c>
      <c r="X1745" t="str">
        <f t="shared" ca="1" si="278"/>
        <v>(1744,0,1,5,70,0,1,39)++1`</v>
      </c>
      <c r="Y1745" t="str">
        <f t="shared" si="279"/>
        <v>(1744,0)++1`</v>
      </c>
    </row>
    <row r="1746" spans="1:25" x14ac:dyDescent="0.25">
      <c r="A1746">
        <v>1745</v>
      </c>
      <c r="B1746">
        <v>2008</v>
      </c>
      <c r="C1746">
        <f t="shared" si="270"/>
        <v>1</v>
      </c>
      <c r="D1746" t="s">
        <v>28</v>
      </c>
      <c r="E1746">
        <f t="shared" si="271"/>
        <v>2</v>
      </c>
      <c r="F1746" t="s">
        <v>29</v>
      </c>
      <c r="G1746" s="13">
        <v>44622</v>
      </c>
      <c r="H1746">
        <v>0.60833333333333328</v>
      </c>
      <c r="I1746">
        <v>0.65694444444444444</v>
      </c>
      <c r="J1746">
        <v>1000166</v>
      </c>
      <c r="K1746">
        <v>30</v>
      </c>
      <c r="L1746">
        <f t="shared" si="272"/>
        <v>70</v>
      </c>
      <c r="M1746">
        <v>4.861111111111116E-2</v>
      </c>
      <c r="N1746">
        <f t="shared" si="273"/>
        <v>0</v>
      </c>
      <c r="O1746" t="s">
        <v>46</v>
      </c>
      <c r="P1746" cm="1">
        <f t="array" aca="1" ref="P1746" ca="1">(_xlfn.IFS(Q1746="couché",0,Q1746="debout à 80%",1,Q1746="?",1))*(IF(RAND()&lt;0.8,1,0))</f>
        <v>0</v>
      </c>
      <c r="Q1746" t="s">
        <v>48</v>
      </c>
      <c r="R1746">
        <v>45</v>
      </c>
      <c r="S1746">
        <f t="shared" si="274"/>
        <v>0</v>
      </c>
      <c r="T1746">
        <f t="shared" si="275"/>
        <v>4</v>
      </c>
      <c r="U1746">
        <f t="shared" ca="1" si="276"/>
        <v>0.60834033986714053</v>
      </c>
      <c r="V1746">
        <f t="shared" si="277"/>
        <v>44</v>
      </c>
      <c r="W1746" t="s">
        <v>28</v>
      </c>
      <c r="X1746" t="str">
        <f t="shared" ca="1" si="278"/>
        <v>(1745,1,0,2,70,0,4,44)++1`</v>
      </c>
      <c r="Y1746" t="str">
        <f t="shared" si="279"/>
        <v>(1745,45)++1`</v>
      </c>
    </row>
    <row r="1747" spans="1:25" x14ac:dyDescent="0.25">
      <c r="A1747">
        <v>1746</v>
      </c>
      <c r="B1747">
        <v>1941</v>
      </c>
      <c r="C1747">
        <f t="shared" si="270"/>
        <v>0</v>
      </c>
      <c r="D1747" t="s">
        <v>24</v>
      </c>
      <c r="E1747">
        <f t="shared" si="271"/>
        <v>15</v>
      </c>
      <c r="F1747" t="s">
        <v>35</v>
      </c>
      <c r="G1747" s="13">
        <v>44629</v>
      </c>
      <c r="H1747">
        <v>0.38263888888888886</v>
      </c>
      <c r="I1747">
        <v>0.43125000000000002</v>
      </c>
      <c r="J1747">
        <v>1000171</v>
      </c>
      <c r="K1747">
        <v>2793</v>
      </c>
      <c r="L1747">
        <f t="shared" si="272"/>
        <v>70</v>
      </c>
      <c r="M1747">
        <v>4.861111111111116E-2</v>
      </c>
      <c r="N1747">
        <f t="shared" si="273"/>
        <v>0</v>
      </c>
      <c r="O1747" t="s">
        <v>26</v>
      </c>
      <c r="P1747" cm="1">
        <f t="array" aca="1" ref="P1747" ca="1">(_xlfn.IFS(Q1747="couché",0,Q1747="debout à 80%",1,Q1747="?",1))*(IF(RAND()&lt;0.8,1,0))</f>
        <v>0</v>
      </c>
      <c r="Q1747" t="s">
        <v>48</v>
      </c>
      <c r="R1747">
        <v>45</v>
      </c>
      <c r="S1747">
        <f t="shared" si="274"/>
        <v>0</v>
      </c>
      <c r="T1747">
        <f t="shared" si="275"/>
        <v>2</v>
      </c>
      <c r="U1747">
        <f t="shared" ca="1" si="276"/>
        <v>0.38264514728708371</v>
      </c>
      <c r="V1747">
        <f t="shared" si="277"/>
        <v>55</v>
      </c>
      <c r="W1747" t="s">
        <v>28</v>
      </c>
      <c r="X1747" t="str">
        <f t="shared" ca="1" si="278"/>
        <v>(1746,0,0,15,70,0,2,55)++1`</v>
      </c>
      <c r="Y1747" t="str">
        <f t="shared" si="279"/>
        <v>(1746,45)++1`</v>
      </c>
    </row>
    <row r="1748" spans="1:25" x14ac:dyDescent="0.25">
      <c r="A1748">
        <v>1747</v>
      </c>
      <c r="B1748">
        <v>2013</v>
      </c>
      <c r="C1748">
        <f t="shared" si="270"/>
        <v>1</v>
      </c>
      <c r="D1748" t="s">
        <v>28</v>
      </c>
      <c r="E1748">
        <f t="shared" si="271"/>
        <v>2</v>
      </c>
      <c r="F1748" t="s">
        <v>29</v>
      </c>
      <c r="G1748" s="13">
        <v>44628</v>
      </c>
      <c r="H1748">
        <v>0.64583333333333326</v>
      </c>
      <c r="I1748">
        <v>0.69444444444444442</v>
      </c>
      <c r="J1748">
        <v>1000166</v>
      </c>
      <c r="K1748">
        <v>30</v>
      </c>
      <c r="L1748">
        <f t="shared" si="272"/>
        <v>70</v>
      </c>
      <c r="M1748">
        <v>4.861111111111116E-2</v>
      </c>
      <c r="N1748">
        <f t="shared" si="273"/>
        <v>0</v>
      </c>
      <c r="O1748" t="s">
        <v>46</v>
      </c>
      <c r="P1748" cm="1">
        <f t="array" aca="1" ref="P1748" ca="1">(_xlfn.IFS(Q1748="couché",0,Q1748="debout à 80%",1,Q1748="?",1))*(IF(RAND()&lt;0.8,1,0))</f>
        <v>0</v>
      </c>
      <c r="Q1748" t="s">
        <v>48</v>
      </c>
      <c r="R1748">
        <v>45</v>
      </c>
      <c r="S1748">
        <f t="shared" si="274"/>
        <v>0</v>
      </c>
      <c r="T1748">
        <f t="shared" si="275"/>
        <v>4</v>
      </c>
      <c r="U1748">
        <f t="shared" ca="1" si="276"/>
        <v>0.6458333557499325</v>
      </c>
      <c r="V1748">
        <f t="shared" si="277"/>
        <v>61</v>
      </c>
      <c r="W1748" t="s">
        <v>28</v>
      </c>
      <c r="X1748" t="str">
        <f t="shared" ca="1" si="278"/>
        <v>(1747,1,0,2,70,0,4,61)++1`</v>
      </c>
      <c r="Y1748" t="str">
        <f t="shared" si="279"/>
        <v>(1747,45)++1`</v>
      </c>
    </row>
    <row r="1749" spans="1:25" x14ac:dyDescent="0.25">
      <c r="A1749">
        <v>1748</v>
      </c>
      <c r="B1749">
        <v>1963</v>
      </c>
      <c r="C1749">
        <f t="shared" si="270"/>
        <v>0</v>
      </c>
      <c r="D1749" t="s">
        <v>24</v>
      </c>
      <c r="E1749">
        <f t="shared" si="271"/>
        <v>17</v>
      </c>
      <c r="F1749" t="s">
        <v>45</v>
      </c>
      <c r="G1749" s="13">
        <v>44630</v>
      </c>
      <c r="H1749">
        <v>0.66249999999999998</v>
      </c>
      <c r="I1749">
        <v>0.71111111111111103</v>
      </c>
      <c r="J1749">
        <v>1000162</v>
      </c>
      <c r="K1749">
        <v>4594</v>
      </c>
      <c r="L1749">
        <f t="shared" si="272"/>
        <v>70</v>
      </c>
      <c r="M1749">
        <v>4.8611111111111049E-2</v>
      </c>
      <c r="N1749">
        <f t="shared" si="273"/>
        <v>0</v>
      </c>
      <c r="O1749" t="s">
        <v>26</v>
      </c>
      <c r="P1749" cm="1">
        <f t="array" aca="1" ref="P1749" ca="1">(_xlfn.IFS(Q1749="couché",0,Q1749="debout à 80%",1,Q1749="?",1))*(IF(RAND()&lt;0.8,1,0))</f>
        <v>0</v>
      </c>
      <c r="Q1749" t="s">
        <v>48</v>
      </c>
      <c r="R1749">
        <v>45</v>
      </c>
      <c r="S1749">
        <f t="shared" si="274"/>
        <v>0</v>
      </c>
      <c r="T1749">
        <f t="shared" si="275"/>
        <v>5</v>
      </c>
      <c r="U1749">
        <f t="shared" ca="1" si="276"/>
        <v>0.66250347184262981</v>
      </c>
      <c r="V1749">
        <f t="shared" si="277"/>
        <v>47</v>
      </c>
      <c r="W1749" t="s">
        <v>28</v>
      </c>
      <c r="X1749" t="str">
        <f t="shared" ca="1" si="278"/>
        <v>(1748,0,0,17,70,0,5,47)++1`</v>
      </c>
      <c r="Y1749" t="str">
        <f t="shared" si="279"/>
        <v>(1748,45)++1`</v>
      </c>
    </row>
    <row r="1750" spans="1:25" x14ac:dyDescent="0.25">
      <c r="A1750">
        <v>1749</v>
      </c>
      <c r="B1750">
        <v>1950</v>
      </c>
      <c r="C1750">
        <f t="shared" si="270"/>
        <v>0</v>
      </c>
      <c r="D1750" t="s">
        <v>24</v>
      </c>
      <c r="E1750">
        <f t="shared" si="271"/>
        <v>15</v>
      </c>
      <c r="F1750" t="s">
        <v>35</v>
      </c>
      <c r="G1750" s="13">
        <v>44634</v>
      </c>
      <c r="H1750">
        <v>0.39791666666666664</v>
      </c>
      <c r="I1750">
        <v>0.44652777777777775</v>
      </c>
      <c r="J1750">
        <v>1000171</v>
      </c>
      <c r="K1750">
        <v>3179</v>
      </c>
      <c r="L1750">
        <f t="shared" si="272"/>
        <v>70</v>
      </c>
      <c r="M1750">
        <v>4.8611111111111105E-2</v>
      </c>
      <c r="N1750">
        <f t="shared" si="273"/>
        <v>0</v>
      </c>
      <c r="O1750" t="s">
        <v>26</v>
      </c>
      <c r="P1750" cm="1">
        <f t="array" aca="1" ref="P1750" ca="1">(_xlfn.IFS(Q1750="couché",0,Q1750="debout à 80%",1,Q1750="?",1))*(IF(RAND()&lt;0.8,1,0))</f>
        <v>1</v>
      </c>
      <c r="Q1750" t="s">
        <v>27</v>
      </c>
      <c r="R1750">
        <v>45</v>
      </c>
      <c r="S1750">
        <f t="shared" si="274"/>
        <v>0</v>
      </c>
      <c r="T1750">
        <f t="shared" si="275"/>
        <v>2</v>
      </c>
      <c r="U1750">
        <f t="shared" ca="1" si="276"/>
        <v>0.39791820226905122</v>
      </c>
      <c r="V1750">
        <f t="shared" si="277"/>
        <v>73</v>
      </c>
      <c r="W1750" t="s">
        <v>28</v>
      </c>
      <c r="X1750" t="str">
        <f t="shared" ca="1" si="278"/>
        <v>(1749,0,1,15,70,0,2,73)++1`</v>
      </c>
      <c r="Y1750" t="str">
        <f t="shared" si="279"/>
        <v>(1749,45)++1`</v>
      </c>
    </row>
    <row r="1751" spans="1:25" x14ac:dyDescent="0.25">
      <c r="A1751">
        <v>1750</v>
      </c>
      <c r="B1751">
        <v>1961</v>
      </c>
      <c r="C1751">
        <f t="shared" si="270"/>
        <v>0</v>
      </c>
      <c r="D1751" t="s">
        <v>24</v>
      </c>
      <c r="E1751">
        <f t="shared" si="271"/>
        <v>10</v>
      </c>
      <c r="F1751" t="s">
        <v>39</v>
      </c>
      <c r="G1751" s="13">
        <v>44643</v>
      </c>
      <c r="H1751">
        <v>0.60833333333333328</v>
      </c>
      <c r="I1751">
        <v>0.65694444444444444</v>
      </c>
      <c r="J1751">
        <v>1000162</v>
      </c>
      <c r="K1751">
        <v>128</v>
      </c>
      <c r="L1751">
        <f t="shared" si="272"/>
        <v>70</v>
      </c>
      <c r="M1751">
        <v>4.861111111111116E-2</v>
      </c>
      <c r="N1751">
        <f t="shared" si="273"/>
        <v>1</v>
      </c>
      <c r="O1751" t="s">
        <v>32</v>
      </c>
      <c r="P1751" cm="1">
        <f t="array" aca="1" ref="P1751" ca="1">(_xlfn.IFS(Q1751="couché",0,Q1751="debout à 80%",1,Q1751="?",1))*(IF(RAND()&lt;0.8,1,0))</f>
        <v>1</v>
      </c>
      <c r="Q1751" t="s">
        <v>27</v>
      </c>
      <c r="R1751">
        <v>45</v>
      </c>
      <c r="S1751">
        <f t="shared" si="274"/>
        <v>1</v>
      </c>
      <c r="T1751">
        <f t="shared" si="275"/>
        <v>11</v>
      </c>
      <c r="U1751">
        <f t="shared" ca="1" si="276"/>
        <v>0.60833935528656902</v>
      </c>
      <c r="V1751">
        <f t="shared" si="277"/>
        <v>63</v>
      </c>
      <c r="W1751" t="s">
        <v>28</v>
      </c>
      <c r="X1751" t="str">
        <f t="shared" ca="1" si="278"/>
        <v>(1750,0,1,10,70,1,11,63)++1`</v>
      </c>
      <c r="Y1751" t="str">
        <f t="shared" si="279"/>
        <v>(1750,45)++1`</v>
      </c>
    </row>
    <row r="1752" spans="1:25" x14ac:dyDescent="0.25">
      <c r="A1752">
        <v>1751</v>
      </c>
      <c r="B1752">
        <v>1994</v>
      </c>
      <c r="C1752">
        <f t="shared" si="270"/>
        <v>0</v>
      </c>
      <c r="D1752" t="s">
        <v>24</v>
      </c>
      <c r="E1752">
        <f t="shared" si="271"/>
        <v>5</v>
      </c>
      <c r="F1752" t="s">
        <v>36</v>
      </c>
      <c r="G1752" s="13">
        <v>44641</v>
      </c>
      <c r="H1752">
        <v>0.40972222222222221</v>
      </c>
      <c r="I1752">
        <v>0.45833333333333331</v>
      </c>
      <c r="J1752">
        <v>1000162</v>
      </c>
      <c r="K1752">
        <v>3315</v>
      </c>
      <c r="L1752">
        <f t="shared" si="272"/>
        <v>70</v>
      </c>
      <c r="M1752">
        <v>4.8611111111111105E-2</v>
      </c>
      <c r="N1752">
        <f t="shared" si="273"/>
        <v>1</v>
      </c>
      <c r="O1752" t="s">
        <v>32</v>
      </c>
      <c r="P1752" cm="1">
        <f t="array" aca="1" ref="P1752" ca="1">(_xlfn.IFS(Q1752="couché",0,Q1752="debout à 80%",1,Q1752="?",1))*(IF(RAND()&lt;0.8,1,0))</f>
        <v>0</v>
      </c>
      <c r="Q1752" t="s">
        <v>27</v>
      </c>
      <c r="R1752">
        <v>45</v>
      </c>
      <c r="S1752">
        <f t="shared" si="274"/>
        <v>1</v>
      </c>
      <c r="T1752">
        <f t="shared" si="275"/>
        <v>4</v>
      </c>
      <c r="U1752">
        <f t="shared" ca="1" si="276"/>
        <v>0.40972320124872857</v>
      </c>
      <c r="V1752">
        <f t="shared" si="277"/>
        <v>52</v>
      </c>
      <c r="W1752" t="s">
        <v>28</v>
      </c>
      <c r="X1752" t="str">
        <f t="shared" ca="1" si="278"/>
        <v>(1751,0,0,5,70,1,4,52)++1`</v>
      </c>
      <c r="Y1752" t="str">
        <f t="shared" si="279"/>
        <v>(1751,45)++1`</v>
      </c>
    </row>
    <row r="1753" spans="1:25" x14ac:dyDescent="0.25">
      <c r="A1753">
        <v>1752</v>
      </c>
      <c r="B1753">
        <v>1936</v>
      </c>
      <c r="C1753">
        <f t="shared" si="270"/>
        <v>0</v>
      </c>
      <c r="D1753" t="s">
        <v>24</v>
      </c>
      <c r="E1753">
        <f t="shared" si="271"/>
        <v>4</v>
      </c>
      <c r="F1753" t="s">
        <v>31</v>
      </c>
      <c r="G1753" s="13">
        <v>44644</v>
      </c>
      <c r="H1753">
        <v>0.72916666666666663</v>
      </c>
      <c r="I1753">
        <v>0.77777777777777779</v>
      </c>
      <c r="J1753">
        <v>1000162</v>
      </c>
      <c r="K1753">
        <v>82</v>
      </c>
      <c r="L1753">
        <f t="shared" si="272"/>
        <v>70</v>
      </c>
      <c r="M1753">
        <v>4.861111111111116E-2</v>
      </c>
      <c r="N1753">
        <f t="shared" si="273"/>
        <v>0</v>
      </c>
      <c r="O1753" t="s">
        <v>26</v>
      </c>
      <c r="P1753" cm="1">
        <f t="array" aca="1" ref="P1753" ca="1">(_xlfn.IFS(Q1753="couché",0,Q1753="debout à 80%",1,Q1753="?",1))*(IF(RAND()&lt;0.8,1,0))</f>
        <v>0</v>
      </c>
      <c r="Q1753" t="s">
        <v>48</v>
      </c>
      <c r="R1753">
        <v>45</v>
      </c>
      <c r="S1753">
        <f t="shared" si="274"/>
        <v>1</v>
      </c>
      <c r="T1753">
        <f t="shared" si="275"/>
        <v>8</v>
      </c>
      <c r="U1753">
        <f t="shared" ca="1" si="276"/>
        <v>0.72916853432683204</v>
      </c>
      <c r="V1753">
        <f t="shared" si="277"/>
        <v>58</v>
      </c>
      <c r="W1753" t="s">
        <v>28</v>
      </c>
      <c r="X1753" t="str">
        <f t="shared" ca="1" si="278"/>
        <v>(1752,0,0,4,70,1,8,58)++1`</v>
      </c>
      <c r="Y1753" t="str">
        <f t="shared" si="279"/>
        <v>(1752,45)++1`</v>
      </c>
    </row>
    <row r="1754" spans="1:25" x14ac:dyDescent="0.25">
      <c r="A1754">
        <v>1753</v>
      </c>
      <c r="B1754">
        <v>1967</v>
      </c>
      <c r="C1754">
        <f t="shared" si="270"/>
        <v>0</v>
      </c>
      <c r="D1754" t="s">
        <v>24</v>
      </c>
      <c r="E1754">
        <f t="shared" si="271"/>
        <v>2</v>
      </c>
      <c r="F1754" t="s">
        <v>29</v>
      </c>
      <c r="G1754" s="13">
        <v>44593</v>
      </c>
      <c r="H1754">
        <v>0.59444444444444444</v>
      </c>
      <c r="I1754">
        <v>0.64374999999999993</v>
      </c>
      <c r="J1754">
        <v>1000166</v>
      </c>
      <c r="K1754">
        <v>813</v>
      </c>
      <c r="L1754">
        <f t="shared" si="272"/>
        <v>71</v>
      </c>
      <c r="M1754">
        <v>4.9305555555555491E-2</v>
      </c>
      <c r="N1754">
        <f t="shared" si="273"/>
        <v>0</v>
      </c>
      <c r="O1754" t="s">
        <v>26</v>
      </c>
      <c r="P1754" cm="1">
        <f t="array" aca="1" ref="P1754" ca="1">(_xlfn.IFS(Q1754="couché",0,Q1754="debout à 80%",1,Q1754="?",1))*(IF(RAND()&lt;0.8,1,0))</f>
        <v>1</v>
      </c>
      <c r="Q1754" t="s">
        <v>27</v>
      </c>
      <c r="R1754">
        <v>45</v>
      </c>
      <c r="S1754">
        <f t="shared" si="274"/>
        <v>0</v>
      </c>
      <c r="T1754">
        <f t="shared" si="275"/>
        <v>3</v>
      </c>
      <c r="U1754">
        <f t="shared" ca="1" si="276"/>
        <v>0.59444649610113809</v>
      </c>
      <c r="V1754">
        <f t="shared" si="277"/>
        <v>88</v>
      </c>
      <c r="W1754" t="s">
        <v>28</v>
      </c>
      <c r="X1754" t="str">
        <f t="shared" ca="1" si="278"/>
        <v>(1753,0,1,2,71,0,3,88)++1`</v>
      </c>
      <c r="Y1754" t="str">
        <f t="shared" si="279"/>
        <v>(1753,45)++1`</v>
      </c>
    </row>
    <row r="1755" spans="1:25" x14ac:dyDescent="0.25">
      <c r="A1755">
        <v>1754</v>
      </c>
      <c r="B1755">
        <v>1964</v>
      </c>
      <c r="C1755">
        <f t="shared" si="270"/>
        <v>0</v>
      </c>
      <c r="D1755" t="s">
        <v>24</v>
      </c>
      <c r="E1755">
        <f t="shared" si="271"/>
        <v>14</v>
      </c>
      <c r="F1755" t="s">
        <v>33</v>
      </c>
      <c r="G1755" s="13">
        <v>44600</v>
      </c>
      <c r="H1755">
        <v>0.34583333333333333</v>
      </c>
      <c r="I1755">
        <v>0.39513888888888887</v>
      </c>
      <c r="J1755">
        <v>1000162</v>
      </c>
      <c r="K1755">
        <v>81</v>
      </c>
      <c r="L1755">
        <f t="shared" si="272"/>
        <v>71</v>
      </c>
      <c r="M1755">
        <v>4.9305555555555547E-2</v>
      </c>
      <c r="N1755">
        <f t="shared" si="273"/>
        <v>1</v>
      </c>
      <c r="O1755" t="s">
        <v>32</v>
      </c>
      <c r="P1755" cm="1">
        <f t="array" aca="1" ref="P1755" ca="1">(_xlfn.IFS(Q1755="couché",0,Q1755="debout à 80%",1,Q1755="?",1))*(IF(RAND()&lt;0.8,1,0))</f>
        <v>0</v>
      </c>
      <c r="Q1755" t="s">
        <v>27</v>
      </c>
      <c r="R1755">
        <v>45</v>
      </c>
      <c r="S1755">
        <f t="shared" si="274"/>
        <v>0</v>
      </c>
      <c r="T1755">
        <f t="shared" si="275"/>
        <v>1</v>
      </c>
      <c r="U1755">
        <f t="shared" ca="1" si="276"/>
        <v>0.34584178819205463</v>
      </c>
      <c r="V1755">
        <f t="shared" si="277"/>
        <v>50</v>
      </c>
      <c r="W1755" t="s">
        <v>28</v>
      </c>
      <c r="X1755" t="str">
        <f t="shared" ca="1" si="278"/>
        <v>(1754,0,0,14,71,0,1,50)++1`</v>
      </c>
      <c r="Y1755" t="str">
        <f t="shared" si="279"/>
        <v>(1754,45)++1`</v>
      </c>
    </row>
    <row r="1756" spans="1:25" x14ac:dyDescent="0.25">
      <c r="A1756">
        <v>1755</v>
      </c>
      <c r="B1756">
        <v>1948</v>
      </c>
      <c r="C1756">
        <f t="shared" si="270"/>
        <v>0</v>
      </c>
      <c r="D1756" t="s">
        <v>24</v>
      </c>
      <c r="E1756">
        <f t="shared" si="271"/>
        <v>7</v>
      </c>
      <c r="F1756" t="s">
        <v>38</v>
      </c>
      <c r="G1756" s="13">
        <v>44607</v>
      </c>
      <c r="H1756">
        <v>0.40694444444444444</v>
      </c>
      <c r="I1756">
        <v>0.45624999999999999</v>
      </c>
      <c r="J1756">
        <v>1000171</v>
      </c>
      <c r="K1756">
        <v>298</v>
      </c>
      <c r="L1756">
        <f t="shared" si="272"/>
        <v>71</v>
      </c>
      <c r="M1756">
        <v>4.9305555555555547E-2</v>
      </c>
      <c r="N1756">
        <f t="shared" si="273"/>
        <v>0</v>
      </c>
      <c r="O1756" t="s">
        <v>26</v>
      </c>
      <c r="P1756" cm="1">
        <f t="array" aca="1" ref="P1756" ca="1">(_xlfn.IFS(Q1756="couché",0,Q1756="debout à 80%",1,Q1756="?",1))*(IF(RAND()&lt;0.8,1,0))</f>
        <v>1</v>
      </c>
      <c r="Q1756" t="s">
        <v>27</v>
      </c>
      <c r="R1756">
        <v>45</v>
      </c>
      <c r="S1756">
        <f t="shared" si="274"/>
        <v>0</v>
      </c>
      <c r="T1756">
        <f t="shared" si="275"/>
        <v>2</v>
      </c>
      <c r="U1756">
        <f t="shared" ca="1" si="276"/>
        <v>0.40694822499273903</v>
      </c>
      <c r="V1756">
        <f t="shared" si="277"/>
        <v>72</v>
      </c>
      <c r="W1756" t="s">
        <v>28</v>
      </c>
      <c r="X1756" t="str">
        <f t="shared" ca="1" si="278"/>
        <v>(1755,0,1,7,71,0,2,72)++1`</v>
      </c>
      <c r="Y1756" t="str">
        <f t="shared" si="279"/>
        <v>(1755,45)++1`</v>
      </c>
    </row>
    <row r="1757" spans="1:25" x14ac:dyDescent="0.25">
      <c r="A1757">
        <v>1756</v>
      </c>
      <c r="B1757">
        <v>1961</v>
      </c>
      <c r="C1757">
        <f t="shared" si="270"/>
        <v>0</v>
      </c>
      <c r="D1757" t="s">
        <v>24</v>
      </c>
      <c r="E1757">
        <f t="shared" si="271"/>
        <v>4</v>
      </c>
      <c r="F1757" t="s">
        <v>31</v>
      </c>
      <c r="G1757" s="13">
        <v>44607</v>
      </c>
      <c r="H1757">
        <v>0.4284722222222222</v>
      </c>
      <c r="I1757">
        <v>0.47777777777777775</v>
      </c>
      <c r="J1757">
        <v>1000170</v>
      </c>
      <c r="K1757">
        <v>2197</v>
      </c>
      <c r="L1757">
        <f t="shared" si="272"/>
        <v>71</v>
      </c>
      <c r="M1757">
        <v>4.9305555555555547E-2</v>
      </c>
      <c r="N1757">
        <f t="shared" si="273"/>
        <v>1</v>
      </c>
      <c r="O1757" t="s">
        <v>32</v>
      </c>
      <c r="P1757" cm="1">
        <f t="array" aca="1" ref="P1757" ca="1">(_xlfn.IFS(Q1757="couché",0,Q1757="debout à 80%",1,Q1757="?",1))*(IF(RAND()&lt;0.8,1,0))</f>
        <v>1</v>
      </c>
      <c r="Q1757" t="s">
        <v>27</v>
      </c>
      <c r="R1757">
        <v>20</v>
      </c>
      <c r="S1757">
        <f t="shared" si="274"/>
        <v>1</v>
      </c>
      <c r="T1757">
        <f t="shared" si="275"/>
        <v>3</v>
      </c>
      <c r="U1757">
        <f t="shared" ca="1" si="276"/>
        <v>0.42847408361278561</v>
      </c>
      <c r="V1757">
        <f t="shared" si="277"/>
        <v>45</v>
      </c>
      <c r="W1757" t="s">
        <v>28</v>
      </c>
      <c r="X1757" t="str">
        <f t="shared" ca="1" si="278"/>
        <v>(1756,0,1,4,71,1,3,45)++1`</v>
      </c>
      <c r="Y1757" t="str">
        <f t="shared" si="279"/>
        <v>(1756,20)++1`</v>
      </c>
    </row>
    <row r="1758" spans="1:25" x14ac:dyDescent="0.25">
      <c r="A1758">
        <v>1757</v>
      </c>
      <c r="B1758">
        <v>1945</v>
      </c>
      <c r="C1758">
        <f t="shared" si="270"/>
        <v>0</v>
      </c>
      <c r="D1758" t="s">
        <v>24</v>
      </c>
      <c r="E1758">
        <f t="shared" si="271"/>
        <v>2</v>
      </c>
      <c r="F1758" t="s">
        <v>29</v>
      </c>
      <c r="G1758" s="13">
        <v>44594</v>
      </c>
      <c r="H1758">
        <v>0.63194444444444442</v>
      </c>
      <c r="I1758">
        <v>0.68125000000000002</v>
      </c>
      <c r="J1758">
        <v>1000166</v>
      </c>
      <c r="K1758">
        <v>2478</v>
      </c>
      <c r="L1758">
        <f t="shared" si="272"/>
        <v>71</v>
      </c>
      <c r="M1758">
        <v>4.9305555555555602E-2</v>
      </c>
      <c r="N1758">
        <f t="shared" si="273"/>
        <v>0</v>
      </c>
      <c r="O1758" t="s">
        <v>26</v>
      </c>
      <c r="P1758" cm="1">
        <f t="array" aca="1" ref="P1758" ca="1">(_xlfn.IFS(Q1758="couché",0,Q1758="debout à 80%",1,Q1758="?",1))*(IF(RAND()&lt;0.8,1,0))</f>
        <v>0</v>
      </c>
      <c r="Q1758" t="s">
        <v>48</v>
      </c>
      <c r="R1758">
        <v>45</v>
      </c>
      <c r="S1758">
        <f t="shared" si="274"/>
        <v>0</v>
      </c>
      <c r="T1758">
        <f t="shared" si="275"/>
        <v>4</v>
      </c>
      <c r="U1758">
        <f t="shared" ca="1" si="276"/>
        <v>0.631947277854223</v>
      </c>
      <c r="V1758">
        <f t="shared" si="277"/>
        <v>53</v>
      </c>
      <c r="W1758" t="s">
        <v>28</v>
      </c>
      <c r="X1758" t="str">
        <f t="shared" ca="1" si="278"/>
        <v>(1757,0,0,2,71,0,4,53)++1`</v>
      </c>
      <c r="Y1758" t="str">
        <f t="shared" si="279"/>
        <v>(1757,45)++1`</v>
      </c>
    </row>
    <row r="1759" spans="1:25" x14ac:dyDescent="0.25">
      <c r="A1759">
        <v>1758</v>
      </c>
      <c r="B1759">
        <v>1954</v>
      </c>
      <c r="C1759">
        <f t="shared" si="270"/>
        <v>0</v>
      </c>
      <c r="D1759" t="s">
        <v>24</v>
      </c>
      <c r="E1759">
        <f t="shared" si="271"/>
        <v>15</v>
      </c>
      <c r="F1759" t="s">
        <v>35</v>
      </c>
      <c r="G1759" s="13">
        <v>44600</v>
      </c>
      <c r="H1759">
        <v>0.64791666666666659</v>
      </c>
      <c r="I1759">
        <v>0.69722222222222219</v>
      </c>
      <c r="J1759">
        <v>1000171</v>
      </c>
      <c r="K1759">
        <v>2240</v>
      </c>
      <c r="L1759">
        <f t="shared" si="272"/>
        <v>71</v>
      </c>
      <c r="M1759">
        <v>4.9305555555555602E-2</v>
      </c>
      <c r="N1759">
        <f t="shared" si="273"/>
        <v>0</v>
      </c>
      <c r="O1759" t="s">
        <v>26</v>
      </c>
      <c r="P1759" cm="1">
        <f t="array" aca="1" ref="P1759" ca="1">(_xlfn.IFS(Q1759="couché",0,Q1759="debout à 80%",1,Q1759="?",1))*(IF(RAND()&lt;0.8,1,0))</f>
        <v>1</v>
      </c>
      <c r="Q1759" t="s">
        <v>27</v>
      </c>
      <c r="R1759">
        <v>0</v>
      </c>
      <c r="S1759">
        <f t="shared" si="274"/>
        <v>0</v>
      </c>
      <c r="T1759">
        <f t="shared" si="275"/>
        <v>4</v>
      </c>
      <c r="U1759">
        <f t="shared" ca="1" si="276"/>
        <v>0.6479264752074414</v>
      </c>
      <c r="V1759">
        <f t="shared" si="277"/>
        <v>42</v>
      </c>
      <c r="W1759" t="s">
        <v>28</v>
      </c>
      <c r="X1759" t="str">
        <f t="shared" ca="1" si="278"/>
        <v>(1758,0,1,15,71,0,4,42)++1`</v>
      </c>
      <c r="Y1759" t="str">
        <f t="shared" si="279"/>
        <v>(1758,0)++1`</v>
      </c>
    </row>
    <row r="1760" spans="1:25" x14ac:dyDescent="0.25">
      <c r="A1760">
        <v>1759</v>
      </c>
      <c r="B1760">
        <v>1962</v>
      </c>
      <c r="C1760">
        <f t="shared" si="270"/>
        <v>0</v>
      </c>
      <c r="D1760" t="s">
        <v>24</v>
      </c>
      <c r="E1760">
        <f t="shared" si="271"/>
        <v>5</v>
      </c>
      <c r="F1760" t="s">
        <v>36</v>
      </c>
      <c r="G1760" s="13">
        <v>44645</v>
      </c>
      <c r="H1760">
        <v>0.33680555555555552</v>
      </c>
      <c r="I1760">
        <v>0.38611111111111107</v>
      </c>
      <c r="J1760">
        <v>1000162</v>
      </c>
      <c r="K1760">
        <v>4592</v>
      </c>
      <c r="L1760">
        <f t="shared" si="272"/>
        <v>71</v>
      </c>
      <c r="M1760">
        <v>4.9305555555555547E-2</v>
      </c>
      <c r="N1760">
        <f t="shared" si="273"/>
        <v>0</v>
      </c>
      <c r="O1760" t="s">
        <v>26</v>
      </c>
      <c r="P1760" cm="1">
        <f t="array" aca="1" ref="P1760" ca="1">(_xlfn.IFS(Q1760="couché",0,Q1760="debout à 80%",1,Q1760="?",1))*(IF(RAND()&lt;0.8,1,0))</f>
        <v>1</v>
      </c>
      <c r="Q1760" t="s">
        <v>27</v>
      </c>
      <c r="R1760">
        <v>45</v>
      </c>
      <c r="S1760">
        <f t="shared" si="274"/>
        <v>0</v>
      </c>
      <c r="T1760">
        <f t="shared" si="275"/>
        <v>1</v>
      </c>
      <c r="U1760">
        <f t="shared" ca="1" si="276"/>
        <v>0.33680760275370869</v>
      </c>
      <c r="V1760">
        <f t="shared" si="277"/>
        <v>56</v>
      </c>
      <c r="W1760" t="s">
        <v>28</v>
      </c>
      <c r="X1760" t="str">
        <f t="shared" ca="1" si="278"/>
        <v>(1759,0,1,5,71,0,1,56)++1`</v>
      </c>
      <c r="Y1760" t="str">
        <f t="shared" si="279"/>
        <v>(1759,45)++1`</v>
      </c>
    </row>
    <row r="1761" spans="1:25" x14ac:dyDescent="0.25">
      <c r="A1761">
        <v>1760</v>
      </c>
      <c r="B1761">
        <v>1959</v>
      </c>
      <c r="C1761">
        <f t="shared" si="270"/>
        <v>0</v>
      </c>
      <c r="D1761" t="s">
        <v>24</v>
      </c>
      <c r="E1761">
        <f t="shared" si="271"/>
        <v>5</v>
      </c>
      <c r="F1761" t="s">
        <v>36</v>
      </c>
      <c r="G1761" s="13">
        <v>44609</v>
      </c>
      <c r="H1761">
        <v>0.5708333333333333</v>
      </c>
      <c r="I1761">
        <v>0.62013888888888891</v>
      </c>
      <c r="J1761">
        <v>1000162</v>
      </c>
      <c r="K1761">
        <v>138</v>
      </c>
      <c r="L1761">
        <f t="shared" si="272"/>
        <v>71</v>
      </c>
      <c r="M1761">
        <v>4.9305555555555602E-2</v>
      </c>
      <c r="N1761">
        <f t="shared" si="273"/>
        <v>0</v>
      </c>
      <c r="O1761" t="s">
        <v>26</v>
      </c>
      <c r="P1761" cm="1">
        <f t="array" aca="1" ref="P1761" ca="1">(_xlfn.IFS(Q1761="couché",0,Q1761="debout à 80%",1,Q1761="?",1))*(IF(RAND()&lt;0.8,1,0))</f>
        <v>1</v>
      </c>
      <c r="Q1761" t="s">
        <v>27</v>
      </c>
      <c r="R1761">
        <v>45</v>
      </c>
      <c r="S1761">
        <f t="shared" si="274"/>
        <v>0</v>
      </c>
      <c r="T1761">
        <f t="shared" si="275"/>
        <v>4</v>
      </c>
      <c r="U1761">
        <f t="shared" ca="1" si="276"/>
        <v>0.570835996839268</v>
      </c>
      <c r="V1761">
        <f t="shared" si="277"/>
        <v>42</v>
      </c>
      <c r="W1761" t="s">
        <v>28</v>
      </c>
      <c r="X1761" t="str">
        <f t="shared" ca="1" si="278"/>
        <v>(1760,0,1,5,71,0,4,42)++1`</v>
      </c>
      <c r="Y1761" t="str">
        <f t="shared" si="279"/>
        <v>(1760,45)++1`</v>
      </c>
    </row>
    <row r="1762" spans="1:25" x14ac:dyDescent="0.25">
      <c r="A1762">
        <v>1761</v>
      </c>
      <c r="B1762">
        <v>1956</v>
      </c>
      <c r="C1762">
        <f t="shared" si="270"/>
        <v>0</v>
      </c>
      <c r="D1762" t="s">
        <v>24</v>
      </c>
      <c r="E1762">
        <f t="shared" si="271"/>
        <v>6</v>
      </c>
      <c r="F1762" t="s">
        <v>37</v>
      </c>
      <c r="G1762" s="13">
        <v>44608</v>
      </c>
      <c r="H1762">
        <v>0.70277777777777772</v>
      </c>
      <c r="I1762">
        <v>0.75208333333333333</v>
      </c>
      <c r="J1762">
        <v>1000166</v>
      </c>
      <c r="K1762">
        <v>2478</v>
      </c>
      <c r="L1762">
        <f t="shared" si="272"/>
        <v>71</v>
      </c>
      <c r="M1762">
        <v>4.9305555555555602E-2</v>
      </c>
      <c r="N1762">
        <f t="shared" si="273"/>
        <v>0</v>
      </c>
      <c r="O1762" t="s">
        <v>26</v>
      </c>
      <c r="P1762" cm="1">
        <f t="array" aca="1" ref="P1762" ca="1">(_xlfn.IFS(Q1762="couché",0,Q1762="debout à 80%",1,Q1762="?",1))*(IF(RAND()&lt;0.8,1,0))</f>
        <v>0</v>
      </c>
      <c r="Q1762" t="s">
        <v>48</v>
      </c>
      <c r="R1762">
        <v>45</v>
      </c>
      <c r="S1762">
        <f t="shared" si="274"/>
        <v>0</v>
      </c>
      <c r="T1762">
        <f t="shared" si="275"/>
        <v>5</v>
      </c>
      <c r="U1762">
        <f t="shared" ca="1" si="276"/>
        <v>0.70278581838775978</v>
      </c>
      <c r="V1762">
        <f t="shared" si="277"/>
        <v>68</v>
      </c>
      <c r="W1762" t="s">
        <v>28</v>
      </c>
      <c r="X1762" t="str">
        <f t="shared" ca="1" si="278"/>
        <v>(1761,0,0,6,71,0,5,68)++1`</v>
      </c>
      <c r="Y1762" t="str">
        <f t="shared" si="279"/>
        <v>(1761,45)++1`</v>
      </c>
    </row>
    <row r="1763" spans="1:25" x14ac:dyDescent="0.25">
      <c r="A1763">
        <v>1762</v>
      </c>
      <c r="B1763">
        <v>1945</v>
      </c>
      <c r="C1763">
        <f t="shared" si="270"/>
        <v>0</v>
      </c>
      <c r="D1763" t="s">
        <v>24</v>
      </c>
      <c r="E1763">
        <f t="shared" si="271"/>
        <v>11</v>
      </c>
      <c r="F1763" t="s">
        <v>41</v>
      </c>
      <c r="G1763" s="13">
        <v>44629</v>
      </c>
      <c r="H1763">
        <v>0.41805555555555551</v>
      </c>
      <c r="I1763">
        <v>0.46736111111111112</v>
      </c>
      <c r="J1763">
        <v>1000164</v>
      </c>
      <c r="K1763">
        <v>347</v>
      </c>
      <c r="L1763">
        <f t="shared" si="272"/>
        <v>71</v>
      </c>
      <c r="M1763">
        <v>4.9305555555555602E-2</v>
      </c>
      <c r="N1763">
        <f t="shared" si="273"/>
        <v>1</v>
      </c>
      <c r="O1763" t="s">
        <v>32</v>
      </c>
      <c r="P1763" cm="1">
        <f t="array" aca="1" ref="P1763" ca="1">(_xlfn.IFS(Q1763="couché",0,Q1763="debout à 80%",1,Q1763="?",1))*(IF(RAND()&lt;0.8,1,0))</f>
        <v>1</v>
      </c>
      <c r="Q1763" t="s">
        <v>27</v>
      </c>
      <c r="R1763">
        <v>30</v>
      </c>
      <c r="S1763">
        <f t="shared" si="274"/>
        <v>1</v>
      </c>
      <c r="T1763">
        <f t="shared" si="275"/>
        <v>2</v>
      </c>
      <c r="U1763">
        <f t="shared" ca="1" si="276"/>
        <v>0.41805745516813075</v>
      </c>
      <c r="V1763">
        <f t="shared" si="277"/>
        <v>75</v>
      </c>
      <c r="W1763" t="s">
        <v>28</v>
      </c>
      <c r="X1763" t="str">
        <f t="shared" ca="1" si="278"/>
        <v>(1762,0,1,11,71,1,2,75)++1`</v>
      </c>
      <c r="Y1763" t="str">
        <f t="shared" si="279"/>
        <v>(1762,30)++1`</v>
      </c>
    </row>
    <row r="1764" spans="1:25" x14ac:dyDescent="0.25">
      <c r="A1764">
        <v>1763</v>
      </c>
      <c r="B1764">
        <v>1995</v>
      </c>
      <c r="C1764">
        <f t="shared" si="270"/>
        <v>0</v>
      </c>
      <c r="D1764" t="s">
        <v>24</v>
      </c>
      <c r="E1764">
        <f t="shared" si="271"/>
        <v>10</v>
      </c>
      <c r="F1764" t="s">
        <v>39</v>
      </c>
      <c r="G1764" s="13">
        <v>44610</v>
      </c>
      <c r="H1764">
        <v>0.60972222222222217</v>
      </c>
      <c r="I1764">
        <v>0.65902777777777777</v>
      </c>
      <c r="J1764">
        <v>1000165</v>
      </c>
      <c r="K1764">
        <v>493</v>
      </c>
      <c r="L1764">
        <f t="shared" si="272"/>
        <v>71</v>
      </c>
      <c r="M1764">
        <v>4.9305555555555602E-2</v>
      </c>
      <c r="N1764">
        <f t="shared" si="273"/>
        <v>1</v>
      </c>
      <c r="O1764" t="s">
        <v>32</v>
      </c>
      <c r="P1764" cm="1">
        <f t="array" aca="1" ref="P1764" ca="1">(_xlfn.IFS(Q1764="couché",0,Q1764="debout à 80%",1,Q1764="?",1))*(IF(RAND()&lt;0.8,1,0))</f>
        <v>0</v>
      </c>
      <c r="Q1764" t="s">
        <v>27</v>
      </c>
      <c r="R1764">
        <v>30</v>
      </c>
      <c r="S1764">
        <f t="shared" si="274"/>
        <v>1</v>
      </c>
      <c r="T1764">
        <f t="shared" si="275"/>
        <v>5</v>
      </c>
      <c r="U1764">
        <f t="shared" ca="1" si="276"/>
        <v>0.60972943326320184</v>
      </c>
      <c r="V1764">
        <f t="shared" si="277"/>
        <v>46</v>
      </c>
      <c r="W1764" t="s">
        <v>28</v>
      </c>
      <c r="X1764" t="str">
        <f t="shared" ca="1" si="278"/>
        <v>(1763,0,0,10,71,1,5,46)++1`</v>
      </c>
      <c r="Y1764" t="str">
        <f t="shared" si="279"/>
        <v>(1763,30)++1`</v>
      </c>
    </row>
    <row r="1765" spans="1:25" x14ac:dyDescent="0.25">
      <c r="A1765">
        <v>1764</v>
      </c>
      <c r="B1765">
        <v>1939</v>
      </c>
      <c r="C1765">
        <f t="shared" si="270"/>
        <v>0</v>
      </c>
      <c r="D1765" t="s">
        <v>24</v>
      </c>
      <c r="E1765">
        <f t="shared" si="271"/>
        <v>2</v>
      </c>
      <c r="F1765" t="s">
        <v>29</v>
      </c>
      <c r="G1765" s="13">
        <v>44617</v>
      </c>
      <c r="H1765">
        <v>0.52500000000000002</v>
      </c>
      <c r="I1765">
        <v>0.57430555555555551</v>
      </c>
      <c r="J1765">
        <v>1000166</v>
      </c>
      <c r="K1765">
        <v>404</v>
      </c>
      <c r="L1765">
        <f t="shared" si="272"/>
        <v>71</v>
      </c>
      <c r="M1765">
        <v>4.9305555555555491E-2</v>
      </c>
      <c r="N1765">
        <f t="shared" si="273"/>
        <v>0</v>
      </c>
      <c r="O1765" t="s">
        <v>26</v>
      </c>
      <c r="P1765" cm="1">
        <f t="array" aca="1" ref="P1765" ca="1">(_xlfn.IFS(Q1765="couché",0,Q1765="debout à 80%",1,Q1765="?",1))*(IF(RAND()&lt;0.8,1,0))</f>
        <v>0</v>
      </c>
      <c r="Q1765" t="s">
        <v>27</v>
      </c>
      <c r="R1765">
        <v>45</v>
      </c>
      <c r="S1765">
        <f t="shared" si="274"/>
        <v>0</v>
      </c>
      <c r="T1765">
        <f t="shared" si="275"/>
        <v>5</v>
      </c>
      <c r="U1765">
        <f t="shared" ca="1" si="276"/>
        <v>0.52500268409583384</v>
      </c>
      <c r="V1765">
        <f t="shared" si="277"/>
        <v>77</v>
      </c>
      <c r="W1765" t="s">
        <v>28</v>
      </c>
      <c r="X1765" t="str">
        <f t="shared" ca="1" si="278"/>
        <v>(1764,0,0,2,71,0,5,77)++1`</v>
      </c>
      <c r="Y1765" t="str">
        <f t="shared" si="279"/>
        <v>(1764,45)++1`</v>
      </c>
    </row>
    <row r="1766" spans="1:25" x14ac:dyDescent="0.25">
      <c r="A1766">
        <v>1765</v>
      </c>
      <c r="B1766">
        <v>1984</v>
      </c>
      <c r="C1766">
        <f t="shared" si="270"/>
        <v>0</v>
      </c>
      <c r="D1766" t="s">
        <v>24</v>
      </c>
      <c r="E1766">
        <f t="shared" si="271"/>
        <v>10</v>
      </c>
      <c r="F1766" t="s">
        <v>39</v>
      </c>
      <c r="G1766" s="13">
        <v>44613</v>
      </c>
      <c r="H1766">
        <v>0.40486111111111112</v>
      </c>
      <c r="I1766">
        <v>0.45416666666666666</v>
      </c>
      <c r="J1766">
        <v>1000165</v>
      </c>
      <c r="K1766">
        <v>6412</v>
      </c>
      <c r="L1766">
        <f t="shared" si="272"/>
        <v>71</v>
      </c>
      <c r="M1766">
        <v>4.9305555555555547E-2</v>
      </c>
      <c r="N1766">
        <f t="shared" si="273"/>
        <v>1</v>
      </c>
      <c r="O1766" t="s">
        <v>32</v>
      </c>
      <c r="P1766" cm="1">
        <f t="array" aca="1" ref="P1766" ca="1">(_xlfn.IFS(Q1766="couché",0,Q1766="debout à 80%",1,Q1766="?",1))*(IF(RAND()&lt;0.8,1,0))</f>
        <v>1</v>
      </c>
      <c r="Q1766" t="s">
        <v>27</v>
      </c>
      <c r="R1766">
        <v>30</v>
      </c>
      <c r="S1766">
        <f t="shared" si="274"/>
        <v>1</v>
      </c>
      <c r="T1766">
        <f t="shared" si="275"/>
        <v>2</v>
      </c>
      <c r="U1766">
        <f t="shared" ca="1" si="276"/>
        <v>0.40486325321456507</v>
      </c>
      <c r="V1766">
        <f t="shared" si="277"/>
        <v>38</v>
      </c>
      <c r="W1766" t="s">
        <v>28</v>
      </c>
      <c r="X1766" t="str">
        <f t="shared" ca="1" si="278"/>
        <v>(1765,0,1,10,71,1,2,38)++1`</v>
      </c>
      <c r="Y1766" t="str">
        <f t="shared" si="279"/>
        <v>(1765,30)++1`</v>
      </c>
    </row>
    <row r="1767" spans="1:25" x14ac:dyDescent="0.25">
      <c r="A1767">
        <v>1766</v>
      </c>
      <c r="B1767">
        <v>1961</v>
      </c>
      <c r="C1767">
        <f t="shared" si="270"/>
        <v>0</v>
      </c>
      <c r="D1767" t="s">
        <v>24</v>
      </c>
      <c r="E1767">
        <f t="shared" si="271"/>
        <v>15</v>
      </c>
      <c r="F1767" t="s">
        <v>35</v>
      </c>
      <c r="G1767" s="13">
        <v>44610</v>
      </c>
      <c r="H1767">
        <v>0.73333333333333328</v>
      </c>
      <c r="I1767">
        <v>0.78263888888888888</v>
      </c>
      <c r="J1767">
        <v>1000171</v>
      </c>
      <c r="K1767">
        <v>3121</v>
      </c>
      <c r="L1767">
        <f t="shared" si="272"/>
        <v>71</v>
      </c>
      <c r="M1767">
        <v>4.9305555555555602E-2</v>
      </c>
      <c r="N1767">
        <f t="shared" si="273"/>
        <v>0</v>
      </c>
      <c r="O1767" t="s">
        <v>26</v>
      </c>
      <c r="P1767" cm="1">
        <f t="array" aca="1" ref="P1767" ca="1">(_xlfn.IFS(Q1767="couché",0,Q1767="debout à 80%",1,Q1767="?",1))*(IF(RAND()&lt;0.8,1,0))</f>
        <v>0</v>
      </c>
      <c r="Q1767" t="s">
        <v>48</v>
      </c>
      <c r="R1767">
        <v>0</v>
      </c>
      <c r="S1767">
        <f t="shared" si="274"/>
        <v>0</v>
      </c>
      <c r="T1767">
        <f t="shared" si="275"/>
        <v>4</v>
      </c>
      <c r="U1767">
        <f t="shared" ca="1" si="276"/>
        <v>0.73333468867940288</v>
      </c>
      <c r="V1767">
        <f t="shared" si="277"/>
        <v>38</v>
      </c>
      <c r="W1767" t="s">
        <v>28</v>
      </c>
      <c r="X1767" t="str">
        <f t="shared" ca="1" si="278"/>
        <v>(1766,0,0,15,71,0,4,38)++1`</v>
      </c>
      <c r="Y1767" t="str">
        <f t="shared" si="279"/>
        <v>(1766,0)++1`</v>
      </c>
    </row>
    <row r="1768" spans="1:25" x14ac:dyDescent="0.25">
      <c r="A1768">
        <v>1767</v>
      </c>
      <c r="B1768">
        <v>1984</v>
      </c>
      <c r="C1768">
        <f t="shared" si="270"/>
        <v>0</v>
      </c>
      <c r="D1768" t="s">
        <v>24</v>
      </c>
      <c r="E1768">
        <f t="shared" si="271"/>
        <v>2</v>
      </c>
      <c r="F1768" t="s">
        <v>29</v>
      </c>
      <c r="G1768" s="13">
        <v>44610</v>
      </c>
      <c r="H1768">
        <v>0.78749999999999998</v>
      </c>
      <c r="I1768">
        <v>0.83680555555555547</v>
      </c>
      <c r="J1768">
        <v>1000166</v>
      </c>
      <c r="K1768">
        <v>30</v>
      </c>
      <c r="L1768">
        <f t="shared" si="272"/>
        <v>71</v>
      </c>
      <c r="M1768">
        <v>4.9305555555555491E-2</v>
      </c>
      <c r="N1768">
        <f t="shared" si="273"/>
        <v>0</v>
      </c>
      <c r="O1768" t="s">
        <v>26</v>
      </c>
      <c r="P1768" cm="1">
        <f t="array" aca="1" ref="P1768" ca="1">(_xlfn.IFS(Q1768="couché",0,Q1768="debout à 80%",1,Q1768="?",1))*(IF(RAND()&lt;0.8,1,0))</f>
        <v>1</v>
      </c>
      <c r="Q1768" t="s">
        <v>27</v>
      </c>
      <c r="R1768">
        <v>45</v>
      </c>
      <c r="S1768">
        <f t="shared" si="274"/>
        <v>0</v>
      </c>
      <c r="T1768">
        <f t="shared" si="275"/>
        <v>5</v>
      </c>
      <c r="U1768">
        <f t="shared" ca="1" si="276"/>
        <v>0.78750547743015964</v>
      </c>
      <c r="V1768">
        <f t="shared" si="277"/>
        <v>52</v>
      </c>
      <c r="W1768" t="s">
        <v>28</v>
      </c>
      <c r="X1768" t="str">
        <f t="shared" ca="1" si="278"/>
        <v>(1767,0,1,2,71,0,5,52)++1`</v>
      </c>
      <c r="Y1768" t="str">
        <f t="shared" si="279"/>
        <v>(1767,45)++1`</v>
      </c>
    </row>
    <row r="1769" spans="1:25" x14ac:dyDescent="0.25">
      <c r="A1769">
        <v>1768</v>
      </c>
      <c r="B1769">
        <v>1938</v>
      </c>
      <c r="C1769">
        <f t="shared" si="270"/>
        <v>0</v>
      </c>
      <c r="D1769" t="s">
        <v>24</v>
      </c>
      <c r="E1769">
        <f t="shared" si="271"/>
        <v>5</v>
      </c>
      <c r="F1769" t="s">
        <v>36</v>
      </c>
      <c r="G1769" s="13">
        <v>44644</v>
      </c>
      <c r="H1769">
        <v>0.46666666666666667</v>
      </c>
      <c r="I1769">
        <v>0.51597222222222217</v>
      </c>
      <c r="J1769">
        <v>1000162</v>
      </c>
      <c r="K1769">
        <v>4592</v>
      </c>
      <c r="L1769">
        <f t="shared" si="272"/>
        <v>71</v>
      </c>
      <c r="M1769">
        <v>4.9305555555555491E-2</v>
      </c>
      <c r="N1769">
        <f t="shared" si="273"/>
        <v>0</v>
      </c>
      <c r="O1769" t="s">
        <v>26</v>
      </c>
      <c r="P1769" cm="1">
        <f t="array" aca="1" ref="P1769" ca="1">(_xlfn.IFS(Q1769="couché",0,Q1769="debout à 80%",1,Q1769="?",1))*(IF(RAND()&lt;0.8,1,0))</f>
        <v>1</v>
      </c>
      <c r="Q1769" t="s">
        <v>27</v>
      </c>
      <c r="R1769">
        <v>45</v>
      </c>
      <c r="S1769">
        <f t="shared" si="274"/>
        <v>0</v>
      </c>
      <c r="T1769">
        <f t="shared" si="275"/>
        <v>3</v>
      </c>
      <c r="U1769">
        <f t="shared" ca="1" si="276"/>
        <v>0.46666963572461734</v>
      </c>
      <c r="V1769">
        <f t="shared" si="277"/>
        <v>48</v>
      </c>
      <c r="W1769" t="s">
        <v>28</v>
      </c>
      <c r="X1769" t="str">
        <f t="shared" ca="1" si="278"/>
        <v>(1768,0,1,5,71,0,3,48)++1`</v>
      </c>
      <c r="Y1769" t="str">
        <f t="shared" si="279"/>
        <v>(1768,45)++1`</v>
      </c>
    </row>
    <row r="1770" spans="1:25" x14ac:dyDescent="0.25">
      <c r="A1770">
        <v>1769</v>
      </c>
      <c r="B1770">
        <v>1970</v>
      </c>
      <c r="C1770">
        <f t="shared" si="270"/>
        <v>0</v>
      </c>
      <c r="D1770" t="s">
        <v>24</v>
      </c>
      <c r="E1770">
        <f t="shared" si="271"/>
        <v>14</v>
      </c>
      <c r="F1770" t="s">
        <v>33</v>
      </c>
      <c r="G1770" s="13">
        <v>44649</v>
      </c>
      <c r="H1770">
        <v>0.47638888888888886</v>
      </c>
      <c r="I1770">
        <v>0.52569444444444446</v>
      </c>
      <c r="J1770">
        <v>1000162</v>
      </c>
      <c r="K1770">
        <v>1173</v>
      </c>
      <c r="L1770">
        <f t="shared" si="272"/>
        <v>71</v>
      </c>
      <c r="M1770">
        <v>4.9305555555555602E-2</v>
      </c>
      <c r="N1770">
        <f t="shared" si="273"/>
        <v>0</v>
      </c>
      <c r="O1770" t="s">
        <v>26</v>
      </c>
      <c r="P1770" cm="1">
        <f t="array" aca="1" ref="P1770" ca="1">(_xlfn.IFS(Q1770="couché",0,Q1770="debout à 80%",1,Q1770="?",1))*(IF(RAND()&lt;0.8,1,0))</f>
        <v>1</v>
      </c>
      <c r="Q1770" t="s">
        <v>27</v>
      </c>
      <c r="R1770">
        <v>45</v>
      </c>
      <c r="S1770">
        <f t="shared" si="274"/>
        <v>1</v>
      </c>
      <c r="T1770">
        <f t="shared" si="275"/>
        <v>2</v>
      </c>
      <c r="U1770">
        <f t="shared" ca="1" si="276"/>
        <v>0.47639591085815736</v>
      </c>
      <c r="V1770">
        <f t="shared" si="277"/>
        <v>40</v>
      </c>
      <c r="W1770" t="s">
        <v>28</v>
      </c>
      <c r="X1770" t="str">
        <f t="shared" ca="1" si="278"/>
        <v>(1769,0,1,14,71,1,2,40)++1`</v>
      </c>
      <c r="Y1770" t="str">
        <f t="shared" si="279"/>
        <v>(1769,45)++1`</v>
      </c>
    </row>
    <row r="1771" spans="1:25" x14ac:dyDescent="0.25">
      <c r="A1771">
        <v>1770</v>
      </c>
      <c r="B1771">
        <v>1986</v>
      </c>
      <c r="C1771">
        <f t="shared" si="270"/>
        <v>0</v>
      </c>
      <c r="D1771" t="s">
        <v>24</v>
      </c>
      <c r="E1771">
        <f t="shared" si="271"/>
        <v>14</v>
      </c>
      <c r="F1771" t="s">
        <v>33</v>
      </c>
      <c r="G1771" s="13">
        <v>44641</v>
      </c>
      <c r="H1771">
        <v>0.4770833333333333</v>
      </c>
      <c r="I1771">
        <v>0.52638888888888891</v>
      </c>
      <c r="J1771">
        <v>1000162</v>
      </c>
      <c r="K1771">
        <v>3457</v>
      </c>
      <c r="L1771">
        <f t="shared" si="272"/>
        <v>71</v>
      </c>
      <c r="M1771">
        <v>4.9305555555555602E-2</v>
      </c>
      <c r="N1771">
        <f t="shared" si="273"/>
        <v>0</v>
      </c>
      <c r="O1771" t="s">
        <v>26</v>
      </c>
      <c r="P1771" cm="1">
        <f t="array" aca="1" ref="P1771" ca="1">(_xlfn.IFS(Q1771="couché",0,Q1771="debout à 80%",1,Q1771="?",1))*(IF(RAND()&lt;0.8,1,0))</f>
        <v>1</v>
      </c>
      <c r="Q1771" t="s">
        <v>27</v>
      </c>
      <c r="R1771">
        <v>45</v>
      </c>
      <c r="S1771">
        <f t="shared" si="274"/>
        <v>1</v>
      </c>
      <c r="T1771">
        <f t="shared" si="275"/>
        <v>3</v>
      </c>
      <c r="U1771">
        <f t="shared" ca="1" si="276"/>
        <v>0.47708994311699676</v>
      </c>
      <c r="V1771">
        <f t="shared" si="277"/>
        <v>40</v>
      </c>
      <c r="W1771" t="s">
        <v>28</v>
      </c>
      <c r="X1771" t="str">
        <f t="shared" ca="1" si="278"/>
        <v>(1770,0,1,14,71,1,3,40)++1`</v>
      </c>
      <c r="Y1771" t="str">
        <f t="shared" si="279"/>
        <v>(1770,45)++1`</v>
      </c>
    </row>
    <row r="1772" spans="1:25" x14ac:dyDescent="0.25">
      <c r="A1772">
        <v>1771</v>
      </c>
      <c r="B1772">
        <v>1945</v>
      </c>
      <c r="C1772">
        <f t="shared" si="270"/>
        <v>0</v>
      </c>
      <c r="D1772" t="s">
        <v>24</v>
      </c>
      <c r="E1772">
        <f t="shared" si="271"/>
        <v>15</v>
      </c>
      <c r="F1772" t="s">
        <v>35</v>
      </c>
      <c r="G1772" s="13">
        <v>44624</v>
      </c>
      <c r="H1772">
        <v>0.58055555555555549</v>
      </c>
      <c r="I1772">
        <v>0.62986111111111109</v>
      </c>
      <c r="J1772">
        <v>1000171</v>
      </c>
      <c r="K1772">
        <v>3116</v>
      </c>
      <c r="L1772">
        <f t="shared" si="272"/>
        <v>71</v>
      </c>
      <c r="M1772">
        <v>4.9305555555555602E-2</v>
      </c>
      <c r="N1772">
        <f t="shared" si="273"/>
        <v>0</v>
      </c>
      <c r="O1772" t="s">
        <v>26</v>
      </c>
      <c r="P1772" cm="1">
        <f t="array" aca="1" ref="P1772" ca="1">(_xlfn.IFS(Q1772="couché",0,Q1772="debout à 80%",1,Q1772="?",1))*(IF(RAND()&lt;0.8,1,0))</f>
        <v>0</v>
      </c>
      <c r="Q1772" t="s">
        <v>48</v>
      </c>
      <c r="R1772">
        <v>45</v>
      </c>
      <c r="S1772">
        <f t="shared" si="274"/>
        <v>0</v>
      </c>
      <c r="T1772">
        <f t="shared" si="275"/>
        <v>1</v>
      </c>
      <c r="U1772">
        <f t="shared" ca="1" si="276"/>
        <v>0.5805567997811345</v>
      </c>
      <c r="V1772">
        <f t="shared" si="277"/>
        <v>45</v>
      </c>
      <c r="W1772" t="s">
        <v>28</v>
      </c>
      <c r="X1772" t="str">
        <f t="shared" ca="1" si="278"/>
        <v>(1771,0,0,15,71,0,1,45)++1`</v>
      </c>
      <c r="Y1772" t="str">
        <f t="shared" si="279"/>
        <v>(1771,45)++1`</v>
      </c>
    </row>
    <row r="1773" spans="1:25" x14ac:dyDescent="0.25">
      <c r="A1773">
        <v>1772</v>
      </c>
      <c r="B1773">
        <v>1962</v>
      </c>
      <c r="C1773">
        <f t="shared" si="270"/>
        <v>0</v>
      </c>
      <c r="D1773" t="s">
        <v>24</v>
      </c>
      <c r="E1773">
        <f t="shared" si="271"/>
        <v>5</v>
      </c>
      <c r="F1773" t="s">
        <v>36</v>
      </c>
      <c r="G1773" s="13">
        <v>44627</v>
      </c>
      <c r="H1773">
        <v>0.8027777777777777</v>
      </c>
      <c r="I1773">
        <v>0.8520833333333333</v>
      </c>
      <c r="J1773">
        <v>1000162</v>
      </c>
      <c r="K1773">
        <v>1592</v>
      </c>
      <c r="L1773">
        <f t="shared" si="272"/>
        <v>71</v>
      </c>
      <c r="M1773">
        <v>4.9305555555555602E-2</v>
      </c>
      <c r="N1773">
        <f t="shared" si="273"/>
        <v>0</v>
      </c>
      <c r="O1773" t="s">
        <v>26</v>
      </c>
      <c r="P1773" cm="1">
        <f t="array" aca="1" ref="P1773" ca="1">(_xlfn.IFS(Q1773="couché",0,Q1773="debout à 80%",1,Q1773="?",1))*(IF(RAND()&lt;0.8,1,0))</f>
        <v>0</v>
      </c>
      <c r="Q1773" t="s">
        <v>48</v>
      </c>
      <c r="R1773">
        <v>45</v>
      </c>
      <c r="S1773">
        <f t="shared" si="274"/>
        <v>0</v>
      </c>
      <c r="T1773">
        <f t="shared" si="275"/>
        <v>4</v>
      </c>
      <c r="U1773">
        <f t="shared" ca="1" si="276"/>
        <v>0.80278435465931097</v>
      </c>
      <c r="V1773">
        <f t="shared" si="277"/>
        <v>78</v>
      </c>
      <c r="W1773" t="s">
        <v>28</v>
      </c>
      <c r="X1773" t="str">
        <f t="shared" ca="1" si="278"/>
        <v>(1772,0,0,5,71,0,4,78)++1`</v>
      </c>
      <c r="Y1773" t="str">
        <f t="shared" si="279"/>
        <v>(1772,45)++1`</v>
      </c>
    </row>
    <row r="1774" spans="1:25" x14ac:dyDescent="0.25">
      <c r="A1774">
        <v>1773</v>
      </c>
      <c r="B1774">
        <v>1956</v>
      </c>
      <c r="C1774">
        <f t="shared" si="270"/>
        <v>0</v>
      </c>
      <c r="D1774" t="s">
        <v>24</v>
      </c>
      <c r="E1774">
        <f t="shared" si="271"/>
        <v>4</v>
      </c>
      <c r="F1774" t="s">
        <v>31</v>
      </c>
      <c r="G1774" s="13">
        <v>44642</v>
      </c>
      <c r="H1774">
        <v>0.4770833333333333</v>
      </c>
      <c r="I1774">
        <v>0.52638888888888891</v>
      </c>
      <c r="J1774">
        <v>1000170</v>
      </c>
      <c r="K1774">
        <v>2067</v>
      </c>
      <c r="L1774">
        <f t="shared" si="272"/>
        <v>71</v>
      </c>
      <c r="M1774">
        <v>4.9305555555555602E-2</v>
      </c>
      <c r="N1774">
        <f t="shared" si="273"/>
        <v>1</v>
      </c>
      <c r="O1774" t="s">
        <v>32</v>
      </c>
      <c r="P1774" cm="1">
        <f t="array" aca="1" ref="P1774" ca="1">(_xlfn.IFS(Q1774="couché",0,Q1774="debout à 80%",1,Q1774="?",1))*(IF(RAND()&lt;0.8,1,0))</f>
        <v>0</v>
      </c>
      <c r="Q1774" t="s">
        <v>27</v>
      </c>
      <c r="R1774">
        <v>30</v>
      </c>
      <c r="S1774">
        <f t="shared" si="274"/>
        <v>1</v>
      </c>
      <c r="T1774">
        <f t="shared" si="275"/>
        <v>4</v>
      </c>
      <c r="U1774">
        <f t="shared" ca="1" si="276"/>
        <v>0.47708721592118924</v>
      </c>
      <c r="V1774">
        <f t="shared" si="277"/>
        <v>52</v>
      </c>
      <c r="W1774" t="s">
        <v>28</v>
      </c>
      <c r="X1774" t="str">
        <f t="shared" ca="1" si="278"/>
        <v>(1773,0,0,4,71,1,4,52)++1`</v>
      </c>
      <c r="Y1774" t="str">
        <f t="shared" si="279"/>
        <v>(1773,30)++1`</v>
      </c>
    </row>
    <row r="1775" spans="1:25" x14ac:dyDescent="0.25">
      <c r="A1775">
        <v>1774</v>
      </c>
      <c r="B1775">
        <v>1936</v>
      </c>
      <c r="C1775">
        <f t="shared" si="270"/>
        <v>0</v>
      </c>
      <c r="D1775" t="s">
        <v>24</v>
      </c>
      <c r="E1775">
        <f t="shared" si="271"/>
        <v>8</v>
      </c>
      <c r="F1775" t="s">
        <v>25</v>
      </c>
      <c r="G1775" s="13">
        <v>44637</v>
      </c>
      <c r="H1775">
        <v>0.45624999999999999</v>
      </c>
      <c r="I1775">
        <v>0.50555555555555554</v>
      </c>
      <c r="J1775">
        <v>1000162</v>
      </c>
      <c r="K1775">
        <v>134</v>
      </c>
      <c r="L1775">
        <f t="shared" si="272"/>
        <v>71</v>
      </c>
      <c r="M1775">
        <v>4.9305555555555547E-2</v>
      </c>
      <c r="N1775">
        <f t="shared" si="273"/>
        <v>0</v>
      </c>
      <c r="O1775" t="s">
        <v>26</v>
      </c>
      <c r="P1775" cm="1">
        <f t="array" aca="1" ref="P1775" ca="1">(_xlfn.IFS(Q1775="couché",0,Q1775="debout à 80%",1,Q1775="?",1))*(IF(RAND()&lt;0.8,1,0))</f>
        <v>1</v>
      </c>
      <c r="Q1775" t="s">
        <v>27</v>
      </c>
      <c r="R1775">
        <v>45</v>
      </c>
      <c r="S1775">
        <f t="shared" si="274"/>
        <v>1</v>
      </c>
      <c r="T1775">
        <f t="shared" si="275"/>
        <v>4</v>
      </c>
      <c r="U1775">
        <f t="shared" ca="1" si="276"/>
        <v>0.45625719399637338</v>
      </c>
      <c r="V1775">
        <f t="shared" si="277"/>
        <v>47</v>
      </c>
      <c r="W1775" t="s">
        <v>28</v>
      </c>
      <c r="X1775" t="str">
        <f t="shared" ca="1" si="278"/>
        <v>(1774,0,1,8,71,1,4,47)++1`</v>
      </c>
      <c r="Y1775" t="str">
        <f t="shared" si="279"/>
        <v>(1774,45)++1`</v>
      </c>
    </row>
    <row r="1776" spans="1:25" x14ac:dyDescent="0.25">
      <c r="A1776">
        <v>1775</v>
      </c>
      <c r="B1776">
        <v>1947</v>
      </c>
      <c r="C1776">
        <f t="shared" si="270"/>
        <v>0</v>
      </c>
      <c r="D1776" t="s">
        <v>24</v>
      </c>
      <c r="E1776">
        <f t="shared" si="271"/>
        <v>9</v>
      </c>
      <c r="F1776" t="s">
        <v>40</v>
      </c>
      <c r="G1776" s="13">
        <v>44648</v>
      </c>
      <c r="H1776">
        <v>0.4909722222222222</v>
      </c>
      <c r="I1776">
        <v>0.54027777777777775</v>
      </c>
      <c r="J1776">
        <v>1000163</v>
      </c>
      <c r="K1776">
        <v>4834</v>
      </c>
      <c r="L1776">
        <f t="shared" si="272"/>
        <v>71</v>
      </c>
      <c r="M1776">
        <v>4.9305555555555547E-2</v>
      </c>
      <c r="N1776">
        <f t="shared" si="273"/>
        <v>0</v>
      </c>
      <c r="O1776" t="s">
        <v>26</v>
      </c>
      <c r="P1776" cm="1">
        <f t="array" aca="1" ref="P1776" ca="1">(_xlfn.IFS(Q1776="couché",0,Q1776="debout à 80%",1,Q1776="?",1))*(IF(RAND()&lt;0.8,1,0))</f>
        <v>1</v>
      </c>
      <c r="Q1776" t="s">
        <v>27</v>
      </c>
      <c r="R1776">
        <v>45</v>
      </c>
      <c r="S1776">
        <f t="shared" si="274"/>
        <v>0</v>
      </c>
      <c r="T1776">
        <f t="shared" si="275"/>
        <v>4</v>
      </c>
      <c r="U1776">
        <f t="shared" ca="1" si="276"/>
        <v>0.49097613820261787</v>
      </c>
      <c r="V1776">
        <f t="shared" si="277"/>
        <v>32</v>
      </c>
      <c r="W1776" t="s">
        <v>28</v>
      </c>
      <c r="X1776" t="str">
        <f t="shared" ca="1" si="278"/>
        <v>(1775,0,1,9,71,0,4,32)++1`</v>
      </c>
      <c r="Y1776" t="str">
        <f t="shared" si="279"/>
        <v>(1775,45)++1`</v>
      </c>
    </row>
    <row r="1777" spans="1:25" x14ac:dyDescent="0.25">
      <c r="A1777">
        <v>1776</v>
      </c>
      <c r="B1777">
        <v>1966</v>
      </c>
      <c r="C1777">
        <f t="shared" si="270"/>
        <v>0</v>
      </c>
      <c r="D1777" t="s">
        <v>24</v>
      </c>
      <c r="E1777">
        <f t="shared" si="271"/>
        <v>2</v>
      </c>
      <c r="F1777" t="s">
        <v>29</v>
      </c>
      <c r="G1777" s="13">
        <v>44638</v>
      </c>
      <c r="H1777">
        <v>0.57291666666666663</v>
      </c>
      <c r="I1777">
        <v>0.62222222222222223</v>
      </c>
      <c r="J1777">
        <v>1000166</v>
      </c>
      <c r="K1777">
        <v>32</v>
      </c>
      <c r="L1777">
        <f t="shared" si="272"/>
        <v>71</v>
      </c>
      <c r="M1777">
        <v>4.9305555555555602E-2</v>
      </c>
      <c r="N1777">
        <f t="shared" si="273"/>
        <v>0</v>
      </c>
      <c r="O1777" t="s">
        <v>26</v>
      </c>
      <c r="P1777" cm="1">
        <f t="array" aca="1" ref="P1777" ca="1">(_xlfn.IFS(Q1777="couché",0,Q1777="debout à 80%",1,Q1777="?",1))*(IF(RAND()&lt;0.8,1,0))</f>
        <v>0</v>
      </c>
      <c r="Q1777" t="s">
        <v>48</v>
      </c>
      <c r="R1777">
        <v>45</v>
      </c>
      <c r="S1777">
        <f t="shared" si="274"/>
        <v>0</v>
      </c>
      <c r="T1777">
        <f t="shared" si="275"/>
        <v>6</v>
      </c>
      <c r="U1777">
        <f t="shared" ca="1" si="276"/>
        <v>0.57291882562995244</v>
      </c>
      <c r="V1777">
        <f t="shared" si="277"/>
        <v>54</v>
      </c>
      <c r="W1777" t="s">
        <v>28</v>
      </c>
      <c r="X1777" t="str">
        <f t="shared" ca="1" si="278"/>
        <v>(1776,0,0,2,71,0,6,54)++1`</v>
      </c>
      <c r="Y1777" t="str">
        <f t="shared" si="279"/>
        <v>(1776,45)++1`</v>
      </c>
    </row>
    <row r="1778" spans="1:25" x14ac:dyDescent="0.25">
      <c r="A1778">
        <v>1777</v>
      </c>
      <c r="B1778">
        <v>1950</v>
      </c>
      <c r="C1778">
        <f t="shared" si="270"/>
        <v>0</v>
      </c>
      <c r="D1778" t="s">
        <v>24</v>
      </c>
      <c r="E1778">
        <f t="shared" si="271"/>
        <v>15</v>
      </c>
      <c r="F1778" t="s">
        <v>35</v>
      </c>
      <c r="G1778" s="13">
        <v>44643</v>
      </c>
      <c r="H1778">
        <v>0.72152777777777777</v>
      </c>
      <c r="I1778">
        <v>0.77083333333333326</v>
      </c>
      <c r="J1778">
        <v>1000171</v>
      </c>
      <c r="K1778">
        <v>3533</v>
      </c>
      <c r="L1778">
        <f t="shared" si="272"/>
        <v>71</v>
      </c>
      <c r="M1778">
        <v>4.9305555555555491E-2</v>
      </c>
      <c r="N1778">
        <f t="shared" si="273"/>
        <v>0</v>
      </c>
      <c r="O1778" t="s">
        <v>26</v>
      </c>
      <c r="P1778" cm="1">
        <f t="array" aca="1" ref="P1778" ca="1">(_xlfn.IFS(Q1778="couché",0,Q1778="debout à 80%",1,Q1778="?",1))*(IF(RAND()&lt;0.8,1,0))</f>
        <v>1</v>
      </c>
      <c r="Q1778" t="s">
        <v>27</v>
      </c>
      <c r="R1778">
        <v>45</v>
      </c>
      <c r="S1778">
        <f t="shared" si="274"/>
        <v>0</v>
      </c>
      <c r="T1778">
        <f t="shared" si="275"/>
        <v>5</v>
      </c>
      <c r="U1778">
        <f t="shared" ca="1" si="276"/>
        <v>0.72153540892061396</v>
      </c>
      <c r="V1778">
        <f t="shared" si="277"/>
        <v>47</v>
      </c>
      <c r="W1778" t="s">
        <v>28</v>
      </c>
      <c r="X1778" t="str">
        <f t="shared" ca="1" si="278"/>
        <v>(1777,0,1,15,71,0,5,47)++1`</v>
      </c>
      <c r="Y1778" t="str">
        <f t="shared" si="279"/>
        <v>(1777,45)++1`</v>
      </c>
    </row>
    <row r="1779" spans="1:25" x14ac:dyDescent="0.25">
      <c r="A1779">
        <v>1778</v>
      </c>
      <c r="B1779">
        <v>1966</v>
      </c>
      <c r="C1779">
        <f t="shared" si="270"/>
        <v>0</v>
      </c>
      <c r="D1779" t="s">
        <v>24</v>
      </c>
      <c r="E1779">
        <f t="shared" si="271"/>
        <v>10</v>
      </c>
      <c r="F1779" t="s">
        <v>39</v>
      </c>
      <c r="G1779" s="13">
        <v>44648</v>
      </c>
      <c r="H1779">
        <v>0.52916666666666667</v>
      </c>
      <c r="I1779">
        <v>0.57847222222222217</v>
      </c>
      <c r="J1779">
        <v>1000544</v>
      </c>
      <c r="K1779">
        <v>1452</v>
      </c>
      <c r="L1779">
        <f t="shared" si="272"/>
        <v>71</v>
      </c>
      <c r="M1779">
        <v>4.9305555555555491E-2</v>
      </c>
      <c r="N1779">
        <f t="shared" si="273"/>
        <v>0</v>
      </c>
      <c r="O1779" t="s">
        <v>26</v>
      </c>
      <c r="P1779" cm="1">
        <f t="array" aca="1" ref="P1779" ca="1">(_xlfn.IFS(Q1779="couché",0,Q1779="debout à 80%",1,Q1779="?",1))*(IF(RAND()&lt;0.8,1,0))</f>
        <v>1</v>
      </c>
      <c r="Q1779" t="s">
        <v>27</v>
      </c>
      <c r="R1779">
        <v>45</v>
      </c>
      <c r="S1779">
        <f t="shared" si="274"/>
        <v>1</v>
      </c>
      <c r="T1779">
        <f t="shared" si="275"/>
        <v>4</v>
      </c>
      <c r="U1779">
        <f t="shared" ca="1" si="276"/>
        <v>0.52917412105241501</v>
      </c>
      <c r="V1779">
        <f t="shared" si="277"/>
        <v>53</v>
      </c>
      <c r="W1779" t="s">
        <v>28</v>
      </c>
      <c r="X1779" t="str">
        <f t="shared" ca="1" si="278"/>
        <v>(1778,0,1,10,71,1,4,53)++1`</v>
      </c>
      <c r="Y1779" t="str">
        <f t="shared" si="279"/>
        <v>(1778,45)++1`</v>
      </c>
    </row>
    <row r="1780" spans="1:25" x14ac:dyDescent="0.25">
      <c r="A1780">
        <v>1779</v>
      </c>
      <c r="B1780">
        <v>1998</v>
      </c>
      <c r="C1780">
        <f t="shared" si="270"/>
        <v>0</v>
      </c>
      <c r="D1780" t="s">
        <v>24</v>
      </c>
      <c r="E1780">
        <f t="shared" si="271"/>
        <v>7</v>
      </c>
      <c r="F1780" t="s">
        <v>38</v>
      </c>
      <c r="G1780" s="13">
        <v>44600</v>
      </c>
      <c r="H1780">
        <v>0.34097222222222223</v>
      </c>
      <c r="I1780">
        <v>0.39097222222222222</v>
      </c>
      <c r="J1780">
        <v>1000171</v>
      </c>
      <c r="K1780">
        <v>298</v>
      </c>
      <c r="L1780">
        <f t="shared" si="272"/>
        <v>72</v>
      </c>
      <c r="M1780">
        <v>4.9999999999999989E-2</v>
      </c>
      <c r="N1780">
        <f t="shared" si="273"/>
        <v>0</v>
      </c>
      <c r="O1780" t="s">
        <v>26</v>
      </c>
      <c r="P1780" cm="1">
        <f t="array" aca="1" ref="P1780" ca="1">(_xlfn.IFS(Q1780="couché",0,Q1780="debout à 80%",1,Q1780="?",1))*(IF(RAND()&lt;0.8,1,0))</f>
        <v>1</v>
      </c>
      <c r="Q1780" t="s">
        <v>27</v>
      </c>
      <c r="R1780">
        <v>45</v>
      </c>
      <c r="S1780">
        <f t="shared" si="274"/>
        <v>0</v>
      </c>
      <c r="T1780">
        <f t="shared" si="275"/>
        <v>1</v>
      </c>
      <c r="U1780">
        <f t="shared" ca="1" si="276"/>
        <v>0.34097248115384049</v>
      </c>
      <c r="V1780">
        <f t="shared" si="277"/>
        <v>35</v>
      </c>
      <c r="W1780" t="s">
        <v>28</v>
      </c>
      <c r="X1780" t="str">
        <f t="shared" ca="1" si="278"/>
        <v>(1779,0,1,7,72,0,1,35)++1`</v>
      </c>
      <c r="Y1780" t="str">
        <f t="shared" si="279"/>
        <v>(1779,45)++1`</v>
      </c>
    </row>
    <row r="1781" spans="1:25" x14ac:dyDescent="0.25">
      <c r="A1781">
        <v>1780</v>
      </c>
      <c r="B1781">
        <v>1968</v>
      </c>
      <c r="C1781">
        <f t="shared" si="270"/>
        <v>0</v>
      </c>
      <c r="D1781" t="s">
        <v>24</v>
      </c>
      <c r="E1781">
        <f t="shared" si="271"/>
        <v>8</v>
      </c>
      <c r="F1781" t="s">
        <v>25</v>
      </c>
      <c r="G1781" s="13">
        <v>44621</v>
      </c>
      <c r="H1781">
        <v>0.54027777777777775</v>
      </c>
      <c r="I1781">
        <v>0.59027777777777779</v>
      </c>
      <c r="J1781">
        <v>1000168</v>
      </c>
      <c r="K1781">
        <v>2009</v>
      </c>
      <c r="L1781">
        <f t="shared" si="272"/>
        <v>72</v>
      </c>
      <c r="M1781">
        <v>5.0000000000000044E-2</v>
      </c>
      <c r="N1781">
        <f t="shared" si="273"/>
        <v>0</v>
      </c>
      <c r="O1781" t="s">
        <v>26</v>
      </c>
      <c r="P1781" cm="1">
        <f t="array" aca="1" ref="P1781" ca="1">(_xlfn.IFS(Q1781="couché",0,Q1781="debout à 80%",1,Q1781="?",1))*(IF(RAND()&lt;0.8,1,0))</f>
        <v>1</v>
      </c>
      <c r="Q1781" t="s">
        <v>27</v>
      </c>
      <c r="R1781">
        <v>30</v>
      </c>
      <c r="S1781">
        <f t="shared" si="274"/>
        <v>0</v>
      </c>
      <c r="T1781">
        <f t="shared" si="275"/>
        <v>5</v>
      </c>
      <c r="U1781">
        <f t="shared" ca="1" si="276"/>
        <v>0.54028223154008093</v>
      </c>
      <c r="V1781">
        <f t="shared" si="277"/>
        <v>59</v>
      </c>
      <c r="W1781" t="s">
        <v>28</v>
      </c>
      <c r="X1781" t="str">
        <f t="shared" ca="1" si="278"/>
        <v>(1780,0,1,8,72,0,5,59)++1`</v>
      </c>
      <c r="Y1781" t="str">
        <f t="shared" si="279"/>
        <v>(1780,30)++1`</v>
      </c>
    </row>
    <row r="1782" spans="1:25" x14ac:dyDescent="0.25">
      <c r="A1782">
        <v>1781</v>
      </c>
      <c r="B1782">
        <v>1973</v>
      </c>
      <c r="C1782">
        <f t="shared" si="270"/>
        <v>0</v>
      </c>
      <c r="D1782" t="s">
        <v>24</v>
      </c>
      <c r="E1782">
        <f t="shared" si="271"/>
        <v>17</v>
      </c>
      <c r="F1782" t="s">
        <v>45</v>
      </c>
      <c r="G1782" s="13">
        <v>44595</v>
      </c>
      <c r="H1782">
        <v>0.55555555555555558</v>
      </c>
      <c r="I1782">
        <v>0.60555555555555551</v>
      </c>
      <c r="J1782">
        <v>1000162</v>
      </c>
      <c r="K1782">
        <v>4592</v>
      </c>
      <c r="L1782">
        <f t="shared" si="272"/>
        <v>72</v>
      </c>
      <c r="M1782">
        <v>4.9999999999999933E-2</v>
      </c>
      <c r="N1782">
        <f t="shared" si="273"/>
        <v>0</v>
      </c>
      <c r="O1782" t="s">
        <v>26</v>
      </c>
      <c r="P1782" cm="1">
        <f t="array" aca="1" ref="P1782" ca="1">(_xlfn.IFS(Q1782="couché",0,Q1782="debout à 80%",1,Q1782="?",1))*(IF(RAND()&lt;0.8,1,0))</f>
        <v>1</v>
      </c>
      <c r="Q1782" t="s">
        <v>27</v>
      </c>
      <c r="R1782">
        <v>45</v>
      </c>
      <c r="S1782">
        <f t="shared" si="274"/>
        <v>0</v>
      </c>
      <c r="T1782">
        <f t="shared" si="275"/>
        <v>5</v>
      </c>
      <c r="U1782">
        <f t="shared" ca="1" si="276"/>
        <v>0.55556340274712435</v>
      </c>
      <c r="V1782">
        <f t="shared" si="277"/>
        <v>66</v>
      </c>
      <c r="W1782" t="s">
        <v>28</v>
      </c>
      <c r="X1782" t="str">
        <f t="shared" ca="1" si="278"/>
        <v>(1781,0,1,17,72,0,5,66)++1`</v>
      </c>
      <c r="Y1782" t="str">
        <f t="shared" si="279"/>
        <v>(1781,45)++1`</v>
      </c>
    </row>
    <row r="1783" spans="1:25" x14ac:dyDescent="0.25">
      <c r="A1783">
        <v>1782</v>
      </c>
      <c r="B1783">
        <v>1999</v>
      </c>
      <c r="C1783">
        <f t="shared" si="270"/>
        <v>0</v>
      </c>
      <c r="D1783" t="s">
        <v>24</v>
      </c>
      <c r="E1783">
        <f t="shared" si="271"/>
        <v>10</v>
      </c>
      <c r="F1783" t="s">
        <v>39</v>
      </c>
      <c r="G1783" s="13">
        <v>44634</v>
      </c>
      <c r="H1783">
        <v>0.34166666666666667</v>
      </c>
      <c r="I1783">
        <v>0.39166666666666666</v>
      </c>
      <c r="J1783">
        <v>1000165</v>
      </c>
      <c r="K1783">
        <v>6412</v>
      </c>
      <c r="L1783">
        <f t="shared" si="272"/>
        <v>72</v>
      </c>
      <c r="M1783">
        <v>4.9999999999999989E-2</v>
      </c>
      <c r="N1783">
        <f t="shared" si="273"/>
        <v>1</v>
      </c>
      <c r="O1783" t="s">
        <v>32</v>
      </c>
      <c r="P1783" cm="1">
        <f t="array" aca="1" ref="P1783" ca="1">(_xlfn.IFS(Q1783="couché",0,Q1783="debout à 80%",1,Q1783="?",1))*(IF(RAND()&lt;0.8,1,0))</f>
        <v>1</v>
      </c>
      <c r="Q1783" t="s">
        <v>27</v>
      </c>
      <c r="R1783">
        <v>30</v>
      </c>
      <c r="S1783">
        <f t="shared" si="274"/>
        <v>0</v>
      </c>
      <c r="T1783">
        <f t="shared" si="275"/>
        <v>1</v>
      </c>
      <c r="U1783">
        <f t="shared" ca="1" si="276"/>
        <v>0.34167205564087227</v>
      </c>
      <c r="V1783">
        <f t="shared" si="277"/>
        <v>66</v>
      </c>
      <c r="W1783" t="s">
        <v>28</v>
      </c>
      <c r="X1783" t="str">
        <f t="shared" ca="1" si="278"/>
        <v>(1782,0,1,10,72,0,1,66)++1`</v>
      </c>
      <c r="Y1783" t="str">
        <f t="shared" si="279"/>
        <v>(1782,30)++1`</v>
      </c>
    </row>
    <row r="1784" spans="1:25" x14ac:dyDescent="0.25">
      <c r="A1784">
        <v>1783</v>
      </c>
      <c r="B1784">
        <v>1955</v>
      </c>
      <c r="C1784">
        <f t="shared" si="270"/>
        <v>0</v>
      </c>
      <c r="D1784" t="s">
        <v>24</v>
      </c>
      <c r="E1784">
        <f t="shared" si="271"/>
        <v>4</v>
      </c>
      <c r="F1784" t="s">
        <v>31</v>
      </c>
      <c r="G1784" s="13">
        <v>44634</v>
      </c>
      <c r="H1784">
        <v>0.4</v>
      </c>
      <c r="I1784">
        <v>0.44999999999999996</v>
      </c>
      <c r="J1784">
        <v>1000170</v>
      </c>
      <c r="K1784">
        <v>2067</v>
      </c>
      <c r="L1784">
        <f t="shared" si="272"/>
        <v>72</v>
      </c>
      <c r="M1784">
        <v>4.9999999999999933E-2</v>
      </c>
      <c r="N1784">
        <f t="shared" si="273"/>
        <v>1</v>
      </c>
      <c r="O1784" t="s">
        <v>32</v>
      </c>
      <c r="P1784" cm="1">
        <f t="array" aca="1" ref="P1784" ca="1">(_xlfn.IFS(Q1784="couché",0,Q1784="debout à 80%",1,Q1784="?",1))*(IF(RAND()&lt;0.8,1,0))</f>
        <v>1</v>
      </c>
      <c r="Q1784" t="s">
        <v>27</v>
      </c>
      <c r="R1784">
        <v>30</v>
      </c>
      <c r="S1784">
        <f t="shared" si="274"/>
        <v>1</v>
      </c>
      <c r="T1784">
        <f t="shared" si="275"/>
        <v>2</v>
      </c>
      <c r="U1784">
        <f t="shared" ca="1" si="276"/>
        <v>0.40000979004254106</v>
      </c>
      <c r="V1784">
        <f t="shared" si="277"/>
        <v>72</v>
      </c>
      <c r="W1784" t="s">
        <v>28</v>
      </c>
      <c r="X1784" t="str">
        <f t="shared" ca="1" si="278"/>
        <v>(1783,0,1,4,72,1,2,72)++1`</v>
      </c>
      <c r="Y1784" t="str">
        <f t="shared" si="279"/>
        <v>(1783,30)++1`</v>
      </c>
    </row>
    <row r="1785" spans="1:25" x14ac:dyDescent="0.25">
      <c r="A1785">
        <v>1784</v>
      </c>
      <c r="B1785">
        <v>1949</v>
      </c>
      <c r="C1785">
        <f t="shared" si="270"/>
        <v>0</v>
      </c>
      <c r="D1785" t="s">
        <v>24</v>
      </c>
      <c r="E1785">
        <f t="shared" si="271"/>
        <v>3</v>
      </c>
      <c r="F1785" t="s">
        <v>34</v>
      </c>
      <c r="G1785" s="13">
        <v>44607</v>
      </c>
      <c r="H1785">
        <v>0.5</v>
      </c>
      <c r="I1785">
        <v>0.54999999999999993</v>
      </c>
      <c r="J1785">
        <v>1000169</v>
      </c>
      <c r="K1785">
        <v>2172</v>
      </c>
      <c r="L1785">
        <f t="shared" si="272"/>
        <v>72</v>
      </c>
      <c r="M1785">
        <v>4.9999999999999933E-2</v>
      </c>
      <c r="N1785">
        <f t="shared" si="273"/>
        <v>1</v>
      </c>
      <c r="O1785" t="s">
        <v>32</v>
      </c>
      <c r="P1785" cm="1">
        <f t="array" aca="1" ref="P1785" ca="1">(_xlfn.IFS(Q1785="couché",0,Q1785="debout à 80%",1,Q1785="?",1))*(IF(RAND()&lt;0.8,1,0))</f>
        <v>0</v>
      </c>
      <c r="Q1785" t="s">
        <v>27</v>
      </c>
      <c r="R1785">
        <v>10</v>
      </c>
      <c r="S1785">
        <f t="shared" si="274"/>
        <v>1</v>
      </c>
      <c r="T1785">
        <f t="shared" si="275"/>
        <v>11</v>
      </c>
      <c r="U1785">
        <f t="shared" ca="1" si="276"/>
        <v>0.50000421127083705</v>
      </c>
      <c r="V1785">
        <f t="shared" si="277"/>
        <v>46</v>
      </c>
      <c r="W1785" t="s">
        <v>28</v>
      </c>
      <c r="X1785" t="str">
        <f t="shared" ca="1" si="278"/>
        <v>(1784,0,0,3,72,1,11,46)++1`</v>
      </c>
      <c r="Y1785" t="str">
        <f t="shared" si="279"/>
        <v>(1784,10)++1`</v>
      </c>
    </row>
    <row r="1786" spans="1:25" x14ac:dyDescent="0.25">
      <c r="A1786">
        <v>1785</v>
      </c>
      <c r="B1786">
        <v>1949</v>
      </c>
      <c r="C1786">
        <f t="shared" si="270"/>
        <v>0</v>
      </c>
      <c r="D1786" t="s">
        <v>24</v>
      </c>
      <c r="E1786">
        <f t="shared" si="271"/>
        <v>5</v>
      </c>
      <c r="F1786" t="s">
        <v>36</v>
      </c>
      <c r="G1786" s="13">
        <v>44617</v>
      </c>
      <c r="H1786">
        <v>0.54374999999999996</v>
      </c>
      <c r="I1786">
        <v>0.59375</v>
      </c>
      <c r="J1786">
        <v>1000162</v>
      </c>
      <c r="K1786">
        <v>4592</v>
      </c>
      <c r="L1786">
        <f t="shared" si="272"/>
        <v>72</v>
      </c>
      <c r="M1786">
        <v>5.0000000000000044E-2</v>
      </c>
      <c r="N1786">
        <f t="shared" si="273"/>
        <v>0</v>
      </c>
      <c r="O1786" t="s">
        <v>26</v>
      </c>
      <c r="P1786" cm="1">
        <f t="array" aca="1" ref="P1786" ca="1">(_xlfn.IFS(Q1786="couché",0,Q1786="debout à 80%",1,Q1786="?",1))*(IF(RAND()&lt;0.8,1,0))</f>
        <v>1</v>
      </c>
      <c r="Q1786" t="s">
        <v>27</v>
      </c>
      <c r="R1786">
        <v>45</v>
      </c>
      <c r="S1786">
        <f t="shared" si="274"/>
        <v>0</v>
      </c>
      <c r="T1786">
        <f t="shared" si="275"/>
        <v>3</v>
      </c>
      <c r="U1786">
        <f t="shared" ca="1" si="276"/>
        <v>0.54375236333623878</v>
      </c>
      <c r="V1786">
        <f t="shared" si="277"/>
        <v>76</v>
      </c>
      <c r="W1786" t="s">
        <v>28</v>
      </c>
      <c r="X1786" t="str">
        <f t="shared" ca="1" si="278"/>
        <v>(1785,0,1,5,72,0,3,76)++1`</v>
      </c>
      <c r="Y1786" t="str">
        <f t="shared" si="279"/>
        <v>(1785,45)++1`</v>
      </c>
    </row>
    <row r="1787" spans="1:25" x14ac:dyDescent="0.25">
      <c r="A1787">
        <v>1786</v>
      </c>
      <c r="B1787">
        <v>1984</v>
      </c>
      <c r="C1787">
        <f t="shared" si="270"/>
        <v>0</v>
      </c>
      <c r="D1787" t="s">
        <v>24</v>
      </c>
      <c r="E1787">
        <f t="shared" si="271"/>
        <v>12</v>
      </c>
      <c r="F1787" t="s">
        <v>42</v>
      </c>
      <c r="G1787" s="13">
        <v>44606</v>
      </c>
      <c r="H1787">
        <v>0.52430555555555558</v>
      </c>
      <c r="I1787">
        <v>0.57430555555555551</v>
      </c>
      <c r="J1787">
        <v>1000164</v>
      </c>
      <c r="K1787">
        <v>666</v>
      </c>
      <c r="L1787">
        <f t="shared" si="272"/>
        <v>72</v>
      </c>
      <c r="M1787">
        <v>4.9999999999999933E-2</v>
      </c>
      <c r="N1787">
        <f t="shared" si="273"/>
        <v>1</v>
      </c>
      <c r="O1787" t="s">
        <v>32</v>
      </c>
      <c r="P1787" cm="1">
        <f t="array" aca="1" ref="P1787" ca="1">(_xlfn.IFS(Q1787="couché",0,Q1787="debout à 80%",1,Q1787="?",1))*(IF(RAND()&lt;0.8,1,0))</f>
        <v>1</v>
      </c>
      <c r="Q1787" t="s">
        <v>27</v>
      </c>
      <c r="R1787">
        <v>30</v>
      </c>
      <c r="S1787">
        <f t="shared" si="274"/>
        <v>1</v>
      </c>
      <c r="T1787">
        <f t="shared" si="275"/>
        <v>6</v>
      </c>
      <c r="U1787">
        <f t="shared" ca="1" si="276"/>
        <v>0.52430748346721201</v>
      </c>
      <c r="V1787">
        <f t="shared" si="277"/>
        <v>88</v>
      </c>
      <c r="W1787" t="s">
        <v>28</v>
      </c>
      <c r="X1787" t="str">
        <f t="shared" ca="1" si="278"/>
        <v>(1786,0,1,12,72,1,6,88)++1`</v>
      </c>
      <c r="Y1787" t="str">
        <f t="shared" si="279"/>
        <v>(1786,30)++1`</v>
      </c>
    </row>
    <row r="1788" spans="1:25" x14ac:dyDescent="0.25">
      <c r="A1788">
        <v>1787</v>
      </c>
      <c r="B1788">
        <v>1980</v>
      </c>
      <c r="C1788">
        <f t="shared" si="270"/>
        <v>0</v>
      </c>
      <c r="D1788" t="s">
        <v>24</v>
      </c>
      <c r="E1788">
        <f t="shared" si="271"/>
        <v>14</v>
      </c>
      <c r="F1788" t="s">
        <v>33</v>
      </c>
      <c r="G1788" s="13">
        <v>44600</v>
      </c>
      <c r="H1788">
        <v>0.65972222222222221</v>
      </c>
      <c r="I1788">
        <v>0.70972222222222214</v>
      </c>
      <c r="J1788">
        <v>1000162</v>
      </c>
      <c r="K1788">
        <v>4172</v>
      </c>
      <c r="L1788">
        <f t="shared" si="272"/>
        <v>72</v>
      </c>
      <c r="M1788">
        <v>4.9999999999999933E-2</v>
      </c>
      <c r="N1788">
        <f t="shared" si="273"/>
        <v>1</v>
      </c>
      <c r="O1788" t="s">
        <v>32</v>
      </c>
      <c r="P1788" cm="1">
        <f t="array" aca="1" ref="P1788" ca="1">(_xlfn.IFS(Q1788="couché",0,Q1788="debout à 80%",1,Q1788="?",1))*(IF(RAND()&lt;0.8,1,0))</f>
        <v>0</v>
      </c>
      <c r="Q1788" t="s">
        <v>27</v>
      </c>
      <c r="R1788">
        <v>45</v>
      </c>
      <c r="S1788">
        <f t="shared" si="274"/>
        <v>1</v>
      </c>
      <c r="T1788">
        <f t="shared" si="275"/>
        <v>4</v>
      </c>
      <c r="U1788">
        <f t="shared" ca="1" si="276"/>
        <v>0.6597317181600495</v>
      </c>
      <c r="V1788">
        <f t="shared" si="277"/>
        <v>68</v>
      </c>
      <c r="W1788" t="s">
        <v>28</v>
      </c>
      <c r="X1788" t="str">
        <f t="shared" ca="1" si="278"/>
        <v>(1787,0,0,14,72,1,4,68)++1`</v>
      </c>
      <c r="Y1788" t="str">
        <f t="shared" si="279"/>
        <v>(1787,45)++1`</v>
      </c>
    </row>
    <row r="1789" spans="1:25" x14ac:dyDescent="0.25">
      <c r="A1789">
        <v>1788</v>
      </c>
      <c r="B1789">
        <v>1996</v>
      </c>
      <c r="C1789">
        <f t="shared" si="270"/>
        <v>0</v>
      </c>
      <c r="D1789" t="s">
        <v>24</v>
      </c>
      <c r="E1789">
        <f t="shared" si="271"/>
        <v>16</v>
      </c>
      <c r="F1789" t="s">
        <v>44</v>
      </c>
      <c r="G1789" s="13">
        <v>44629</v>
      </c>
      <c r="H1789">
        <v>0.36180555555555555</v>
      </c>
      <c r="I1789">
        <v>0.41180555555555554</v>
      </c>
      <c r="J1789">
        <v>1000162</v>
      </c>
      <c r="K1789">
        <v>9329</v>
      </c>
      <c r="L1789">
        <f t="shared" si="272"/>
        <v>72</v>
      </c>
      <c r="M1789">
        <v>4.9999999999999989E-2</v>
      </c>
      <c r="N1789">
        <f t="shared" si="273"/>
        <v>1</v>
      </c>
      <c r="O1789" t="s">
        <v>32</v>
      </c>
      <c r="P1789" cm="1">
        <f t="array" aca="1" ref="P1789" ca="1">(_xlfn.IFS(Q1789="couché",0,Q1789="debout à 80%",1,Q1789="?",1))*(IF(RAND()&lt;0.8,1,0))</f>
        <v>0</v>
      </c>
      <c r="Q1789" t="s">
        <v>27</v>
      </c>
      <c r="R1789">
        <v>45</v>
      </c>
      <c r="S1789">
        <f t="shared" si="274"/>
        <v>0</v>
      </c>
      <c r="T1789">
        <f t="shared" si="275"/>
        <v>1</v>
      </c>
      <c r="U1789">
        <f t="shared" ca="1" si="276"/>
        <v>0.36180766377404555</v>
      </c>
      <c r="V1789">
        <f t="shared" si="277"/>
        <v>56</v>
      </c>
      <c r="W1789" t="s">
        <v>28</v>
      </c>
      <c r="X1789" t="str">
        <f t="shared" ca="1" si="278"/>
        <v>(1788,0,0,16,72,0,1,56)++1`</v>
      </c>
      <c r="Y1789" t="str">
        <f t="shared" si="279"/>
        <v>(1788,45)++1`</v>
      </c>
    </row>
    <row r="1790" spans="1:25" x14ac:dyDescent="0.25">
      <c r="A1790">
        <v>1789</v>
      </c>
      <c r="B1790">
        <v>1938</v>
      </c>
      <c r="C1790">
        <f t="shared" si="270"/>
        <v>0</v>
      </c>
      <c r="D1790" t="s">
        <v>24</v>
      </c>
      <c r="E1790">
        <f t="shared" si="271"/>
        <v>7</v>
      </c>
      <c r="F1790" t="s">
        <v>38</v>
      </c>
      <c r="G1790" s="13">
        <v>44609</v>
      </c>
      <c r="H1790">
        <v>0.43541666666666667</v>
      </c>
      <c r="I1790">
        <v>0.48541666666666666</v>
      </c>
      <c r="J1790">
        <v>1000166</v>
      </c>
      <c r="K1790">
        <v>31</v>
      </c>
      <c r="L1790">
        <f t="shared" si="272"/>
        <v>72</v>
      </c>
      <c r="M1790">
        <v>4.9999999999999989E-2</v>
      </c>
      <c r="N1790">
        <f t="shared" si="273"/>
        <v>0</v>
      </c>
      <c r="O1790" t="s">
        <v>26</v>
      </c>
      <c r="P1790" cm="1">
        <f t="array" aca="1" ref="P1790" ca="1">(_xlfn.IFS(Q1790="couché",0,Q1790="debout à 80%",1,Q1790="?",1))*(IF(RAND()&lt;0.8,1,0))</f>
        <v>1</v>
      </c>
      <c r="Q1790" t="s">
        <v>27</v>
      </c>
      <c r="R1790">
        <v>0</v>
      </c>
      <c r="S1790">
        <f t="shared" si="274"/>
        <v>0</v>
      </c>
      <c r="T1790">
        <f t="shared" si="275"/>
        <v>3</v>
      </c>
      <c r="U1790">
        <f t="shared" ca="1" si="276"/>
        <v>0.4354204560845078</v>
      </c>
      <c r="V1790">
        <f t="shared" si="277"/>
        <v>50</v>
      </c>
      <c r="W1790" t="s">
        <v>28</v>
      </c>
      <c r="X1790" t="str">
        <f t="shared" ca="1" si="278"/>
        <v>(1789,0,1,7,72,0,3,50)++1`</v>
      </c>
      <c r="Y1790" t="str">
        <f t="shared" si="279"/>
        <v>(1789,0)++1`</v>
      </c>
    </row>
    <row r="1791" spans="1:25" x14ac:dyDescent="0.25">
      <c r="A1791">
        <v>1790</v>
      </c>
      <c r="B1791">
        <v>2001</v>
      </c>
      <c r="C1791">
        <f t="shared" si="270"/>
        <v>0</v>
      </c>
      <c r="D1791" t="s">
        <v>24</v>
      </c>
      <c r="E1791">
        <f t="shared" si="271"/>
        <v>2</v>
      </c>
      <c r="F1791" t="s">
        <v>29</v>
      </c>
      <c r="G1791" s="13">
        <v>44613</v>
      </c>
      <c r="H1791">
        <v>0.4819444444444444</v>
      </c>
      <c r="I1791">
        <v>0.53194444444444444</v>
      </c>
      <c r="J1791">
        <v>1000166</v>
      </c>
      <c r="K1791">
        <v>434</v>
      </c>
      <c r="L1791">
        <f t="shared" si="272"/>
        <v>72</v>
      </c>
      <c r="M1791">
        <v>5.0000000000000044E-2</v>
      </c>
      <c r="N1791">
        <f t="shared" si="273"/>
        <v>0</v>
      </c>
      <c r="O1791" t="s">
        <v>26</v>
      </c>
      <c r="P1791" cm="1">
        <f t="array" aca="1" ref="P1791" ca="1">(_xlfn.IFS(Q1791="couché",0,Q1791="debout à 80%",1,Q1791="?",1))*(IF(RAND()&lt;0.8,1,0))</f>
        <v>0</v>
      </c>
      <c r="Q1791" t="s">
        <v>27</v>
      </c>
      <c r="R1791">
        <v>45</v>
      </c>
      <c r="S1791">
        <f t="shared" si="274"/>
        <v>0</v>
      </c>
      <c r="T1791">
        <f t="shared" si="275"/>
        <v>3</v>
      </c>
      <c r="U1791">
        <f t="shared" ca="1" si="276"/>
        <v>0.48195008194844469</v>
      </c>
      <c r="V1791">
        <f t="shared" si="277"/>
        <v>60</v>
      </c>
      <c r="W1791" t="s">
        <v>28</v>
      </c>
      <c r="X1791" t="str">
        <f t="shared" ca="1" si="278"/>
        <v>(1790,0,0,2,72,0,3,60)++1`</v>
      </c>
      <c r="Y1791" t="str">
        <f t="shared" si="279"/>
        <v>(1790,45)++1`</v>
      </c>
    </row>
    <row r="1792" spans="1:25" x14ac:dyDescent="0.25">
      <c r="A1792">
        <v>1791</v>
      </c>
      <c r="B1792">
        <v>1954</v>
      </c>
      <c r="C1792">
        <f t="shared" si="270"/>
        <v>0</v>
      </c>
      <c r="D1792" t="s">
        <v>24</v>
      </c>
      <c r="E1792">
        <f t="shared" si="271"/>
        <v>4</v>
      </c>
      <c r="F1792" t="s">
        <v>31</v>
      </c>
      <c r="G1792" s="13">
        <v>44615</v>
      </c>
      <c r="H1792">
        <v>0.72916666666666663</v>
      </c>
      <c r="I1792">
        <v>0.77916666666666667</v>
      </c>
      <c r="J1792">
        <v>1000170</v>
      </c>
      <c r="K1792">
        <v>3458</v>
      </c>
      <c r="L1792">
        <f t="shared" si="272"/>
        <v>72</v>
      </c>
      <c r="M1792">
        <v>5.0000000000000044E-2</v>
      </c>
      <c r="N1792">
        <f t="shared" si="273"/>
        <v>1</v>
      </c>
      <c r="O1792" t="s">
        <v>32</v>
      </c>
      <c r="P1792" cm="1">
        <f t="array" aca="1" ref="P1792" ca="1">(_xlfn.IFS(Q1792="couché",0,Q1792="debout à 80%",1,Q1792="?",1))*(IF(RAND()&lt;0.8,1,0))</f>
        <v>0</v>
      </c>
      <c r="Q1792" t="s">
        <v>27</v>
      </c>
      <c r="R1792">
        <v>20</v>
      </c>
      <c r="S1792">
        <f t="shared" si="274"/>
        <v>1</v>
      </c>
      <c r="T1792">
        <f t="shared" si="275"/>
        <v>7</v>
      </c>
      <c r="U1792">
        <f t="shared" ca="1" si="276"/>
        <v>0.72916718003986081</v>
      </c>
      <c r="V1792">
        <f t="shared" si="277"/>
        <v>52</v>
      </c>
      <c r="W1792" t="s">
        <v>28</v>
      </c>
      <c r="X1792" t="str">
        <f t="shared" ca="1" si="278"/>
        <v>(1791,0,0,4,72,1,7,52)++1`</v>
      </c>
      <c r="Y1792" t="str">
        <f t="shared" si="279"/>
        <v>(1791,20)++1`</v>
      </c>
    </row>
    <row r="1793" spans="1:25" x14ac:dyDescent="0.25">
      <c r="A1793">
        <v>1792</v>
      </c>
      <c r="B1793">
        <v>1947</v>
      </c>
      <c r="C1793">
        <f t="shared" si="270"/>
        <v>0</v>
      </c>
      <c r="D1793" t="s">
        <v>24</v>
      </c>
      <c r="E1793">
        <f t="shared" si="271"/>
        <v>7</v>
      </c>
      <c r="F1793" t="s">
        <v>38</v>
      </c>
      <c r="G1793" s="13">
        <v>44637</v>
      </c>
      <c r="H1793">
        <v>0.47916666666666663</v>
      </c>
      <c r="I1793">
        <v>0.52916666666666667</v>
      </c>
      <c r="J1793">
        <v>1000166</v>
      </c>
      <c r="K1793">
        <v>1</v>
      </c>
      <c r="L1793">
        <f t="shared" si="272"/>
        <v>72</v>
      </c>
      <c r="M1793">
        <v>5.0000000000000044E-2</v>
      </c>
      <c r="N1793">
        <f t="shared" si="273"/>
        <v>0</v>
      </c>
      <c r="O1793" t="s">
        <v>26</v>
      </c>
      <c r="P1793" cm="1">
        <f t="array" aca="1" ref="P1793" ca="1">(_xlfn.IFS(Q1793="couché",0,Q1793="debout à 80%",1,Q1793="?",1))*(IF(RAND()&lt;0.8,1,0))</f>
        <v>1</v>
      </c>
      <c r="Q1793" t="s">
        <v>27</v>
      </c>
      <c r="R1793">
        <v>45</v>
      </c>
      <c r="S1793">
        <f t="shared" si="274"/>
        <v>0</v>
      </c>
      <c r="T1793">
        <f t="shared" si="275"/>
        <v>5</v>
      </c>
      <c r="U1793">
        <f t="shared" ca="1" si="276"/>
        <v>0.47916934890221013</v>
      </c>
      <c r="V1793">
        <f t="shared" si="277"/>
        <v>52</v>
      </c>
      <c r="W1793" t="s">
        <v>28</v>
      </c>
      <c r="X1793" t="str">
        <f t="shared" ca="1" si="278"/>
        <v>(1792,0,1,7,72,0,5,52)++1`</v>
      </c>
      <c r="Y1793" t="str">
        <f t="shared" si="279"/>
        <v>(1792,45)++1`</v>
      </c>
    </row>
    <row r="1794" spans="1:25" x14ac:dyDescent="0.25">
      <c r="A1794">
        <v>1793</v>
      </c>
      <c r="B1794">
        <v>1963</v>
      </c>
      <c r="C1794">
        <f t="shared" ref="C1794:C1857" si="280">IF(D1794="oui", 1, IF(D1794="non", 0, " "))</f>
        <v>0</v>
      </c>
      <c r="D1794" t="s">
        <v>24</v>
      </c>
      <c r="E1794">
        <f t="shared" ref="E1794:E1857" si="281">_xlfn.XLOOKUP(F1794,Z$3:Z$19,AA$3:AA$19)</f>
        <v>8</v>
      </c>
      <c r="F1794" t="s">
        <v>25</v>
      </c>
      <c r="G1794" s="13">
        <v>44637</v>
      </c>
      <c r="H1794">
        <v>0.33402777777777776</v>
      </c>
      <c r="I1794">
        <v>0.38402777777777775</v>
      </c>
      <c r="J1794">
        <v>1000162</v>
      </c>
      <c r="K1794">
        <v>1192</v>
      </c>
      <c r="L1794">
        <f t="shared" ref="L1794:L1857" si="282">ROUND(M1794*86400,0)/60</f>
        <v>72</v>
      </c>
      <c r="M1794">
        <v>4.9999999999999989E-2</v>
      </c>
      <c r="N1794">
        <f t="shared" ref="N1794:N1857" si="283">_xlfn.XLOOKUP(O1794,Z$22:Z$24,AA$22:AA$24)</f>
        <v>0</v>
      </c>
      <c r="O1794" t="s">
        <v>26</v>
      </c>
      <c r="P1794" cm="1">
        <f t="array" aca="1" ref="P1794" ca="1">(_xlfn.IFS(Q1794="couché",0,Q1794="debout à 80%",1,Q1794="?",1))*(IF(RAND()&lt;0.8,1,0))</f>
        <v>1</v>
      </c>
      <c r="Q1794" t="s">
        <v>27</v>
      </c>
      <c r="R1794">
        <v>45</v>
      </c>
      <c r="S1794">
        <f t="shared" ref="S1794:S1857" si="284">SUMIFS(N:N,F:F,F1794,G:G,G1794,T:T,T1794-1)*IF(C1794=1,0,1)</f>
        <v>0</v>
      </c>
      <c r="T1794">
        <f t="shared" si="275"/>
        <v>1</v>
      </c>
      <c r="U1794">
        <f t="shared" ref="U1794:U1857" ca="1" si="285">H1794+(RAND()/100000)</f>
        <v>0.33403216297852822</v>
      </c>
      <c r="V1794">
        <f t="shared" ref="V1794:V1857" si="286">COUNTIFS(G:G,G1795,N:N,_xlfn.CONCAT("&lt;=",N1795))</f>
        <v>42</v>
      </c>
      <c r="W1794" t="s">
        <v>28</v>
      </c>
      <c r="X1794" t="str">
        <f t="shared" ref="X1794:X1857" ca="1" si="287">_xlfn.CONCAT("(",A1794,",",C1794,",",P1794,",",E1794,",",L1794,",",S1794,",",T1794,",",V1794,")++1`")</f>
        <v>(1793,0,1,8,72,0,1,42)++1`</v>
      </c>
      <c r="Y1794" t="str">
        <f t="shared" ref="Y1794:Y1857" si="288">_xlfn.CONCAT("(",A1794,",",R1794,")++1`")</f>
        <v>(1793,45)++1`</v>
      </c>
    </row>
    <row r="1795" spans="1:25" x14ac:dyDescent="0.25">
      <c r="A1795">
        <v>1794</v>
      </c>
      <c r="B1795">
        <v>1984</v>
      </c>
      <c r="C1795">
        <f t="shared" si="280"/>
        <v>0</v>
      </c>
      <c r="D1795" t="s">
        <v>24</v>
      </c>
      <c r="E1795">
        <f t="shared" si="281"/>
        <v>14</v>
      </c>
      <c r="F1795" t="s">
        <v>33</v>
      </c>
      <c r="G1795" s="13">
        <v>44645</v>
      </c>
      <c r="H1795">
        <v>0.38055555555555554</v>
      </c>
      <c r="I1795">
        <v>0.43055555555555552</v>
      </c>
      <c r="J1795">
        <v>1000162</v>
      </c>
      <c r="K1795">
        <v>4593</v>
      </c>
      <c r="L1795">
        <f t="shared" si="282"/>
        <v>72</v>
      </c>
      <c r="M1795">
        <v>4.9999999999999989E-2</v>
      </c>
      <c r="N1795">
        <f t="shared" si="283"/>
        <v>0</v>
      </c>
      <c r="O1795" t="s">
        <v>26</v>
      </c>
      <c r="P1795" cm="1">
        <f t="array" aca="1" ref="P1795" ca="1">(_xlfn.IFS(Q1795="couché",0,Q1795="debout à 80%",1,Q1795="?",1))*(IF(RAND()&lt;0.8,1,0))</f>
        <v>1</v>
      </c>
      <c r="Q1795" t="s">
        <v>27</v>
      </c>
      <c r="R1795">
        <v>45</v>
      </c>
      <c r="S1795">
        <f t="shared" si="284"/>
        <v>0</v>
      </c>
      <c r="T1795">
        <f t="shared" si="275"/>
        <v>1</v>
      </c>
      <c r="U1795">
        <f t="shared" ca="1" si="285"/>
        <v>0.38056023436234909</v>
      </c>
      <c r="V1795">
        <f t="shared" si="286"/>
        <v>40</v>
      </c>
      <c r="W1795" t="s">
        <v>28</v>
      </c>
      <c r="X1795" t="str">
        <f t="shared" ca="1" si="287"/>
        <v>(1794,0,1,14,72,0,1,40)++1`</v>
      </c>
      <c r="Y1795" t="str">
        <f t="shared" si="288"/>
        <v>(1794,45)++1`</v>
      </c>
    </row>
    <row r="1796" spans="1:25" x14ac:dyDescent="0.25">
      <c r="A1796">
        <v>1795</v>
      </c>
      <c r="B1796">
        <v>2000</v>
      </c>
      <c r="C1796">
        <f t="shared" si="280"/>
        <v>0</v>
      </c>
      <c r="D1796" t="s">
        <v>24</v>
      </c>
      <c r="E1796">
        <f t="shared" si="281"/>
        <v>9</v>
      </c>
      <c r="F1796" t="s">
        <v>40</v>
      </c>
      <c r="G1796" s="13">
        <v>44641</v>
      </c>
      <c r="H1796">
        <v>0.41249999999999998</v>
      </c>
      <c r="I1796">
        <v>0.46250000000000002</v>
      </c>
      <c r="J1796">
        <v>1000163</v>
      </c>
      <c r="K1796">
        <v>227</v>
      </c>
      <c r="L1796">
        <f t="shared" si="282"/>
        <v>72</v>
      </c>
      <c r="M1796">
        <v>5.0000000000000044E-2</v>
      </c>
      <c r="N1796">
        <f t="shared" si="283"/>
        <v>0</v>
      </c>
      <c r="O1796" t="s">
        <v>26</v>
      </c>
      <c r="P1796" cm="1">
        <f t="array" aca="1" ref="P1796" ca="1">(_xlfn.IFS(Q1796="couché",0,Q1796="debout à 80%",1,Q1796="?",1))*(IF(RAND()&lt;0.8,1,0))</f>
        <v>1</v>
      </c>
      <c r="Q1796" t="s">
        <v>27</v>
      </c>
      <c r="R1796">
        <v>45</v>
      </c>
      <c r="S1796">
        <f t="shared" si="284"/>
        <v>0</v>
      </c>
      <c r="T1796">
        <f t="shared" si="275"/>
        <v>2</v>
      </c>
      <c r="U1796">
        <f t="shared" ca="1" si="285"/>
        <v>0.41250348211813026</v>
      </c>
      <c r="V1796">
        <f t="shared" si="286"/>
        <v>39</v>
      </c>
      <c r="W1796" t="s">
        <v>28</v>
      </c>
      <c r="X1796" t="str">
        <f t="shared" ca="1" si="287"/>
        <v>(1795,0,1,9,72,0,2,39)++1`</v>
      </c>
      <c r="Y1796" t="str">
        <f t="shared" si="288"/>
        <v>(1795,45)++1`</v>
      </c>
    </row>
    <row r="1797" spans="1:25" x14ac:dyDescent="0.25">
      <c r="A1797">
        <v>1796</v>
      </c>
      <c r="B1797">
        <v>1929</v>
      </c>
      <c r="C1797">
        <f t="shared" si="280"/>
        <v>0</v>
      </c>
      <c r="D1797" t="s">
        <v>24</v>
      </c>
      <c r="E1797">
        <f t="shared" si="281"/>
        <v>15</v>
      </c>
      <c r="F1797" t="s">
        <v>35</v>
      </c>
      <c r="G1797" s="13">
        <v>44622</v>
      </c>
      <c r="H1797">
        <v>0.37569444444444444</v>
      </c>
      <c r="I1797">
        <v>0.42569444444444443</v>
      </c>
      <c r="J1797">
        <v>1000171</v>
      </c>
      <c r="K1797">
        <v>2793</v>
      </c>
      <c r="L1797">
        <f t="shared" si="282"/>
        <v>72</v>
      </c>
      <c r="M1797">
        <v>4.9999999999999989E-2</v>
      </c>
      <c r="N1797">
        <f t="shared" si="283"/>
        <v>0</v>
      </c>
      <c r="O1797" t="s">
        <v>26</v>
      </c>
      <c r="P1797" cm="1">
        <f t="array" aca="1" ref="P1797" ca="1">(_xlfn.IFS(Q1797="couché",0,Q1797="debout à 80%",1,Q1797="?",1))*(IF(RAND()&lt;0.8,1,0))</f>
        <v>1</v>
      </c>
      <c r="Q1797" t="s">
        <v>27</v>
      </c>
      <c r="R1797">
        <v>45</v>
      </c>
      <c r="S1797">
        <f t="shared" si="284"/>
        <v>0</v>
      </c>
      <c r="T1797">
        <f t="shared" si="275"/>
        <v>2</v>
      </c>
      <c r="U1797">
        <f t="shared" ca="1" si="285"/>
        <v>0.37569723808061201</v>
      </c>
      <c r="V1797">
        <f t="shared" si="286"/>
        <v>6</v>
      </c>
      <c r="W1797" t="s">
        <v>28</v>
      </c>
      <c r="X1797" t="str">
        <f t="shared" ca="1" si="287"/>
        <v>(1796,0,1,15,72,0,2,6)++1`</v>
      </c>
      <c r="Y1797" t="str">
        <f t="shared" si="288"/>
        <v>(1796,45)++1`</v>
      </c>
    </row>
    <row r="1798" spans="1:25" x14ac:dyDescent="0.25">
      <c r="A1798">
        <v>1797</v>
      </c>
      <c r="B1798">
        <v>1997</v>
      </c>
      <c r="C1798">
        <f t="shared" si="280"/>
        <v>0</v>
      </c>
      <c r="D1798" t="s">
        <v>24</v>
      </c>
      <c r="E1798">
        <f t="shared" si="281"/>
        <v>9</v>
      </c>
      <c r="F1798" t="s">
        <v>40</v>
      </c>
      <c r="G1798" s="13">
        <v>44618</v>
      </c>
      <c r="H1798">
        <v>0.57361111111111107</v>
      </c>
      <c r="I1798">
        <v>0.62361111111111112</v>
      </c>
      <c r="J1798">
        <v>1000170</v>
      </c>
      <c r="K1798">
        <v>3892</v>
      </c>
      <c r="L1798">
        <f t="shared" si="282"/>
        <v>72</v>
      </c>
      <c r="M1798">
        <v>5.0000000000000044E-2</v>
      </c>
      <c r="N1798">
        <f t="shared" si="283"/>
        <v>0</v>
      </c>
      <c r="O1798" t="s">
        <v>26</v>
      </c>
      <c r="P1798" cm="1">
        <f t="array" aca="1" ref="P1798" ca="1">(_xlfn.IFS(Q1798="couché",0,Q1798="debout à 80%",1,Q1798="?",1))*(IF(RAND()&lt;0.8,1,0))</f>
        <v>1</v>
      </c>
      <c r="Q1798" t="s">
        <v>27</v>
      </c>
      <c r="R1798">
        <v>20</v>
      </c>
      <c r="S1798">
        <f t="shared" si="284"/>
        <v>0</v>
      </c>
      <c r="T1798">
        <f t="shared" si="275"/>
        <v>1</v>
      </c>
      <c r="U1798">
        <f t="shared" ca="1" si="285"/>
        <v>0.57362072622303184</v>
      </c>
      <c r="V1798">
        <f t="shared" si="286"/>
        <v>35</v>
      </c>
      <c r="W1798" t="s">
        <v>28</v>
      </c>
      <c r="X1798" t="str">
        <f t="shared" ca="1" si="287"/>
        <v>(1797,0,1,9,72,0,1,35)++1`</v>
      </c>
      <c r="Y1798" t="str">
        <f t="shared" si="288"/>
        <v>(1797,20)++1`</v>
      </c>
    </row>
    <row r="1799" spans="1:25" x14ac:dyDescent="0.25">
      <c r="A1799">
        <v>1798</v>
      </c>
      <c r="B1799">
        <v>1947</v>
      </c>
      <c r="C1799">
        <f t="shared" si="280"/>
        <v>0</v>
      </c>
      <c r="D1799" t="s">
        <v>24</v>
      </c>
      <c r="E1799">
        <f t="shared" si="281"/>
        <v>8</v>
      </c>
      <c r="F1799" t="s">
        <v>25</v>
      </c>
      <c r="G1799" s="13">
        <v>44596</v>
      </c>
      <c r="H1799">
        <v>0.34930555555555554</v>
      </c>
      <c r="I1799">
        <v>0.4</v>
      </c>
      <c r="J1799">
        <v>1000171</v>
      </c>
      <c r="K1799">
        <v>2238</v>
      </c>
      <c r="L1799">
        <f t="shared" si="282"/>
        <v>73</v>
      </c>
      <c r="M1799">
        <v>5.0694444444444486E-2</v>
      </c>
      <c r="N1799">
        <f t="shared" si="283"/>
        <v>0</v>
      </c>
      <c r="O1799" t="s">
        <v>26</v>
      </c>
      <c r="P1799" cm="1">
        <f t="array" aca="1" ref="P1799" ca="1">(_xlfn.IFS(Q1799="couché",0,Q1799="debout à 80%",1,Q1799="?",1))*(IF(RAND()&lt;0.8,1,0))</f>
        <v>1</v>
      </c>
      <c r="Q1799" t="s">
        <v>27</v>
      </c>
      <c r="R1799">
        <v>45</v>
      </c>
      <c r="S1799">
        <f t="shared" ca="1" si="284"/>
        <v>0</v>
      </c>
      <c r="T1799">
        <f ca="1">COUNTIFS(F:F,F1799,G:G,G1799,U:U,_xlfn.CONCAT("&lt;=",U1799))</f>
        <v>1</v>
      </c>
      <c r="U1799">
        <f t="shared" ca="1" si="285"/>
        <v>0.34930635615838945</v>
      </c>
      <c r="V1799">
        <f t="shared" si="286"/>
        <v>76</v>
      </c>
      <c r="W1799" t="s">
        <v>28</v>
      </c>
      <c r="X1799" t="str">
        <f t="shared" ca="1" si="287"/>
        <v>(1798,0,1,8,73,0,1,76)++1`</v>
      </c>
      <c r="Y1799" t="str">
        <f t="shared" si="288"/>
        <v>(1798,45)++1`</v>
      </c>
    </row>
    <row r="1800" spans="1:25" x14ac:dyDescent="0.25">
      <c r="A1800">
        <v>1799</v>
      </c>
      <c r="B1800">
        <v>1976</v>
      </c>
      <c r="C1800">
        <f t="shared" si="280"/>
        <v>0</v>
      </c>
      <c r="D1800" t="s">
        <v>24</v>
      </c>
      <c r="E1800">
        <f t="shared" si="281"/>
        <v>10</v>
      </c>
      <c r="F1800" t="s">
        <v>39</v>
      </c>
      <c r="G1800" s="13">
        <v>44606</v>
      </c>
      <c r="H1800">
        <v>0.38958333333333334</v>
      </c>
      <c r="I1800">
        <v>0.44027777777777777</v>
      </c>
      <c r="J1800">
        <v>1000165</v>
      </c>
      <c r="K1800">
        <v>772</v>
      </c>
      <c r="L1800">
        <f t="shared" si="282"/>
        <v>73</v>
      </c>
      <c r="M1800">
        <v>5.0694444444444431E-2</v>
      </c>
      <c r="N1800">
        <f t="shared" si="283"/>
        <v>1</v>
      </c>
      <c r="O1800" t="s">
        <v>32</v>
      </c>
      <c r="P1800" cm="1">
        <f t="array" aca="1" ref="P1800" ca="1">(_xlfn.IFS(Q1800="couché",0,Q1800="debout à 80%",1,Q1800="?",1))*(IF(RAND()&lt;0.8,1,0))</f>
        <v>1</v>
      </c>
      <c r="Q1800" t="s">
        <v>27</v>
      </c>
      <c r="R1800">
        <v>30</v>
      </c>
      <c r="S1800">
        <f t="shared" si="284"/>
        <v>1</v>
      </c>
      <c r="T1800">
        <f t="shared" ref="T1800:T1863" si="289">COUNTIFS(F:F,F1800,G:G,G1800,H:H,_xlfn.CONCAT("&lt;=",H1800))</f>
        <v>2</v>
      </c>
      <c r="U1800">
        <f t="shared" ca="1" si="285"/>
        <v>0.38958830733288713</v>
      </c>
      <c r="V1800">
        <f t="shared" si="286"/>
        <v>57</v>
      </c>
      <c r="W1800" t="s">
        <v>28</v>
      </c>
      <c r="X1800" t="str">
        <f t="shared" ca="1" si="287"/>
        <v>(1799,0,1,10,73,1,2,57)++1`</v>
      </c>
      <c r="Y1800" t="str">
        <f t="shared" si="288"/>
        <v>(1799,30)++1`</v>
      </c>
    </row>
    <row r="1801" spans="1:25" x14ac:dyDescent="0.25">
      <c r="A1801">
        <v>1800</v>
      </c>
      <c r="B1801">
        <v>1993</v>
      </c>
      <c r="C1801">
        <f t="shared" si="280"/>
        <v>0</v>
      </c>
      <c r="D1801" t="s">
        <v>24</v>
      </c>
      <c r="E1801">
        <f t="shared" si="281"/>
        <v>8</v>
      </c>
      <c r="F1801" t="s">
        <v>25</v>
      </c>
      <c r="G1801" s="13">
        <v>44635</v>
      </c>
      <c r="H1801">
        <v>0.5131944444444444</v>
      </c>
      <c r="I1801">
        <v>0.56388888888888888</v>
      </c>
      <c r="J1801">
        <v>1000168</v>
      </c>
      <c r="K1801">
        <v>2009</v>
      </c>
      <c r="L1801">
        <f t="shared" si="282"/>
        <v>73</v>
      </c>
      <c r="M1801">
        <v>5.0694444444444486E-2</v>
      </c>
      <c r="N1801">
        <f t="shared" si="283"/>
        <v>0</v>
      </c>
      <c r="O1801" t="s">
        <v>26</v>
      </c>
      <c r="P1801" cm="1">
        <f t="array" aca="1" ref="P1801" ca="1">(_xlfn.IFS(Q1801="couché",0,Q1801="debout à 80%",1,Q1801="?",1))*(IF(RAND()&lt;0.8,1,0))</f>
        <v>1</v>
      </c>
      <c r="Q1801" t="s">
        <v>27</v>
      </c>
      <c r="R1801">
        <v>30</v>
      </c>
      <c r="S1801">
        <f t="shared" si="284"/>
        <v>0</v>
      </c>
      <c r="T1801">
        <f t="shared" si="289"/>
        <v>5</v>
      </c>
      <c r="U1801">
        <f t="shared" ca="1" si="285"/>
        <v>0.51319654216243615</v>
      </c>
      <c r="V1801">
        <f t="shared" si="286"/>
        <v>50</v>
      </c>
      <c r="W1801" t="s">
        <v>28</v>
      </c>
      <c r="X1801" t="str">
        <f t="shared" ca="1" si="287"/>
        <v>(1800,0,1,8,73,0,5,50)++1`</v>
      </c>
      <c r="Y1801" t="str">
        <f t="shared" si="288"/>
        <v>(1800,30)++1`</v>
      </c>
    </row>
    <row r="1802" spans="1:25" x14ac:dyDescent="0.25">
      <c r="A1802">
        <v>1801</v>
      </c>
      <c r="B1802">
        <v>1958</v>
      </c>
      <c r="C1802">
        <f t="shared" si="280"/>
        <v>0</v>
      </c>
      <c r="D1802" t="s">
        <v>24</v>
      </c>
      <c r="E1802">
        <f t="shared" si="281"/>
        <v>9</v>
      </c>
      <c r="F1802" t="s">
        <v>40</v>
      </c>
      <c r="G1802" s="13">
        <v>44613</v>
      </c>
      <c r="H1802">
        <v>0.41319444444444442</v>
      </c>
      <c r="I1802">
        <v>0.46388888888888885</v>
      </c>
      <c r="J1802">
        <v>1000163</v>
      </c>
      <c r="K1802">
        <v>237</v>
      </c>
      <c r="L1802">
        <f t="shared" si="282"/>
        <v>73</v>
      </c>
      <c r="M1802">
        <v>5.0694444444444431E-2</v>
      </c>
      <c r="N1802">
        <f t="shared" si="283"/>
        <v>0</v>
      </c>
      <c r="O1802" t="s">
        <v>26</v>
      </c>
      <c r="P1802" cm="1">
        <f t="array" aca="1" ref="P1802" ca="1">(_xlfn.IFS(Q1802="couché",0,Q1802="debout à 80%",1,Q1802="?",1))*(IF(RAND()&lt;0.8,1,0))</f>
        <v>0</v>
      </c>
      <c r="Q1802" t="s">
        <v>27</v>
      </c>
      <c r="R1802">
        <v>45</v>
      </c>
      <c r="S1802">
        <f t="shared" si="284"/>
        <v>0</v>
      </c>
      <c r="T1802">
        <f t="shared" si="289"/>
        <v>2</v>
      </c>
      <c r="U1802">
        <f t="shared" ca="1" si="285"/>
        <v>0.41319487553470685</v>
      </c>
      <c r="V1802">
        <f t="shared" si="286"/>
        <v>54</v>
      </c>
      <c r="W1802" t="s">
        <v>28</v>
      </c>
      <c r="X1802" t="str">
        <f t="shared" ca="1" si="287"/>
        <v>(1801,0,0,9,73,0,2,54)++1`</v>
      </c>
      <c r="Y1802" t="str">
        <f t="shared" si="288"/>
        <v>(1801,45)++1`</v>
      </c>
    </row>
    <row r="1803" spans="1:25" x14ac:dyDescent="0.25">
      <c r="A1803">
        <v>1802</v>
      </c>
      <c r="B1803">
        <v>1958</v>
      </c>
      <c r="C1803">
        <f t="shared" si="280"/>
        <v>0</v>
      </c>
      <c r="D1803" t="s">
        <v>24</v>
      </c>
      <c r="E1803">
        <f t="shared" si="281"/>
        <v>5</v>
      </c>
      <c r="F1803" t="s">
        <v>36</v>
      </c>
      <c r="G1803" s="13">
        <v>44643</v>
      </c>
      <c r="H1803">
        <v>0.42777777777777776</v>
      </c>
      <c r="I1803">
        <v>0.47847222222222219</v>
      </c>
      <c r="J1803">
        <v>1000162</v>
      </c>
      <c r="K1803">
        <v>2294</v>
      </c>
      <c r="L1803">
        <f t="shared" si="282"/>
        <v>73</v>
      </c>
      <c r="M1803">
        <v>5.0694444444444431E-2</v>
      </c>
      <c r="N1803">
        <f t="shared" si="283"/>
        <v>0</v>
      </c>
      <c r="O1803" t="s">
        <v>26</v>
      </c>
      <c r="P1803" cm="1">
        <f t="array" aca="1" ref="P1803" ca="1">(_xlfn.IFS(Q1803="couché",0,Q1803="debout à 80%",1,Q1803="?",1))*(IF(RAND()&lt;0.8,1,0))</f>
        <v>1</v>
      </c>
      <c r="Q1803" t="s">
        <v>27</v>
      </c>
      <c r="R1803">
        <v>45</v>
      </c>
      <c r="S1803">
        <f t="shared" si="284"/>
        <v>0</v>
      </c>
      <c r="T1803">
        <f t="shared" si="289"/>
        <v>2</v>
      </c>
      <c r="U1803">
        <f t="shared" ca="1" si="285"/>
        <v>0.427782886188176</v>
      </c>
      <c r="V1803">
        <f t="shared" si="286"/>
        <v>45</v>
      </c>
      <c r="W1803" t="s">
        <v>28</v>
      </c>
      <c r="X1803" t="str">
        <f t="shared" ca="1" si="287"/>
        <v>(1802,0,1,5,73,0,2,45)++1`</v>
      </c>
      <c r="Y1803" t="str">
        <f t="shared" si="288"/>
        <v>(1802,45)++1`</v>
      </c>
    </row>
    <row r="1804" spans="1:25" x14ac:dyDescent="0.25">
      <c r="A1804">
        <v>1803</v>
      </c>
      <c r="B1804">
        <v>1932</v>
      </c>
      <c r="C1804">
        <f t="shared" si="280"/>
        <v>0</v>
      </c>
      <c r="D1804" t="s">
        <v>24</v>
      </c>
      <c r="E1804">
        <f t="shared" si="281"/>
        <v>15</v>
      </c>
      <c r="F1804" t="s">
        <v>35</v>
      </c>
      <c r="G1804" s="13">
        <v>44594</v>
      </c>
      <c r="H1804">
        <v>0.51180555555555551</v>
      </c>
      <c r="I1804">
        <v>0.5625</v>
      </c>
      <c r="J1804">
        <v>1000171</v>
      </c>
      <c r="K1804">
        <v>3199</v>
      </c>
      <c r="L1804">
        <f t="shared" si="282"/>
        <v>73</v>
      </c>
      <c r="M1804">
        <v>5.0694444444444486E-2</v>
      </c>
      <c r="N1804">
        <f t="shared" si="283"/>
        <v>0</v>
      </c>
      <c r="O1804" t="s">
        <v>26</v>
      </c>
      <c r="P1804" cm="1">
        <f t="array" aca="1" ref="P1804" ca="1">(_xlfn.IFS(Q1804="couché",0,Q1804="debout à 80%",1,Q1804="?",1))*(IF(RAND()&lt;0.8,1,0))</f>
        <v>1</v>
      </c>
      <c r="Q1804" t="s">
        <v>27</v>
      </c>
      <c r="R1804">
        <v>45</v>
      </c>
      <c r="S1804">
        <f t="shared" si="284"/>
        <v>0</v>
      </c>
      <c r="T1804">
        <f t="shared" si="289"/>
        <v>3</v>
      </c>
      <c r="U1804">
        <f t="shared" ca="1" si="285"/>
        <v>0.51181517233854179</v>
      </c>
      <c r="V1804">
        <f t="shared" si="286"/>
        <v>87</v>
      </c>
      <c r="W1804" t="s">
        <v>28</v>
      </c>
      <c r="X1804" t="str">
        <f t="shared" ca="1" si="287"/>
        <v>(1803,0,1,15,73,0,3,87)++1`</v>
      </c>
      <c r="Y1804" t="str">
        <f t="shared" si="288"/>
        <v>(1803,45)++1`</v>
      </c>
    </row>
    <row r="1805" spans="1:25" x14ac:dyDescent="0.25">
      <c r="A1805">
        <v>1804</v>
      </c>
      <c r="B1805">
        <v>1948</v>
      </c>
      <c r="C1805">
        <f t="shared" si="280"/>
        <v>0</v>
      </c>
      <c r="D1805" t="s">
        <v>24</v>
      </c>
      <c r="E1805">
        <f t="shared" si="281"/>
        <v>4</v>
      </c>
      <c r="F1805" t="s">
        <v>31</v>
      </c>
      <c r="G1805" s="13">
        <v>44593</v>
      </c>
      <c r="H1805">
        <v>0.49583333333333329</v>
      </c>
      <c r="I1805">
        <v>0.54652777777777772</v>
      </c>
      <c r="J1805">
        <v>1000170</v>
      </c>
      <c r="K1805">
        <v>2067</v>
      </c>
      <c r="L1805">
        <f t="shared" si="282"/>
        <v>73</v>
      </c>
      <c r="M1805">
        <v>5.0694444444444431E-2</v>
      </c>
      <c r="N1805">
        <f t="shared" si="283"/>
        <v>1</v>
      </c>
      <c r="O1805" t="s">
        <v>32</v>
      </c>
      <c r="P1805" cm="1">
        <f t="array" aca="1" ref="P1805" ca="1">(_xlfn.IFS(Q1805="couché",0,Q1805="debout à 80%",1,Q1805="?",1))*(IF(RAND()&lt;0.8,1,0))</f>
        <v>1</v>
      </c>
      <c r="Q1805" t="s">
        <v>27</v>
      </c>
      <c r="R1805">
        <v>30</v>
      </c>
      <c r="S1805">
        <f t="shared" si="284"/>
        <v>1</v>
      </c>
      <c r="T1805">
        <f t="shared" si="289"/>
        <v>4</v>
      </c>
      <c r="U1805">
        <f t="shared" ca="1" si="285"/>
        <v>0.49583548621889378</v>
      </c>
      <c r="V1805">
        <f t="shared" si="286"/>
        <v>57</v>
      </c>
      <c r="W1805" t="s">
        <v>28</v>
      </c>
      <c r="X1805" t="str">
        <f t="shared" ca="1" si="287"/>
        <v>(1804,0,1,4,73,1,4,57)++1`</v>
      </c>
      <c r="Y1805" t="str">
        <f t="shared" si="288"/>
        <v>(1804,30)++1`</v>
      </c>
    </row>
    <row r="1806" spans="1:25" x14ac:dyDescent="0.25">
      <c r="A1806">
        <v>1805</v>
      </c>
      <c r="B1806">
        <v>1986</v>
      </c>
      <c r="C1806">
        <f t="shared" si="280"/>
        <v>0</v>
      </c>
      <c r="D1806" t="s">
        <v>24</v>
      </c>
      <c r="E1806">
        <f t="shared" si="281"/>
        <v>8</v>
      </c>
      <c r="F1806" t="s">
        <v>25</v>
      </c>
      <c r="G1806" s="13">
        <v>44635</v>
      </c>
      <c r="H1806">
        <v>0.45902777777777776</v>
      </c>
      <c r="I1806">
        <v>0.50972222222222219</v>
      </c>
      <c r="J1806">
        <v>1000168</v>
      </c>
      <c r="K1806">
        <v>2009</v>
      </c>
      <c r="L1806">
        <f t="shared" si="282"/>
        <v>73</v>
      </c>
      <c r="M1806">
        <v>5.0694444444444431E-2</v>
      </c>
      <c r="N1806">
        <f t="shared" si="283"/>
        <v>0</v>
      </c>
      <c r="O1806" t="s">
        <v>26</v>
      </c>
      <c r="P1806" cm="1">
        <f t="array" aca="1" ref="P1806" ca="1">(_xlfn.IFS(Q1806="couché",0,Q1806="debout à 80%",1,Q1806="?",1))*(IF(RAND()&lt;0.8,1,0))</f>
        <v>1</v>
      </c>
      <c r="Q1806" t="s">
        <v>27</v>
      </c>
      <c r="R1806">
        <v>30</v>
      </c>
      <c r="S1806">
        <f t="shared" si="284"/>
        <v>0</v>
      </c>
      <c r="T1806">
        <f t="shared" si="289"/>
        <v>4</v>
      </c>
      <c r="U1806">
        <f t="shared" ca="1" si="285"/>
        <v>0.45903740697686152</v>
      </c>
      <c r="V1806">
        <f t="shared" si="286"/>
        <v>58</v>
      </c>
      <c r="W1806" t="s">
        <v>28</v>
      </c>
      <c r="X1806" t="str">
        <f t="shared" ca="1" si="287"/>
        <v>(1805,0,1,8,73,0,4,58)++1`</v>
      </c>
      <c r="Y1806" t="str">
        <f t="shared" si="288"/>
        <v>(1805,30)++1`</v>
      </c>
    </row>
    <row r="1807" spans="1:25" x14ac:dyDescent="0.25">
      <c r="A1807">
        <v>1806</v>
      </c>
      <c r="B1807">
        <v>2009</v>
      </c>
      <c r="C1807">
        <f t="shared" si="280"/>
        <v>1</v>
      </c>
      <c r="D1807" t="s">
        <v>28</v>
      </c>
      <c r="E1807">
        <f t="shared" si="281"/>
        <v>4</v>
      </c>
      <c r="F1807" t="s">
        <v>31</v>
      </c>
      <c r="G1807" s="13">
        <v>44593</v>
      </c>
      <c r="H1807">
        <v>0.65625</v>
      </c>
      <c r="I1807">
        <v>0.70694444444444438</v>
      </c>
      <c r="J1807">
        <v>1000166</v>
      </c>
      <c r="K1807">
        <v>7448</v>
      </c>
      <c r="L1807">
        <f t="shared" si="282"/>
        <v>73</v>
      </c>
      <c r="M1807">
        <v>5.0694444444444375E-2</v>
      </c>
      <c r="N1807">
        <f t="shared" si="283"/>
        <v>0</v>
      </c>
      <c r="O1807" t="s">
        <v>46</v>
      </c>
      <c r="P1807" cm="1">
        <f t="array" aca="1" ref="P1807" ca="1">(_xlfn.IFS(Q1807="couché",0,Q1807="debout à 80%",1,Q1807="?",1))*(IF(RAND()&lt;0.8,1,0))</f>
        <v>0</v>
      </c>
      <c r="Q1807" t="s">
        <v>48</v>
      </c>
      <c r="R1807">
        <v>45</v>
      </c>
      <c r="S1807">
        <f t="shared" si="284"/>
        <v>0</v>
      </c>
      <c r="T1807">
        <f t="shared" si="289"/>
        <v>7</v>
      </c>
      <c r="U1807">
        <f t="shared" ca="1" si="285"/>
        <v>0.65625859913672568</v>
      </c>
      <c r="V1807">
        <f t="shared" si="286"/>
        <v>60</v>
      </c>
      <c r="W1807" t="s">
        <v>28</v>
      </c>
      <c r="X1807" t="str">
        <f t="shared" ca="1" si="287"/>
        <v>(1806,1,0,4,73,0,7,60)++1`</v>
      </c>
      <c r="Y1807" t="str">
        <f t="shared" si="288"/>
        <v>(1806,45)++1`</v>
      </c>
    </row>
    <row r="1808" spans="1:25" x14ac:dyDescent="0.25">
      <c r="A1808">
        <v>1807</v>
      </c>
      <c r="B1808">
        <v>1957</v>
      </c>
      <c r="C1808">
        <f t="shared" si="280"/>
        <v>0</v>
      </c>
      <c r="D1808" t="s">
        <v>24</v>
      </c>
      <c r="E1808">
        <f t="shared" si="281"/>
        <v>4</v>
      </c>
      <c r="F1808" t="s">
        <v>31</v>
      </c>
      <c r="G1808" s="13">
        <v>44615</v>
      </c>
      <c r="H1808">
        <v>0.63124999999999998</v>
      </c>
      <c r="I1808">
        <v>0.68194444444444446</v>
      </c>
      <c r="J1808">
        <v>1000170</v>
      </c>
      <c r="K1808">
        <v>2059</v>
      </c>
      <c r="L1808">
        <f t="shared" si="282"/>
        <v>73</v>
      </c>
      <c r="M1808">
        <v>5.0694444444444486E-2</v>
      </c>
      <c r="N1808">
        <f t="shared" si="283"/>
        <v>1</v>
      </c>
      <c r="O1808" t="s">
        <v>32</v>
      </c>
      <c r="P1808" cm="1">
        <f t="array" aca="1" ref="P1808" ca="1">(_xlfn.IFS(Q1808="couché",0,Q1808="debout à 80%",1,Q1808="?",1))*(IF(RAND()&lt;0.8,1,0))</f>
        <v>1</v>
      </c>
      <c r="Q1808" t="s">
        <v>27</v>
      </c>
      <c r="R1808">
        <v>30</v>
      </c>
      <c r="S1808">
        <f t="shared" si="284"/>
        <v>0</v>
      </c>
      <c r="T1808">
        <f t="shared" si="289"/>
        <v>5</v>
      </c>
      <c r="U1808">
        <f t="shared" ca="1" si="285"/>
        <v>0.63125015063442758</v>
      </c>
      <c r="V1808">
        <f t="shared" si="286"/>
        <v>57</v>
      </c>
      <c r="W1808" t="s">
        <v>28</v>
      </c>
      <c r="X1808" t="str">
        <f t="shared" ca="1" si="287"/>
        <v>(1807,0,1,4,73,0,5,57)++1`</v>
      </c>
      <c r="Y1808" t="str">
        <f t="shared" si="288"/>
        <v>(1807,30)++1`</v>
      </c>
    </row>
    <row r="1809" spans="1:25" x14ac:dyDescent="0.25">
      <c r="A1809">
        <v>1808</v>
      </c>
      <c r="B1809">
        <v>2009</v>
      </c>
      <c r="C1809">
        <f t="shared" si="280"/>
        <v>1</v>
      </c>
      <c r="D1809" t="s">
        <v>28</v>
      </c>
      <c r="E1809">
        <f t="shared" si="281"/>
        <v>1</v>
      </c>
      <c r="F1809" t="s">
        <v>30</v>
      </c>
      <c r="G1809" s="13">
        <v>44602</v>
      </c>
      <c r="H1809">
        <v>0.45833333333333331</v>
      </c>
      <c r="I1809">
        <v>0.50902777777777775</v>
      </c>
      <c r="J1809">
        <v>31</v>
      </c>
      <c r="K1809">
        <v>5272</v>
      </c>
      <c r="L1809">
        <f t="shared" si="282"/>
        <v>73</v>
      </c>
      <c r="M1809">
        <v>5.0694444444444431E-2</v>
      </c>
      <c r="N1809">
        <f t="shared" si="283"/>
        <v>0</v>
      </c>
      <c r="O1809" t="s">
        <v>46</v>
      </c>
      <c r="P1809" cm="1">
        <f t="array" aca="1" ref="P1809" ca="1">(_xlfn.IFS(Q1809="couché",0,Q1809="debout à 80%",1,Q1809="?",1))*(IF(RAND()&lt;0.8,1,0))</f>
        <v>0</v>
      </c>
      <c r="Q1809" t="s">
        <v>48</v>
      </c>
      <c r="R1809">
        <v>30</v>
      </c>
      <c r="S1809">
        <f t="shared" si="284"/>
        <v>0</v>
      </c>
      <c r="T1809">
        <f t="shared" si="289"/>
        <v>1</v>
      </c>
      <c r="U1809">
        <f t="shared" ca="1" si="285"/>
        <v>0.45833991242325345</v>
      </c>
      <c r="V1809">
        <f t="shared" si="286"/>
        <v>53</v>
      </c>
      <c r="W1809" t="s">
        <v>28</v>
      </c>
      <c r="X1809" t="str">
        <f t="shared" ca="1" si="287"/>
        <v>(1808,1,0,1,73,0,1,53)++1`</v>
      </c>
      <c r="Y1809" t="str">
        <f t="shared" si="288"/>
        <v>(1808,30)++1`</v>
      </c>
    </row>
    <row r="1810" spans="1:25" x14ac:dyDescent="0.25">
      <c r="A1810">
        <v>1809</v>
      </c>
      <c r="B1810">
        <v>2020</v>
      </c>
      <c r="C1810">
        <f t="shared" si="280"/>
        <v>1</v>
      </c>
      <c r="D1810" t="s">
        <v>28</v>
      </c>
      <c r="E1810">
        <f t="shared" si="281"/>
        <v>1</v>
      </c>
      <c r="F1810" t="s">
        <v>30</v>
      </c>
      <c r="G1810" s="13">
        <v>44616</v>
      </c>
      <c r="H1810">
        <v>0.44999999999999996</v>
      </c>
      <c r="I1810">
        <v>0.50069444444444444</v>
      </c>
      <c r="J1810">
        <v>31</v>
      </c>
      <c r="K1810">
        <v>5272</v>
      </c>
      <c r="L1810">
        <f t="shared" si="282"/>
        <v>73</v>
      </c>
      <c r="M1810">
        <v>5.0694444444444486E-2</v>
      </c>
      <c r="N1810">
        <f t="shared" si="283"/>
        <v>0</v>
      </c>
      <c r="O1810" t="s">
        <v>46</v>
      </c>
      <c r="P1810" cm="1">
        <f t="array" aca="1" ref="P1810" ca="1">(_xlfn.IFS(Q1810="couché",0,Q1810="debout à 80%",1,Q1810="?",1))*(IF(RAND()&lt;0.8,1,0))</f>
        <v>0</v>
      </c>
      <c r="Q1810" t="s">
        <v>48</v>
      </c>
      <c r="R1810">
        <v>30</v>
      </c>
      <c r="S1810">
        <f t="shared" si="284"/>
        <v>0</v>
      </c>
      <c r="T1810">
        <f t="shared" si="289"/>
        <v>1</v>
      </c>
      <c r="U1810">
        <f t="shared" ca="1" si="285"/>
        <v>0.45000466664451749</v>
      </c>
      <c r="V1810">
        <f t="shared" si="286"/>
        <v>57</v>
      </c>
      <c r="W1810" t="s">
        <v>28</v>
      </c>
      <c r="X1810" t="str">
        <f t="shared" ca="1" si="287"/>
        <v>(1809,1,0,1,73,0,1,57)++1`</v>
      </c>
      <c r="Y1810" t="str">
        <f t="shared" si="288"/>
        <v>(1809,30)++1`</v>
      </c>
    </row>
    <row r="1811" spans="1:25" x14ac:dyDescent="0.25">
      <c r="A1811">
        <v>1810</v>
      </c>
      <c r="B1811">
        <v>1965</v>
      </c>
      <c r="C1811">
        <f t="shared" si="280"/>
        <v>0</v>
      </c>
      <c r="D1811" t="s">
        <v>24</v>
      </c>
      <c r="E1811">
        <f t="shared" si="281"/>
        <v>5</v>
      </c>
      <c r="F1811" t="s">
        <v>36</v>
      </c>
      <c r="G1811" s="13">
        <v>44602</v>
      </c>
      <c r="H1811">
        <v>0.40277777777777773</v>
      </c>
      <c r="I1811">
        <v>0.45347222222222222</v>
      </c>
      <c r="J1811">
        <v>1000166</v>
      </c>
      <c r="K1811">
        <v>31</v>
      </c>
      <c r="L1811">
        <f t="shared" si="282"/>
        <v>73</v>
      </c>
      <c r="M1811">
        <v>5.0694444444444486E-2</v>
      </c>
      <c r="N1811">
        <f t="shared" si="283"/>
        <v>0</v>
      </c>
      <c r="O1811" t="s">
        <v>26</v>
      </c>
      <c r="P1811" cm="1">
        <f t="array" aca="1" ref="P1811" ca="1">(_xlfn.IFS(Q1811="couché",0,Q1811="debout à 80%",1,Q1811="?",1))*(IF(RAND()&lt;0.8,1,0))</f>
        <v>0</v>
      </c>
      <c r="Q1811" t="s">
        <v>48</v>
      </c>
      <c r="R1811">
        <v>0</v>
      </c>
      <c r="S1811">
        <f t="shared" si="284"/>
        <v>0</v>
      </c>
      <c r="T1811">
        <f t="shared" si="289"/>
        <v>2</v>
      </c>
      <c r="U1811">
        <f t="shared" ca="1" si="285"/>
        <v>0.40278250008168603</v>
      </c>
      <c r="V1811">
        <f t="shared" si="286"/>
        <v>60</v>
      </c>
      <c r="W1811" t="s">
        <v>28</v>
      </c>
      <c r="X1811" t="str">
        <f t="shared" ca="1" si="287"/>
        <v>(1810,0,0,5,73,0,2,60)++1`</v>
      </c>
      <c r="Y1811" t="str">
        <f t="shared" si="288"/>
        <v>(1810,0)++1`</v>
      </c>
    </row>
    <row r="1812" spans="1:25" x14ac:dyDescent="0.25">
      <c r="A1812">
        <v>1811</v>
      </c>
      <c r="B1812">
        <v>1943</v>
      </c>
      <c r="C1812">
        <f t="shared" si="280"/>
        <v>0</v>
      </c>
      <c r="D1812" t="s">
        <v>24</v>
      </c>
      <c r="E1812">
        <f t="shared" si="281"/>
        <v>16</v>
      </c>
      <c r="F1812" t="s">
        <v>44</v>
      </c>
      <c r="G1812" s="13">
        <v>44615</v>
      </c>
      <c r="H1812">
        <v>0.34583333333333333</v>
      </c>
      <c r="I1812">
        <v>0.39652777777777776</v>
      </c>
      <c r="J1812">
        <v>1000162</v>
      </c>
      <c r="K1812">
        <v>130</v>
      </c>
      <c r="L1812">
        <f t="shared" si="282"/>
        <v>73</v>
      </c>
      <c r="M1812">
        <v>5.0694444444444431E-2</v>
      </c>
      <c r="N1812">
        <f t="shared" si="283"/>
        <v>1</v>
      </c>
      <c r="O1812" t="s">
        <v>32</v>
      </c>
      <c r="P1812" cm="1">
        <f t="array" aca="1" ref="P1812" ca="1">(_xlfn.IFS(Q1812="couché",0,Q1812="debout à 80%",1,Q1812="?",1))*(IF(RAND()&lt;0.8,1,0))</f>
        <v>1</v>
      </c>
      <c r="Q1812" t="s">
        <v>27</v>
      </c>
      <c r="R1812">
        <v>45</v>
      </c>
      <c r="S1812">
        <f t="shared" si="284"/>
        <v>0</v>
      </c>
      <c r="T1812">
        <f t="shared" si="289"/>
        <v>1</v>
      </c>
      <c r="U1812">
        <f t="shared" ca="1" si="285"/>
        <v>0.34583382411328101</v>
      </c>
      <c r="V1812">
        <f t="shared" si="286"/>
        <v>42</v>
      </c>
      <c r="W1812" t="s">
        <v>28</v>
      </c>
      <c r="X1812" t="str">
        <f t="shared" ca="1" si="287"/>
        <v>(1811,0,1,16,73,0,1,42)++1`</v>
      </c>
      <c r="Y1812" t="str">
        <f t="shared" si="288"/>
        <v>(1811,45)++1`</v>
      </c>
    </row>
    <row r="1813" spans="1:25" x14ac:dyDescent="0.25">
      <c r="A1813">
        <v>1812</v>
      </c>
      <c r="B1813">
        <v>2007</v>
      </c>
      <c r="C1813">
        <f t="shared" si="280"/>
        <v>1</v>
      </c>
      <c r="D1813" t="s">
        <v>28</v>
      </c>
      <c r="E1813">
        <f t="shared" si="281"/>
        <v>2</v>
      </c>
      <c r="F1813" t="s">
        <v>29</v>
      </c>
      <c r="G1813" s="13">
        <v>44601</v>
      </c>
      <c r="H1813">
        <v>0.66805555555555551</v>
      </c>
      <c r="I1813">
        <v>0.71875</v>
      </c>
      <c r="J1813">
        <v>1000166</v>
      </c>
      <c r="K1813">
        <v>30</v>
      </c>
      <c r="L1813">
        <f t="shared" si="282"/>
        <v>73</v>
      </c>
      <c r="M1813">
        <v>5.0694444444444486E-2</v>
      </c>
      <c r="N1813">
        <f t="shared" si="283"/>
        <v>0</v>
      </c>
      <c r="O1813" t="s">
        <v>46</v>
      </c>
      <c r="P1813" cm="1">
        <f t="array" aca="1" ref="P1813" ca="1">(_xlfn.IFS(Q1813="couché",0,Q1813="debout à 80%",1,Q1813="?",1))*(IF(RAND()&lt;0.8,1,0))</f>
        <v>0</v>
      </c>
      <c r="Q1813" t="s">
        <v>48</v>
      </c>
      <c r="R1813">
        <v>45</v>
      </c>
      <c r="S1813">
        <f t="shared" si="284"/>
        <v>0</v>
      </c>
      <c r="T1813">
        <f t="shared" si="289"/>
        <v>5</v>
      </c>
      <c r="U1813">
        <f t="shared" ca="1" si="285"/>
        <v>0.66806236949756881</v>
      </c>
      <c r="V1813">
        <f t="shared" si="286"/>
        <v>86</v>
      </c>
      <c r="W1813" t="s">
        <v>28</v>
      </c>
      <c r="X1813" t="str">
        <f t="shared" ca="1" si="287"/>
        <v>(1812,1,0,2,73,0,5,86)++1`</v>
      </c>
      <c r="Y1813" t="str">
        <f t="shared" si="288"/>
        <v>(1812,45)++1`</v>
      </c>
    </row>
    <row r="1814" spans="1:25" x14ac:dyDescent="0.25">
      <c r="A1814">
        <v>1813</v>
      </c>
      <c r="B1814">
        <v>1966</v>
      </c>
      <c r="C1814">
        <f t="shared" si="280"/>
        <v>0</v>
      </c>
      <c r="D1814" t="s">
        <v>24</v>
      </c>
      <c r="E1814">
        <f t="shared" si="281"/>
        <v>13</v>
      </c>
      <c r="F1814" t="s">
        <v>43</v>
      </c>
      <c r="G1814" s="13">
        <v>44602</v>
      </c>
      <c r="H1814">
        <v>0.77430555555555547</v>
      </c>
      <c r="I1814">
        <v>0.82499999999999996</v>
      </c>
      <c r="J1814">
        <v>1000164</v>
      </c>
      <c r="K1814">
        <v>6892</v>
      </c>
      <c r="L1814">
        <f t="shared" si="282"/>
        <v>73</v>
      </c>
      <c r="M1814">
        <v>5.0694444444444486E-2</v>
      </c>
      <c r="N1814">
        <f t="shared" si="283"/>
        <v>1</v>
      </c>
      <c r="O1814" t="s">
        <v>32</v>
      </c>
      <c r="P1814" cm="1">
        <f t="array" aca="1" ref="P1814" ca="1">(_xlfn.IFS(Q1814="couché",0,Q1814="debout à 80%",1,Q1814="?",1))*(IF(RAND()&lt;0.8,1,0))</f>
        <v>1</v>
      </c>
      <c r="Q1814" t="s">
        <v>27</v>
      </c>
      <c r="R1814">
        <v>0</v>
      </c>
      <c r="S1814">
        <f t="shared" si="284"/>
        <v>0</v>
      </c>
      <c r="T1814">
        <f t="shared" si="289"/>
        <v>4</v>
      </c>
      <c r="U1814">
        <f t="shared" ca="1" si="285"/>
        <v>0.77430710618499243</v>
      </c>
      <c r="V1814">
        <f t="shared" si="286"/>
        <v>75</v>
      </c>
      <c r="W1814" t="s">
        <v>28</v>
      </c>
      <c r="X1814" t="str">
        <f t="shared" ca="1" si="287"/>
        <v>(1813,0,1,13,73,0,4,75)++1`</v>
      </c>
      <c r="Y1814" t="str">
        <f t="shared" si="288"/>
        <v>(1813,0)++1`</v>
      </c>
    </row>
    <row r="1815" spans="1:25" x14ac:dyDescent="0.25">
      <c r="A1815">
        <v>1814</v>
      </c>
      <c r="B1815">
        <v>2002</v>
      </c>
      <c r="C1815">
        <f t="shared" si="280"/>
        <v>0</v>
      </c>
      <c r="D1815" t="s">
        <v>24</v>
      </c>
      <c r="E1815">
        <f t="shared" si="281"/>
        <v>10</v>
      </c>
      <c r="F1815" t="s">
        <v>39</v>
      </c>
      <c r="G1815" s="13">
        <v>44610</v>
      </c>
      <c r="H1815">
        <v>0.36319444444444443</v>
      </c>
      <c r="I1815">
        <v>0.41388888888888886</v>
      </c>
      <c r="J1815">
        <v>1000165</v>
      </c>
      <c r="K1815">
        <v>493</v>
      </c>
      <c r="L1815">
        <f t="shared" si="282"/>
        <v>73</v>
      </c>
      <c r="M1815">
        <v>5.0694444444444431E-2</v>
      </c>
      <c r="N1815">
        <f t="shared" si="283"/>
        <v>1</v>
      </c>
      <c r="O1815" t="s">
        <v>32</v>
      </c>
      <c r="P1815" cm="1">
        <f t="array" aca="1" ref="P1815" ca="1">(_xlfn.IFS(Q1815="couché",0,Q1815="debout à 80%",1,Q1815="?",1))*(IF(RAND()&lt;0.8,1,0))</f>
        <v>1</v>
      </c>
      <c r="Q1815" t="s">
        <v>27</v>
      </c>
      <c r="R1815">
        <v>30</v>
      </c>
      <c r="S1815">
        <f t="shared" si="284"/>
        <v>0</v>
      </c>
      <c r="T1815">
        <f t="shared" si="289"/>
        <v>1</v>
      </c>
      <c r="U1815">
        <f t="shared" ca="1" si="285"/>
        <v>0.36320055646415178</v>
      </c>
      <c r="V1815">
        <f t="shared" si="286"/>
        <v>87</v>
      </c>
      <c r="W1815" t="s">
        <v>28</v>
      </c>
      <c r="X1815" t="str">
        <f t="shared" ca="1" si="287"/>
        <v>(1814,0,1,10,73,0,1,87)++1`</v>
      </c>
      <c r="Y1815" t="str">
        <f t="shared" si="288"/>
        <v>(1814,30)++1`</v>
      </c>
    </row>
    <row r="1816" spans="1:25" x14ac:dyDescent="0.25">
      <c r="A1816">
        <v>1815</v>
      </c>
      <c r="B1816">
        <v>2006</v>
      </c>
      <c r="C1816">
        <f t="shared" si="280"/>
        <v>0</v>
      </c>
      <c r="D1816" t="s">
        <v>24</v>
      </c>
      <c r="E1816">
        <f t="shared" si="281"/>
        <v>10</v>
      </c>
      <c r="F1816" t="s">
        <v>39</v>
      </c>
      <c r="G1816" s="13">
        <v>44631</v>
      </c>
      <c r="H1816">
        <v>0.33958333333333329</v>
      </c>
      <c r="I1816">
        <v>0.39027777777777778</v>
      </c>
      <c r="J1816">
        <v>1000165</v>
      </c>
      <c r="K1816">
        <v>493</v>
      </c>
      <c r="L1816">
        <f t="shared" si="282"/>
        <v>73</v>
      </c>
      <c r="M1816">
        <v>5.0694444444444486E-2</v>
      </c>
      <c r="N1816">
        <f t="shared" si="283"/>
        <v>1</v>
      </c>
      <c r="O1816" t="s">
        <v>32</v>
      </c>
      <c r="P1816" cm="1">
        <f t="array" aca="1" ref="P1816" ca="1">(_xlfn.IFS(Q1816="couché",0,Q1816="debout à 80%",1,Q1816="?",1))*(IF(RAND()&lt;0.8,1,0))</f>
        <v>1</v>
      </c>
      <c r="Q1816" t="s">
        <v>27</v>
      </c>
      <c r="R1816">
        <v>30</v>
      </c>
      <c r="S1816">
        <f t="shared" si="284"/>
        <v>0</v>
      </c>
      <c r="T1816">
        <f t="shared" si="289"/>
        <v>1</v>
      </c>
      <c r="U1816">
        <f t="shared" ca="1" si="285"/>
        <v>0.33958575180879147</v>
      </c>
      <c r="V1816">
        <f t="shared" si="286"/>
        <v>39</v>
      </c>
      <c r="W1816" t="s">
        <v>28</v>
      </c>
      <c r="X1816" t="str">
        <f t="shared" ca="1" si="287"/>
        <v>(1815,0,1,10,73,0,1,39)++1`</v>
      </c>
      <c r="Y1816" t="str">
        <f t="shared" si="288"/>
        <v>(1815,30)++1`</v>
      </c>
    </row>
    <row r="1817" spans="1:25" x14ac:dyDescent="0.25">
      <c r="A1817">
        <v>1816</v>
      </c>
      <c r="B1817">
        <v>1959</v>
      </c>
      <c r="C1817">
        <f t="shared" si="280"/>
        <v>0</v>
      </c>
      <c r="D1817" t="s">
        <v>24</v>
      </c>
      <c r="E1817">
        <f t="shared" si="281"/>
        <v>9</v>
      </c>
      <c r="F1817" t="s">
        <v>40</v>
      </c>
      <c r="G1817" s="13">
        <v>44623</v>
      </c>
      <c r="H1817">
        <v>0.39791666666666664</v>
      </c>
      <c r="I1817">
        <v>0.44861111111111107</v>
      </c>
      <c r="J1817">
        <v>1000163</v>
      </c>
      <c r="K1817">
        <v>233</v>
      </c>
      <c r="L1817">
        <f t="shared" si="282"/>
        <v>73</v>
      </c>
      <c r="M1817">
        <v>5.0694444444444431E-2</v>
      </c>
      <c r="N1817">
        <f t="shared" si="283"/>
        <v>0</v>
      </c>
      <c r="O1817" t="s">
        <v>26</v>
      </c>
      <c r="P1817" cm="1">
        <f t="array" aca="1" ref="P1817" ca="1">(_xlfn.IFS(Q1817="couché",0,Q1817="debout à 80%",1,Q1817="?",1))*(IF(RAND()&lt;0.8,1,0))</f>
        <v>0</v>
      </c>
      <c r="Q1817" t="s">
        <v>27</v>
      </c>
      <c r="R1817">
        <v>45</v>
      </c>
      <c r="S1817">
        <f t="shared" si="284"/>
        <v>0</v>
      </c>
      <c r="T1817">
        <f t="shared" si="289"/>
        <v>2</v>
      </c>
      <c r="U1817">
        <f t="shared" ca="1" si="285"/>
        <v>0.39792324740534085</v>
      </c>
      <c r="V1817">
        <f t="shared" si="286"/>
        <v>61</v>
      </c>
      <c r="W1817" t="s">
        <v>28</v>
      </c>
      <c r="X1817" t="str">
        <f t="shared" ca="1" si="287"/>
        <v>(1816,0,0,9,73,0,2,61)++1`</v>
      </c>
      <c r="Y1817" t="str">
        <f t="shared" si="288"/>
        <v>(1816,45)++1`</v>
      </c>
    </row>
    <row r="1818" spans="1:25" x14ac:dyDescent="0.25">
      <c r="A1818">
        <v>1817</v>
      </c>
      <c r="B1818">
        <v>1950</v>
      </c>
      <c r="C1818">
        <f t="shared" si="280"/>
        <v>0</v>
      </c>
      <c r="D1818" t="s">
        <v>24</v>
      </c>
      <c r="E1818">
        <f t="shared" si="281"/>
        <v>2</v>
      </c>
      <c r="F1818" t="s">
        <v>29</v>
      </c>
      <c r="G1818" s="13">
        <v>44630</v>
      </c>
      <c r="H1818">
        <v>0.73472222222222217</v>
      </c>
      <c r="I1818">
        <v>0.78541666666666665</v>
      </c>
      <c r="J1818">
        <v>1000166</v>
      </c>
      <c r="K1818">
        <v>2478</v>
      </c>
      <c r="L1818">
        <f t="shared" si="282"/>
        <v>73</v>
      </c>
      <c r="M1818">
        <v>5.0694444444444486E-2</v>
      </c>
      <c r="N1818">
        <f t="shared" si="283"/>
        <v>0</v>
      </c>
      <c r="O1818" t="s">
        <v>26</v>
      </c>
      <c r="P1818" cm="1">
        <f t="array" aca="1" ref="P1818" ca="1">(_xlfn.IFS(Q1818="couché",0,Q1818="debout à 80%",1,Q1818="?",1))*(IF(RAND()&lt;0.8,1,0))</f>
        <v>0</v>
      </c>
      <c r="Q1818" t="s">
        <v>48</v>
      </c>
      <c r="R1818">
        <v>45</v>
      </c>
      <c r="S1818">
        <f t="shared" si="284"/>
        <v>0</v>
      </c>
      <c r="T1818">
        <f t="shared" si="289"/>
        <v>5</v>
      </c>
      <c r="U1818">
        <f t="shared" ca="1" si="285"/>
        <v>0.73473115498056285</v>
      </c>
      <c r="V1818">
        <f t="shared" si="286"/>
        <v>57</v>
      </c>
      <c r="W1818" t="s">
        <v>28</v>
      </c>
      <c r="X1818" t="str">
        <f t="shared" ca="1" si="287"/>
        <v>(1817,0,0,2,73,0,5,57)++1`</v>
      </c>
      <c r="Y1818" t="str">
        <f t="shared" si="288"/>
        <v>(1817,45)++1`</v>
      </c>
    </row>
    <row r="1819" spans="1:25" x14ac:dyDescent="0.25">
      <c r="A1819">
        <v>1818</v>
      </c>
      <c r="B1819">
        <v>1942</v>
      </c>
      <c r="C1819">
        <f t="shared" si="280"/>
        <v>0</v>
      </c>
      <c r="D1819" t="s">
        <v>24</v>
      </c>
      <c r="E1819">
        <f t="shared" si="281"/>
        <v>17</v>
      </c>
      <c r="F1819" t="s">
        <v>45</v>
      </c>
      <c r="G1819" s="13">
        <v>44635</v>
      </c>
      <c r="H1819">
        <v>0.72986111111111107</v>
      </c>
      <c r="I1819">
        <v>0.78055555555555556</v>
      </c>
      <c r="J1819">
        <v>1000162</v>
      </c>
      <c r="K1819">
        <v>3593</v>
      </c>
      <c r="L1819">
        <f t="shared" si="282"/>
        <v>73</v>
      </c>
      <c r="M1819">
        <v>5.0694444444444486E-2</v>
      </c>
      <c r="N1819">
        <f t="shared" si="283"/>
        <v>0</v>
      </c>
      <c r="O1819" t="s">
        <v>26</v>
      </c>
      <c r="P1819" cm="1">
        <f t="array" aca="1" ref="P1819" ca="1">(_xlfn.IFS(Q1819="couché",0,Q1819="debout à 80%",1,Q1819="?",1))*(IF(RAND()&lt;0.8,1,0))</f>
        <v>1</v>
      </c>
      <c r="Q1819" t="s">
        <v>27</v>
      </c>
      <c r="R1819">
        <v>45</v>
      </c>
      <c r="S1819">
        <f t="shared" si="284"/>
        <v>0</v>
      </c>
      <c r="T1819">
        <f t="shared" si="289"/>
        <v>7</v>
      </c>
      <c r="U1819">
        <f t="shared" ca="1" si="285"/>
        <v>0.72986193794894538</v>
      </c>
      <c r="V1819">
        <f t="shared" si="286"/>
        <v>40</v>
      </c>
      <c r="W1819" t="s">
        <v>47</v>
      </c>
      <c r="X1819" t="str">
        <f t="shared" ca="1" si="287"/>
        <v>(1818,0,1,17,73,0,7,40)++1`</v>
      </c>
      <c r="Y1819" t="str">
        <f t="shared" si="288"/>
        <v>(1818,45)++1`</v>
      </c>
    </row>
    <row r="1820" spans="1:25" x14ac:dyDescent="0.25">
      <c r="A1820">
        <v>1819</v>
      </c>
      <c r="B1820">
        <v>1989</v>
      </c>
      <c r="C1820">
        <f t="shared" si="280"/>
        <v>0</v>
      </c>
      <c r="D1820" t="s">
        <v>24</v>
      </c>
      <c r="E1820">
        <f t="shared" si="281"/>
        <v>8</v>
      </c>
      <c r="F1820" t="s">
        <v>25</v>
      </c>
      <c r="G1820" s="13">
        <v>44641</v>
      </c>
      <c r="H1820">
        <v>0.65555555555555556</v>
      </c>
      <c r="I1820">
        <v>0.70624999999999993</v>
      </c>
      <c r="J1820">
        <v>1000168</v>
      </c>
      <c r="K1820">
        <v>1892</v>
      </c>
      <c r="L1820">
        <f t="shared" si="282"/>
        <v>73</v>
      </c>
      <c r="M1820">
        <v>5.0694444444444375E-2</v>
      </c>
      <c r="N1820">
        <f t="shared" si="283"/>
        <v>0</v>
      </c>
      <c r="O1820" t="s">
        <v>26</v>
      </c>
      <c r="P1820" cm="1">
        <f t="array" aca="1" ref="P1820" ca="1">(_xlfn.IFS(Q1820="couché",0,Q1820="debout à 80%",1,Q1820="?",1))*(IF(RAND()&lt;0.8,1,0))</f>
        <v>1</v>
      </c>
      <c r="Q1820" t="s">
        <v>27</v>
      </c>
      <c r="R1820">
        <v>0</v>
      </c>
      <c r="S1820">
        <f t="shared" si="284"/>
        <v>0</v>
      </c>
      <c r="T1820">
        <f t="shared" si="289"/>
        <v>6</v>
      </c>
      <c r="U1820">
        <f t="shared" ca="1" si="285"/>
        <v>0.6555587620588339</v>
      </c>
      <c r="V1820">
        <f t="shared" si="286"/>
        <v>32</v>
      </c>
      <c r="W1820" t="s">
        <v>28</v>
      </c>
      <c r="X1820" t="str">
        <f t="shared" ca="1" si="287"/>
        <v>(1819,0,1,8,73,0,6,32)++1`</v>
      </c>
      <c r="Y1820" t="str">
        <f t="shared" si="288"/>
        <v>(1819,0)++1`</v>
      </c>
    </row>
    <row r="1821" spans="1:25" x14ac:dyDescent="0.25">
      <c r="A1821">
        <v>1820</v>
      </c>
      <c r="B1821">
        <v>1947</v>
      </c>
      <c r="C1821">
        <f t="shared" si="280"/>
        <v>0</v>
      </c>
      <c r="D1821" t="s">
        <v>24</v>
      </c>
      <c r="E1821">
        <f t="shared" si="281"/>
        <v>7</v>
      </c>
      <c r="F1821" t="s">
        <v>38</v>
      </c>
      <c r="G1821" s="13">
        <v>44638</v>
      </c>
      <c r="H1821">
        <v>0.3263888888888889</v>
      </c>
      <c r="I1821">
        <v>0.37708333333333333</v>
      </c>
      <c r="J1821">
        <v>1000162</v>
      </c>
      <c r="K1821">
        <v>136</v>
      </c>
      <c r="L1821">
        <f t="shared" si="282"/>
        <v>73</v>
      </c>
      <c r="M1821">
        <v>5.0694444444444431E-2</v>
      </c>
      <c r="N1821">
        <f t="shared" si="283"/>
        <v>0</v>
      </c>
      <c r="O1821" t="s">
        <v>26</v>
      </c>
      <c r="P1821" cm="1">
        <f t="array" aca="1" ref="P1821" ca="1">(_xlfn.IFS(Q1821="couché",0,Q1821="debout à 80%",1,Q1821="?",1))*(IF(RAND()&lt;0.8,1,0))</f>
        <v>1</v>
      </c>
      <c r="Q1821" t="s">
        <v>27</v>
      </c>
      <c r="R1821">
        <v>45</v>
      </c>
      <c r="S1821">
        <f t="shared" si="284"/>
        <v>0</v>
      </c>
      <c r="T1821">
        <f t="shared" si="289"/>
        <v>1</v>
      </c>
      <c r="U1821">
        <f t="shared" ca="1" si="285"/>
        <v>0.32639068474021149</v>
      </c>
      <c r="V1821">
        <f t="shared" si="286"/>
        <v>52</v>
      </c>
      <c r="W1821" t="s">
        <v>28</v>
      </c>
      <c r="X1821" t="str">
        <f t="shared" ca="1" si="287"/>
        <v>(1820,0,1,7,73,0,1,52)++1`</v>
      </c>
      <c r="Y1821" t="str">
        <f t="shared" si="288"/>
        <v>(1820,45)++1`</v>
      </c>
    </row>
    <row r="1822" spans="1:25" x14ac:dyDescent="0.25">
      <c r="A1822">
        <v>1821</v>
      </c>
      <c r="B1822">
        <v>1950</v>
      </c>
      <c r="C1822">
        <f t="shared" si="280"/>
        <v>0</v>
      </c>
      <c r="D1822" t="s">
        <v>24</v>
      </c>
      <c r="E1822">
        <f t="shared" si="281"/>
        <v>11</v>
      </c>
      <c r="F1822" t="s">
        <v>41</v>
      </c>
      <c r="G1822" s="13">
        <v>44644</v>
      </c>
      <c r="H1822">
        <v>0.7270833333333333</v>
      </c>
      <c r="I1822">
        <v>0.77777777777777779</v>
      </c>
      <c r="J1822">
        <v>1000171</v>
      </c>
      <c r="K1822">
        <v>2240</v>
      </c>
      <c r="L1822">
        <f t="shared" si="282"/>
        <v>73</v>
      </c>
      <c r="M1822">
        <v>5.0694444444444486E-2</v>
      </c>
      <c r="N1822">
        <f t="shared" si="283"/>
        <v>0</v>
      </c>
      <c r="O1822" t="s">
        <v>26</v>
      </c>
      <c r="P1822" cm="1">
        <f t="array" aca="1" ref="P1822" ca="1">(_xlfn.IFS(Q1822="couché",0,Q1822="debout à 80%",1,Q1822="?",1))*(IF(RAND()&lt;0.8,1,0))</f>
        <v>0</v>
      </c>
      <c r="Q1822" t="s">
        <v>48</v>
      </c>
      <c r="R1822">
        <v>0</v>
      </c>
      <c r="S1822">
        <f t="shared" si="284"/>
        <v>0</v>
      </c>
      <c r="T1822">
        <f t="shared" si="289"/>
        <v>7</v>
      </c>
      <c r="U1822">
        <f t="shared" ca="1" si="285"/>
        <v>0.72709237986955022</v>
      </c>
      <c r="V1822">
        <f t="shared" si="286"/>
        <v>73</v>
      </c>
      <c r="W1822" t="s">
        <v>47</v>
      </c>
      <c r="X1822" t="str">
        <f t="shared" ca="1" si="287"/>
        <v>(1821,0,0,11,73,0,7,73)++1`</v>
      </c>
      <c r="Y1822" t="str">
        <f t="shared" si="288"/>
        <v>(1821,0)++1`</v>
      </c>
    </row>
    <row r="1823" spans="1:25" x14ac:dyDescent="0.25">
      <c r="A1823">
        <v>1822</v>
      </c>
      <c r="B1823">
        <v>1980</v>
      </c>
      <c r="C1823">
        <f t="shared" si="280"/>
        <v>0</v>
      </c>
      <c r="D1823" t="s">
        <v>24</v>
      </c>
      <c r="E1823">
        <f t="shared" si="281"/>
        <v>11</v>
      </c>
      <c r="F1823" t="s">
        <v>41</v>
      </c>
      <c r="G1823" s="13">
        <v>44643</v>
      </c>
      <c r="H1823">
        <v>0.85972222222222217</v>
      </c>
      <c r="I1823">
        <v>0.91041666666666665</v>
      </c>
      <c r="J1823">
        <v>1000165</v>
      </c>
      <c r="K1823">
        <v>3214</v>
      </c>
      <c r="L1823">
        <f t="shared" si="282"/>
        <v>73</v>
      </c>
      <c r="M1823">
        <v>5.0694444444444486E-2</v>
      </c>
      <c r="N1823">
        <f t="shared" si="283"/>
        <v>1</v>
      </c>
      <c r="O1823" t="s">
        <v>32</v>
      </c>
      <c r="P1823" cm="1">
        <f t="array" aca="1" ref="P1823" ca="1">(_xlfn.IFS(Q1823="couché",0,Q1823="debout à 80%",1,Q1823="?",1))*(IF(RAND()&lt;0.8,1,0))</f>
        <v>1</v>
      </c>
      <c r="Q1823" t="s">
        <v>27</v>
      </c>
      <c r="R1823">
        <v>30</v>
      </c>
      <c r="S1823">
        <f t="shared" si="284"/>
        <v>0</v>
      </c>
      <c r="T1823">
        <f t="shared" si="289"/>
        <v>5</v>
      </c>
      <c r="U1823">
        <f t="shared" ca="1" si="285"/>
        <v>0.85973211912158087</v>
      </c>
      <c r="V1823">
        <f t="shared" si="286"/>
        <v>75</v>
      </c>
      <c r="W1823" t="s">
        <v>28</v>
      </c>
      <c r="X1823" t="str">
        <f t="shared" ca="1" si="287"/>
        <v>(1822,0,1,11,73,0,5,75)++1`</v>
      </c>
      <c r="Y1823" t="str">
        <f t="shared" si="288"/>
        <v>(1822,30)++1`</v>
      </c>
    </row>
    <row r="1824" spans="1:25" x14ac:dyDescent="0.25">
      <c r="A1824">
        <v>1823</v>
      </c>
      <c r="B1824">
        <v>2002</v>
      </c>
      <c r="C1824">
        <f t="shared" si="280"/>
        <v>0</v>
      </c>
      <c r="D1824" t="s">
        <v>24</v>
      </c>
      <c r="E1824">
        <f t="shared" si="281"/>
        <v>12</v>
      </c>
      <c r="F1824" t="s">
        <v>42</v>
      </c>
      <c r="G1824" s="13">
        <v>44648</v>
      </c>
      <c r="H1824">
        <v>0.45277777777777778</v>
      </c>
      <c r="I1824">
        <v>0.50347222222222221</v>
      </c>
      <c r="J1824">
        <v>1000165</v>
      </c>
      <c r="K1824">
        <v>675</v>
      </c>
      <c r="L1824">
        <f t="shared" si="282"/>
        <v>73</v>
      </c>
      <c r="M1824">
        <v>5.0694444444444431E-2</v>
      </c>
      <c r="N1824">
        <f t="shared" si="283"/>
        <v>1</v>
      </c>
      <c r="O1824" t="s">
        <v>32</v>
      </c>
      <c r="P1824" cm="1">
        <f t="array" aca="1" ref="P1824" ca="1">(_xlfn.IFS(Q1824="couché",0,Q1824="debout à 80%",1,Q1824="?",1))*(IF(RAND()&lt;0.8,1,0))</f>
        <v>1</v>
      </c>
      <c r="Q1824" t="s">
        <v>27</v>
      </c>
      <c r="R1824">
        <v>30</v>
      </c>
      <c r="S1824">
        <f t="shared" si="284"/>
        <v>0</v>
      </c>
      <c r="T1824">
        <f t="shared" si="289"/>
        <v>2</v>
      </c>
      <c r="U1824">
        <f t="shared" ca="1" si="285"/>
        <v>0.45278346525649354</v>
      </c>
      <c r="V1824">
        <f t="shared" si="286"/>
        <v>35</v>
      </c>
      <c r="W1824" t="s">
        <v>28</v>
      </c>
      <c r="X1824" t="str">
        <f t="shared" ca="1" si="287"/>
        <v>(1823,0,1,12,73,0,2,35)++1`</v>
      </c>
      <c r="Y1824" t="str">
        <f t="shared" si="288"/>
        <v>(1823,30)++1`</v>
      </c>
    </row>
    <row r="1825" spans="1:25" x14ac:dyDescent="0.25">
      <c r="A1825">
        <v>1824</v>
      </c>
      <c r="B1825">
        <v>1970</v>
      </c>
      <c r="C1825">
        <f t="shared" si="280"/>
        <v>0</v>
      </c>
      <c r="D1825" t="s">
        <v>24</v>
      </c>
      <c r="E1825">
        <f t="shared" si="281"/>
        <v>8</v>
      </c>
      <c r="F1825" t="s">
        <v>25</v>
      </c>
      <c r="G1825" s="13">
        <v>44596</v>
      </c>
      <c r="H1825">
        <v>0.47291666666666665</v>
      </c>
      <c r="I1825">
        <v>0.52430555555555558</v>
      </c>
      <c r="J1825">
        <v>1000171</v>
      </c>
      <c r="K1825">
        <v>2238</v>
      </c>
      <c r="L1825">
        <f t="shared" si="282"/>
        <v>74</v>
      </c>
      <c r="M1825">
        <v>5.1388888888888928E-2</v>
      </c>
      <c r="N1825">
        <f t="shared" si="283"/>
        <v>0</v>
      </c>
      <c r="O1825" t="s">
        <v>26</v>
      </c>
      <c r="P1825" cm="1">
        <f t="array" aca="1" ref="P1825" ca="1">(_xlfn.IFS(Q1825="couché",0,Q1825="debout à 80%",1,Q1825="?",1))*(IF(RAND()&lt;0.8,1,0))</f>
        <v>1</v>
      </c>
      <c r="Q1825" t="s">
        <v>27</v>
      </c>
      <c r="R1825">
        <v>45</v>
      </c>
      <c r="S1825">
        <f t="shared" ca="1" si="284"/>
        <v>0</v>
      </c>
      <c r="T1825">
        <f t="shared" si="289"/>
        <v>3</v>
      </c>
      <c r="U1825">
        <f t="shared" ca="1" si="285"/>
        <v>0.47292520290722789</v>
      </c>
      <c r="V1825">
        <f t="shared" si="286"/>
        <v>66</v>
      </c>
      <c r="W1825" t="s">
        <v>28</v>
      </c>
      <c r="X1825" t="str">
        <f t="shared" ca="1" si="287"/>
        <v>(1824,0,1,8,74,0,3,66)++1`</v>
      </c>
      <c r="Y1825" t="str">
        <f t="shared" si="288"/>
        <v>(1824,45)++1`</v>
      </c>
    </row>
    <row r="1826" spans="1:25" x14ac:dyDescent="0.25">
      <c r="A1826">
        <v>1825</v>
      </c>
      <c r="B1826">
        <v>1981</v>
      </c>
      <c r="C1826">
        <f t="shared" si="280"/>
        <v>0</v>
      </c>
      <c r="D1826" t="s">
        <v>24</v>
      </c>
      <c r="E1826">
        <f t="shared" si="281"/>
        <v>4</v>
      </c>
      <c r="F1826" t="s">
        <v>31</v>
      </c>
      <c r="G1826" s="13">
        <v>44603</v>
      </c>
      <c r="H1826">
        <v>0.41041666666666665</v>
      </c>
      <c r="I1826">
        <v>0.46180555555555552</v>
      </c>
      <c r="J1826">
        <v>1000162</v>
      </c>
      <c r="K1826">
        <v>3852</v>
      </c>
      <c r="L1826">
        <f t="shared" si="282"/>
        <v>74</v>
      </c>
      <c r="M1826">
        <v>5.1388888888888873E-2</v>
      </c>
      <c r="N1826">
        <f t="shared" si="283"/>
        <v>1</v>
      </c>
      <c r="O1826" t="s">
        <v>32</v>
      </c>
      <c r="P1826" cm="1">
        <f t="array" aca="1" ref="P1826" ca="1">(_xlfn.IFS(Q1826="couché",0,Q1826="debout à 80%",1,Q1826="?",1))*(IF(RAND()&lt;0.8,1,0))</f>
        <v>1</v>
      </c>
      <c r="Q1826" t="s">
        <v>27</v>
      </c>
      <c r="R1826">
        <v>45</v>
      </c>
      <c r="S1826">
        <f t="shared" si="284"/>
        <v>1</v>
      </c>
      <c r="T1826">
        <f t="shared" si="289"/>
        <v>4</v>
      </c>
      <c r="U1826">
        <f t="shared" ca="1" si="285"/>
        <v>0.41041693938232321</v>
      </c>
      <c r="V1826">
        <f t="shared" si="286"/>
        <v>72</v>
      </c>
      <c r="W1826" t="s">
        <v>28</v>
      </c>
      <c r="X1826" t="str">
        <f t="shared" ca="1" si="287"/>
        <v>(1825,0,1,4,74,1,4,72)++1`</v>
      </c>
      <c r="Y1826" t="str">
        <f t="shared" si="288"/>
        <v>(1825,45)++1`</v>
      </c>
    </row>
    <row r="1827" spans="1:25" x14ac:dyDescent="0.25">
      <c r="A1827">
        <v>1826</v>
      </c>
      <c r="B1827">
        <v>1954</v>
      </c>
      <c r="C1827">
        <f t="shared" si="280"/>
        <v>0</v>
      </c>
      <c r="D1827" t="s">
        <v>24</v>
      </c>
      <c r="E1827">
        <f t="shared" si="281"/>
        <v>10</v>
      </c>
      <c r="F1827" t="s">
        <v>39</v>
      </c>
      <c r="G1827" s="13">
        <v>44645</v>
      </c>
      <c r="H1827">
        <v>0.62152777777777779</v>
      </c>
      <c r="I1827">
        <v>0.67291666666666661</v>
      </c>
      <c r="J1827">
        <v>1000165</v>
      </c>
      <c r="K1827">
        <v>774</v>
      </c>
      <c r="L1827">
        <f t="shared" si="282"/>
        <v>74</v>
      </c>
      <c r="M1827">
        <v>5.1388888888888817E-2</v>
      </c>
      <c r="N1827">
        <f t="shared" si="283"/>
        <v>1</v>
      </c>
      <c r="O1827" t="s">
        <v>32</v>
      </c>
      <c r="P1827" cm="1">
        <f t="array" aca="1" ref="P1827" ca="1">(_xlfn.IFS(Q1827="couché",0,Q1827="debout à 80%",1,Q1827="?",1))*(IF(RAND()&lt;0.8,1,0))</f>
        <v>1</v>
      </c>
      <c r="Q1827" t="s">
        <v>27</v>
      </c>
      <c r="R1827">
        <v>30</v>
      </c>
      <c r="S1827">
        <f t="shared" si="284"/>
        <v>1</v>
      </c>
      <c r="T1827">
        <f t="shared" si="289"/>
        <v>6</v>
      </c>
      <c r="U1827">
        <f t="shared" ca="1" si="285"/>
        <v>0.62153609794717046</v>
      </c>
      <c r="V1827">
        <f t="shared" si="286"/>
        <v>35</v>
      </c>
      <c r="W1827" t="s">
        <v>28</v>
      </c>
      <c r="X1827" t="str">
        <f t="shared" ca="1" si="287"/>
        <v>(1826,0,1,10,74,1,6,35)++1`</v>
      </c>
      <c r="Y1827" t="str">
        <f t="shared" si="288"/>
        <v>(1826,30)++1`</v>
      </c>
    </row>
    <row r="1828" spans="1:25" x14ac:dyDescent="0.25">
      <c r="A1828">
        <v>1827</v>
      </c>
      <c r="B1828">
        <v>1961</v>
      </c>
      <c r="C1828">
        <f t="shared" si="280"/>
        <v>0</v>
      </c>
      <c r="D1828" t="s">
        <v>24</v>
      </c>
      <c r="E1828">
        <f t="shared" si="281"/>
        <v>9</v>
      </c>
      <c r="F1828" t="s">
        <v>40</v>
      </c>
      <c r="G1828" s="13">
        <v>44596</v>
      </c>
      <c r="H1828">
        <v>0.43819444444444444</v>
      </c>
      <c r="I1828">
        <v>0.48958333333333331</v>
      </c>
      <c r="J1828">
        <v>1000163</v>
      </c>
      <c r="K1828">
        <v>246</v>
      </c>
      <c r="L1828">
        <f t="shared" si="282"/>
        <v>74</v>
      </c>
      <c r="M1828">
        <v>5.1388888888888873E-2</v>
      </c>
      <c r="N1828">
        <f t="shared" si="283"/>
        <v>0</v>
      </c>
      <c r="O1828" t="s">
        <v>26</v>
      </c>
      <c r="P1828" cm="1">
        <f t="array" aca="1" ref="P1828" ca="1">(_xlfn.IFS(Q1828="couché",0,Q1828="debout à 80%",1,Q1828="?",1))*(IF(RAND()&lt;0.8,1,0))</f>
        <v>1</v>
      </c>
      <c r="Q1828" t="s">
        <v>27</v>
      </c>
      <c r="R1828">
        <v>45</v>
      </c>
      <c r="S1828">
        <f t="shared" si="284"/>
        <v>0</v>
      </c>
      <c r="T1828">
        <f t="shared" si="289"/>
        <v>3</v>
      </c>
      <c r="U1828">
        <f t="shared" ca="1" si="285"/>
        <v>0.43819993299819548</v>
      </c>
      <c r="V1828">
        <f t="shared" si="286"/>
        <v>53</v>
      </c>
      <c r="W1828" t="s">
        <v>28</v>
      </c>
      <c r="X1828" t="str">
        <f t="shared" ca="1" si="287"/>
        <v>(1827,0,1,9,74,0,3,53)++1`</v>
      </c>
      <c r="Y1828" t="str">
        <f t="shared" si="288"/>
        <v>(1827,45)++1`</v>
      </c>
    </row>
    <row r="1829" spans="1:25" x14ac:dyDescent="0.25">
      <c r="A1829">
        <v>1828</v>
      </c>
      <c r="B1829">
        <v>1955</v>
      </c>
      <c r="C1829">
        <f t="shared" si="280"/>
        <v>0</v>
      </c>
      <c r="D1829" t="s">
        <v>24</v>
      </c>
      <c r="E1829">
        <f t="shared" si="281"/>
        <v>2</v>
      </c>
      <c r="F1829" t="s">
        <v>29</v>
      </c>
      <c r="G1829" s="13">
        <v>44642</v>
      </c>
      <c r="H1829">
        <v>0.5840277777777777</v>
      </c>
      <c r="I1829">
        <v>0.63541666666666663</v>
      </c>
      <c r="J1829">
        <v>1000166</v>
      </c>
      <c r="K1829">
        <v>542</v>
      </c>
      <c r="L1829">
        <f t="shared" si="282"/>
        <v>74</v>
      </c>
      <c r="M1829">
        <v>5.1388888888888928E-2</v>
      </c>
      <c r="N1829">
        <f t="shared" si="283"/>
        <v>0</v>
      </c>
      <c r="O1829" t="s">
        <v>26</v>
      </c>
      <c r="P1829" cm="1">
        <f t="array" aca="1" ref="P1829" ca="1">(_xlfn.IFS(Q1829="couché",0,Q1829="debout à 80%",1,Q1829="?",1))*(IF(RAND()&lt;0.8,1,0))</f>
        <v>0</v>
      </c>
      <c r="Q1829" t="s">
        <v>27</v>
      </c>
      <c r="R1829">
        <v>45</v>
      </c>
      <c r="S1829">
        <f t="shared" si="284"/>
        <v>0</v>
      </c>
      <c r="T1829">
        <f t="shared" si="289"/>
        <v>4</v>
      </c>
      <c r="U1829">
        <f t="shared" ca="1" si="285"/>
        <v>0.58403594871059838</v>
      </c>
      <c r="V1829">
        <f t="shared" si="286"/>
        <v>49</v>
      </c>
      <c r="W1829" t="s">
        <v>28</v>
      </c>
      <c r="X1829" t="str">
        <f t="shared" ca="1" si="287"/>
        <v>(1828,0,0,2,74,0,4,49)++1`</v>
      </c>
      <c r="Y1829" t="str">
        <f t="shared" si="288"/>
        <v>(1828,45)++1`</v>
      </c>
    </row>
    <row r="1830" spans="1:25" x14ac:dyDescent="0.25">
      <c r="A1830">
        <v>1829</v>
      </c>
      <c r="B1830">
        <v>1947</v>
      </c>
      <c r="C1830">
        <f t="shared" si="280"/>
        <v>0</v>
      </c>
      <c r="D1830" t="s">
        <v>24</v>
      </c>
      <c r="E1830">
        <f t="shared" si="281"/>
        <v>6</v>
      </c>
      <c r="F1830" t="s">
        <v>37</v>
      </c>
      <c r="G1830" s="13">
        <v>44599</v>
      </c>
      <c r="H1830">
        <v>0.40555555555555556</v>
      </c>
      <c r="I1830">
        <v>0.45694444444444443</v>
      </c>
      <c r="J1830">
        <v>1000166</v>
      </c>
      <c r="K1830">
        <v>2812</v>
      </c>
      <c r="L1830">
        <f t="shared" si="282"/>
        <v>74</v>
      </c>
      <c r="M1830">
        <v>5.1388888888888873E-2</v>
      </c>
      <c r="N1830">
        <f t="shared" si="283"/>
        <v>0</v>
      </c>
      <c r="O1830" t="s">
        <v>26</v>
      </c>
      <c r="P1830" cm="1">
        <f t="array" aca="1" ref="P1830" ca="1">(_xlfn.IFS(Q1830="couché",0,Q1830="debout à 80%",1,Q1830="?",1))*(IF(RAND()&lt;0.8,1,0))</f>
        <v>0</v>
      </c>
      <c r="Q1830" t="s">
        <v>48</v>
      </c>
      <c r="R1830">
        <v>45</v>
      </c>
      <c r="S1830">
        <f t="shared" si="284"/>
        <v>0</v>
      </c>
      <c r="T1830">
        <f t="shared" si="289"/>
        <v>2</v>
      </c>
      <c r="U1830">
        <f t="shared" ca="1" si="285"/>
        <v>0.40555619624485212</v>
      </c>
      <c r="V1830">
        <f t="shared" si="286"/>
        <v>53</v>
      </c>
      <c r="W1830" t="s">
        <v>28</v>
      </c>
      <c r="X1830" t="str">
        <f t="shared" ca="1" si="287"/>
        <v>(1829,0,0,6,74,0,2,53)++1`</v>
      </c>
      <c r="Y1830" t="str">
        <f t="shared" si="288"/>
        <v>(1829,45)++1`</v>
      </c>
    </row>
    <row r="1831" spans="1:25" x14ac:dyDescent="0.25">
      <c r="A1831">
        <v>1830</v>
      </c>
      <c r="B1831">
        <v>1980</v>
      </c>
      <c r="C1831">
        <f t="shared" si="280"/>
        <v>0</v>
      </c>
      <c r="D1831" t="s">
        <v>24</v>
      </c>
      <c r="E1831">
        <f t="shared" si="281"/>
        <v>9</v>
      </c>
      <c r="F1831" t="s">
        <v>40</v>
      </c>
      <c r="G1831" s="13">
        <v>44616</v>
      </c>
      <c r="H1831">
        <v>0.51597222222222217</v>
      </c>
      <c r="I1831">
        <v>0.56736111111111109</v>
      </c>
      <c r="J1831">
        <v>1000163</v>
      </c>
      <c r="K1831">
        <v>233</v>
      </c>
      <c r="L1831">
        <f t="shared" si="282"/>
        <v>74</v>
      </c>
      <c r="M1831">
        <v>5.1388888888888928E-2</v>
      </c>
      <c r="N1831">
        <f t="shared" si="283"/>
        <v>0</v>
      </c>
      <c r="O1831" t="s">
        <v>26</v>
      </c>
      <c r="P1831" cm="1">
        <f t="array" aca="1" ref="P1831" ca="1">(_xlfn.IFS(Q1831="couché",0,Q1831="debout à 80%",1,Q1831="?",1))*(IF(RAND()&lt;0.8,1,0))</f>
        <v>1</v>
      </c>
      <c r="Q1831" t="s">
        <v>27</v>
      </c>
      <c r="R1831">
        <v>45</v>
      </c>
      <c r="S1831">
        <f t="shared" si="284"/>
        <v>0</v>
      </c>
      <c r="T1831">
        <f t="shared" si="289"/>
        <v>5</v>
      </c>
      <c r="U1831">
        <f t="shared" ca="1" si="285"/>
        <v>0.51597363487870462</v>
      </c>
      <c r="V1831">
        <f t="shared" si="286"/>
        <v>73</v>
      </c>
      <c r="W1831" t="s">
        <v>28</v>
      </c>
      <c r="X1831" t="str">
        <f t="shared" ca="1" si="287"/>
        <v>(1830,0,1,9,74,0,5,73)++1`</v>
      </c>
      <c r="Y1831" t="str">
        <f t="shared" si="288"/>
        <v>(1830,45)++1`</v>
      </c>
    </row>
    <row r="1832" spans="1:25" x14ac:dyDescent="0.25">
      <c r="A1832">
        <v>1831</v>
      </c>
      <c r="B1832">
        <v>1981</v>
      </c>
      <c r="C1832">
        <f t="shared" si="280"/>
        <v>0</v>
      </c>
      <c r="D1832" t="s">
        <v>24</v>
      </c>
      <c r="E1832">
        <f t="shared" si="281"/>
        <v>12</v>
      </c>
      <c r="F1832" t="s">
        <v>42</v>
      </c>
      <c r="G1832" s="13">
        <v>44643</v>
      </c>
      <c r="H1832">
        <v>0.33750000000000002</v>
      </c>
      <c r="I1832">
        <v>0.3888888888888889</v>
      </c>
      <c r="J1832">
        <v>1000165</v>
      </c>
      <c r="K1832">
        <v>447</v>
      </c>
      <c r="L1832">
        <f t="shared" si="282"/>
        <v>74</v>
      </c>
      <c r="M1832">
        <v>5.1388888888888873E-2</v>
      </c>
      <c r="N1832">
        <f t="shared" si="283"/>
        <v>1</v>
      </c>
      <c r="O1832" t="s">
        <v>32</v>
      </c>
      <c r="P1832" cm="1">
        <f t="array" aca="1" ref="P1832" ca="1">(_xlfn.IFS(Q1832="couché",0,Q1832="debout à 80%",1,Q1832="?",1))*(IF(RAND()&lt;0.8,1,0))</f>
        <v>0</v>
      </c>
      <c r="Q1832" t="s">
        <v>27</v>
      </c>
      <c r="R1832">
        <v>30</v>
      </c>
      <c r="S1832">
        <f t="shared" si="284"/>
        <v>0</v>
      </c>
      <c r="T1832">
        <f t="shared" si="289"/>
        <v>1</v>
      </c>
      <c r="U1832">
        <f t="shared" ca="1" si="285"/>
        <v>0.33750368077052922</v>
      </c>
      <c r="V1832">
        <f t="shared" si="286"/>
        <v>47</v>
      </c>
      <c r="W1832" t="s">
        <v>28</v>
      </c>
      <c r="X1832" t="str">
        <f t="shared" ca="1" si="287"/>
        <v>(1831,0,0,12,74,0,1,47)++1`</v>
      </c>
      <c r="Y1832" t="str">
        <f t="shared" si="288"/>
        <v>(1831,30)++1`</v>
      </c>
    </row>
    <row r="1833" spans="1:25" x14ac:dyDescent="0.25">
      <c r="A1833">
        <v>1832</v>
      </c>
      <c r="B1833">
        <v>1990</v>
      </c>
      <c r="C1833">
        <f t="shared" si="280"/>
        <v>0</v>
      </c>
      <c r="D1833" t="s">
        <v>24</v>
      </c>
      <c r="E1833">
        <f t="shared" si="281"/>
        <v>9</v>
      </c>
      <c r="F1833" t="s">
        <v>40</v>
      </c>
      <c r="G1833" s="13">
        <v>44634</v>
      </c>
      <c r="H1833">
        <v>0.34513888888888888</v>
      </c>
      <c r="I1833">
        <v>0.39652777777777776</v>
      </c>
      <c r="J1833">
        <v>1000163</v>
      </c>
      <c r="K1833">
        <v>229</v>
      </c>
      <c r="L1833">
        <f t="shared" si="282"/>
        <v>74</v>
      </c>
      <c r="M1833">
        <v>5.1388888888888873E-2</v>
      </c>
      <c r="N1833">
        <f t="shared" si="283"/>
        <v>0</v>
      </c>
      <c r="O1833" t="s">
        <v>26</v>
      </c>
      <c r="P1833" cm="1">
        <f t="array" aca="1" ref="P1833" ca="1">(_xlfn.IFS(Q1833="couché",0,Q1833="debout à 80%",1,Q1833="?",1))*(IF(RAND()&lt;0.8,1,0))</f>
        <v>1</v>
      </c>
      <c r="Q1833" t="s">
        <v>27</v>
      </c>
      <c r="R1833">
        <v>45</v>
      </c>
      <c r="S1833">
        <f t="shared" si="284"/>
        <v>0</v>
      </c>
      <c r="T1833">
        <f t="shared" si="289"/>
        <v>1</v>
      </c>
      <c r="U1833">
        <f t="shared" ca="1" si="285"/>
        <v>0.34514810460329165</v>
      </c>
      <c r="V1833">
        <f t="shared" si="286"/>
        <v>77</v>
      </c>
      <c r="W1833" t="s">
        <v>28</v>
      </c>
      <c r="X1833" t="str">
        <f t="shared" ca="1" si="287"/>
        <v>(1832,0,1,9,74,0,1,77)++1`</v>
      </c>
      <c r="Y1833" t="str">
        <f t="shared" si="288"/>
        <v>(1832,45)++1`</v>
      </c>
    </row>
    <row r="1834" spans="1:25" x14ac:dyDescent="0.25">
      <c r="A1834">
        <v>1833</v>
      </c>
      <c r="B1834">
        <v>1999</v>
      </c>
      <c r="C1834">
        <f t="shared" si="280"/>
        <v>0</v>
      </c>
      <c r="D1834" t="s">
        <v>24</v>
      </c>
      <c r="E1834">
        <f t="shared" si="281"/>
        <v>10</v>
      </c>
      <c r="F1834" t="s">
        <v>39</v>
      </c>
      <c r="G1834" s="13">
        <v>44613</v>
      </c>
      <c r="H1834">
        <v>0.35069444444444442</v>
      </c>
      <c r="I1834">
        <v>0.40208333333333329</v>
      </c>
      <c r="J1834">
        <v>1000165</v>
      </c>
      <c r="K1834">
        <v>493</v>
      </c>
      <c r="L1834">
        <f t="shared" si="282"/>
        <v>74</v>
      </c>
      <c r="M1834">
        <v>5.1388888888888873E-2</v>
      </c>
      <c r="N1834">
        <f t="shared" si="283"/>
        <v>1</v>
      </c>
      <c r="O1834" t="s">
        <v>32</v>
      </c>
      <c r="P1834" cm="1">
        <f t="array" aca="1" ref="P1834" ca="1">(_xlfn.IFS(Q1834="couché",0,Q1834="debout à 80%",1,Q1834="?",1))*(IF(RAND()&lt;0.8,1,0))</f>
        <v>1</v>
      </c>
      <c r="Q1834" t="s">
        <v>27</v>
      </c>
      <c r="R1834">
        <v>30</v>
      </c>
      <c r="S1834">
        <f t="shared" si="284"/>
        <v>0</v>
      </c>
      <c r="T1834">
        <f t="shared" si="289"/>
        <v>1</v>
      </c>
      <c r="U1834">
        <f t="shared" ca="1" si="285"/>
        <v>0.35069915501892651</v>
      </c>
      <c r="V1834">
        <f t="shared" si="286"/>
        <v>48</v>
      </c>
      <c r="W1834" t="s">
        <v>28</v>
      </c>
      <c r="X1834" t="str">
        <f t="shared" ca="1" si="287"/>
        <v>(1833,0,1,10,74,0,1,48)++1`</v>
      </c>
      <c r="Y1834" t="str">
        <f t="shared" si="288"/>
        <v>(1833,30)++1`</v>
      </c>
    </row>
    <row r="1835" spans="1:25" x14ac:dyDescent="0.25">
      <c r="A1835">
        <v>1834</v>
      </c>
      <c r="B1835">
        <v>2003</v>
      </c>
      <c r="C1835">
        <f t="shared" si="280"/>
        <v>0</v>
      </c>
      <c r="D1835" t="s">
        <v>24</v>
      </c>
      <c r="E1835">
        <f t="shared" si="281"/>
        <v>5</v>
      </c>
      <c r="F1835" t="s">
        <v>36</v>
      </c>
      <c r="G1835" s="13">
        <v>44620</v>
      </c>
      <c r="H1835">
        <v>0.39583333333333331</v>
      </c>
      <c r="I1835">
        <v>0.44722222222222219</v>
      </c>
      <c r="J1835">
        <v>1000162</v>
      </c>
      <c r="K1835">
        <v>145</v>
      </c>
      <c r="L1835">
        <f t="shared" si="282"/>
        <v>74</v>
      </c>
      <c r="M1835">
        <v>5.1388888888888873E-2</v>
      </c>
      <c r="N1835">
        <f t="shared" si="283"/>
        <v>1</v>
      </c>
      <c r="O1835" t="s">
        <v>32</v>
      </c>
      <c r="P1835" cm="1">
        <f t="array" aca="1" ref="P1835" ca="1">(_xlfn.IFS(Q1835="couché",0,Q1835="debout à 80%",1,Q1835="?",1))*(IF(RAND()&lt;0.8,1,0))</f>
        <v>1</v>
      </c>
      <c r="Q1835" t="s">
        <v>27</v>
      </c>
      <c r="R1835">
        <v>45</v>
      </c>
      <c r="S1835">
        <f t="shared" si="284"/>
        <v>1</v>
      </c>
      <c r="T1835">
        <f t="shared" si="289"/>
        <v>2</v>
      </c>
      <c r="U1835">
        <f t="shared" ca="1" si="285"/>
        <v>0.39583534683346566</v>
      </c>
      <c r="V1835">
        <f t="shared" si="286"/>
        <v>47</v>
      </c>
      <c r="W1835" t="s">
        <v>28</v>
      </c>
      <c r="X1835" t="str">
        <f t="shared" ca="1" si="287"/>
        <v>(1834,0,1,5,74,1,2,47)++1`</v>
      </c>
      <c r="Y1835" t="str">
        <f t="shared" si="288"/>
        <v>(1834,45)++1`</v>
      </c>
    </row>
    <row r="1836" spans="1:25" x14ac:dyDescent="0.25">
      <c r="A1836">
        <v>1835</v>
      </c>
      <c r="B1836">
        <v>1969</v>
      </c>
      <c r="C1836">
        <f t="shared" si="280"/>
        <v>0</v>
      </c>
      <c r="D1836" t="s">
        <v>24</v>
      </c>
      <c r="E1836">
        <f t="shared" si="281"/>
        <v>2</v>
      </c>
      <c r="F1836" t="s">
        <v>29</v>
      </c>
      <c r="G1836" s="13">
        <v>44634</v>
      </c>
      <c r="H1836">
        <v>0.49791666666666662</v>
      </c>
      <c r="I1836">
        <v>0.54930555555555549</v>
      </c>
      <c r="J1836">
        <v>1000166</v>
      </c>
      <c r="K1836">
        <v>1793</v>
      </c>
      <c r="L1836">
        <f t="shared" si="282"/>
        <v>74</v>
      </c>
      <c r="M1836">
        <v>5.1388888888888873E-2</v>
      </c>
      <c r="N1836">
        <f t="shared" si="283"/>
        <v>0</v>
      </c>
      <c r="O1836" t="s">
        <v>26</v>
      </c>
      <c r="P1836" cm="1">
        <f t="array" aca="1" ref="P1836" ca="1">(_xlfn.IFS(Q1836="couché",0,Q1836="debout à 80%",1,Q1836="?",1))*(IF(RAND()&lt;0.8,1,0))</f>
        <v>1</v>
      </c>
      <c r="Q1836" t="s">
        <v>27</v>
      </c>
      <c r="R1836">
        <v>45</v>
      </c>
      <c r="S1836">
        <f t="shared" si="284"/>
        <v>0</v>
      </c>
      <c r="T1836">
        <f t="shared" si="289"/>
        <v>4</v>
      </c>
      <c r="U1836">
        <f t="shared" ca="1" si="285"/>
        <v>0.49791713867441822</v>
      </c>
      <c r="V1836">
        <f t="shared" si="286"/>
        <v>52</v>
      </c>
      <c r="W1836" t="s">
        <v>28</v>
      </c>
      <c r="X1836" t="str">
        <f t="shared" ca="1" si="287"/>
        <v>(1835,0,1,2,74,0,4,52)++1`</v>
      </c>
      <c r="Y1836" t="str">
        <f t="shared" si="288"/>
        <v>(1835,45)++1`</v>
      </c>
    </row>
    <row r="1837" spans="1:25" x14ac:dyDescent="0.25">
      <c r="A1837">
        <v>1836</v>
      </c>
      <c r="B1837">
        <v>1971</v>
      </c>
      <c r="C1837">
        <f t="shared" si="280"/>
        <v>0</v>
      </c>
      <c r="D1837" t="s">
        <v>24</v>
      </c>
      <c r="E1837">
        <f t="shared" si="281"/>
        <v>16</v>
      </c>
      <c r="F1837" t="s">
        <v>44</v>
      </c>
      <c r="G1837" s="13">
        <v>44631</v>
      </c>
      <c r="H1837">
        <v>0.67222222222222217</v>
      </c>
      <c r="I1837">
        <v>0.72361111111111109</v>
      </c>
      <c r="J1837">
        <v>1000162</v>
      </c>
      <c r="K1837">
        <v>9211</v>
      </c>
      <c r="L1837">
        <f t="shared" si="282"/>
        <v>74</v>
      </c>
      <c r="M1837">
        <v>5.1388888888888928E-2</v>
      </c>
      <c r="N1837">
        <f t="shared" si="283"/>
        <v>0</v>
      </c>
      <c r="O1837" t="s">
        <v>26</v>
      </c>
      <c r="P1837" cm="1">
        <f t="array" aca="1" ref="P1837" ca="1">(_xlfn.IFS(Q1837="couché",0,Q1837="debout à 80%",1,Q1837="?",1))*(IF(RAND()&lt;0.8,1,0))</f>
        <v>1</v>
      </c>
      <c r="Q1837" t="s">
        <v>27</v>
      </c>
      <c r="R1837">
        <v>45</v>
      </c>
      <c r="S1837">
        <f t="shared" si="284"/>
        <v>0</v>
      </c>
      <c r="T1837">
        <f t="shared" si="289"/>
        <v>4</v>
      </c>
      <c r="U1837">
        <f t="shared" ca="1" si="285"/>
        <v>0.67222908028269401</v>
      </c>
      <c r="V1837">
        <f t="shared" si="286"/>
        <v>55</v>
      </c>
      <c r="W1837" t="s">
        <v>28</v>
      </c>
      <c r="X1837" t="str">
        <f t="shared" ca="1" si="287"/>
        <v>(1836,0,1,16,74,0,4,55)++1`</v>
      </c>
      <c r="Y1837" t="str">
        <f t="shared" si="288"/>
        <v>(1836,45)++1`</v>
      </c>
    </row>
    <row r="1838" spans="1:25" x14ac:dyDescent="0.25">
      <c r="A1838">
        <v>1837</v>
      </c>
      <c r="B1838">
        <v>1997</v>
      </c>
      <c r="C1838">
        <f t="shared" si="280"/>
        <v>0</v>
      </c>
      <c r="D1838" t="s">
        <v>24</v>
      </c>
      <c r="E1838">
        <f t="shared" si="281"/>
        <v>12</v>
      </c>
      <c r="F1838" t="s">
        <v>42</v>
      </c>
      <c r="G1838" s="13">
        <v>44650</v>
      </c>
      <c r="H1838">
        <v>0.3347222222222222</v>
      </c>
      <c r="I1838">
        <v>0.38611111111111107</v>
      </c>
      <c r="J1838">
        <v>1000165</v>
      </c>
      <c r="K1838">
        <v>448</v>
      </c>
      <c r="L1838">
        <f t="shared" si="282"/>
        <v>74</v>
      </c>
      <c r="M1838">
        <v>5.1388888888888873E-2</v>
      </c>
      <c r="N1838">
        <f t="shared" si="283"/>
        <v>1</v>
      </c>
      <c r="O1838" t="s">
        <v>32</v>
      </c>
      <c r="P1838" cm="1">
        <f t="array" aca="1" ref="P1838" ca="1">(_xlfn.IFS(Q1838="couché",0,Q1838="debout à 80%",1,Q1838="?",1))*(IF(RAND()&lt;0.8,1,0))</f>
        <v>1</v>
      </c>
      <c r="Q1838" t="s">
        <v>27</v>
      </c>
      <c r="R1838">
        <v>30</v>
      </c>
      <c r="S1838">
        <f t="shared" si="284"/>
        <v>0</v>
      </c>
      <c r="T1838">
        <f t="shared" si="289"/>
        <v>1</v>
      </c>
      <c r="U1838">
        <f t="shared" ca="1" si="285"/>
        <v>0.33472609523119673</v>
      </c>
      <c r="V1838">
        <f t="shared" si="286"/>
        <v>75</v>
      </c>
      <c r="W1838" t="s">
        <v>47</v>
      </c>
      <c r="X1838" t="str">
        <f t="shared" ca="1" si="287"/>
        <v>(1837,0,1,12,74,0,1,75)++1`</v>
      </c>
      <c r="Y1838" t="str">
        <f t="shared" si="288"/>
        <v>(1837,30)++1`</v>
      </c>
    </row>
    <row r="1839" spans="1:25" x14ac:dyDescent="0.25">
      <c r="A1839">
        <v>1838</v>
      </c>
      <c r="B1839">
        <v>1967</v>
      </c>
      <c r="C1839">
        <f t="shared" si="280"/>
        <v>0</v>
      </c>
      <c r="D1839" t="s">
        <v>24</v>
      </c>
      <c r="E1839">
        <f t="shared" si="281"/>
        <v>10</v>
      </c>
      <c r="F1839" t="s">
        <v>39</v>
      </c>
      <c r="G1839" s="13">
        <v>44648</v>
      </c>
      <c r="H1839">
        <v>0.45902777777777776</v>
      </c>
      <c r="I1839">
        <v>0.51041666666666663</v>
      </c>
      <c r="J1839">
        <v>1000165</v>
      </c>
      <c r="K1839">
        <v>772</v>
      </c>
      <c r="L1839">
        <f t="shared" si="282"/>
        <v>74</v>
      </c>
      <c r="M1839">
        <v>5.1388888888888873E-2</v>
      </c>
      <c r="N1839">
        <f t="shared" si="283"/>
        <v>1</v>
      </c>
      <c r="O1839" t="s">
        <v>32</v>
      </c>
      <c r="P1839" cm="1">
        <f t="array" aca="1" ref="P1839" ca="1">(_xlfn.IFS(Q1839="couché",0,Q1839="debout à 80%",1,Q1839="?",1))*(IF(RAND()&lt;0.8,1,0))</f>
        <v>1</v>
      </c>
      <c r="Q1839" t="s">
        <v>27</v>
      </c>
      <c r="R1839">
        <v>30</v>
      </c>
      <c r="S1839">
        <f t="shared" si="284"/>
        <v>1</v>
      </c>
      <c r="T1839">
        <f t="shared" si="289"/>
        <v>3</v>
      </c>
      <c r="U1839">
        <f t="shared" ca="1" si="285"/>
        <v>0.45903541205693971</v>
      </c>
      <c r="V1839">
        <f t="shared" si="286"/>
        <v>48</v>
      </c>
      <c r="W1839" t="s">
        <v>28</v>
      </c>
      <c r="X1839" t="str">
        <f t="shared" ca="1" si="287"/>
        <v>(1838,0,1,10,74,1,3,48)++1`</v>
      </c>
      <c r="Y1839" t="str">
        <f t="shared" si="288"/>
        <v>(1838,30)++1`</v>
      </c>
    </row>
    <row r="1840" spans="1:25" x14ac:dyDescent="0.25">
      <c r="A1840">
        <v>1839</v>
      </c>
      <c r="B1840">
        <v>2008</v>
      </c>
      <c r="C1840">
        <f t="shared" si="280"/>
        <v>1</v>
      </c>
      <c r="D1840" t="s">
        <v>28</v>
      </c>
      <c r="E1840">
        <f t="shared" si="281"/>
        <v>16</v>
      </c>
      <c r="F1840" t="s">
        <v>44</v>
      </c>
      <c r="G1840" s="13">
        <v>44649</v>
      </c>
      <c r="H1840">
        <v>0.44999999999999996</v>
      </c>
      <c r="I1840">
        <v>0.50138888888888888</v>
      </c>
      <c r="J1840">
        <v>1000162</v>
      </c>
      <c r="K1840">
        <v>70</v>
      </c>
      <c r="L1840">
        <f t="shared" si="282"/>
        <v>74</v>
      </c>
      <c r="M1840">
        <v>5.1388888888888928E-2</v>
      </c>
      <c r="N1840">
        <f t="shared" si="283"/>
        <v>0</v>
      </c>
      <c r="O1840" t="s">
        <v>46</v>
      </c>
      <c r="P1840" cm="1">
        <f t="array" aca="1" ref="P1840" ca="1">(_xlfn.IFS(Q1840="couché",0,Q1840="debout à 80%",1,Q1840="?",1))*(IF(RAND()&lt;0.8,1,0))</f>
        <v>0</v>
      </c>
      <c r="Q1840" t="s">
        <v>48</v>
      </c>
      <c r="R1840">
        <v>45</v>
      </c>
      <c r="S1840">
        <f t="shared" si="284"/>
        <v>0</v>
      </c>
      <c r="T1840">
        <f t="shared" si="289"/>
        <v>3</v>
      </c>
      <c r="U1840">
        <f t="shared" ca="1" si="285"/>
        <v>0.4500010690295686</v>
      </c>
      <c r="V1840">
        <f t="shared" si="286"/>
        <v>38</v>
      </c>
      <c r="W1840" t="s">
        <v>47</v>
      </c>
      <c r="X1840" t="str">
        <f t="shared" ca="1" si="287"/>
        <v>(1839,1,0,16,74,0,3,38)++1`</v>
      </c>
      <c r="Y1840" t="str">
        <f t="shared" si="288"/>
        <v>(1839,45)++1`</v>
      </c>
    </row>
    <row r="1841" spans="1:25" x14ac:dyDescent="0.25">
      <c r="A1841">
        <v>1840</v>
      </c>
      <c r="B1841">
        <v>1947</v>
      </c>
      <c r="C1841">
        <f t="shared" si="280"/>
        <v>0</v>
      </c>
      <c r="D1841" t="s">
        <v>24</v>
      </c>
      <c r="E1841">
        <f t="shared" si="281"/>
        <v>7</v>
      </c>
      <c r="F1841" t="s">
        <v>38</v>
      </c>
      <c r="G1841" s="13">
        <v>44650</v>
      </c>
      <c r="H1841">
        <v>0.46250000000000002</v>
      </c>
      <c r="I1841">
        <v>0.51388888888888884</v>
      </c>
      <c r="J1841">
        <v>1000162</v>
      </c>
      <c r="K1841">
        <v>74</v>
      </c>
      <c r="L1841">
        <f t="shared" si="282"/>
        <v>74</v>
      </c>
      <c r="M1841">
        <v>5.1388888888888817E-2</v>
      </c>
      <c r="N1841">
        <f t="shared" si="283"/>
        <v>0</v>
      </c>
      <c r="O1841" t="s">
        <v>26</v>
      </c>
      <c r="P1841" cm="1">
        <f t="array" aca="1" ref="P1841" ca="1">(_xlfn.IFS(Q1841="couché",0,Q1841="debout à 80%",1,Q1841="?",1))*(IF(RAND()&lt;0.8,1,0))</f>
        <v>0</v>
      </c>
      <c r="Q1841" t="s">
        <v>27</v>
      </c>
      <c r="R1841">
        <v>45</v>
      </c>
      <c r="S1841">
        <f t="shared" si="284"/>
        <v>0</v>
      </c>
      <c r="T1841">
        <f t="shared" si="289"/>
        <v>2</v>
      </c>
      <c r="U1841">
        <f t="shared" ca="1" si="285"/>
        <v>0.46250821187064889</v>
      </c>
      <c r="V1841">
        <f t="shared" si="286"/>
        <v>48</v>
      </c>
      <c r="W1841" t="s">
        <v>28</v>
      </c>
      <c r="X1841" t="str">
        <f t="shared" ca="1" si="287"/>
        <v>(1840,0,0,7,74,0,2,48)++1`</v>
      </c>
      <c r="Y1841" t="str">
        <f t="shared" si="288"/>
        <v>(1840,45)++1`</v>
      </c>
    </row>
    <row r="1842" spans="1:25" x14ac:dyDescent="0.25">
      <c r="A1842">
        <v>1841</v>
      </c>
      <c r="B1842">
        <v>1953</v>
      </c>
      <c r="C1842">
        <f t="shared" si="280"/>
        <v>0</v>
      </c>
      <c r="D1842" t="s">
        <v>24</v>
      </c>
      <c r="E1842">
        <f t="shared" si="281"/>
        <v>10</v>
      </c>
      <c r="F1842" t="s">
        <v>39</v>
      </c>
      <c r="G1842" s="13">
        <v>44649</v>
      </c>
      <c r="H1842">
        <v>0.54722222222222217</v>
      </c>
      <c r="I1842">
        <v>0.59861111111111109</v>
      </c>
      <c r="J1842">
        <v>1000171</v>
      </c>
      <c r="K1842">
        <v>2240</v>
      </c>
      <c r="L1842">
        <f t="shared" si="282"/>
        <v>74</v>
      </c>
      <c r="M1842">
        <v>5.1388888888888928E-2</v>
      </c>
      <c r="N1842">
        <f t="shared" si="283"/>
        <v>0</v>
      </c>
      <c r="O1842" t="s">
        <v>26</v>
      </c>
      <c r="P1842" cm="1">
        <f t="array" aca="1" ref="P1842" ca="1">(_xlfn.IFS(Q1842="couché",0,Q1842="debout à 80%",1,Q1842="?",1))*(IF(RAND()&lt;0.8,1,0))</f>
        <v>1</v>
      </c>
      <c r="Q1842" t="s">
        <v>27</v>
      </c>
      <c r="R1842">
        <v>0</v>
      </c>
      <c r="S1842">
        <f t="shared" si="284"/>
        <v>1</v>
      </c>
      <c r="T1842">
        <f t="shared" si="289"/>
        <v>7</v>
      </c>
      <c r="U1842">
        <f t="shared" ca="1" si="285"/>
        <v>0.54722995656930395</v>
      </c>
      <c r="V1842">
        <f t="shared" si="286"/>
        <v>44</v>
      </c>
      <c r="W1842" t="s">
        <v>47</v>
      </c>
      <c r="X1842" t="str">
        <f t="shared" ca="1" si="287"/>
        <v>(1841,0,1,10,74,1,7,44)++1`</v>
      </c>
      <c r="Y1842" t="str">
        <f t="shared" si="288"/>
        <v>(1841,0)++1`</v>
      </c>
    </row>
    <row r="1843" spans="1:25" x14ac:dyDescent="0.25">
      <c r="A1843">
        <v>1842</v>
      </c>
      <c r="B1843">
        <v>1966</v>
      </c>
      <c r="C1843">
        <f t="shared" si="280"/>
        <v>0</v>
      </c>
      <c r="D1843" t="s">
        <v>24</v>
      </c>
      <c r="E1843">
        <f t="shared" si="281"/>
        <v>8</v>
      </c>
      <c r="F1843" t="s">
        <v>25</v>
      </c>
      <c r="G1843" s="13">
        <v>44629</v>
      </c>
      <c r="H1843">
        <v>0.37986111111111109</v>
      </c>
      <c r="I1843">
        <v>0.43194444444444441</v>
      </c>
      <c r="J1843">
        <v>1000171</v>
      </c>
      <c r="K1843">
        <v>2238</v>
      </c>
      <c r="L1843">
        <f t="shared" si="282"/>
        <v>75</v>
      </c>
      <c r="M1843">
        <v>5.2083333333333315E-2</v>
      </c>
      <c r="N1843">
        <f t="shared" si="283"/>
        <v>0</v>
      </c>
      <c r="O1843" t="s">
        <v>26</v>
      </c>
      <c r="P1843" cm="1">
        <f t="array" aca="1" ref="P1843" ca="1">(_xlfn.IFS(Q1843="couché",0,Q1843="debout à 80%",1,Q1843="?",1))*(IF(RAND()&lt;0.8,1,0))</f>
        <v>1</v>
      </c>
      <c r="Q1843" t="s">
        <v>27</v>
      </c>
      <c r="R1843">
        <v>45</v>
      </c>
      <c r="S1843">
        <f t="shared" si="284"/>
        <v>0</v>
      </c>
      <c r="T1843">
        <f t="shared" si="289"/>
        <v>2</v>
      </c>
      <c r="U1843">
        <f t="shared" ca="1" si="285"/>
        <v>0.37986292619685158</v>
      </c>
      <c r="V1843">
        <f t="shared" si="286"/>
        <v>53</v>
      </c>
      <c r="W1843" t="s">
        <v>28</v>
      </c>
      <c r="X1843" t="str">
        <f t="shared" ca="1" si="287"/>
        <v>(1842,0,1,8,75,0,2,53)++1`</v>
      </c>
      <c r="Y1843" t="str">
        <f t="shared" si="288"/>
        <v>(1842,45)++1`</v>
      </c>
    </row>
    <row r="1844" spans="1:25" x14ac:dyDescent="0.25">
      <c r="A1844">
        <v>1843</v>
      </c>
      <c r="B1844">
        <v>1988</v>
      </c>
      <c r="C1844">
        <f t="shared" si="280"/>
        <v>0</v>
      </c>
      <c r="D1844" t="s">
        <v>24</v>
      </c>
      <c r="E1844">
        <f t="shared" si="281"/>
        <v>5</v>
      </c>
      <c r="F1844" t="s">
        <v>36</v>
      </c>
      <c r="G1844" s="13">
        <v>44600</v>
      </c>
      <c r="H1844">
        <v>0.34097222222222223</v>
      </c>
      <c r="I1844">
        <v>0.39305555555555555</v>
      </c>
      <c r="J1844">
        <v>1000162</v>
      </c>
      <c r="K1844">
        <v>3233</v>
      </c>
      <c r="L1844">
        <f t="shared" si="282"/>
        <v>75</v>
      </c>
      <c r="M1844">
        <v>5.2083333333333315E-2</v>
      </c>
      <c r="N1844">
        <f t="shared" si="283"/>
        <v>0</v>
      </c>
      <c r="O1844" t="s">
        <v>26</v>
      </c>
      <c r="P1844" cm="1">
        <f t="array" aca="1" ref="P1844" ca="1">(_xlfn.IFS(Q1844="couché",0,Q1844="debout à 80%",1,Q1844="?",1))*(IF(RAND()&lt;0.8,1,0))</f>
        <v>0</v>
      </c>
      <c r="Q1844" t="s">
        <v>27</v>
      </c>
      <c r="R1844">
        <v>45</v>
      </c>
      <c r="S1844">
        <f t="shared" si="284"/>
        <v>0</v>
      </c>
      <c r="T1844">
        <f t="shared" si="289"/>
        <v>1</v>
      </c>
      <c r="U1844">
        <f t="shared" ca="1" si="285"/>
        <v>0.34097757867252798</v>
      </c>
      <c r="V1844">
        <f t="shared" si="286"/>
        <v>73</v>
      </c>
      <c r="W1844" t="s">
        <v>28</v>
      </c>
      <c r="X1844" t="str">
        <f t="shared" ca="1" si="287"/>
        <v>(1843,0,0,5,75,0,1,73)++1`</v>
      </c>
      <c r="Y1844" t="str">
        <f t="shared" si="288"/>
        <v>(1843,45)++1`</v>
      </c>
    </row>
    <row r="1845" spans="1:25" x14ac:dyDescent="0.25">
      <c r="A1845">
        <v>1844</v>
      </c>
      <c r="B1845">
        <v>1942</v>
      </c>
      <c r="C1845">
        <f t="shared" si="280"/>
        <v>0</v>
      </c>
      <c r="D1845" t="s">
        <v>24</v>
      </c>
      <c r="E1845">
        <f t="shared" si="281"/>
        <v>14</v>
      </c>
      <c r="F1845" t="s">
        <v>33</v>
      </c>
      <c r="G1845" s="13">
        <v>44599</v>
      </c>
      <c r="H1845">
        <v>0.34097222222222223</v>
      </c>
      <c r="I1845">
        <v>0.39305555555555555</v>
      </c>
      <c r="J1845">
        <v>1000162</v>
      </c>
      <c r="K1845">
        <v>81</v>
      </c>
      <c r="L1845">
        <f t="shared" si="282"/>
        <v>75</v>
      </c>
      <c r="M1845">
        <v>5.2083333333333315E-2</v>
      </c>
      <c r="N1845">
        <f t="shared" si="283"/>
        <v>1</v>
      </c>
      <c r="O1845" t="s">
        <v>32</v>
      </c>
      <c r="P1845" cm="1">
        <f t="array" aca="1" ref="P1845" ca="1">(_xlfn.IFS(Q1845="couché",0,Q1845="debout à 80%",1,Q1845="?",1))*(IF(RAND()&lt;0.8,1,0))</f>
        <v>0</v>
      </c>
      <c r="Q1845" t="s">
        <v>27</v>
      </c>
      <c r="R1845">
        <v>45</v>
      </c>
      <c r="S1845">
        <f t="shared" si="284"/>
        <v>0</v>
      </c>
      <c r="T1845">
        <f t="shared" si="289"/>
        <v>1</v>
      </c>
      <c r="U1845">
        <f t="shared" ca="1" si="285"/>
        <v>0.34097229733991058</v>
      </c>
      <c r="V1845">
        <f t="shared" si="286"/>
        <v>75</v>
      </c>
      <c r="W1845" t="s">
        <v>28</v>
      </c>
      <c r="X1845" t="str">
        <f t="shared" ca="1" si="287"/>
        <v>(1844,0,0,14,75,0,1,75)++1`</v>
      </c>
      <c r="Y1845" t="str">
        <f t="shared" si="288"/>
        <v>(1844,45)++1`</v>
      </c>
    </row>
    <row r="1846" spans="1:25" x14ac:dyDescent="0.25">
      <c r="A1846">
        <v>1845</v>
      </c>
      <c r="B1846">
        <v>2005</v>
      </c>
      <c r="C1846">
        <f t="shared" si="280"/>
        <v>0</v>
      </c>
      <c r="D1846" t="s">
        <v>24</v>
      </c>
      <c r="E1846">
        <f t="shared" si="281"/>
        <v>10</v>
      </c>
      <c r="F1846" t="s">
        <v>39</v>
      </c>
      <c r="G1846" s="13">
        <v>44617</v>
      </c>
      <c r="H1846">
        <v>0.33888888888888885</v>
      </c>
      <c r="I1846">
        <v>0.39097222222222222</v>
      </c>
      <c r="J1846">
        <v>1000165</v>
      </c>
      <c r="K1846">
        <v>493</v>
      </c>
      <c r="L1846">
        <f t="shared" si="282"/>
        <v>75</v>
      </c>
      <c r="M1846">
        <v>5.208333333333337E-2</v>
      </c>
      <c r="N1846">
        <f t="shared" si="283"/>
        <v>1</v>
      </c>
      <c r="O1846" t="s">
        <v>32</v>
      </c>
      <c r="P1846" cm="1">
        <f t="array" aca="1" ref="P1846" ca="1">(_xlfn.IFS(Q1846="couché",0,Q1846="debout à 80%",1,Q1846="?",1))*(IF(RAND()&lt;0.8,1,0))</f>
        <v>1</v>
      </c>
      <c r="Q1846" t="s">
        <v>27</v>
      </c>
      <c r="R1846">
        <v>30</v>
      </c>
      <c r="S1846">
        <f t="shared" si="284"/>
        <v>0</v>
      </c>
      <c r="T1846">
        <f t="shared" si="289"/>
        <v>1</v>
      </c>
      <c r="U1846">
        <f t="shared" ca="1" si="285"/>
        <v>0.33889061315451807</v>
      </c>
      <c r="V1846">
        <f t="shared" si="286"/>
        <v>45</v>
      </c>
      <c r="W1846" t="s">
        <v>28</v>
      </c>
      <c r="X1846" t="str">
        <f t="shared" ca="1" si="287"/>
        <v>(1845,0,1,10,75,0,1,45)++1`</v>
      </c>
      <c r="Y1846" t="str">
        <f t="shared" si="288"/>
        <v>(1845,30)++1`</v>
      </c>
    </row>
    <row r="1847" spans="1:25" x14ac:dyDescent="0.25">
      <c r="A1847">
        <v>1846</v>
      </c>
      <c r="B1847">
        <v>1969</v>
      </c>
      <c r="C1847">
        <f t="shared" si="280"/>
        <v>0</v>
      </c>
      <c r="D1847" t="s">
        <v>24</v>
      </c>
      <c r="E1847">
        <f t="shared" si="281"/>
        <v>7</v>
      </c>
      <c r="F1847" t="s">
        <v>38</v>
      </c>
      <c r="G1847" s="13">
        <v>44594</v>
      </c>
      <c r="H1847">
        <v>0.33888888888888885</v>
      </c>
      <c r="I1847">
        <v>0.39097222222222222</v>
      </c>
      <c r="J1847">
        <v>1000162</v>
      </c>
      <c r="K1847">
        <v>4592</v>
      </c>
      <c r="L1847">
        <f t="shared" si="282"/>
        <v>75</v>
      </c>
      <c r="M1847">
        <v>5.208333333333337E-2</v>
      </c>
      <c r="N1847">
        <f t="shared" si="283"/>
        <v>0</v>
      </c>
      <c r="O1847" t="s">
        <v>26</v>
      </c>
      <c r="P1847" cm="1">
        <f t="array" aca="1" ref="P1847" ca="1">(_xlfn.IFS(Q1847="couché",0,Q1847="debout à 80%",1,Q1847="?",1))*(IF(RAND()&lt;0.8,1,0))</f>
        <v>1</v>
      </c>
      <c r="Q1847" t="s">
        <v>27</v>
      </c>
      <c r="R1847">
        <v>45</v>
      </c>
      <c r="S1847">
        <f t="shared" si="284"/>
        <v>0</v>
      </c>
      <c r="T1847">
        <f t="shared" si="289"/>
        <v>1</v>
      </c>
      <c r="U1847">
        <f t="shared" ca="1" si="285"/>
        <v>0.33889653642485734</v>
      </c>
      <c r="V1847">
        <f t="shared" si="286"/>
        <v>29</v>
      </c>
      <c r="W1847" t="s">
        <v>28</v>
      </c>
      <c r="X1847" t="str">
        <f t="shared" ca="1" si="287"/>
        <v>(1846,0,1,7,75,0,1,29)++1`</v>
      </c>
      <c r="Y1847" t="str">
        <f t="shared" si="288"/>
        <v>(1846,45)++1`</v>
      </c>
    </row>
    <row r="1848" spans="1:25" x14ac:dyDescent="0.25">
      <c r="A1848">
        <v>1847</v>
      </c>
      <c r="B1848">
        <v>1981</v>
      </c>
      <c r="C1848">
        <f t="shared" si="280"/>
        <v>0</v>
      </c>
      <c r="D1848" t="s">
        <v>24</v>
      </c>
      <c r="E1848">
        <f t="shared" si="281"/>
        <v>2</v>
      </c>
      <c r="F1848" t="s">
        <v>29</v>
      </c>
      <c r="G1848" s="13">
        <v>44603</v>
      </c>
      <c r="H1848">
        <v>0.49652777777777773</v>
      </c>
      <c r="I1848">
        <v>0.54861111111111105</v>
      </c>
      <c r="J1848">
        <v>1000166</v>
      </c>
      <c r="K1848">
        <v>8108</v>
      </c>
      <c r="L1848">
        <f t="shared" si="282"/>
        <v>75</v>
      </c>
      <c r="M1848">
        <v>5.2083333333333315E-2</v>
      </c>
      <c r="N1848">
        <f t="shared" si="283"/>
        <v>0</v>
      </c>
      <c r="O1848" t="s">
        <v>26</v>
      </c>
      <c r="P1848" cm="1">
        <f t="array" aca="1" ref="P1848" ca="1">(_xlfn.IFS(Q1848="couché",0,Q1848="debout à 80%",1,Q1848="?",1))*(IF(RAND()&lt;0.8,1,0))</f>
        <v>1</v>
      </c>
      <c r="Q1848" t="s">
        <v>27</v>
      </c>
      <c r="R1848">
        <v>45</v>
      </c>
      <c r="S1848">
        <f t="shared" si="284"/>
        <v>0</v>
      </c>
      <c r="T1848">
        <f t="shared" si="289"/>
        <v>4</v>
      </c>
      <c r="U1848">
        <f t="shared" ca="1" si="285"/>
        <v>0.49653627622098467</v>
      </c>
      <c r="V1848">
        <f t="shared" si="286"/>
        <v>42</v>
      </c>
      <c r="W1848" t="s">
        <v>28</v>
      </c>
      <c r="X1848" t="str">
        <f t="shared" ca="1" si="287"/>
        <v>(1847,0,1,2,75,0,4,42)++1`</v>
      </c>
      <c r="Y1848" t="str">
        <f t="shared" si="288"/>
        <v>(1847,45)++1`</v>
      </c>
    </row>
    <row r="1849" spans="1:25" x14ac:dyDescent="0.25">
      <c r="A1849">
        <v>1848</v>
      </c>
      <c r="B1849">
        <v>1977</v>
      </c>
      <c r="C1849">
        <f t="shared" si="280"/>
        <v>0</v>
      </c>
      <c r="D1849" t="s">
        <v>24</v>
      </c>
      <c r="E1849">
        <f t="shared" si="281"/>
        <v>5</v>
      </c>
      <c r="F1849" t="s">
        <v>36</v>
      </c>
      <c r="G1849" s="13">
        <v>44601</v>
      </c>
      <c r="H1849">
        <v>0.33333333333333331</v>
      </c>
      <c r="I1849">
        <v>0.38541666666666663</v>
      </c>
      <c r="J1849">
        <v>1000162</v>
      </c>
      <c r="K1849">
        <v>2436</v>
      </c>
      <c r="L1849">
        <f t="shared" si="282"/>
        <v>75</v>
      </c>
      <c r="M1849">
        <v>5.2083333333333315E-2</v>
      </c>
      <c r="N1849">
        <f t="shared" si="283"/>
        <v>0</v>
      </c>
      <c r="O1849" t="s">
        <v>26</v>
      </c>
      <c r="P1849" cm="1">
        <f t="array" aca="1" ref="P1849" ca="1">(_xlfn.IFS(Q1849="couché",0,Q1849="debout à 80%",1,Q1849="?",1))*(IF(RAND()&lt;0.8,1,0))</f>
        <v>0</v>
      </c>
      <c r="Q1849" t="s">
        <v>27</v>
      </c>
      <c r="R1849">
        <v>45</v>
      </c>
      <c r="S1849">
        <f t="shared" si="284"/>
        <v>0</v>
      </c>
      <c r="T1849">
        <f t="shared" si="289"/>
        <v>1</v>
      </c>
      <c r="U1849">
        <f t="shared" ca="1" si="285"/>
        <v>0.3333403980429801</v>
      </c>
      <c r="V1849">
        <f t="shared" si="286"/>
        <v>81</v>
      </c>
      <c r="W1849" t="s">
        <v>28</v>
      </c>
      <c r="X1849" t="str">
        <f t="shared" ca="1" si="287"/>
        <v>(1848,0,0,5,75,0,1,81)++1`</v>
      </c>
      <c r="Y1849" t="str">
        <f t="shared" si="288"/>
        <v>(1848,45)++1`</v>
      </c>
    </row>
    <row r="1850" spans="1:25" x14ac:dyDescent="0.25">
      <c r="A1850">
        <v>1849</v>
      </c>
      <c r="B1850">
        <v>1982</v>
      </c>
      <c r="C1850">
        <f t="shared" si="280"/>
        <v>0</v>
      </c>
      <c r="D1850" t="s">
        <v>24</v>
      </c>
      <c r="E1850">
        <f t="shared" si="281"/>
        <v>14</v>
      </c>
      <c r="F1850" t="s">
        <v>33</v>
      </c>
      <c r="G1850" s="13">
        <v>44609</v>
      </c>
      <c r="H1850">
        <v>0.33750000000000002</v>
      </c>
      <c r="I1850">
        <v>0.38958333333333334</v>
      </c>
      <c r="J1850">
        <v>1000162</v>
      </c>
      <c r="K1850">
        <v>4622</v>
      </c>
      <c r="L1850">
        <f t="shared" si="282"/>
        <v>75</v>
      </c>
      <c r="M1850">
        <v>5.2083333333333315E-2</v>
      </c>
      <c r="N1850">
        <f t="shared" si="283"/>
        <v>1</v>
      </c>
      <c r="O1850" t="s">
        <v>32</v>
      </c>
      <c r="P1850" cm="1">
        <f t="array" aca="1" ref="P1850" ca="1">(_xlfn.IFS(Q1850="couché",0,Q1850="debout à 80%",1,Q1850="?",1))*(IF(RAND()&lt;0.8,1,0))</f>
        <v>1</v>
      </c>
      <c r="Q1850" t="s">
        <v>27</v>
      </c>
      <c r="R1850">
        <v>45</v>
      </c>
      <c r="S1850">
        <f t="shared" si="284"/>
        <v>0</v>
      </c>
      <c r="T1850">
        <f t="shared" si="289"/>
        <v>1</v>
      </c>
      <c r="U1850">
        <f t="shared" ca="1" si="285"/>
        <v>0.33750501146416728</v>
      </c>
      <c r="V1850">
        <f t="shared" si="286"/>
        <v>35</v>
      </c>
      <c r="W1850" t="s">
        <v>28</v>
      </c>
      <c r="X1850" t="str">
        <f t="shared" ca="1" si="287"/>
        <v>(1849,0,1,14,75,0,1,35)++1`</v>
      </c>
      <c r="Y1850" t="str">
        <f t="shared" si="288"/>
        <v>(1849,45)++1`</v>
      </c>
    </row>
    <row r="1851" spans="1:25" x14ac:dyDescent="0.25">
      <c r="A1851">
        <v>1850</v>
      </c>
      <c r="B1851">
        <v>1974</v>
      </c>
      <c r="C1851">
        <f t="shared" si="280"/>
        <v>0</v>
      </c>
      <c r="D1851" t="s">
        <v>24</v>
      </c>
      <c r="E1851">
        <f t="shared" si="281"/>
        <v>8</v>
      </c>
      <c r="F1851" t="s">
        <v>25</v>
      </c>
      <c r="G1851" s="13">
        <v>44621</v>
      </c>
      <c r="H1851">
        <v>0.48680555555555555</v>
      </c>
      <c r="I1851">
        <v>0.53888888888888886</v>
      </c>
      <c r="J1851">
        <v>1000168</v>
      </c>
      <c r="K1851">
        <v>2009</v>
      </c>
      <c r="L1851">
        <f t="shared" si="282"/>
        <v>75</v>
      </c>
      <c r="M1851">
        <v>5.2083333333333315E-2</v>
      </c>
      <c r="N1851">
        <f t="shared" si="283"/>
        <v>0</v>
      </c>
      <c r="O1851" t="s">
        <v>26</v>
      </c>
      <c r="P1851" cm="1">
        <f t="array" aca="1" ref="P1851" ca="1">(_xlfn.IFS(Q1851="couché",0,Q1851="debout à 80%",1,Q1851="?",1))*(IF(RAND()&lt;0.8,1,0))</f>
        <v>1</v>
      </c>
      <c r="Q1851" t="s">
        <v>27</v>
      </c>
      <c r="R1851">
        <v>30</v>
      </c>
      <c r="S1851">
        <f t="shared" si="284"/>
        <v>0</v>
      </c>
      <c r="T1851">
        <f t="shared" si="289"/>
        <v>4</v>
      </c>
      <c r="U1851">
        <f t="shared" ca="1" si="285"/>
        <v>0.48681112314272768</v>
      </c>
      <c r="V1851">
        <f t="shared" si="286"/>
        <v>42</v>
      </c>
      <c r="W1851" t="s">
        <v>28</v>
      </c>
      <c r="X1851" t="str">
        <f t="shared" ca="1" si="287"/>
        <v>(1850,0,1,8,75,0,4,42)++1`</v>
      </c>
      <c r="Y1851" t="str">
        <f t="shared" si="288"/>
        <v>(1850,30)++1`</v>
      </c>
    </row>
    <row r="1852" spans="1:25" x14ac:dyDescent="0.25">
      <c r="A1852">
        <v>1851</v>
      </c>
      <c r="B1852">
        <v>1946</v>
      </c>
      <c r="C1852">
        <f t="shared" si="280"/>
        <v>0</v>
      </c>
      <c r="D1852" t="s">
        <v>24</v>
      </c>
      <c r="E1852">
        <f t="shared" si="281"/>
        <v>15</v>
      </c>
      <c r="F1852" t="s">
        <v>35</v>
      </c>
      <c r="G1852" s="13">
        <v>44608</v>
      </c>
      <c r="H1852">
        <v>0.41527777777777775</v>
      </c>
      <c r="I1852">
        <v>0.46736111111111112</v>
      </c>
      <c r="J1852">
        <v>1000171</v>
      </c>
      <c r="K1852">
        <v>2238</v>
      </c>
      <c r="L1852">
        <f t="shared" si="282"/>
        <v>75</v>
      </c>
      <c r="M1852">
        <v>5.208333333333337E-2</v>
      </c>
      <c r="N1852">
        <f t="shared" si="283"/>
        <v>0</v>
      </c>
      <c r="O1852" t="s">
        <v>26</v>
      </c>
      <c r="P1852" cm="1">
        <f t="array" aca="1" ref="P1852" ca="1">(_xlfn.IFS(Q1852="couché",0,Q1852="debout à 80%",1,Q1852="?",1))*(IF(RAND()&lt;0.8,1,0))</f>
        <v>1</v>
      </c>
      <c r="Q1852" t="s">
        <v>27</v>
      </c>
      <c r="R1852">
        <v>45</v>
      </c>
      <c r="S1852">
        <f t="shared" si="284"/>
        <v>0</v>
      </c>
      <c r="T1852">
        <f t="shared" si="289"/>
        <v>2</v>
      </c>
      <c r="U1852">
        <f t="shared" ca="1" si="285"/>
        <v>0.41528574644921168</v>
      </c>
      <c r="V1852">
        <f t="shared" si="286"/>
        <v>52</v>
      </c>
      <c r="W1852" t="s">
        <v>28</v>
      </c>
      <c r="X1852" t="str">
        <f t="shared" ca="1" si="287"/>
        <v>(1851,0,1,15,75,0,2,52)++1`</v>
      </c>
      <c r="Y1852" t="str">
        <f t="shared" si="288"/>
        <v>(1851,45)++1`</v>
      </c>
    </row>
    <row r="1853" spans="1:25" x14ac:dyDescent="0.25">
      <c r="A1853">
        <v>1852</v>
      </c>
      <c r="B1853">
        <v>1983</v>
      </c>
      <c r="C1853">
        <f t="shared" si="280"/>
        <v>0</v>
      </c>
      <c r="D1853" t="s">
        <v>24</v>
      </c>
      <c r="E1853">
        <f t="shared" si="281"/>
        <v>16</v>
      </c>
      <c r="F1853" t="s">
        <v>44</v>
      </c>
      <c r="G1853" s="13">
        <v>44644</v>
      </c>
      <c r="H1853">
        <v>0.49722222222222218</v>
      </c>
      <c r="I1853">
        <v>0.54930555555555549</v>
      </c>
      <c r="J1853">
        <v>1000162</v>
      </c>
      <c r="K1853">
        <v>2452</v>
      </c>
      <c r="L1853">
        <f t="shared" si="282"/>
        <v>75</v>
      </c>
      <c r="M1853">
        <v>5.2083333333333315E-2</v>
      </c>
      <c r="N1853">
        <f t="shared" si="283"/>
        <v>0</v>
      </c>
      <c r="O1853" t="s">
        <v>26</v>
      </c>
      <c r="P1853" cm="1">
        <f t="array" aca="1" ref="P1853" ca="1">(_xlfn.IFS(Q1853="couché",0,Q1853="debout à 80%",1,Q1853="?",1))*(IF(RAND()&lt;0.8,1,0))</f>
        <v>1</v>
      </c>
      <c r="Q1853" t="s">
        <v>27</v>
      </c>
      <c r="R1853">
        <v>45</v>
      </c>
      <c r="S1853">
        <f t="shared" si="284"/>
        <v>0</v>
      </c>
      <c r="T1853">
        <f t="shared" si="289"/>
        <v>2</v>
      </c>
      <c r="U1853">
        <f t="shared" ca="1" si="285"/>
        <v>0.49722639886653536</v>
      </c>
      <c r="V1853">
        <f t="shared" si="286"/>
        <v>84</v>
      </c>
      <c r="W1853" t="s">
        <v>28</v>
      </c>
      <c r="X1853" t="str">
        <f t="shared" ca="1" si="287"/>
        <v>(1852,0,1,16,75,0,2,84)++1`</v>
      </c>
      <c r="Y1853" t="str">
        <f t="shared" si="288"/>
        <v>(1852,45)++1`</v>
      </c>
    </row>
    <row r="1854" spans="1:25" x14ac:dyDescent="0.25">
      <c r="A1854">
        <v>1853</v>
      </c>
      <c r="B1854">
        <v>1955</v>
      </c>
      <c r="C1854">
        <f t="shared" si="280"/>
        <v>0</v>
      </c>
      <c r="D1854" t="s">
        <v>24</v>
      </c>
      <c r="E1854">
        <f t="shared" si="281"/>
        <v>4</v>
      </c>
      <c r="F1854" t="s">
        <v>31</v>
      </c>
      <c r="G1854" s="13">
        <v>44637</v>
      </c>
      <c r="H1854">
        <v>0.33958333333333329</v>
      </c>
      <c r="I1854">
        <v>0.39166666666666666</v>
      </c>
      <c r="J1854">
        <v>1000170</v>
      </c>
      <c r="K1854">
        <v>2055</v>
      </c>
      <c r="L1854">
        <f t="shared" si="282"/>
        <v>75</v>
      </c>
      <c r="M1854">
        <v>5.208333333333337E-2</v>
      </c>
      <c r="N1854">
        <f t="shared" si="283"/>
        <v>1</v>
      </c>
      <c r="O1854" t="s">
        <v>32</v>
      </c>
      <c r="P1854" cm="1">
        <f t="array" aca="1" ref="P1854" ca="1">(_xlfn.IFS(Q1854="couché",0,Q1854="debout à 80%",1,Q1854="?",1))*(IF(RAND()&lt;0.8,1,0))</f>
        <v>1</v>
      </c>
      <c r="Q1854" t="s">
        <v>27</v>
      </c>
      <c r="R1854">
        <v>30</v>
      </c>
      <c r="S1854">
        <f t="shared" si="284"/>
        <v>0</v>
      </c>
      <c r="T1854">
        <f t="shared" si="289"/>
        <v>1</v>
      </c>
      <c r="U1854">
        <f t="shared" ca="1" si="285"/>
        <v>0.3395898921526363</v>
      </c>
      <c r="V1854">
        <f t="shared" si="286"/>
        <v>32</v>
      </c>
      <c r="W1854" t="s">
        <v>28</v>
      </c>
      <c r="X1854" t="str">
        <f t="shared" ca="1" si="287"/>
        <v>(1853,0,1,4,75,0,1,32)++1`</v>
      </c>
      <c r="Y1854" t="str">
        <f t="shared" si="288"/>
        <v>(1853,30)++1`</v>
      </c>
    </row>
    <row r="1855" spans="1:25" x14ac:dyDescent="0.25">
      <c r="A1855">
        <v>1854</v>
      </c>
      <c r="B1855">
        <v>1995</v>
      </c>
      <c r="C1855">
        <f t="shared" si="280"/>
        <v>0</v>
      </c>
      <c r="D1855" t="s">
        <v>24</v>
      </c>
      <c r="E1855">
        <f t="shared" si="281"/>
        <v>11</v>
      </c>
      <c r="F1855" t="s">
        <v>41</v>
      </c>
      <c r="G1855" s="13">
        <v>44638</v>
      </c>
      <c r="H1855">
        <v>0.55069444444444438</v>
      </c>
      <c r="I1855">
        <v>0.60277777777777775</v>
      </c>
      <c r="J1855">
        <v>1000165</v>
      </c>
      <c r="K1855">
        <v>502</v>
      </c>
      <c r="L1855">
        <f t="shared" si="282"/>
        <v>75</v>
      </c>
      <c r="M1855">
        <v>5.208333333333337E-2</v>
      </c>
      <c r="N1855">
        <f t="shared" si="283"/>
        <v>0</v>
      </c>
      <c r="O1855" t="s">
        <v>26</v>
      </c>
      <c r="P1855" cm="1">
        <f t="array" aca="1" ref="P1855" ca="1">(_xlfn.IFS(Q1855="couché",0,Q1855="debout à 80%",1,Q1855="?",1))*(IF(RAND()&lt;0.8,1,0))</f>
        <v>0</v>
      </c>
      <c r="Q1855" t="s">
        <v>27</v>
      </c>
      <c r="R1855">
        <v>30</v>
      </c>
      <c r="S1855">
        <f t="shared" si="284"/>
        <v>0</v>
      </c>
      <c r="T1855">
        <f t="shared" si="289"/>
        <v>8</v>
      </c>
      <c r="U1855">
        <f t="shared" ca="1" si="285"/>
        <v>0.5506958429035328</v>
      </c>
      <c r="V1855">
        <f t="shared" si="286"/>
        <v>44</v>
      </c>
      <c r="W1855" t="s">
        <v>28</v>
      </c>
      <c r="X1855" t="str">
        <f t="shared" ca="1" si="287"/>
        <v>(1854,0,0,11,75,0,8,44)++1`</v>
      </c>
      <c r="Y1855" t="str">
        <f t="shared" si="288"/>
        <v>(1854,30)++1`</v>
      </c>
    </row>
    <row r="1856" spans="1:25" x14ac:dyDescent="0.25">
      <c r="A1856">
        <v>1855</v>
      </c>
      <c r="B1856">
        <v>1981</v>
      </c>
      <c r="C1856">
        <f t="shared" si="280"/>
        <v>0</v>
      </c>
      <c r="D1856" t="s">
        <v>24</v>
      </c>
      <c r="E1856">
        <f t="shared" si="281"/>
        <v>9</v>
      </c>
      <c r="F1856" t="s">
        <v>40</v>
      </c>
      <c r="G1856" s="13">
        <v>44615</v>
      </c>
      <c r="H1856">
        <v>0.49930555555555556</v>
      </c>
      <c r="I1856">
        <v>0.55138888888888882</v>
      </c>
      <c r="J1856">
        <v>1000163</v>
      </c>
      <c r="K1856">
        <v>5512</v>
      </c>
      <c r="L1856">
        <f t="shared" si="282"/>
        <v>75</v>
      </c>
      <c r="M1856">
        <v>5.2083333333333259E-2</v>
      </c>
      <c r="N1856">
        <f t="shared" si="283"/>
        <v>0</v>
      </c>
      <c r="O1856" t="s">
        <v>26</v>
      </c>
      <c r="P1856" cm="1">
        <f t="array" aca="1" ref="P1856" ca="1">(_xlfn.IFS(Q1856="couché",0,Q1856="debout à 80%",1,Q1856="?",1))*(IF(RAND()&lt;0.8,1,0))</f>
        <v>1</v>
      </c>
      <c r="Q1856" t="s">
        <v>27</v>
      </c>
      <c r="R1856">
        <v>45</v>
      </c>
      <c r="S1856">
        <f t="shared" si="284"/>
        <v>0</v>
      </c>
      <c r="T1856">
        <f t="shared" si="289"/>
        <v>4</v>
      </c>
      <c r="U1856">
        <f t="shared" ca="1" si="285"/>
        <v>0.49930986713234765</v>
      </c>
      <c r="V1856">
        <f t="shared" si="286"/>
        <v>48</v>
      </c>
      <c r="W1856" t="s">
        <v>28</v>
      </c>
      <c r="X1856" t="str">
        <f t="shared" ca="1" si="287"/>
        <v>(1855,0,1,9,75,0,4,48)++1`</v>
      </c>
      <c r="Y1856" t="str">
        <f t="shared" si="288"/>
        <v>(1855,45)++1`</v>
      </c>
    </row>
    <row r="1857" spans="1:25" x14ac:dyDescent="0.25">
      <c r="A1857">
        <v>1856</v>
      </c>
      <c r="B1857">
        <v>1948</v>
      </c>
      <c r="C1857">
        <f t="shared" si="280"/>
        <v>0</v>
      </c>
      <c r="D1857" t="s">
        <v>24</v>
      </c>
      <c r="E1857">
        <f t="shared" si="281"/>
        <v>5</v>
      </c>
      <c r="F1857" t="s">
        <v>36</v>
      </c>
      <c r="G1857" s="13">
        <v>44620</v>
      </c>
      <c r="H1857">
        <v>0.33888888888888885</v>
      </c>
      <c r="I1857">
        <v>0.39097222222222222</v>
      </c>
      <c r="J1857">
        <v>1000162</v>
      </c>
      <c r="K1857">
        <v>4272</v>
      </c>
      <c r="L1857">
        <f t="shared" si="282"/>
        <v>75</v>
      </c>
      <c r="M1857">
        <v>5.208333333333337E-2</v>
      </c>
      <c r="N1857">
        <f t="shared" si="283"/>
        <v>1</v>
      </c>
      <c r="O1857" t="s">
        <v>32</v>
      </c>
      <c r="P1857" cm="1">
        <f t="array" aca="1" ref="P1857" ca="1">(_xlfn.IFS(Q1857="couché",0,Q1857="debout à 80%",1,Q1857="?",1))*(IF(RAND()&lt;0.8,1,0))</f>
        <v>1</v>
      </c>
      <c r="Q1857" t="s">
        <v>27</v>
      </c>
      <c r="R1857">
        <v>45</v>
      </c>
      <c r="S1857">
        <f t="shared" si="284"/>
        <v>0</v>
      </c>
      <c r="T1857">
        <f t="shared" si="289"/>
        <v>1</v>
      </c>
      <c r="U1857">
        <f t="shared" ca="1" si="285"/>
        <v>0.33889150798954493</v>
      </c>
      <c r="V1857">
        <f t="shared" si="286"/>
        <v>52</v>
      </c>
      <c r="W1857" t="s">
        <v>28</v>
      </c>
      <c r="X1857" t="str">
        <f t="shared" ca="1" si="287"/>
        <v>(1856,0,1,5,75,0,1,52)++1`</v>
      </c>
      <c r="Y1857" t="str">
        <f t="shared" si="288"/>
        <v>(1856,45)++1`</v>
      </c>
    </row>
    <row r="1858" spans="1:25" x14ac:dyDescent="0.25">
      <c r="A1858">
        <v>1857</v>
      </c>
      <c r="B1858">
        <v>1949</v>
      </c>
      <c r="C1858">
        <f t="shared" ref="C1858:C1921" si="290">IF(D1858="oui", 1, IF(D1858="non", 0, " "))</f>
        <v>0</v>
      </c>
      <c r="D1858" t="s">
        <v>24</v>
      </c>
      <c r="E1858">
        <f t="shared" ref="E1858:E1921" si="291">_xlfn.XLOOKUP(F1858,Z$3:Z$19,AA$3:AA$19)</f>
        <v>6</v>
      </c>
      <c r="F1858" t="s">
        <v>37</v>
      </c>
      <c r="G1858" s="13">
        <v>44637</v>
      </c>
      <c r="H1858">
        <v>0.33750000000000002</v>
      </c>
      <c r="I1858">
        <v>0.38958333333333334</v>
      </c>
      <c r="J1858">
        <v>1000166</v>
      </c>
      <c r="K1858">
        <v>1</v>
      </c>
      <c r="L1858">
        <f t="shared" ref="L1858:L1921" si="292">ROUND(M1858*86400,0)/60</f>
        <v>75</v>
      </c>
      <c r="M1858">
        <v>5.2083333333333315E-2</v>
      </c>
      <c r="N1858">
        <f t="shared" ref="N1858:N1921" si="293">_xlfn.XLOOKUP(O1858,Z$22:Z$24,AA$22:AA$24)</f>
        <v>0</v>
      </c>
      <c r="O1858" t="s">
        <v>26</v>
      </c>
      <c r="P1858" cm="1">
        <f t="array" aca="1" ref="P1858" ca="1">(_xlfn.IFS(Q1858="couché",0,Q1858="debout à 80%",1,Q1858="?",1))*(IF(RAND()&lt;0.8,1,0))</f>
        <v>1</v>
      </c>
      <c r="Q1858" t="s">
        <v>27</v>
      </c>
      <c r="R1858">
        <v>45</v>
      </c>
      <c r="S1858">
        <f t="shared" ref="S1858:S1921" si="294">SUMIFS(N:N,F:F,F1858,G:G,G1858,T:T,T1858-1)*IF(C1858=1,0,1)</f>
        <v>0</v>
      </c>
      <c r="T1858">
        <f t="shared" si="289"/>
        <v>1</v>
      </c>
      <c r="U1858">
        <f t="shared" ref="U1858:U1921" ca="1" si="295">H1858+(RAND()/100000)</f>
        <v>0.33750174712405823</v>
      </c>
      <c r="V1858">
        <f t="shared" ref="V1858:V1921" si="296">COUNTIFS(G:G,G1859,N:N,_xlfn.CONCAT("&lt;=",N1859))</f>
        <v>4</v>
      </c>
      <c r="W1858" t="s">
        <v>28</v>
      </c>
      <c r="X1858" t="str">
        <f t="shared" ref="X1858:X1921" ca="1" si="297">_xlfn.CONCAT("(",A1858,",",C1858,",",P1858,",",E1858,",",L1858,",",S1858,",",T1858,",",V1858,")++1`")</f>
        <v>(1857,0,1,6,75,0,1,4)++1`</v>
      </c>
      <c r="Y1858" t="str">
        <f t="shared" ref="Y1858:Y1921" si="298">_xlfn.CONCAT("(",A1858,",",R1858,")++1`")</f>
        <v>(1857,45)++1`</v>
      </c>
    </row>
    <row r="1859" spans="1:25" x14ac:dyDescent="0.25">
      <c r="A1859">
        <v>1858</v>
      </c>
      <c r="B1859">
        <v>1958</v>
      </c>
      <c r="C1859">
        <f t="shared" si="290"/>
        <v>0</v>
      </c>
      <c r="D1859" t="s">
        <v>24</v>
      </c>
      <c r="E1859">
        <f t="shared" si="291"/>
        <v>16</v>
      </c>
      <c r="F1859" t="s">
        <v>44</v>
      </c>
      <c r="G1859" s="13">
        <v>44612</v>
      </c>
      <c r="H1859">
        <v>0.7402777777777777</v>
      </c>
      <c r="I1859">
        <v>0.79236111111111107</v>
      </c>
      <c r="J1859">
        <v>1000162</v>
      </c>
      <c r="K1859">
        <v>82</v>
      </c>
      <c r="L1859">
        <f t="shared" si="292"/>
        <v>75</v>
      </c>
      <c r="M1859">
        <v>5.208333333333337E-2</v>
      </c>
      <c r="N1859">
        <f t="shared" si="293"/>
        <v>0</v>
      </c>
      <c r="O1859" t="s">
        <v>26</v>
      </c>
      <c r="P1859" cm="1">
        <f t="array" aca="1" ref="P1859" ca="1">(_xlfn.IFS(Q1859="couché",0,Q1859="debout à 80%",1,Q1859="?",1))*(IF(RAND()&lt;0.8,1,0))</f>
        <v>1</v>
      </c>
      <c r="Q1859" t="s">
        <v>27</v>
      </c>
      <c r="R1859">
        <v>45</v>
      </c>
      <c r="S1859">
        <f t="shared" si="294"/>
        <v>1</v>
      </c>
      <c r="T1859">
        <f t="shared" si="289"/>
        <v>2</v>
      </c>
      <c r="U1859">
        <f t="shared" ca="1" si="295"/>
        <v>0.74028671377440425</v>
      </c>
      <c r="V1859">
        <f t="shared" si="296"/>
        <v>61</v>
      </c>
      <c r="W1859" t="s">
        <v>28</v>
      </c>
      <c r="X1859" t="str">
        <f t="shared" ca="1" si="297"/>
        <v>(1858,0,1,16,75,1,2,61)++1`</v>
      </c>
      <c r="Y1859" t="str">
        <f t="shared" si="298"/>
        <v>(1858,45)++1`</v>
      </c>
    </row>
    <row r="1860" spans="1:25" x14ac:dyDescent="0.25">
      <c r="A1860">
        <v>1859</v>
      </c>
      <c r="B1860">
        <v>1955</v>
      </c>
      <c r="C1860">
        <f t="shared" si="290"/>
        <v>0</v>
      </c>
      <c r="D1860" t="s">
        <v>24</v>
      </c>
      <c r="E1860">
        <f t="shared" si="291"/>
        <v>7</v>
      </c>
      <c r="F1860" t="s">
        <v>38</v>
      </c>
      <c r="G1860" s="13">
        <v>44630</v>
      </c>
      <c r="H1860">
        <v>0.69236111111111109</v>
      </c>
      <c r="I1860">
        <v>0.74444444444444446</v>
      </c>
      <c r="J1860">
        <v>1000162</v>
      </c>
      <c r="K1860">
        <v>3593</v>
      </c>
      <c r="L1860">
        <f t="shared" si="292"/>
        <v>75</v>
      </c>
      <c r="M1860">
        <v>5.208333333333337E-2</v>
      </c>
      <c r="N1860">
        <f t="shared" si="293"/>
        <v>0</v>
      </c>
      <c r="O1860" t="s">
        <v>26</v>
      </c>
      <c r="P1860" cm="1">
        <f t="array" aca="1" ref="P1860" ca="1">(_xlfn.IFS(Q1860="couché",0,Q1860="debout à 80%",1,Q1860="?",1))*(IF(RAND()&lt;0.8,1,0))</f>
        <v>1</v>
      </c>
      <c r="Q1860" t="s">
        <v>27</v>
      </c>
      <c r="R1860">
        <v>45</v>
      </c>
      <c r="S1860">
        <f t="shared" si="294"/>
        <v>1</v>
      </c>
      <c r="T1860">
        <f t="shared" si="289"/>
        <v>5</v>
      </c>
      <c r="U1860">
        <f t="shared" ca="1" si="295"/>
        <v>0.69236786289131014</v>
      </c>
      <c r="V1860">
        <f t="shared" si="296"/>
        <v>39</v>
      </c>
      <c r="W1860" t="s">
        <v>28</v>
      </c>
      <c r="X1860" t="str">
        <f t="shared" ca="1" si="297"/>
        <v>(1859,0,1,7,75,1,5,39)++1`</v>
      </c>
      <c r="Y1860" t="str">
        <f t="shared" si="298"/>
        <v>(1859,45)++1`</v>
      </c>
    </row>
    <row r="1861" spans="1:25" x14ac:dyDescent="0.25">
      <c r="A1861">
        <v>1860</v>
      </c>
      <c r="B1861">
        <v>1956</v>
      </c>
      <c r="C1861">
        <f t="shared" si="290"/>
        <v>0</v>
      </c>
      <c r="D1861" t="s">
        <v>24</v>
      </c>
      <c r="E1861">
        <f t="shared" si="291"/>
        <v>9</v>
      </c>
      <c r="F1861" t="s">
        <v>40</v>
      </c>
      <c r="G1861" s="13">
        <v>44623</v>
      </c>
      <c r="H1861">
        <v>0.73611111111111105</v>
      </c>
      <c r="I1861">
        <v>0.78819444444444442</v>
      </c>
      <c r="J1861">
        <v>1000163</v>
      </c>
      <c r="K1861">
        <v>4834</v>
      </c>
      <c r="L1861">
        <f t="shared" si="292"/>
        <v>75</v>
      </c>
      <c r="M1861">
        <v>5.208333333333337E-2</v>
      </c>
      <c r="N1861">
        <f t="shared" si="293"/>
        <v>0</v>
      </c>
      <c r="O1861" t="s">
        <v>26</v>
      </c>
      <c r="P1861" cm="1">
        <f t="array" aca="1" ref="P1861" ca="1">(_xlfn.IFS(Q1861="couché",0,Q1861="debout à 80%",1,Q1861="?",1))*(IF(RAND()&lt;0.8,1,0))</f>
        <v>1</v>
      </c>
      <c r="Q1861" t="s">
        <v>27</v>
      </c>
      <c r="R1861">
        <v>45</v>
      </c>
      <c r="S1861">
        <f t="shared" si="294"/>
        <v>0</v>
      </c>
      <c r="T1861">
        <f t="shared" si="289"/>
        <v>4</v>
      </c>
      <c r="U1861">
        <f t="shared" ca="1" si="295"/>
        <v>0.7361112458325586</v>
      </c>
      <c r="V1861">
        <f t="shared" si="296"/>
        <v>68</v>
      </c>
      <c r="W1861" t="s">
        <v>28</v>
      </c>
      <c r="X1861" t="str">
        <f t="shared" ca="1" si="297"/>
        <v>(1860,0,1,9,75,0,4,68)++1`</v>
      </c>
      <c r="Y1861" t="str">
        <f t="shared" si="298"/>
        <v>(1860,45)++1`</v>
      </c>
    </row>
    <row r="1862" spans="1:25" x14ac:dyDescent="0.25">
      <c r="A1862">
        <v>1861</v>
      </c>
      <c r="B1862">
        <v>1969</v>
      </c>
      <c r="C1862">
        <f t="shared" si="290"/>
        <v>0</v>
      </c>
      <c r="D1862" t="s">
        <v>24</v>
      </c>
      <c r="E1862">
        <f t="shared" si="291"/>
        <v>10</v>
      </c>
      <c r="F1862" t="s">
        <v>39</v>
      </c>
      <c r="G1862" s="13">
        <v>44629</v>
      </c>
      <c r="H1862">
        <v>0.53611111111111109</v>
      </c>
      <c r="I1862">
        <v>0.58819444444444446</v>
      </c>
      <c r="J1862">
        <v>1000162</v>
      </c>
      <c r="K1862">
        <v>130</v>
      </c>
      <c r="L1862">
        <f t="shared" si="292"/>
        <v>75</v>
      </c>
      <c r="M1862">
        <v>5.208333333333337E-2</v>
      </c>
      <c r="N1862">
        <f t="shared" si="293"/>
        <v>1</v>
      </c>
      <c r="O1862" t="s">
        <v>32</v>
      </c>
      <c r="P1862" cm="1">
        <f t="array" aca="1" ref="P1862" ca="1">(_xlfn.IFS(Q1862="couché",0,Q1862="debout à 80%",1,Q1862="?",1))*(IF(RAND()&lt;0.8,1,0))</f>
        <v>0</v>
      </c>
      <c r="Q1862" t="s">
        <v>27</v>
      </c>
      <c r="R1862">
        <v>45</v>
      </c>
      <c r="S1862">
        <f t="shared" si="294"/>
        <v>0</v>
      </c>
      <c r="T1862">
        <f t="shared" si="289"/>
        <v>3</v>
      </c>
      <c r="U1862">
        <f t="shared" ca="1" si="295"/>
        <v>0.53612036167471766</v>
      </c>
      <c r="V1862">
        <f t="shared" si="296"/>
        <v>38</v>
      </c>
      <c r="W1862" t="s">
        <v>28</v>
      </c>
      <c r="X1862" t="str">
        <f t="shared" ca="1" si="297"/>
        <v>(1861,0,0,10,75,0,3,38)++1`</v>
      </c>
      <c r="Y1862" t="str">
        <f t="shared" si="298"/>
        <v>(1861,45)++1`</v>
      </c>
    </row>
    <row r="1863" spans="1:25" x14ac:dyDescent="0.25">
      <c r="A1863">
        <v>1862</v>
      </c>
      <c r="B1863">
        <v>1975</v>
      </c>
      <c r="C1863">
        <f t="shared" si="290"/>
        <v>0</v>
      </c>
      <c r="D1863" t="s">
        <v>24</v>
      </c>
      <c r="E1863">
        <f t="shared" si="291"/>
        <v>16</v>
      </c>
      <c r="F1863" t="s">
        <v>44</v>
      </c>
      <c r="G1863" s="13">
        <v>44650</v>
      </c>
      <c r="H1863">
        <v>0.34375</v>
      </c>
      <c r="I1863">
        <v>0.39583333333333331</v>
      </c>
      <c r="J1863">
        <v>1000162</v>
      </c>
      <c r="K1863">
        <v>4592</v>
      </c>
      <c r="L1863">
        <f t="shared" si="292"/>
        <v>75</v>
      </c>
      <c r="M1863">
        <v>5.2083333333333315E-2</v>
      </c>
      <c r="N1863">
        <f t="shared" si="293"/>
        <v>0</v>
      </c>
      <c r="O1863" t="s">
        <v>26</v>
      </c>
      <c r="P1863" cm="1">
        <f t="array" aca="1" ref="P1863" ca="1">(_xlfn.IFS(Q1863="couché",0,Q1863="debout à 80%",1,Q1863="?",1))*(IF(RAND()&lt;0.8,1,0))</f>
        <v>1</v>
      </c>
      <c r="Q1863" t="s">
        <v>27</v>
      </c>
      <c r="R1863">
        <v>45</v>
      </c>
      <c r="S1863">
        <f t="shared" si="294"/>
        <v>0</v>
      </c>
      <c r="T1863">
        <f t="shared" si="289"/>
        <v>1</v>
      </c>
      <c r="U1863">
        <f t="shared" ca="1" si="295"/>
        <v>0.34375267298159395</v>
      </c>
      <c r="V1863">
        <f t="shared" si="296"/>
        <v>32</v>
      </c>
      <c r="W1863" t="s">
        <v>28</v>
      </c>
      <c r="X1863" t="str">
        <f t="shared" ca="1" si="297"/>
        <v>(1862,0,1,16,75,0,1,32)++1`</v>
      </c>
      <c r="Y1863" t="str">
        <f t="shared" si="298"/>
        <v>(1862,45)++1`</v>
      </c>
    </row>
    <row r="1864" spans="1:25" x14ac:dyDescent="0.25">
      <c r="A1864">
        <v>1863</v>
      </c>
      <c r="B1864">
        <v>1974</v>
      </c>
      <c r="C1864">
        <f t="shared" si="290"/>
        <v>0</v>
      </c>
      <c r="D1864" t="s">
        <v>24</v>
      </c>
      <c r="E1864">
        <f t="shared" si="291"/>
        <v>2</v>
      </c>
      <c r="F1864" t="s">
        <v>29</v>
      </c>
      <c r="G1864" s="13">
        <v>44638</v>
      </c>
      <c r="H1864">
        <v>0.63124999999999998</v>
      </c>
      <c r="I1864">
        <v>0.68333333333333335</v>
      </c>
      <c r="J1864">
        <v>1000166</v>
      </c>
      <c r="K1864">
        <v>421</v>
      </c>
      <c r="L1864">
        <f t="shared" si="292"/>
        <v>75</v>
      </c>
      <c r="M1864">
        <v>5.208333333333337E-2</v>
      </c>
      <c r="N1864">
        <f t="shared" si="293"/>
        <v>0</v>
      </c>
      <c r="O1864" t="s">
        <v>26</v>
      </c>
      <c r="P1864" cm="1">
        <f t="array" aca="1" ref="P1864" ca="1">(_xlfn.IFS(Q1864="couché",0,Q1864="debout à 80%",1,Q1864="?",1))*(IF(RAND()&lt;0.8,1,0))</f>
        <v>0</v>
      </c>
      <c r="Q1864" t="s">
        <v>48</v>
      </c>
      <c r="R1864">
        <v>45</v>
      </c>
      <c r="S1864">
        <f t="shared" si="294"/>
        <v>0</v>
      </c>
      <c r="T1864">
        <f t="shared" ref="T1864:T1927" si="299">COUNTIFS(F:F,F1864,G:G,G1864,H:H,_xlfn.CONCAT("&lt;=",H1864))</f>
        <v>7</v>
      </c>
      <c r="U1864">
        <f t="shared" ca="1" si="295"/>
        <v>0.63125680316535115</v>
      </c>
      <c r="V1864">
        <f t="shared" si="296"/>
        <v>5</v>
      </c>
      <c r="W1864" t="s">
        <v>28</v>
      </c>
      <c r="X1864" t="str">
        <f t="shared" ca="1" si="297"/>
        <v>(1863,0,0,2,75,0,7,5)++1`</v>
      </c>
      <c r="Y1864" t="str">
        <f t="shared" si="298"/>
        <v>(1863,45)++1`</v>
      </c>
    </row>
    <row r="1865" spans="1:25" x14ac:dyDescent="0.25">
      <c r="A1865">
        <v>1864</v>
      </c>
      <c r="B1865">
        <v>1939</v>
      </c>
      <c r="C1865">
        <f t="shared" si="290"/>
        <v>0</v>
      </c>
      <c r="D1865" t="s">
        <v>24</v>
      </c>
      <c r="E1865">
        <f t="shared" si="291"/>
        <v>16</v>
      </c>
      <c r="F1865" t="s">
        <v>44</v>
      </c>
      <c r="G1865" s="13">
        <v>44639</v>
      </c>
      <c r="H1865">
        <v>0.44027777777777777</v>
      </c>
      <c r="I1865">
        <v>0.49236111111111108</v>
      </c>
      <c r="J1865">
        <v>1000162</v>
      </c>
      <c r="K1865">
        <v>4618</v>
      </c>
      <c r="L1865">
        <f t="shared" si="292"/>
        <v>75</v>
      </c>
      <c r="M1865">
        <v>5.2083333333333315E-2</v>
      </c>
      <c r="N1865">
        <f t="shared" si="293"/>
        <v>0</v>
      </c>
      <c r="O1865" t="s">
        <v>26</v>
      </c>
      <c r="P1865" cm="1">
        <f t="array" aca="1" ref="P1865" ca="1">(_xlfn.IFS(Q1865="couché",0,Q1865="debout à 80%",1,Q1865="?",1))*(IF(RAND()&lt;0.8,1,0))</f>
        <v>0</v>
      </c>
      <c r="Q1865" t="s">
        <v>48</v>
      </c>
      <c r="R1865">
        <v>45</v>
      </c>
      <c r="S1865">
        <f t="shared" si="294"/>
        <v>0</v>
      </c>
      <c r="T1865">
        <f t="shared" si="299"/>
        <v>1</v>
      </c>
      <c r="U1865">
        <f t="shared" ca="1" si="295"/>
        <v>0.44028462007713093</v>
      </c>
      <c r="V1865">
        <f t="shared" si="296"/>
        <v>52</v>
      </c>
      <c r="W1865" t="s">
        <v>28</v>
      </c>
      <c r="X1865" t="str">
        <f t="shared" ca="1" si="297"/>
        <v>(1864,0,0,16,75,0,1,52)++1`</v>
      </c>
      <c r="Y1865" t="str">
        <f t="shared" si="298"/>
        <v>(1864,45)++1`</v>
      </c>
    </row>
    <row r="1866" spans="1:25" x14ac:dyDescent="0.25">
      <c r="A1866">
        <v>1865</v>
      </c>
      <c r="B1866">
        <v>1944</v>
      </c>
      <c r="C1866">
        <f t="shared" si="290"/>
        <v>0</v>
      </c>
      <c r="D1866" t="s">
        <v>24</v>
      </c>
      <c r="E1866">
        <f t="shared" si="291"/>
        <v>16</v>
      </c>
      <c r="F1866" t="s">
        <v>44</v>
      </c>
      <c r="G1866" s="13">
        <v>44644</v>
      </c>
      <c r="H1866">
        <v>0.68263888888888891</v>
      </c>
      <c r="I1866">
        <v>0.73472222222222217</v>
      </c>
      <c r="J1866">
        <v>1000162</v>
      </c>
      <c r="K1866">
        <v>152</v>
      </c>
      <c r="L1866">
        <f t="shared" si="292"/>
        <v>75</v>
      </c>
      <c r="M1866">
        <v>5.2083333333333259E-2</v>
      </c>
      <c r="N1866">
        <f t="shared" si="293"/>
        <v>0</v>
      </c>
      <c r="O1866" t="s">
        <v>26</v>
      </c>
      <c r="P1866" cm="1">
        <f t="array" aca="1" ref="P1866" ca="1">(_xlfn.IFS(Q1866="couché",0,Q1866="debout à 80%",1,Q1866="?",1))*(IF(RAND()&lt;0.8,1,0))</f>
        <v>0</v>
      </c>
      <c r="Q1866" t="s">
        <v>48</v>
      </c>
      <c r="R1866">
        <v>45</v>
      </c>
      <c r="S1866">
        <f t="shared" si="294"/>
        <v>0</v>
      </c>
      <c r="T1866">
        <f t="shared" si="299"/>
        <v>5</v>
      </c>
      <c r="U1866">
        <f t="shared" ca="1" si="295"/>
        <v>0.68264173484183777</v>
      </c>
      <c r="V1866">
        <f t="shared" si="296"/>
        <v>59</v>
      </c>
      <c r="W1866" t="s">
        <v>28</v>
      </c>
      <c r="X1866" t="str">
        <f t="shared" ca="1" si="297"/>
        <v>(1865,0,0,16,75,0,5,59)++1`</v>
      </c>
      <c r="Y1866" t="str">
        <f t="shared" si="298"/>
        <v>(1865,45)++1`</v>
      </c>
    </row>
    <row r="1867" spans="1:25" x14ac:dyDescent="0.25">
      <c r="A1867">
        <v>1866</v>
      </c>
      <c r="B1867">
        <v>1962</v>
      </c>
      <c r="C1867">
        <f t="shared" si="290"/>
        <v>0</v>
      </c>
      <c r="D1867" t="s">
        <v>24</v>
      </c>
      <c r="E1867">
        <f t="shared" si="291"/>
        <v>5</v>
      </c>
      <c r="F1867" t="s">
        <v>36</v>
      </c>
      <c r="G1867" s="13">
        <v>44595</v>
      </c>
      <c r="H1867">
        <v>0.55555555555555558</v>
      </c>
      <c r="I1867">
        <v>0.60833333333333328</v>
      </c>
      <c r="J1867">
        <v>1000162</v>
      </c>
      <c r="K1867">
        <v>3236</v>
      </c>
      <c r="L1867">
        <f t="shared" si="292"/>
        <v>76</v>
      </c>
      <c r="M1867">
        <v>5.2777777777777701E-2</v>
      </c>
      <c r="N1867">
        <f t="shared" si="293"/>
        <v>0</v>
      </c>
      <c r="O1867" t="s">
        <v>26</v>
      </c>
      <c r="P1867" cm="1">
        <f t="array" aca="1" ref="P1867" ca="1">(_xlfn.IFS(Q1867="couché",0,Q1867="debout à 80%",1,Q1867="?",1))*(IF(RAND()&lt;0.8,1,0))</f>
        <v>1</v>
      </c>
      <c r="Q1867" t="s">
        <v>27</v>
      </c>
      <c r="R1867">
        <v>45</v>
      </c>
      <c r="S1867">
        <f t="shared" si="294"/>
        <v>0</v>
      </c>
      <c r="T1867">
        <f t="shared" si="299"/>
        <v>4</v>
      </c>
      <c r="U1867">
        <f t="shared" ca="1" si="295"/>
        <v>0.55556397053119644</v>
      </c>
      <c r="V1867">
        <f t="shared" si="296"/>
        <v>41</v>
      </c>
      <c r="W1867" t="s">
        <v>28</v>
      </c>
      <c r="X1867" t="str">
        <f t="shared" ca="1" si="297"/>
        <v>(1866,0,1,5,76,0,4,41)++1`</v>
      </c>
      <c r="Y1867" t="str">
        <f t="shared" si="298"/>
        <v>(1866,45)++1`</v>
      </c>
    </row>
    <row r="1868" spans="1:25" x14ac:dyDescent="0.25">
      <c r="A1868">
        <v>1867</v>
      </c>
      <c r="B1868">
        <v>1962</v>
      </c>
      <c r="C1868">
        <f t="shared" si="290"/>
        <v>0</v>
      </c>
      <c r="D1868" t="s">
        <v>24</v>
      </c>
      <c r="E1868">
        <f t="shared" si="291"/>
        <v>5</v>
      </c>
      <c r="F1868" t="s">
        <v>36</v>
      </c>
      <c r="G1868" s="13">
        <v>44606</v>
      </c>
      <c r="H1868">
        <v>0.40416666666666667</v>
      </c>
      <c r="I1868">
        <v>0.45694444444444443</v>
      </c>
      <c r="J1868">
        <v>1000162</v>
      </c>
      <c r="K1868">
        <v>138</v>
      </c>
      <c r="L1868">
        <f t="shared" si="292"/>
        <v>76</v>
      </c>
      <c r="M1868">
        <v>5.2777777777777757E-2</v>
      </c>
      <c r="N1868">
        <f t="shared" si="293"/>
        <v>0</v>
      </c>
      <c r="O1868" t="s">
        <v>26</v>
      </c>
      <c r="P1868" cm="1">
        <f t="array" aca="1" ref="P1868" ca="1">(_xlfn.IFS(Q1868="couché",0,Q1868="debout à 80%",1,Q1868="?",1))*(IF(RAND()&lt;0.8,1,0))</f>
        <v>1</v>
      </c>
      <c r="Q1868" t="s">
        <v>27</v>
      </c>
      <c r="R1868">
        <v>45</v>
      </c>
      <c r="S1868">
        <f t="shared" si="294"/>
        <v>0</v>
      </c>
      <c r="T1868">
        <f t="shared" si="299"/>
        <v>2</v>
      </c>
      <c r="U1868">
        <f t="shared" ca="1" si="295"/>
        <v>0.40417472246883634</v>
      </c>
      <c r="V1868">
        <f t="shared" si="296"/>
        <v>68</v>
      </c>
      <c r="W1868" t="s">
        <v>28</v>
      </c>
      <c r="X1868" t="str">
        <f t="shared" ca="1" si="297"/>
        <v>(1867,0,1,5,76,0,2,68)++1`</v>
      </c>
      <c r="Y1868" t="str">
        <f t="shared" si="298"/>
        <v>(1867,45)++1`</v>
      </c>
    </row>
    <row r="1869" spans="1:25" x14ac:dyDescent="0.25">
      <c r="A1869">
        <v>1868</v>
      </c>
      <c r="B1869">
        <v>1956</v>
      </c>
      <c r="C1869">
        <f t="shared" si="290"/>
        <v>0</v>
      </c>
      <c r="D1869" t="s">
        <v>24</v>
      </c>
      <c r="E1869">
        <f t="shared" si="291"/>
        <v>4</v>
      </c>
      <c r="F1869" t="s">
        <v>31</v>
      </c>
      <c r="G1869" s="13">
        <v>44594</v>
      </c>
      <c r="H1869">
        <v>0.70694444444444438</v>
      </c>
      <c r="I1869">
        <v>0.75972222222222219</v>
      </c>
      <c r="J1869">
        <v>1000170</v>
      </c>
      <c r="K1869">
        <v>2072</v>
      </c>
      <c r="L1869">
        <f t="shared" si="292"/>
        <v>76</v>
      </c>
      <c r="M1869">
        <v>5.2777777777777812E-2</v>
      </c>
      <c r="N1869">
        <f t="shared" si="293"/>
        <v>1</v>
      </c>
      <c r="O1869" t="s">
        <v>32</v>
      </c>
      <c r="P1869" cm="1">
        <f t="array" aca="1" ref="P1869" ca="1">(_xlfn.IFS(Q1869="couché",0,Q1869="debout à 80%",1,Q1869="?",1))*(IF(RAND()&lt;0.8,1,0))</f>
        <v>1</v>
      </c>
      <c r="Q1869" t="s">
        <v>27</v>
      </c>
      <c r="R1869">
        <v>20</v>
      </c>
      <c r="S1869">
        <f t="shared" si="294"/>
        <v>1</v>
      </c>
      <c r="T1869">
        <f t="shared" si="299"/>
        <v>8</v>
      </c>
      <c r="U1869">
        <f t="shared" ca="1" si="295"/>
        <v>0.70695311778089576</v>
      </c>
      <c r="V1869">
        <f t="shared" si="296"/>
        <v>60</v>
      </c>
      <c r="W1869" t="s">
        <v>28</v>
      </c>
      <c r="X1869" t="str">
        <f t="shared" ca="1" si="297"/>
        <v>(1868,0,1,4,76,1,8,60)++1`</v>
      </c>
      <c r="Y1869" t="str">
        <f t="shared" si="298"/>
        <v>(1868,20)++1`</v>
      </c>
    </row>
    <row r="1870" spans="1:25" x14ac:dyDescent="0.25">
      <c r="A1870">
        <v>1869</v>
      </c>
      <c r="B1870">
        <v>1991</v>
      </c>
      <c r="C1870">
        <f t="shared" si="290"/>
        <v>0</v>
      </c>
      <c r="D1870" t="s">
        <v>24</v>
      </c>
      <c r="E1870">
        <f t="shared" si="291"/>
        <v>4</v>
      </c>
      <c r="F1870" t="s">
        <v>31</v>
      </c>
      <c r="G1870" s="13">
        <v>44601</v>
      </c>
      <c r="H1870">
        <v>0.4819444444444444</v>
      </c>
      <c r="I1870">
        <v>0.53472222222222221</v>
      </c>
      <c r="J1870">
        <v>1000170</v>
      </c>
      <c r="K1870">
        <v>2196</v>
      </c>
      <c r="L1870">
        <f t="shared" si="292"/>
        <v>76</v>
      </c>
      <c r="M1870">
        <v>5.2777777777777812E-2</v>
      </c>
      <c r="N1870">
        <f t="shared" si="293"/>
        <v>1</v>
      </c>
      <c r="O1870" t="s">
        <v>32</v>
      </c>
      <c r="P1870" cm="1">
        <f t="array" aca="1" ref="P1870" ca="1">(_xlfn.IFS(Q1870="couché",0,Q1870="debout à 80%",1,Q1870="?",1))*(IF(RAND()&lt;0.8,1,0))</f>
        <v>0</v>
      </c>
      <c r="Q1870" t="s">
        <v>48</v>
      </c>
      <c r="R1870">
        <v>20</v>
      </c>
      <c r="S1870">
        <f t="shared" si="294"/>
        <v>1</v>
      </c>
      <c r="T1870">
        <f t="shared" si="299"/>
        <v>4</v>
      </c>
      <c r="U1870">
        <f t="shared" ca="1" si="295"/>
        <v>0.48195030306056741</v>
      </c>
      <c r="V1870">
        <f t="shared" si="296"/>
        <v>44</v>
      </c>
      <c r="W1870" t="s">
        <v>28</v>
      </c>
      <c r="X1870" t="str">
        <f t="shared" ca="1" si="297"/>
        <v>(1869,0,0,4,76,1,4,44)++1`</v>
      </c>
      <c r="Y1870" t="str">
        <f t="shared" si="298"/>
        <v>(1869,20)++1`</v>
      </c>
    </row>
    <row r="1871" spans="1:25" x14ac:dyDescent="0.25">
      <c r="A1871">
        <v>1870</v>
      </c>
      <c r="B1871">
        <v>1977</v>
      </c>
      <c r="C1871">
        <f t="shared" si="290"/>
        <v>0</v>
      </c>
      <c r="D1871" t="s">
        <v>24</v>
      </c>
      <c r="E1871">
        <f t="shared" si="291"/>
        <v>4</v>
      </c>
      <c r="F1871" t="s">
        <v>31</v>
      </c>
      <c r="G1871" s="13">
        <v>44629</v>
      </c>
      <c r="H1871">
        <v>0.52013888888888882</v>
      </c>
      <c r="I1871">
        <v>0.57291666666666663</v>
      </c>
      <c r="J1871">
        <v>1000170</v>
      </c>
      <c r="K1871">
        <v>5652</v>
      </c>
      <c r="L1871">
        <f t="shared" si="292"/>
        <v>76</v>
      </c>
      <c r="M1871">
        <v>5.2777777777777812E-2</v>
      </c>
      <c r="N1871">
        <f t="shared" si="293"/>
        <v>0</v>
      </c>
      <c r="O1871" t="s">
        <v>26</v>
      </c>
      <c r="P1871" cm="1">
        <f t="array" aca="1" ref="P1871" ca="1">(_xlfn.IFS(Q1871="couché",0,Q1871="debout à 80%",1,Q1871="?",1))*(IF(RAND()&lt;0.8,1,0))</f>
        <v>1</v>
      </c>
      <c r="Q1871" t="s">
        <v>27</v>
      </c>
      <c r="R1871">
        <v>20</v>
      </c>
      <c r="S1871">
        <f t="shared" si="294"/>
        <v>1</v>
      </c>
      <c r="T1871">
        <f t="shared" si="299"/>
        <v>6</v>
      </c>
      <c r="U1871">
        <f t="shared" ca="1" si="295"/>
        <v>0.52014056230698691</v>
      </c>
      <c r="V1871">
        <f t="shared" si="296"/>
        <v>53</v>
      </c>
      <c r="W1871" t="s">
        <v>28</v>
      </c>
      <c r="X1871" t="str">
        <f t="shared" ca="1" si="297"/>
        <v>(1870,0,1,4,76,1,6,53)++1`</v>
      </c>
      <c r="Y1871" t="str">
        <f t="shared" si="298"/>
        <v>(1870,20)++1`</v>
      </c>
    </row>
    <row r="1872" spans="1:25" x14ac:dyDescent="0.25">
      <c r="A1872">
        <v>1871</v>
      </c>
      <c r="B1872">
        <v>2008</v>
      </c>
      <c r="C1872">
        <f t="shared" si="290"/>
        <v>1</v>
      </c>
      <c r="D1872" t="s">
        <v>28</v>
      </c>
      <c r="E1872">
        <f t="shared" si="291"/>
        <v>10</v>
      </c>
      <c r="F1872" t="s">
        <v>39</v>
      </c>
      <c r="G1872" s="13">
        <v>44616</v>
      </c>
      <c r="H1872">
        <v>0.45902777777777776</v>
      </c>
      <c r="I1872">
        <v>0.51180555555555551</v>
      </c>
      <c r="J1872">
        <v>1000165</v>
      </c>
      <c r="K1872">
        <v>493</v>
      </c>
      <c r="L1872">
        <f t="shared" si="292"/>
        <v>76</v>
      </c>
      <c r="M1872">
        <v>5.2777777777777757E-2</v>
      </c>
      <c r="N1872">
        <f t="shared" si="293"/>
        <v>0</v>
      </c>
      <c r="O1872" t="s">
        <v>46</v>
      </c>
      <c r="P1872" cm="1">
        <f t="array" aca="1" ref="P1872" ca="1">(_xlfn.IFS(Q1872="couché",0,Q1872="debout à 80%",1,Q1872="?",1))*(IF(RAND()&lt;0.8,1,0))</f>
        <v>0</v>
      </c>
      <c r="Q1872" t="s">
        <v>48</v>
      </c>
      <c r="R1872">
        <v>30</v>
      </c>
      <c r="S1872">
        <f t="shared" si="294"/>
        <v>0</v>
      </c>
      <c r="T1872">
        <f t="shared" si="299"/>
        <v>4</v>
      </c>
      <c r="U1872">
        <f t="shared" ca="1" si="295"/>
        <v>0.45902889995289731</v>
      </c>
      <c r="V1872">
        <f t="shared" si="296"/>
        <v>75</v>
      </c>
      <c r="W1872" t="s">
        <v>28</v>
      </c>
      <c r="X1872" t="str">
        <f t="shared" ca="1" si="297"/>
        <v>(1871,1,0,10,76,0,4,75)++1`</v>
      </c>
      <c r="Y1872" t="str">
        <f t="shared" si="298"/>
        <v>(1871,30)++1`</v>
      </c>
    </row>
    <row r="1873" spans="1:25" x14ac:dyDescent="0.25">
      <c r="A1873">
        <v>1872</v>
      </c>
      <c r="B1873">
        <v>1999</v>
      </c>
      <c r="C1873">
        <f t="shared" si="290"/>
        <v>0</v>
      </c>
      <c r="D1873" t="s">
        <v>24</v>
      </c>
      <c r="E1873">
        <f t="shared" si="291"/>
        <v>10</v>
      </c>
      <c r="F1873" t="s">
        <v>39</v>
      </c>
      <c r="G1873" s="13">
        <v>44648</v>
      </c>
      <c r="H1873">
        <v>0.34236111111111112</v>
      </c>
      <c r="I1873">
        <v>0.39513888888888887</v>
      </c>
      <c r="J1873">
        <v>1000165</v>
      </c>
      <c r="K1873">
        <v>493</v>
      </c>
      <c r="L1873">
        <f t="shared" si="292"/>
        <v>76</v>
      </c>
      <c r="M1873">
        <v>5.2777777777777757E-2</v>
      </c>
      <c r="N1873">
        <f t="shared" si="293"/>
        <v>1</v>
      </c>
      <c r="O1873" t="s">
        <v>32</v>
      </c>
      <c r="P1873" cm="1">
        <f t="array" aca="1" ref="P1873" ca="1">(_xlfn.IFS(Q1873="couché",0,Q1873="debout à 80%",1,Q1873="?",1))*(IF(RAND()&lt;0.8,1,0))</f>
        <v>1</v>
      </c>
      <c r="Q1873" t="s">
        <v>27</v>
      </c>
      <c r="R1873">
        <v>30</v>
      </c>
      <c r="S1873">
        <f t="shared" si="294"/>
        <v>0</v>
      </c>
      <c r="T1873">
        <f t="shared" si="299"/>
        <v>1</v>
      </c>
      <c r="U1873">
        <f t="shared" ca="1" si="295"/>
        <v>0.34236307973934221</v>
      </c>
      <c r="V1873">
        <f t="shared" si="296"/>
        <v>57</v>
      </c>
      <c r="W1873" t="s">
        <v>28</v>
      </c>
      <c r="X1873" t="str">
        <f t="shared" ca="1" si="297"/>
        <v>(1872,0,1,10,76,0,1,57)++1`</v>
      </c>
      <c r="Y1873" t="str">
        <f t="shared" si="298"/>
        <v>(1872,30)++1`</v>
      </c>
    </row>
    <row r="1874" spans="1:25" x14ac:dyDescent="0.25">
      <c r="A1874">
        <v>1873</v>
      </c>
      <c r="B1874">
        <v>1972</v>
      </c>
      <c r="C1874">
        <f t="shared" si="290"/>
        <v>0</v>
      </c>
      <c r="D1874" t="s">
        <v>24</v>
      </c>
      <c r="E1874">
        <f t="shared" si="291"/>
        <v>17</v>
      </c>
      <c r="F1874" t="s">
        <v>45</v>
      </c>
      <c r="G1874" s="13">
        <v>44635</v>
      </c>
      <c r="H1874">
        <v>0.58194444444444438</v>
      </c>
      <c r="I1874">
        <v>0.63472222222222219</v>
      </c>
      <c r="J1874">
        <v>1000162</v>
      </c>
      <c r="K1874">
        <v>2294</v>
      </c>
      <c r="L1874">
        <f t="shared" si="292"/>
        <v>76</v>
      </c>
      <c r="M1874">
        <v>5.2777777777777812E-2</v>
      </c>
      <c r="N1874">
        <f t="shared" si="293"/>
        <v>0</v>
      </c>
      <c r="O1874" t="s">
        <v>26</v>
      </c>
      <c r="P1874" cm="1">
        <f t="array" aca="1" ref="P1874" ca="1">(_xlfn.IFS(Q1874="couché",0,Q1874="debout à 80%",1,Q1874="?",1))*(IF(RAND()&lt;0.8,1,0))</f>
        <v>1</v>
      </c>
      <c r="Q1874" t="s">
        <v>27</v>
      </c>
      <c r="R1874">
        <v>45</v>
      </c>
      <c r="S1874">
        <f t="shared" si="294"/>
        <v>0</v>
      </c>
      <c r="T1874">
        <f t="shared" si="299"/>
        <v>5</v>
      </c>
      <c r="U1874">
        <f t="shared" ca="1" si="295"/>
        <v>0.58194799573863842</v>
      </c>
      <c r="V1874">
        <f t="shared" si="296"/>
        <v>50</v>
      </c>
      <c r="W1874" t="s">
        <v>28</v>
      </c>
      <c r="X1874" t="str">
        <f t="shared" ca="1" si="297"/>
        <v>(1873,0,1,17,76,0,5,50)++1`</v>
      </c>
      <c r="Y1874" t="str">
        <f t="shared" si="298"/>
        <v>(1873,45)++1`</v>
      </c>
    </row>
    <row r="1875" spans="1:25" x14ac:dyDescent="0.25">
      <c r="A1875">
        <v>1874</v>
      </c>
      <c r="B1875">
        <v>1933</v>
      </c>
      <c r="C1875">
        <f t="shared" si="290"/>
        <v>0</v>
      </c>
      <c r="D1875" t="s">
        <v>24</v>
      </c>
      <c r="E1875">
        <f t="shared" si="291"/>
        <v>8</v>
      </c>
      <c r="F1875" t="s">
        <v>25</v>
      </c>
      <c r="G1875" s="13">
        <v>44613</v>
      </c>
      <c r="H1875">
        <v>0.6069444444444444</v>
      </c>
      <c r="I1875">
        <v>0.65972222222222221</v>
      </c>
      <c r="J1875">
        <v>1000166</v>
      </c>
      <c r="K1875">
        <v>813</v>
      </c>
      <c r="L1875">
        <f t="shared" si="292"/>
        <v>76</v>
      </c>
      <c r="M1875">
        <v>5.2777777777777812E-2</v>
      </c>
      <c r="N1875">
        <f t="shared" si="293"/>
        <v>0</v>
      </c>
      <c r="O1875" t="s">
        <v>26</v>
      </c>
      <c r="P1875" cm="1">
        <f t="array" aca="1" ref="P1875" ca="1">(_xlfn.IFS(Q1875="couché",0,Q1875="debout à 80%",1,Q1875="?",1))*(IF(RAND()&lt;0.8,1,0))</f>
        <v>1</v>
      </c>
      <c r="Q1875" t="s">
        <v>27</v>
      </c>
      <c r="R1875">
        <v>45</v>
      </c>
      <c r="S1875">
        <f t="shared" si="294"/>
        <v>0</v>
      </c>
      <c r="T1875">
        <f t="shared" si="299"/>
        <v>4</v>
      </c>
      <c r="U1875">
        <f t="shared" ca="1" si="295"/>
        <v>0.60694446122999868</v>
      </c>
      <c r="V1875">
        <f t="shared" si="296"/>
        <v>92</v>
      </c>
      <c r="W1875" t="s">
        <v>28</v>
      </c>
      <c r="X1875" t="str">
        <f t="shared" ca="1" si="297"/>
        <v>(1874,0,1,8,76,0,4,92)++1`</v>
      </c>
      <c r="Y1875" t="str">
        <f t="shared" si="298"/>
        <v>(1874,45)++1`</v>
      </c>
    </row>
    <row r="1876" spans="1:25" x14ac:dyDescent="0.25">
      <c r="A1876">
        <v>1875</v>
      </c>
      <c r="B1876">
        <v>1953</v>
      </c>
      <c r="C1876">
        <f t="shared" si="290"/>
        <v>0</v>
      </c>
      <c r="D1876" t="s">
        <v>24</v>
      </c>
      <c r="E1876">
        <f t="shared" si="291"/>
        <v>4</v>
      </c>
      <c r="F1876" t="s">
        <v>31</v>
      </c>
      <c r="G1876" s="13">
        <v>44614</v>
      </c>
      <c r="H1876">
        <v>0.50347222222222221</v>
      </c>
      <c r="I1876">
        <v>0.55625000000000002</v>
      </c>
      <c r="J1876">
        <v>1000170</v>
      </c>
      <c r="K1876">
        <v>2070</v>
      </c>
      <c r="L1876">
        <f t="shared" si="292"/>
        <v>76</v>
      </c>
      <c r="M1876">
        <v>5.2777777777777812E-2</v>
      </c>
      <c r="N1876">
        <f t="shared" si="293"/>
        <v>1</v>
      </c>
      <c r="O1876" t="s">
        <v>32</v>
      </c>
      <c r="P1876" cm="1">
        <f t="array" aca="1" ref="P1876" ca="1">(_xlfn.IFS(Q1876="couché",0,Q1876="debout à 80%",1,Q1876="?",1))*(IF(RAND()&lt;0.8,1,0))</f>
        <v>1</v>
      </c>
      <c r="Q1876" t="s">
        <v>27</v>
      </c>
      <c r="R1876">
        <v>30</v>
      </c>
      <c r="S1876">
        <f t="shared" si="294"/>
        <v>1</v>
      </c>
      <c r="T1876">
        <f t="shared" si="299"/>
        <v>5</v>
      </c>
      <c r="U1876">
        <f t="shared" ca="1" si="295"/>
        <v>0.50347592086022364</v>
      </c>
      <c r="V1876">
        <f t="shared" si="296"/>
        <v>42</v>
      </c>
      <c r="W1876" t="s">
        <v>28</v>
      </c>
      <c r="X1876" t="str">
        <f t="shared" ca="1" si="297"/>
        <v>(1875,0,1,4,76,1,5,42)++1`</v>
      </c>
      <c r="Y1876" t="str">
        <f t="shared" si="298"/>
        <v>(1875,30)++1`</v>
      </c>
    </row>
    <row r="1877" spans="1:25" x14ac:dyDescent="0.25">
      <c r="A1877">
        <v>1876</v>
      </c>
      <c r="B1877">
        <v>2009</v>
      </c>
      <c r="C1877">
        <f t="shared" si="290"/>
        <v>1</v>
      </c>
      <c r="D1877" t="s">
        <v>28</v>
      </c>
      <c r="E1877">
        <f t="shared" si="291"/>
        <v>2</v>
      </c>
      <c r="F1877" t="s">
        <v>29</v>
      </c>
      <c r="G1877" s="13">
        <v>44608</v>
      </c>
      <c r="H1877">
        <v>0.69930555555555551</v>
      </c>
      <c r="I1877">
        <v>0.75208333333333333</v>
      </c>
      <c r="J1877">
        <v>1000166</v>
      </c>
      <c r="K1877">
        <v>421</v>
      </c>
      <c r="L1877">
        <f t="shared" si="292"/>
        <v>76</v>
      </c>
      <c r="M1877">
        <v>5.2777777777777812E-2</v>
      </c>
      <c r="N1877">
        <f t="shared" si="293"/>
        <v>0</v>
      </c>
      <c r="O1877" t="s">
        <v>46</v>
      </c>
      <c r="P1877" cm="1">
        <f t="array" aca="1" ref="P1877" ca="1">(_xlfn.IFS(Q1877="couché",0,Q1877="debout à 80%",1,Q1877="?",1))*(IF(RAND()&lt;0.8,1,0))</f>
        <v>0</v>
      </c>
      <c r="Q1877" t="s">
        <v>48</v>
      </c>
      <c r="R1877">
        <v>45</v>
      </c>
      <c r="S1877">
        <f t="shared" si="294"/>
        <v>0</v>
      </c>
      <c r="T1877">
        <f t="shared" si="299"/>
        <v>4</v>
      </c>
      <c r="U1877">
        <f t="shared" ca="1" si="295"/>
        <v>0.69931375881163205</v>
      </c>
      <c r="V1877">
        <f t="shared" si="296"/>
        <v>56</v>
      </c>
      <c r="W1877" t="s">
        <v>28</v>
      </c>
      <c r="X1877" t="str">
        <f t="shared" ca="1" si="297"/>
        <v>(1876,1,0,2,76,0,4,56)++1`</v>
      </c>
      <c r="Y1877" t="str">
        <f t="shared" si="298"/>
        <v>(1876,45)++1`</v>
      </c>
    </row>
    <row r="1878" spans="1:25" x14ac:dyDescent="0.25">
      <c r="A1878">
        <v>1877</v>
      </c>
      <c r="B1878">
        <v>1947</v>
      </c>
      <c r="C1878">
        <f t="shared" si="290"/>
        <v>0</v>
      </c>
      <c r="D1878" t="s">
        <v>24</v>
      </c>
      <c r="E1878">
        <f t="shared" si="291"/>
        <v>16</v>
      </c>
      <c r="F1878" t="s">
        <v>44</v>
      </c>
      <c r="G1878" s="13">
        <v>44609</v>
      </c>
      <c r="H1878">
        <v>0.60972222222222217</v>
      </c>
      <c r="I1878">
        <v>0.66249999999999998</v>
      </c>
      <c r="J1878">
        <v>1000162</v>
      </c>
      <c r="K1878">
        <v>1592</v>
      </c>
      <c r="L1878">
        <f t="shared" si="292"/>
        <v>76</v>
      </c>
      <c r="M1878">
        <v>5.2777777777777812E-2</v>
      </c>
      <c r="N1878">
        <f t="shared" si="293"/>
        <v>0</v>
      </c>
      <c r="O1878" t="s">
        <v>26</v>
      </c>
      <c r="P1878" cm="1">
        <f t="array" aca="1" ref="P1878" ca="1">(_xlfn.IFS(Q1878="couché",0,Q1878="debout à 80%",1,Q1878="?",1))*(IF(RAND()&lt;0.8,1,0))</f>
        <v>1</v>
      </c>
      <c r="Q1878" t="s">
        <v>27</v>
      </c>
      <c r="R1878">
        <v>45</v>
      </c>
      <c r="S1878">
        <f t="shared" si="294"/>
        <v>0</v>
      </c>
      <c r="T1878">
        <f t="shared" si="299"/>
        <v>4</v>
      </c>
      <c r="U1878">
        <f t="shared" ca="1" si="295"/>
        <v>0.60972467062992919</v>
      </c>
      <c r="V1878">
        <f t="shared" si="296"/>
        <v>52</v>
      </c>
      <c r="W1878" t="s">
        <v>28</v>
      </c>
      <c r="X1878" t="str">
        <f t="shared" ca="1" si="297"/>
        <v>(1877,0,1,16,76,0,4,52)++1`</v>
      </c>
      <c r="Y1878" t="str">
        <f t="shared" si="298"/>
        <v>(1877,45)++1`</v>
      </c>
    </row>
    <row r="1879" spans="1:25" x14ac:dyDescent="0.25">
      <c r="A1879">
        <v>1878</v>
      </c>
      <c r="B1879">
        <v>1984</v>
      </c>
      <c r="C1879">
        <f t="shared" si="290"/>
        <v>0</v>
      </c>
      <c r="D1879" t="s">
        <v>24</v>
      </c>
      <c r="E1879">
        <f t="shared" si="291"/>
        <v>8</v>
      </c>
      <c r="F1879" t="s">
        <v>25</v>
      </c>
      <c r="G1879" s="13">
        <v>44631</v>
      </c>
      <c r="H1879">
        <v>0.34375</v>
      </c>
      <c r="I1879">
        <v>0.39652777777777776</v>
      </c>
      <c r="J1879">
        <v>1000171</v>
      </c>
      <c r="K1879">
        <v>2238</v>
      </c>
      <c r="L1879">
        <f t="shared" si="292"/>
        <v>76</v>
      </c>
      <c r="M1879">
        <v>5.2777777777777757E-2</v>
      </c>
      <c r="N1879">
        <f t="shared" si="293"/>
        <v>0</v>
      </c>
      <c r="O1879" t="s">
        <v>26</v>
      </c>
      <c r="P1879" cm="1">
        <f t="array" aca="1" ref="P1879" ca="1">(_xlfn.IFS(Q1879="couché",0,Q1879="debout à 80%",1,Q1879="?",1))*(IF(RAND()&lt;0.8,1,0))</f>
        <v>1</v>
      </c>
      <c r="Q1879" t="s">
        <v>27</v>
      </c>
      <c r="R1879">
        <v>45</v>
      </c>
      <c r="S1879">
        <f t="shared" si="294"/>
        <v>0</v>
      </c>
      <c r="T1879">
        <f t="shared" si="299"/>
        <v>1</v>
      </c>
      <c r="U1879">
        <f t="shared" ca="1" si="295"/>
        <v>0.34375450251525308</v>
      </c>
      <c r="V1879">
        <f t="shared" si="296"/>
        <v>52</v>
      </c>
      <c r="W1879" t="s">
        <v>28</v>
      </c>
      <c r="X1879" t="str">
        <f t="shared" ca="1" si="297"/>
        <v>(1878,0,1,8,76,0,1,52)++1`</v>
      </c>
      <c r="Y1879" t="str">
        <f t="shared" si="298"/>
        <v>(1878,45)++1`</v>
      </c>
    </row>
    <row r="1880" spans="1:25" x14ac:dyDescent="0.25">
      <c r="A1880">
        <v>1879</v>
      </c>
      <c r="B1880">
        <v>1981</v>
      </c>
      <c r="C1880">
        <f t="shared" si="290"/>
        <v>0</v>
      </c>
      <c r="D1880" t="s">
        <v>24</v>
      </c>
      <c r="E1880">
        <f t="shared" si="291"/>
        <v>7</v>
      </c>
      <c r="F1880" t="s">
        <v>38</v>
      </c>
      <c r="G1880" s="13">
        <v>44631</v>
      </c>
      <c r="H1880">
        <v>0.66180555555555554</v>
      </c>
      <c r="I1880">
        <v>0.71458333333333335</v>
      </c>
      <c r="J1880">
        <v>1000162</v>
      </c>
      <c r="K1880">
        <v>74</v>
      </c>
      <c r="L1880">
        <f t="shared" si="292"/>
        <v>76</v>
      </c>
      <c r="M1880">
        <v>5.2777777777777812E-2</v>
      </c>
      <c r="N1880">
        <f t="shared" si="293"/>
        <v>0</v>
      </c>
      <c r="O1880" t="s">
        <v>26</v>
      </c>
      <c r="P1880" cm="1">
        <f t="array" aca="1" ref="P1880" ca="1">(_xlfn.IFS(Q1880="couché",0,Q1880="debout à 80%",1,Q1880="?",1))*(IF(RAND()&lt;0.8,1,0))</f>
        <v>1</v>
      </c>
      <c r="Q1880" t="s">
        <v>27</v>
      </c>
      <c r="R1880">
        <v>45</v>
      </c>
      <c r="S1880">
        <f t="shared" si="294"/>
        <v>0</v>
      </c>
      <c r="T1880">
        <f t="shared" si="299"/>
        <v>5</v>
      </c>
      <c r="U1880">
        <f t="shared" ca="1" si="295"/>
        <v>0.661811079046283</v>
      </c>
      <c r="V1880">
        <f t="shared" si="296"/>
        <v>35</v>
      </c>
      <c r="W1880" t="s">
        <v>28</v>
      </c>
      <c r="X1880" t="str">
        <f t="shared" ca="1" si="297"/>
        <v>(1879,0,1,7,76,0,5,35)++1`</v>
      </c>
      <c r="Y1880" t="str">
        <f t="shared" si="298"/>
        <v>(1879,45)++1`</v>
      </c>
    </row>
    <row r="1881" spans="1:25" x14ac:dyDescent="0.25">
      <c r="A1881">
        <v>1880</v>
      </c>
      <c r="B1881">
        <v>1944</v>
      </c>
      <c r="C1881">
        <f t="shared" si="290"/>
        <v>0</v>
      </c>
      <c r="D1881" t="s">
        <v>24</v>
      </c>
      <c r="E1881">
        <f t="shared" si="291"/>
        <v>10</v>
      </c>
      <c r="F1881" t="s">
        <v>39</v>
      </c>
      <c r="G1881" s="13">
        <v>44621</v>
      </c>
      <c r="H1881">
        <v>0.68333333333333335</v>
      </c>
      <c r="I1881">
        <v>0.73611111111111105</v>
      </c>
      <c r="J1881">
        <v>1000165</v>
      </c>
      <c r="K1881">
        <v>502</v>
      </c>
      <c r="L1881">
        <f t="shared" si="292"/>
        <v>76</v>
      </c>
      <c r="M1881">
        <v>5.2777777777777701E-2</v>
      </c>
      <c r="N1881">
        <f t="shared" si="293"/>
        <v>0</v>
      </c>
      <c r="O1881" t="s">
        <v>26</v>
      </c>
      <c r="P1881" cm="1">
        <f t="array" aca="1" ref="P1881" ca="1">(_xlfn.IFS(Q1881="couché",0,Q1881="debout à 80%",1,Q1881="?",1))*(IF(RAND()&lt;0.8,1,0))</f>
        <v>1</v>
      </c>
      <c r="Q1881" t="s">
        <v>27</v>
      </c>
      <c r="R1881">
        <v>30</v>
      </c>
      <c r="S1881">
        <f t="shared" si="294"/>
        <v>0</v>
      </c>
      <c r="T1881">
        <f t="shared" si="299"/>
        <v>4</v>
      </c>
      <c r="U1881">
        <f t="shared" ca="1" si="295"/>
        <v>0.68334324017832959</v>
      </c>
      <c r="V1881">
        <f t="shared" si="296"/>
        <v>51</v>
      </c>
      <c r="W1881" t="s">
        <v>28</v>
      </c>
      <c r="X1881" t="str">
        <f t="shared" ca="1" si="297"/>
        <v>(1880,0,1,10,76,0,4,51)++1`</v>
      </c>
      <c r="Y1881" t="str">
        <f t="shared" si="298"/>
        <v>(1880,30)++1`</v>
      </c>
    </row>
    <row r="1882" spans="1:25" x14ac:dyDescent="0.25">
      <c r="A1882">
        <v>1881</v>
      </c>
      <c r="B1882">
        <v>2001</v>
      </c>
      <c r="C1882">
        <f t="shared" si="290"/>
        <v>0</v>
      </c>
      <c r="D1882" t="s">
        <v>24</v>
      </c>
      <c r="E1882">
        <f t="shared" si="291"/>
        <v>10</v>
      </c>
      <c r="F1882" t="s">
        <v>39</v>
      </c>
      <c r="G1882" s="13">
        <v>44621</v>
      </c>
      <c r="H1882">
        <v>0.5840277777777777</v>
      </c>
      <c r="I1882">
        <v>0.63680555555555551</v>
      </c>
      <c r="J1882">
        <v>1000165</v>
      </c>
      <c r="K1882">
        <v>493</v>
      </c>
      <c r="L1882">
        <f t="shared" si="292"/>
        <v>76</v>
      </c>
      <c r="M1882">
        <v>5.2777777777777812E-2</v>
      </c>
      <c r="N1882">
        <f t="shared" si="293"/>
        <v>1</v>
      </c>
      <c r="O1882" t="s">
        <v>32</v>
      </c>
      <c r="P1882" cm="1">
        <f t="array" aca="1" ref="P1882" ca="1">(_xlfn.IFS(Q1882="couché",0,Q1882="debout à 80%",1,Q1882="?",1))*(IF(RAND()&lt;0.8,1,0))</f>
        <v>1</v>
      </c>
      <c r="Q1882" t="s">
        <v>27</v>
      </c>
      <c r="R1882">
        <v>30</v>
      </c>
      <c r="S1882">
        <f t="shared" si="294"/>
        <v>0</v>
      </c>
      <c r="T1882">
        <f t="shared" si="299"/>
        <v>2</v>
      </c>
      <c r="U1882">
        <f t="shared" ca="1" si="295"/>
        <v>0.58403212666949789</v>
      </c>
      <c r="V1882">
        <f t="shared" si="296"/>
        <v>40</v>
      </c>
      <c r="W1882" t="s">
        <v>28</v>
      </c>
      <c r="X1882" t="str">
        <f t="shared" ca="1" si="297"/>
        <v>(1881,0,1,10,76,0,2,40)++1`</v>
      </c>
      <c r="Y1882" t="str">
        <f t="shared" si="298"/>
        <v>(1881,30)++1`</v>
      </c>
    </row>
    <row r="1883" spans="1:25" x14ac:dyDescent="0.25">
      <c r="A1883">
        <v>1882</v>
      </c>
      <c r="B1883">
        <v>1933</v>
      </c>
      <c r="C1883">
        <f t="shared" si="290"/>
        <v>0</v>
      </c>
      <c r="D1883" t="s">
        <v>24</v>
      </c>
      <c r="E1883">
        <f t="shared" si="291"/>
        <v>12</v>
      </c>
      <c r="F1883" t="s">
        <v>42</v>
      </c>
      <c r="G1883" s="13">
        <v>44624</v>
      </c>
      <c r="H1883">
        <v>0.60416666666666663</v>
      </c>
      <c r="I1883">
        <v>0.65694444444444444</v>
      </c>
      <c r="J1883">
        <v>1000167</v>
      </c>
      <c r="K1883">
        <v>5586</v>
      </c>
      <c r="L1883">
        <f t="shared" si="292"/>
        <v>76</v>
      </c>
      <c r="M1883">
        <v>5.2777777777777812E-2</v>
      </c>
      <c r="N1883">
        <f t="shared" si="293"/>
        <v>0</v>
      </c>
      <c r="O1883" t="s">
        <v>26</v>
      </c>
      <c r="P1883" cm="1">
        <f t="array" aca="1" ref="P1883" ca="1">(_xlfn.IFS(Q1883="couché",0,Q1883="debout à 80%",1,Q1883="?",1))*(IF(RAND()&lt;0.8,1,0))</f>
        <v>0</v>
      </c>
      <c r="Q1883" t="s">
        <v>48</v>
      </c>
      <c r="R1883">
        <v>45</v>
      </c>
      <c r="S1883">
        <f t="shared" si="294"/>
        <v>0</v>
      </c>
      <c r="T1883">
        <f t="shared" si="299"/>
        <v>4</v>
      </c>
      <c r="U1883">
        <f t="shared" ca="1" si="295"/>
        <v>0.60417532562256149</v>
      </c>
      <c r="V1883">
        <f t="shared" si="296"/>
        <v>4</v>
      </c>
      <c r="W1883" t="s">
        <v>28</v>
      </c>
      <c r="X1883" t="str">
        <f t="shared" ca="1" si="297"/>
        <v>(1882,0,0,12,76,0,4,4)++1`</v>
      </c>
      <c r="Y1883" t="str">
        <f t="shared" si="298"/>
        <v>(1882,45)++1`</v>
      </c>
    </row>
    <row r="1884" spans="1:25" x14ac:dyDescent="0.25">
      <c r="A1884">
        <v>1883</v>
      </c>
      <c r="B1884">
        <v>1934</v>
      </c>
      <c r="C1884">
        <f t="shared" si="290"/>
        <v>0</v>
      </c>
      <c r="D1884" t="s">
        <v>24</v>
      </c>
      <c r="E1884">
        <f t="shared" si="291"/>
        <v>16</v>
      </c>
      <c r="F1884" t="s">
        <v>44</v>
      </c>
      <c r="G1884" s="13">
        <v>44646</v>
      </c>
      <c r="H1884">
        <v>0.38263888888888886</v>
      </c>
      <c r="I1884">
        <v>0.43541666666666667</v>
      </c>
      <c r="J1884">
        <v>1000162</v>
      </c>
      <c r="K1884">
        <v>82</v>
      </c>
      <c r="L1884">
        <f t="shared" si="292"/>
        <v>76</v>
      </c>
      <c r="M1884">
        <v>5.2777777777777812E-2</v>
      </c>
      <c r="N1884">
        <f t="shared" si="293"/>
        <v>0</v>
      </c>
      <c r="O1884" t="s">
        <v>26</v>
      </c>
      <c r="P1884" cm="1">
        <f t="array" aca="1" ref="P1884" ca="1">(_xlfn.IFS(Q1884="couché",0,Q1884="debout à 80%",1,Q1884="?",1))*(IF(RAND()&lt;0.8,1,0))</f>
        <v>0</v>
      </c>
      <c r="Q1884" t="s">
        <v>48</v>
      </c>
      <c r="R1884">
        <v>45</v>
      </c>
      <c r="S1884">
        <f t="shared" si="294"/>
        <v>0</v>
      </c>
      <c r="T1884">
        <f t="shared" si="299"/>
        <v>1</v>
      </c>
      <c r="U1884">
        <f t="shared" ca="1" si="295"/>
        <v>0.38264195133815726</v>
      </c>
      <c r="V1884">
        <f t="shared" si="296"/>
        <v>4</v>
      </c>
      <c r="W1884" t="s">
        <v>28</v>
      </c>
      <c r="X1884" t="str">
        <f t="shared" ca="1" si="297"/>
        <v>(1883,0,0,16,76,0,1,4)++1`</v>
      </c>
      <c r="Y1884" t="str">
        <f t="shared" si="298"/>
        <v>(1883,45)++1`</v>
      </c>
    </row>
    <row r="1885" spans="1:25" x14ac:dyDescent="0.25">
      <c r="A1885">
        <v>1884</v>
      </c>
      <c r="B1885">
        <v>1946</v>
      </c>
      <c r="C1885">
        <f t="shared" si="290"/>
        <v>0</v>
      </c>
      <c r="D1885" t="s">
        <v>24</v>
      </c>
      <c r="E1885">
        <f t="shared" si="291"/>
        <v>2</v>
      </c>
      <c r="F1885" t="s">
        <v>29</v>
      </c>
      <c r="G1885" s="13">
        <v>44646</v>
      </c>
      <c r="H1885">
        <v>0.90625</v>
      </c>
      <c r="I1885">
        <v>0.9590277777777777</v>
      </c>
      <c r="J1885">
        <v>1000166</v>
      </c>
      <c r="K1885">
        <v>30</v>
      </c>
      <c r="L1885">
        <f t="shared" si="292"/>
        <v>76</v>
      </c>
      <c r="M1885">
        <v>5.2777777777777701E-2</v>
      </c>
      <c r="N1885">
        <f t="shared" si="293"/>
        <v>0</v>
      </c>
      <c r="O1885" t="s">
        <v>26</v>
      </c>
      <c r="P1885" cm="1">
        <f t="array" aca="1" ref="P1885" ca="1">(_xlfn.IFS(Q1885="couché",0,Q1885="debout à 80%",1,Q1885="?",1))*(IF(RAND()&lt;0.8,1,0))</f>
        <v>1</v>
      </c>
      <c r="Q1885" t="s">
        <v>27</v>
      </c>
      <c r="R1885">
        <v>45</v>
      </c>
      <c r="S1885">
        <f t="shared" si="294"/>
        <v>0</v>
      </c>
      <c r="T1885">
        <f t="shared" si="299"/>
        <v>2</v>
      </c>
      <c r="U1885">
        <f t="shared" ca="1" si="295"/>
        <v>0.90625568493371356</v>
      </c>
      <c r="V1885">
        <f t="shared" si="296"/>
        <v>35</v>
      </c>
      <c r="W1885" t="s">
        <v>28</v>
      </c>
      <c r="X1885" t="str">
        <f t="shared" ca="1" si="297"/>
        <v>(1884,0,1,2,76,0,2,35)++1`</v>
      </c>
      <c r="Y1885" t="str">
        <f t="shared" si="298"/>
        <v>(1884,45)++1`</v>
      </c>
    </row>
    <row r="1886" spans="1:25" x14ac:dyDescent="0.25">
      <c r="A1886">
        <v>1885</v>
      </c>
      <c r="B1886">
        <v>1947</v>
      </c>
      <c r="C1886">
        <f t="shared" si="290"/>
        <v>0</v>
      </c>
      <c r="D1886" t="s">
        <v>24</v>
      </c>
      <c r="E1886">
        <f t="shared" si="291"/>
        <v>8</v>
      </c>
      <c r="F1886" t="s">
        <v>25</v>
      </c>
      <c r="G1886" s="13">
        <v>44596</v>
      </c>
      <c r="H1886">
        <v>0.53472222222222221</v>
      </c>
      <c r="I1886">
        <v>0.58819444444444446</v>
      </c>
      <c r="J1886">
        <v>1000171</v>
      </c>
      <c r="K1886">
        <v>2238</v>
      </c>
      <c r="L1886">
        <f t="shared" si="292"/>
        <v>77</v>
      </c>
      <c r="M1886">
        <v>5.3472222222222254E-2</v>
      </c>
      <c r="N1886">
        <f t="shared" si="293"/>
        <v>0</v>
      </c>
      <c r="O1886" t="s">
        <v>26</v>
      </c>
      <c r="P1886" cm="1">
        <f t="array" aca="1" ref="P1886" ca="1">(_xlfn.IFS(Q1886="couché",0,Q1886="debout à 80%",1,Q1886="?",1))*(IF(RAND()&lt;0.8,1,0))</f>
        <v>0</v>
      </c>
      <c r="Q1886" t="s">
        <v>48</v>
      </c>
      <c r="R1886">
        <v>45</v>
      </c>
      <c r="S1886">
        <f t="shared" ca="1" si="294"/>
        <v>0</v>
      </c>
      <c r="T1886">
        <f t="shared" si="299"/>
        <v>4</v>
      </c>
      <c r="U1886">
        <f t="shared" ca="1" si="295"/>
        <v>0.53472987217015056</v>
      </c>
      <c r="V1886">
        <f t="shared" si="296"/>
        <v>58</v>
      </c>
      <c r="W1886" t="s">
        <v>28</v>
      </c>
      <c r="X1886" t="str">
        <f t="shared" ca="1" si="297"/>
        <v>(1885,0,0,8,77,0,4,58)++1`</v>
      </c>
      <c r="Y1886" t="str">
        <f t="shared" si="298"/>
        <v>(1885,45)++1`</v>
      </c>
    </row>
    <row r="1887" spans="1:25" x14ac:dyDescent="0.25">
      <c r="A1887">
        <v>1886</v>
      </c>
      <c r="B1887">
        <v>1978</v>
      </c>
      <c r="C1887">
        <f t="shared" si="290"/>
        <v>0</v>
      </c>
      <c r="D1887" t="s">
        <v>24</v>
      </c>
      <c r="E1887">
        <f t="shared" si="291"/>
        <v>8</v>
      </c>
      <c r="F1887" t="s">
        <v>25</v>
      </c>
      <c r="G1887" s="13">
        <v>44593</v>
      </c>
      <c r="H1887">
        <v>0.42986111111111108</v>
      </c>
      <c r="I1887">
        <v>0.48333333333333334</v>
      </c>
      <c r="J1887">
        <v>1000168</v>
      </c>
      <c r="K1887">
        <v>1897</v>
      </c>
      <c r="L1887">
        <f t="shared" si="292"/>
        <v>77</v>
      </c>
      <c r="M1887">
        <v>5.3472222222222254E-2</v>
      </c>
      <c r="N1887">
        <f t="shared" si="293"/>
        <v>0</v>
      </c>
      <c r="O1887" t="s">
        <v>26</v>
      </c>
      <c r="P1887" cm="1">
        <f t="array" aca="1" ref="P1887" ca="1">(_xlfn.IFS(Q1887="couché",0,Q1887="debout à 80%",1,Q1887="?",1))*(IF(RAND()&lt;0.8,1,0))</f>
        <v>1</v>
      </c>
      <c r="Q1887" t="s">
        <v>27</v>
      </c>
      <c r="R1887">
        <v>30</v>
      </c>
      <c r="S1887">
        <f t="shared" si="294"/>
        <v>0</v>
      </c>
      <c r="T1887">
        <f t="shared" si="299"/>
        <v>2</v>
      </c>
      <c r="U1887">
        <f t="shared" ca="1" si="295"/>
        <v>0.42986998434646706</v>
      </c>
      <c r="V1887">
        <f t="shared" si="296"/>
        <v>66</v>
      </c>
      <c r="W1887" t="s">
        <v>28</v>
      </c>
      <c r="X1887" t="str">
        <f t="shared" ca="1" si="297"/>
        <v>(1886,0,1,8,77,0,2,66)++1`</v>
      </c>
      <c r="Y1887" t="str">
        <f t="shared" si="298"/>
        <v>(1886,30)++1`</v>
      </c>
    </row>
    <row r="1888" spans="1:25" x14ac:dyDescent="0.25">
      <c r="A1888">
        <v>1887</v>
      </c>
      <c r="B1888">
        <v>1996</v>
      </c>
      <c r="C1888">
        <f t="shared" si="290"/>
        <v>0</v>
      </c>
      <c r="D1888" t="s">
        <v>24</v>
      </c>
      <c r="E1888">
        <f t="shared" si="291"/>
        <v>10</v>
      </c>
      <c r="F1888" t="s">
        <v>39</v>
      </c>
      <c r="G1888" s="13">
        <v>44603</v>
      </c>
      <c r="H1888">
        <v>0.55902777777777779</v>
      </c>
      <c r="I1888">
        <v>0.61249999999999993</v>
      </c>
      <c r="J1888">
        <v>1000165</v>
      </c>
      <c r="K1888">
        <v>493</v>
      </c>
      <c r="L1888">
        <f t="shared" si="292"/>
        <v>77</v>
      </c>
      <c r="M1888">
        <v>5.3472222222222143E-2</v>
      </c>
      <c r="N1888">
        <f t="shared" si="293"/>
        <v>1</v>
      </c>
      <c r="O1888" t="s">
        <v>32</v>
      </c>
      <c r="P1888" cm="1">
        <f t="array" aca="1" ref="P1888" ca="1">(_xlfn.IFS(Q1888="couché",0,Q1888="debout à 80%",1,Q1888="?",1))*(IF(RAND()&lt;0.8,1,0))</f>
        <v>1</v>
      </c>
      <c r="Q1888" t="s">
        <v>27</v>
      </c>
      <c r="R1888">
        <v>30</v>
      </c>
      <c r="S1888">
        <f t="shared" si="294"/>
        <v>1</v>
      </c>
      <c r="T1888">
        <f t="shared" si="299"/>
        <v>5</v>
      </c>
      <c r="U1888">
        <f t="shared" ca="1" si="295"/>
        <v>0.55903695391486452</v>
      </c>
      <c r="V1888">
        <f t="shared" si="296"/>
        <v>75</v>
      </c>
      <c r="W1888" t="s">
        <v>28</v>
      </c>
      <c r="X1888" t="str">
        <f t="shared" ca="1" si="297"/>
        <v>(1887,0,1,10,77,1,5,75)++1`</v>
      </c>
      <c r="Y1888" t="str">
        <f t="shared" si="298"/>
        <v>(1887,30)++1`</v>
      </c>
    </row>
    <row r="1889" spans="1:25" x14ac:dyDescent="0.25">
      <c r="A1889">
        <v>1888</v>
      </c>
      <c r="B1889">
        <v>2002</v>
      </c>
      <c r="C1889">
        <f t="shared" si="290"/>
        <v>0</v>
      </c>
      <c r="D1889" t="s">
        <v>24</v>
      </c>
      <c r="E1889">
        <f t="shared" si="291"/>
        <v>10</v>
      </c>
      <c r="F1889" t="s">
        <v>39</v>
      </c>
      <c r="G1889" s="13">
        <v>44617</v>
      </c>
      <c r="H1889">
        <v>0.4513888888888889</v>
      </c>
      <c r="I1889">
        <v>0.50486111111111109</v>
      </c>
      <c r="J1889">
        <v>1000165</v>
      </c>
      <c r="K1889">
        <v>493</v>
      </c>
      <c r="L1889">
        <f t="shared" si="292"/>
        <v>77</v>
      </c>
      <c r="M1889">
        <v>5.3472222222222199E-2</v>
      </c>
      <c r="N1889">
        <f t="shared" si="293"/>
        <v>1</v>
      </c>
      <c r="O1889" t="s">
        <v>32</v>
      </c>
      <c r="P1889" cm="1">
        <f t="array" aca="1" ref="P1889" ca="1">(_xlfn.IFS(Q1889="couché",0,Q1889="debout à 80%",1,Q1889="?",1))*(IF(RAND()&lt;0.8,1,0))</f>
        <v>0</v>
      </c>
      <c r="Q1889" t="s">
        <v>27</v>
      </c>
      <c r="R1889">
        <v>30</v>
      </c>
      <c r="S1889">
        <f t="shared" si="294"/>
        <v>1</v>
      </c>
      <c r="T1889">
        <f t="shared" si="299"/>
        <v>3</v>
      </c>
      <c r="U1889">
        <f t="shared" ca="1" si="295"/>
        <v>0.45139647889930601</v>
      </c>
      <c r="V1889">
        <f t="shared" si="296"/>
        <v>55</v>
      </c>
      <c r="W1889" t="s">
        <v>28</v>
      </c>
      <c r="X1889" t="str">
        <f t="shared" ca="1" si="297"/>
        <v>(1888,0,0,10,77,1,3,55)++1`</v>
      </c>
      <c r="Y1889" t="str">
        <f t="shared" si="298"/>
        <v>(1888,30)++1`</v>
      </c>
    </row>
    <row r="1890" spans="1:25" x14ac:dyDescent="0.25">
      <c r="A1890">
        <v>1889</v>
      </c>
      <c r="B1890">
        <v>1962</v>
      </c>
      <c r="C1890">
        <f t="shared" si="290"/>
        <v>0</v>
      </c>
      <c r="D1890" t="s">
        <v>24</v>
      </c>
      <c r="E1890">
        <f t="shared" si="291"/>
        <v>2</v>
      </c>
      <c r="F1890" t="s">
        <v>29</v>
      </c>
      <c r="G1890" s="13">
        <v>44614</v>
      </c>
      <c r="H1890">
        <v>0.34027777777777779</v>
      </c>
      <c r="I1890">
        <v>0.39374999999999999</v>
      </c>
      <c r="J1890">
        <v>1000166</v>
      </c>
      <c r="K1890">
        <v>896</v>
      </c>
      <c r="L1890">
        <f t="shared" si="292"/>
        <v>77</v>
      </c>
      <c r="M1890">
        <v>5.3472222222222199E-2</v>
      </c>
      <c r="N1890">
        <f t="shared" si="293"/>
        <v>0</v>
      </c>
      <c r="O1890" t="s">
        <v>26</v>
      </c>
      <c r="P1890" cm="1">
        <f t="array" aca="1" ref="P1890" ca="1">(_xlfn.IFS(Q1890="couché",0,Q1890="debout à 80%",1,Q1890="?",1))*(IF(RAND()&lt;0.8,1,0))</f>
        <v>1</v>
      </c>
      <c r="Q1890" t="s">
        <v>27</v>
      </c>
      <c r="R1890">
        <v>45</v>
      </c>
      <c r="S1890">
        <f t="shared" si="294"/>
        <v>0</v>
      </c>
      <c r="T1890">
        <f t="shared" si="299"/>
        <v>1</v>
      </c>
      <c r="U1890">
        <f t="shared" ca="1" si="295"/>
        <v>0.3402817828845367</v>
      </c>
      <c r="V1890">
        <f t="shared" si="296"/>
        <v>89</v>
      </c>
      <c r="W1890" t="s">
        <v>28</v>
      </c>
      <c r="X1890" t="str">
        <f t="shared" ca="1" si="297"/>
        <v>(1889,0,1,2,77,0,1,89)++1`</v>
      </c>
      <c r="Y1890" t="str">
        <f t="shared" si="298"/>
        <v>(1889,45)++1`</v>
      </c>
    </row>
    <row r="1891" spans="1:25" x14ac:dyDescent="0.25">
      <c r="A1891">
        <v>1890</v>
      </c>
      <c r="B1891">
        <v>1944</v>
      </c>
      <c r="C1891">
        <f t="shared" si="290"/>
        <v>0</v>
      </c>
      <c r="D1891" t="s">
        <v>24</v>
      </c>
      <c r="E1891">
        <f t="shared" si="291"/>
        <v>12</v>
      </c>
      <c r="F1891" t="s">
        <v>42</v>
      </c>
      <c r="G1891" s="13">
        <v>44595</v>
      </c>
      <c r="H1891">
        <v>0.43263888888888885</v>
      </c>
      <c r="I1891">
        <v>0.4861111111111111</v>
      </c>
      <c r="J1891">
        <v>1000164</v>
      </c>
      <c r="K1891">
        <v>337</v>
      </c>
      <c r="L1891">
        <f t="shared" si="292"/>
        <v>77</v>
      </c>
      <c r="M1891">
        <v>5.3472222222222254E-2</v>
      </c>
      <c r="N1891">
        <f t="shared" si="293"/>
        <v>1</v>
      </c>
      <c r="O1891" t="s">
        <v>32</v>
      </c>
      <c r="P1891" cm="1">
        <f t="array" aca="1" ref="P1891" ca="1">(_xlfn.IFS(Q1891="couché",0,Q1891="debout à 80%",1,Q1891="?",1))*(IF(RAND()&lt;0.8,1,0))</f>
        <v>1</v>
      </c>
      <c r="Q1891" t="s">
        <v>27</v>
      </c>
      <c r="R1891">
        <v>30</v>
      </c>
      <c r="S1891">
        <f t="shared" si="294"/>
        <v>1</v>
      </c>
      <c r="T1891">
        <f t="shared" si="299"/>
        <v>4</v>
      </c>
      <c r="U1891">
        <f t="shared" ca="1" si="295"/>
        <v>0.43264365303628827</v>
      </c>
      <c r="V1891">
        <f t="shared" si="296"/>
        <v>57</v>
      </c>
      <c r="W1891" t="s">
        <v>28</v>
      </c>
      <c r="X1891" t="str">
        <f t="shared" ca="1" si="297"/>
        <v>(1890,0,1,12,77,1,4,57)++1`</v>
      </c>
      <c r="Y1891" t="str">
        <f t="shared" si="298"/>
        <v>(1890,30)++1`</v>
      </c>
    </row>
    <row r="1892" spans="1:25" x14ac:dyDescent="0.25">
      <c r="A1892">
        <v>1891</v>
      </c>
      <c r="B1892">
        <v>1986</v>
      </c>
      <c r="C1892">
        <f t="shared" si="290"/>
        <v>0</v>
      </c>
      <c r="D1892" t="s">
        <v>24</v>
      </c>
      <c r="E1892">
        <f t="shared" si="291"/>
        <v>7</v>
      </c>
      <c r="F1892" t="s">
        <v>38</v>
      </c>
      <c r="G1892" s="13">
        <v>44635</v>
      </c>
      <c r="H1892">
        <v>0.3888888888888889</v>
      </c>
      <c r="I1892">
        <v>0.44236111111111109</v>
      </c>
      <c r="J1892">
        <v>1000171</v>
      </c>
      <c r="K1892">
        <v>2239</v>
      </c>
      <c r="L1892">
        <f t="shared" si="292"/>
        <v>77</v>
      </c>
      <c r="M1892">
        <v>5.3472222222222199E-2</v>
      </c>
      <c r="N1892">
        <f t="shared" si="293"/>
        <v>0</v>
      </c>
      <c r="O1892" t="s">
        <v>26</v>
      </c>
      <c r="P1892" cm="1">
        <f t="array" aca="1" ref="P1892" ca="1">(_xlfn.IFS(Q1892="couché",0,Q1892="debout à 80%",1,Q1892="?",1))*(IF(RAND()&lt;0.8,1,0))</f>
        <v>0</v>
      </c>
      <c r="Q1892" t="s">
        <v>27</v>
      </c>
      <c r="R1892">
        <v>45</v>
      </c>
      <c r="S1892">
        <f t="shared" si="294"/>
        <v>0</v>
      </c>
      <c r="T1892">
        <f t="shared" si="299"/>
        <v>2</v>
      </c>
      <c r="U1892">
        <f t="shared" ca="1" si="295"/>
        <v>0.38889385050104791</v>
      </c>
      <c r="V1892">
        <f t="shared" si="296"/>
        <v>35</v>
      </c>
      <c r="W1892" t="s">
        <v>28</v>
      </c>
      <c r="X1892" t="str">
        <f t="shared" ca="1" si="297"/>
        <v>(1891,0,0,7,77,0,2,35)++1`</v>
      </c>
      <c r="Y1892" t="str">
        <f t="shared" si="298"/>
        <v>(1891,45)++1`</v>
      </c>
    </row>
    <row r="1893" spans="1:25" x14ac:dyDescent="0.25">
      <c r="A1893">
        <v>1892</v>
      </c>
      <c r="B1893">
        <v>1962</v>
      </c>
      <c r="C1893">
        <f t="shared" si="290"/>
        <v>0</v>
      </c>
      <c r="D1893" t="s">
        <v>24</v>
      </c>
      <c r="E1893">
        <f t="shared" si="291"/>
        <v>11</v>
      </c>
      <c r="F1893" t="s">
        <v>41</v>
      </c>
      <c r="G1893" s="13">
        <v>44596</v>
      </c>
      <c r="H1893">
        <v>0.57847222222222217</v>
      </c>
      <c r="I1893">
        <v>0.63194444444444442</v>
      </c>
      <c r="J1893">
        <v>1000165</v>
      </c>
      <c r="K1893">
        <v>502</v>
      </c>
      <c r="L1893">
        <f t="shared" si="292"/>
        <v>77</v>
      </c>
      <c r="M1893">
        <v>5.3472222222222254E-2</v>
      </c>
      <c r="N1893">
        <f t="shared" si="293"/>
        <v>0</v>
      </c>
      <c r="O1893" t="s">
        <v>26</v>
      </c>
      <c r="P1893" cm="1">
        <f t="array" aca="1" ref="P1893" ca="1">(_xlfn.IFS(Q1893="couché",0,Q1893="debout à 80%",1,Q1893="?",1))*(IF(RAND()&lt;0.8,1,0))</f>
        <v>1</v>
      </c>
      <c r="Q1893" t="s">
        <v>27</v>
      </c>
      <c r="R1893">
        <v>30</v>
      </c>
      <c r="S1893">
        <f t="shared" si="294"/>
        <v>1</v>
      </c>
      <c r="T1893">
        <f t="shared" si="299"/>
        <v>8</v>
      </c>
      <c r="U1893">
        <f t="shared" ca="1" si="295"/>
        <v>0.5784743505536476</v>
      </c>
      <c r="V1893">
        <f t="shared" si="296"/>
        <v>50</v>
      </c>
      <c r="W1893" t="s">
        <v>28</v>
      </c>
      <c r="X1893" t="str">
        <f t="shared" ca="1" si="297"/>
        <v>(1892,0,1,11,77,1,8,50)++1`</v>
      </c>
      <c r="Y1893" t="str">
        <f t="shared" si="298"/>
        <v>(1892,30)++1`</v>
      </c>
    </row>
    <row r="1894" spans="1:25" x14ac:dyDescent="0.25">
      <c r="A1894">
        <v>1893</v>
      </c>
      <c r="B1894">
        <v>1940</v>
      </c>
      <c r="C1894">
        <f t="shared" si="290"/>
        <v>0</v>
      </c>
      <c r="D1894" t="s">
        <v>24</v>
      </c>
      <c r="E1894">
        <f t="shared" si="291"/>
        <v>9</v>
      </c>
      <c r="F1894" t="s">
        <v>40</v>
      </c>
      <c r="G1894" s="13">
        <v>44607</v>
      </c>
      <c r="H1894">
        <v>0.41388888888888886</v>
      </c>
      <c r="I1894">
        <v>0.46736111111111112</v>
      </c>
      <c r="J1894">
        <v>1000163</v>
      </c>
      <c r="K1894">
        <v>238</v>
      </c>
      <c r="L1894">
        <f t="shared" si="292"/>
        <v>77</v>
      </c>
      <c r="M1894">
        <v>5.3472222222222254E-2</v>
      </c>
      <c r="N1894">
        <f t="shared" si="293"/>
        <v>0</v>
      </c>
      <c r="O1894" t="s">
        <v>26</v>
      </c>
      <c r="P1894" cm="1">
        <f t="array" aca="1" ref="P1894" ca="1">(_xlfn.IFS(Q1894="couché",0,Q1894="debout à 80%",1,Q1894="?",1))*(IF(RAND()&lt;0.8,1,0))</f>
        <v>1</v>
      </c>
      <c r="Q1894" t="s">
        <v>27</v>
      </c>
      <c r="R1894">
        <v>45</v>
      </c>
      <c r="S1894">
        <f t="shared" si="294"/>
        <v>0</v>
      </c>
      <c r="T1894">
        <f t="shared" si="299"/>
        <v>3</v>
      </c>
      <c r="U1894">
        <f t="shared" ca="1" si="295"/>
        <v>0.41389696903634532</v>
      </c>
      <c r="V1894">
        <f t="shared" si="296"/>
        <v>29</v>
      </c>
      <c r="W1894" t="s">
        <v>28</v>
      </c>
      <c r="X1894" t="str">
        <f t="shared" ca="1" si="297"/>
        <v>(1893,0,1,9,77,0,3,29)++1`</v>
      </c>
      <c r="Y1894" t="str">
        <f t="shared" si="298"/>
        <v>(1893,45)++1`</v>
      </c>
    </row>
    <row r="1895" spans="1:25" x14ac:dyDescent="0.25">
      <c r="A1895">
        <v>1894</v>
      </c>
      <c r="B1895">
        <v>2007</v>
      </c>
      <c r="C1895">
        <f t="shared" si="290"/>
        <v>1</v>
      </c>
      <c r="D1895" t="s">
        <v>28</v>
      </c>
      <c r="E1895">
        <f t="shared" si="291"/>
        <v>10</v>
      </c>
      <c r="F1895" t="s">
        <v>39</v>
      </c>
      <c r="G1895" s="13">
        <v>44603</v>
      </c>
      <c r="H1895">
        <v>0.34513888888888888</v>
      </c>
      <c r="I1895">
        <v>0.39861111111111108</v>
      </c>
      <c r="J1895">
        <v>1000165</v>
      </c>
      <c r="K1895">
        <v>493</v>
      </c>
      <c r="L1895">
        <f t="shared" si="292"/>
        <v>77</v>
      </c>
      <c r="M1895">
        <v>5.3472222222222199E-2</v>
      </c>
      <c r="N1895">
        <f t="shared" si="293"/>
        <v>0</v>
      </c>
      <c r="O1895" t="s">
        <v>46</v>
      </c>
      <c r="P1895" cm="1">
        <f t="array" aca="1" ref="P1895" ca="1">(_xlfn.IFS(Q1895="couché",0,Q1895="debout à 80%",1,Q1895="?",1))*(IF(RAND()&lt;0.8,1,0))</f>
        <v>0</v>
      </c>
      <c r="Q1895" t="s">
        <v>48</v>
      </c>
      <c r="R1895">
        <v>30</v>
      </c>
      <c r="S1895">
        <f t="shared" si="294"/>
        <v>0</v>
      </c>
      <c r="T1895">
        <f t="shared" si="299"/>
        <v>1</v>
      </c>
      <c r="U1895">
        <f t="shared" ca="1" si="295"/>
        <v>0.34514820990408113</v>
      </c>
      <c r="V1895">
        <f t="shared" si="296"/>
        <v>76</v>
      </c>
      <c r="W1895" t="s">
        <v>28</v>
      </c>
      <c r="X1895" t="str">
        <f t="shared" ca="1" si="297"/>
        <v>(1894,1,0,10,77,0,1,76)++1`</v>
      </c>
      <c r="Y1895" t="str">
        <f t="shared" si="298"/>
        <v>(1894,30)++1`</v>
      </c>
    </row>
    <row r="1896" spans="1:25" x14ac:dyDescent="0.25">
      <c r="A1896">
        <v>1895</v>
      </c>
      <c r="B1896">
        <v>1936</v>
      </c>
      <c r="C1896">
        <f t="shared" si="290"/>
        <v>0</v>
      </c>
      <c r="D1896" t="s">
        <v>24</v>
      </c>
      <c r="E1896">
        <f t="shared" si="291"/>
        <v>12</v>
      </c>
      <c r="F1896" t="s">
        <v>42</v>
      </c>
      <c r="G1896" s="13">
        <v>44606</v>
      </c>
      <c r="H1896">
        <v>0.58472222222222214</v>
      </c>
      <c r="I1896">
        <v>0.6381944444444444</v>
      </c>
      <c r="J1896">
        <v>1000164</v>
      </c>
      <c r="K1896">
        <v>547</v>
      </c>
      <c r="L1896">
        <f t="shared" si="292"/>
        <v>77</v>
      </c>
      <c r="M1896">
        <v>5.3472222222222254E-2</v>
      </c>
      <c r="N1896">
        <f t="shared" si="293"/>
        <v>1</v>
      </c>
      <c r="O1896" t="s">
        <v>32</v>
      </c>
      <c r="P1896" cm="1">
        <f t="array" aca="1" ref="P1896" ca="1">(_xlfn.IFS(Q1896="couché",0,Q1896="debout à 80%",1,Q1896="?",1))*(IF(RAND()&lt;0.8,1,0))</f>
        <v>0</v>
      </c>
      <c r="Q1896" t="s">
        <v>27</v>
      </c>
      <c r="R1896">
        <v>30</v>
      </c>
      <c r="S1896">
        <f t="shared" si="294"/>
        <v>1</v>
      </c>
      <c r="T1896">
        <f t="shared" si="299"/>
        <v>7</v>
      </c>
      <c r="U1896">
        <f t="shared" ca="1" si="295"/>
        <v>0.58473001552294368</v>
      </c>
      <c r="V1896">
        <f t="shared" si="296"/>
        <v>42</v>
      </c>
      <c r="W1896" t="s">
        <v>28</v>
      </c>
      <c r="X1896" t="str">
        <f t="shared" ca="1" si="297"/>
        <v>(1895,0,0,12,77,1,7,42)++1`</v>
      </c>
      <c r="Y1896" t="str">
        <f t="shared" si="298"/>
        <v>(1895,30)++1`</v>
      </c>
    </row>
    <row r="1897" spans="1:25" x14ac:dyDescent="0.25">
      <c r="A1897">
        <v>1896</v>
      </c>
      <c r="B1897">
        <v>1954</v>
      </c>
      <c r="C1897">
        <f t="shared" si="290"/>
        <v>0</v>
      </c>
      <c r="D1897" t="s">
        <v>24</v>
      </c>
      <c r="E1897">
        <f t="shared" si="291"/>
        <v>6</v>
      </c>
      <c r="F1897" t="s">
        <v>37</v>
      </c>
      <c r="G1897" s="13">
        <v>44608</v>
      </c>
      <c r="H1897">
        <v>0.64236111111111105</v>
      </c>
      <c r="I1897">
        <v>0.6958333333333333</v>
      </c>
      <c r="J1897">
        <v>1000166</v>
      </c>
      <c r="K1897">
        <v>3775</v>
      </c>
      <c r="L1897">
        <f t="shared" si="292"/>
        <v>77</v>
      </c>
      <c r="M1897">
        <v>5.3472222222222254E-2</v>
      </c>
      <c r="N1897">
        <f t="shared" si="293"/>
        <v>0</v>
      </c>
      <c r="O1897" t="s">
        <v>26</v>
      </c>
      <c r="P1897" cm="1">
        <f t="array" aca="1" ref="P1897" ca="1">(_xlfn.IFS(Q1897="couché",0,Q1897="debout à 80%",1,Q1897="?",1))*(IF(RAND()&lt;0.8,1,0))</f>
        <v>1</v>
      </c>
      <c r="Q1897" t="s">
        <v>27</v>
      </c>
      <c r="R1897">
        <v>45</v>
      </c>
      <c r="S1897">
        <f t="shared" si="294"/>
        <v>0</v>
      </c>
      <c r="T1897">
        <f t="shared" si="299"/>
        <v>4</v>
      </c>
      <c r="U1897">
        <f t="shared" ca="1" si="295"/>
        <v>0.64237041138048967</v>
      </c>
      <c r="V1897">
        <f t="shared" si="296"/>
        <v>42</v>
      </c>
      <c r="W1897" t="s">
        <v>28</v>
      </c>
      <c r="X1897" t="str">
        <f t="shared" ca="1" si="297"/>
        <v>(1896,0,1,6,77,0,4,42)++1`</v>
      </c>
      <c r="Y1897" t="str">
        <f t="shared" si="298"/>
        <v>(1896,45)++1`</v>
      </c>
    </row>
    <row r="1898" spans="1:25" x14ac:dyDescent="0.25">
      <c r="A1898">
        <v>1897</v>
      </c>
      <c r="B1898">
        <v>1943</v>
      </c>
      <c r="C1898">
        <f t="shared" si="290"/>
        <v>0</v>
      </c>
      <c r="D1898" t="s">
        <v>24</v>
      </c>
      <c r="E1898">
        <f t="shared" si="291"/>
        <v>15</v>
      </c>
      <c r="F1898" t="s">
        <v>35</v>
      </c>
      <c r="G1898" s="13">
        <v>44608</v>
      </c>
      <c r="H1898">
        <v>0.47777777777777775</v>
      </c>
      <c r="I1898">
        <v>0.53125</v>
      </c>
      <c r="J1898">
        <v>1000171</v>
      </c>
      <c r="K1898">
        <v>7468</v>
      </c>
      <c r="L1898">
        <f t="shared" si="292"/>
        <v>77</v>
      </c>
      <c r="M1898">
        <v>5.3472222222222254E-2</v>
      </c>
      <c r="N1898">
        <f t="shared" si="293"/>
        <v>0</v>
      </c>
      <c r="O1898" t="s">
        <v>26</v>
      </c>
      <c r="P1898" cm="1">
        <f t="array" aca="1" ref="P1898" ca="1">(_xlfn.IFS(Q1898="couché",0,Q1898="debout à 80%",1,Q1898="?",1))*(IF(RAND()&lt;0.8,1,0))</f>
        <v>1</v>
      </c>
      <c r="Q1898" t="s">
        <v>27</v>
      </c>
      <c r="R1898">
        <v>45</v>
      </c>
      <c r="S1898">
        <f t="shared" si="294"/>
        <v>0</v>
      </c>
      <c r="T1898">
        <f t="shared" si="299"/>
        <v>3</v>
      </c>
      <c r="U1898">
        <f t="shared" ca="1" si="295"/>
        <v>0.47778659804847651</v>
      </c>
      <c r="V1898">
        <f t="shared" si="296"/>
        <v>44</v>
      </c>
      <c r="W1898" t="s">
        <v>28</v>
      </c>
      <c r="X1898" t="str">
        <f t="shared" ca="1" si="297"/>
        <v>(1897,0,1,15,77,0,3,44)++1`</v>
      </c>
      <c r="Y1898" t="str">
        <f t="shared" si="298"/>
        <v>(1897,45)++1`</v>
      </c>
    </row>
    <row r="1899" spans="1:25" x14ac:dyDescent="0.25">
      <c r="A1899">
        <v>1898</v>
      </c>
      <c r="B1899">
        <v>1971</v>
      </c>
      <c r="C1899">
        <f t="shared" si="290"/>
        <v>0</v>
      </c>
      <c r="D1899" t="s">
        <v>24</v>
      </c>
      <c r="E1899">
        <f t="shared" si="291"/>
        <v>5</v>
      </c>
      <c r="F1899" t="s">
        <v>36</v>
      </c>
      <c r="G1899" s="13">
        <v>44629</v>
      </c>
      <c r="H1899">
        <v>0.50347222222222221</v>
      </c>
      <c r="I1899">
        <v>0.55694444444444446</v>
      </c>
      <c r="J1899">
        <v>1000162</v>
      </c>
      <c r="K1899">
        <v>71</v>
      </c>
      <c r="L1899">
        <f t="shared" si="292"/>
        <v>77</v>
      </c>
      <c r="M1899">
        <v>5.3472222222222254E-2</v>
      </c>
      <c r="N1899">
        <f t="shared" si="293"/>
        <v>0</v>
      </c>
      <c r="O1899" t="s">
        <v>26</v>
      </c>
      <c r="P1899" cm="1">
        <f t="array" aca="1" ref="P1899" ca="1">(_xlfn.IFS(Q1899="couché",0,Q1899="debout à 80%",1,Q1899="?",1))*(IF(RAND()&lt;0.8,1,0))</f>
        <v>1</v>
      </c>
      <c r="Q1899" t="s">
        <v>27</v>
      </c>
      <c r="R1899">
        <v>45</v>
      </c>
      <c r="S1899">
        <f t="shared" si="294"/>
        <v>0</v>
      </c>
      <c r="T1899">
        <f t="shared" si="299"/>
        <v>3</v>
      </c>
      <c r="U1899">
        <f t="shared" ca="1" si="295"/>
        <v>0.50347268196298356</v>
      </c>
      <c r="V1899">
        <f t="shared" si="296"/>
        <v>67</v>
      </c>
      <c r="W1899" t="s">
        <v>28</v>
      </c>
      <c r="X1899" t="str">
        <f t="shared" ca="1" si="297"/>
        <v>(1898,0,1,5,77,0,3,67)++1`</v>
      </c>
      <c r="Y1899" t="str">
        <f t="shared" si="298"/>
        <v>(1898,45)++1`</v>
      </c>
    </row>
    <row r="1900" spans="1:25" x14ac:dyDescent="0.25">
      <c r="A1900">
        <v>1899</v>
      </c>
      <c r="B1900">
        <v>1965</v>
      </c>
      <c r="C1900">
        <f t="shared" si="290"/>
        <v>0</v>
      </c>
      <c r="D1900" t="s">
        <v>24</v>
      </c>
      <c r="E1900">
        <f t="shared" si="291"/>
        <v>12</v>
      </c>
      <c r="F1900" t="s">
        <v>42</v>
      </c>
      <c r="G1900" s="13">
        <v>44627</v>
      </c>
      <c r="H1900">
        <v>0.53819444444444442</v>
      </c>
      <c r="I1900">
        <v>0.59166666666666667</v>
      </c>
      <c r="J1900">
        <v>1000164</v>
      </c>
      <c r="K1900">
        <v>337</v>
      </c>
      <c r="L1900">
        <f t="shared" si="292"/>
        <v>77</v>
      </c>
      <c r="M1900">
        <v>5.3472222222222254E-2</v>
      </c>
      <c r="N1900">
        <f t="shared" si="293"/>
        <v>1</v>
      </c>
      <c r="O1900" t="s">
        <v>32</v>
      </c>
      <c r="P1900" cm="1">
        <f t="array" aca="1" ref="P1900" ca="1">(_xlfn.IFS(Q1900="couché",0,Q1900="debout à 80%",1,Q1900="?",1))*(IF(RAND()&lt;0.8,1,0))</f>
        <v>1</v>
      </c>
      <c r="Q1900" t="s">
        <v>27</v>
      </c>
      <c r="R1900">
        <v>30</v>
      </c>
      <c r="S1900">
        <f t="shared" si="294"/>
        <v>1</v>
      </c>
      <c r="T1900">
        <f t="shared" si="299"/>
        <v>4</v>
      </c>
      <c r="U1900">
        <f t="shared" ca="1" si="295"/>
        <v>0.53819503818466941</v>
      </c>
      <c r="V1900">
        <f t="shared" si="296"/>
        <v>61</v>
      </c>
      <c r="W1900" t="s">
        <v>28</v>
      </c>
      <c r="X1900" t="str">
        <f t="shared" ca="1" si="297"/>
        <v>(1899,0,1,12,77,1,4,61)++1`</v>
      </c>
      <c r="Y1900" t="str">
        <f t="shared" si="298"/>
        <v>(1899,30)++1`</v>
      </c>
    </row>
    <row r="1901" spans="1:25" x14ac:dyDescent="0.25">
      <c r="A1901">
        <v>1900</v>
      </c>
      <c r="B1901">
        <v>1957</v>
      </c>
      <c r="C1901">
        <f t="shared" si="290"/>
        <v>0</v>
      </c>
      <c r="D1901" t="s">
        <v>24</v>
      </c>
      <c r="E1901">
        <f t="shared" si="291"/>
        <v>7</v>
      </c>
      <c r="F1901" t="s">
        <v>38</v>
      </c>
      <c r="G1901" s="13">
        <v>44630</v>
      </c>
      <c r="H1901">
        <v>0.49652777777777773</v>
      </c>
      <c r="I1901">
        <v>0.54999999999999993</v>
      </c>
      <c r="J1901">
        <v>1000162</v>
      </c>
      <c r="K1901">
        <v>3236</v>
      </c>
      <c r="L1901">
        <f t="shared" si="292"/>
        <v>77</v>
      </c>
      <c r="M1901">
        <v>5.3472222222222199E-2</v>
      </c>
      <c r="N1901">
        <f t="shared" si="293"/>
        <v>0</v>
      </c>
      <c r="O1901" t="s">
        <v>26</v>
      </c>
      <c r="P1901" cm="1">
        <f t="array" aca="1" ref="P1901" ca="1">(_xlfn.IFS(Q1901="couché",0,Q1901="debout à 80%",1,Q1901="?",1))*(IF(RAND()&lt;0.8,1,0))</f>
        <v>1</v>
      </c>
      <c r="Q1901" t="s">
        <v>27</v>
      </c>
      <c r="R1901">
        <v>45</v>
      </c>
      <c r="S1901">
        <f t="shared" si="294"/>
        <v>1</v>
      </c>
      <c r="T1901">
        <f t="shared" si="299"/>
        <v>2</v>
      </c>
      <c r="U1901">
        <f t="shared" ca="1" si="295"/>
        <v>0.49653699393617134</v>
      </c>
      <c r="V1901">
        <f t="shared" si="296"/>
        <v>63</v>
      </c>
      <c r="W1901" t="s">
        <v>28</v>
      </c>
      <c r="X1901" t="str">
        <f t="shared" ca="1" si="297"/>
        <v>(1900,0,1,7,77,1,2,63)++1`</v>
      </c>
      <c r="Y1901" t="str">
        <f t="shared" si="298"/>
        <v>(1900,45)++1`</v>
      </c>
    </row>
    <row r="1902" spans="1:25" x14ac:dyDescent="0.25">
      <c r="A1902">
        <v>1901</v>
      </c>
      <c r="B1902">
        <v>1974</v>
      </c>
      <c r="C1902">
        <f t="shared" si="290"/>
        <v>0</v>
      </c>
      <c r="D1902" t="s">
        <v>24</v>
      </c>
      <c r="E1902">
        <f t="shared" si="291"/>
        <v>10</v>
      </c>
      <c r="F1902" t="s">
        <v>39</v>
      </c>
      <c r="G1902" s="13">
        <v>44641</v>
      </c>
      <c r="H1902">
        <v>0.34375</v>
      </c>
      <c r="I1902">
        <v>0.3972222222222222</v>
      </c>
      <c r="J1902">
        <v>1000165</v>
      </c>
      <c r="K1902">
        <v>772</v>
      </c>
      <c r="L1902">
        <f t="shared" si="292"/>
        <v>77</v>
      </c>
      <c r="M1902">
        <v>5.3472222222222199E-2</v>
      </c>
      <c r="N1902">
        <f t="shared" si="293"/>
        <v>1</v>
      </c>
      <c r="O1902" t="s">
        <v>32</v>
      </c>
      <c r="P1902" cm="1">
        <f t="array" aca="1" ref="P1902" ca="1">(_xlfn.IFS(Q1902="couché",0,Q1902="debout à 80%",1,Q1902="?",1))*(IF(RAND()&lt;0.8,1,0))</f>
        <v>1</v>
      </c>
      <c r="Q1902" t="s">
        <v>27</v>
      </c>
      <c r="R1902">
        <v>30</v>
      </c>
      <c r="S1902">
        <f t="shared" si="294"/>
        <v>0</v>
      </c>
      <c r="T1902">
        <f t="shared" si="299"/>
        <v>1</v>
      </c>
      <c r="U1902">
        <f t="shared" ca="1" si="295"/>
        <v>0.34375348747853229</v>
      </c>
      <c r="V1902">
        <f t="shared" si="296"/>
        <v>87</v>
      </c>
      <c r="W1902" t="s">
        <v>28</v>
      </c>
      <c r="X1902" t="str">
        <f t="shared" ca="1" si="297"/>
        <v>(1901,0,1,10,77,0,1,87)++1`</v>
      </c>
      <c r="Y1902" t="str">
        <f t="shared" si="298"/>
        <v>(1901,30)++1`</v>
      </c>
    </row>
    <row r="1903" spans="1:25" x14ac:dyDescent="0.25">
      <c r="A1903">
        <v>1902</v>
      </c>
      <c r="B1903">
        <v>1995</v>
      </c>
      <c r="C1903">
        <f t="shared" si="290"/>
        <v>0</v>
      </c>
      <c r="D1903" t="s">
        <v>24</v>
      </c>
      <c r="E1903">
        <f t="shared" si="291"/>
        <v>10</v>
      </c>
      <c r="F1903" t="s">
        <v>39</v>
      </c>
      <c r="G1903" s="13">
        <v>44631</v>
      </c>
      <c r="H1903">
        <v>0.44930555555555551</v>
      </c>
      <c r="I1903">
        <v>0.50277777777777777</v>
      </c>
      <c r="J1903">
        <v>1000165</v>
      </c>
      <c r="K1903">
        <v>772</v>
      </c>
      <c r="L1903">
        <f t="shared" si="292"/>
        <v>77</v>
      </c>
      <c r="M1903">
        <v>5.3472222222222254E-2</v>
      </c>
      <c r="N1903">
        <f t="shared" si="293"/>
        <v>1</v>
      </c>
      <c r="O1903" t="s">
        <v>32</v>
      </c>
      <c r="P1903" cm="1">
        <f t="array" aca="1" ref="P1903" ca="1">(_xlfn.IFS(Q1903="couché",0,Q1903="debout à 80%",1,Q1903="?",1))*(IF(RAND()&lt;0.8,1,0))</f>
        <v>1</v>
      </c>
      <c r="Q1903" t="s">
        <v>27</v>
      </c>
      <c r="R1903">
        <v>30</v>
      </c>
      <c r="S1903">
        <f t="shared" si="294"/>
        <v>1</v>
      </c>
      <c r="T1903">
        <f t="shared" si="299"/>
        <v>3</v>
      </c>
      <c r="U1903">
        <f t="shared" ca="1" si="295"/>
        <v>0.44930796053290378</v>
      </c>
      <c r="V1903">
        <f t="shared" si="296"/>
        <v>74</v>
      </c>
      <c r="W1903" t="s">
        <v>28</v>
      </c>
      <c r="X1903" t="str">
        <f t="shared" ca="1" si="297"/>
        <v>(1902,0,1,10,77,1,3,74)++1`</v>
      </c>
      <c r="Y1903" t="str">
        <f t="shared" si="298"/>
        <v>(1902,30)++1`</v>
      </c>
    </row>
    <row r="1904" spans="1:25" x14ac:dyDescent="0.25">
      <c r="A1904">
        <v>1903</v>
      </c>
      <c r="B1904">
        <v>1958</v>
      </c>
      <c r="C1904">
        <f t="shared" si="290"/>
        <v>0</v>
      </c>
      <c r="D1904" t="s">
        <v>24</v>
      </c>
      <c r="E1904">
        <f t="shared" si="291"/>
        <v>4</v>
      </c>
      <c r="F1904" t="s">
        <v>31</v>
      </c>
      <c r="G1904" s="13">
        <v>44636</v>
      </c>
      <c r="H1904">
        <v>0.54583333333333328</v>
      </c>
      <c r="I1904">
        <v>0.59930555555555554</v>
      </c>
      <c r="J1904">
        <v>1000170</v>
      </c>
      <c r="K1904">
        <v>2070</v>
      </c>
      <c r="L1904">
        <f t="shared" si="292"/>
        <v>77</v>
      </c>
      <c r="M1904">
        <v>5.3472222222222254E-2</v>
      </c>
      <c r="N1904">
        <f t="shared" si="293"/>
        <v>1</v>
      </c>
      <c r="O1904" t="s">
        <v>32</v>
      </c>
      <c r="P1904" cm="1">
        <f t="array" aca="1" ref="P1904" ca="1">(_xlfn.IFS(Q1904="couché",0,Q1904="debout à 80%",1,Q1904="?",1))*(IF(RAND()&lt;0.8,1,0))</f>
        <v>1</v>
      </c>
      <c r="Q1904" t="s">
        <v>27</v>
      </c>
      <c r="R1904">
        <v>30</v>
      </c>
      <c r="S1904">
        <f t="shared" si="294"/>
        <v>1</v>
      </c>
      <c r="T1904">
        <f t="shared" si="299"/>
        <v>5</v>
      </c>
      <c r="U1904">
        <f t="shared" ca="1" si="295"/>
        <v>0.54584046465923852</v>
      </c>
      <c r="V1904">
        <f t="shared" si="296"/>
        <v>67</v>
      </c>
      <c r="W1904" t="s">
        <v>28</v>
      </c>
      <c r="X1904" t="str">
        <f t="shared" ca="1" si="297"/>
        <v>(1903,0,1,4,77,1,5,67)++1`</v>
      </c>
      <c r="Y1904" t="str">
        <f t="shared" si="298"/>
        <v>(1903,30)++1`</v>
      </c>
    </row>
    <row r="1905" spans="1:25" x14ac:dyDescent="0.25">
      <c r="A1905">
        <v>1904</v>
      </c>
      <c r="B1905">
        <v>1947</v>
      </c>
      <c r="C1905">
        <f t="shared" si="290"/>
        <v>0</v>
      </c>
      <c r="D1905" t="s">
        <v>24</v>
      </c>
      <c r="E1905">
        <f t="shared" si="291"/>
        <v>10</v>
      </c>
      <c r="F1905" t="s">
        <v>39</v>
      </c>
      <c r="G1905" s="13">
        <v>44627</v>
      </c>
      <c r="H1905">
        <v>0.46527777777777773</v>
      </c>
      <c r="I1905">
        <v>0.51874999999999993</v>
      </c>
      <c r="J1905">
        <v>1000170</v>
      </c>
      <c r="K1905">
        <v>2073</v>
      </c>
      <c r="L1905">
        <f t="shared" si="292"/>
        <v>77</v>
      </c>
      <c r="M1905">
        <v>5.3472222222222199E-2</v>
      </c>
      <c r="N1905">
        <f t="shared" si="293"/>
        <v>1</v>
      </c>
      <c r="O1905" t="s">
        <v>32</v>
      </c>
      <c r="P1905" cm="1">
        <f t="array" aca="1" ref="P1905" ca="1">(_xlfn.IFS(Q1905="couché",0,Q1905="debout à 80%",1,Q1905="?",1))*(IF(RAND()&lt;0.8,1,0))</f>
        <v>0</v>
      </c>
      <c r="Q1905" t="s">
        <v>27</v>
      </c>
      <c r="R1905">
        <v>20</v>
      </c>
      <c r="S1905">
        <f t="shared" si="294"/>
        <v>1</v>
      </c>
      <c r="T1905">
        <f t="shared" si="299"/>
        <v>2</v>
      </c>
      <c r="U1905">
        <f t="shared" ca="1" si="295"/>
        <v>0.46528503536542748</v>
      </c>
      <c r="V1905">
        <f t="shared" si="296"/>
        <v>53</v>
      </c>
      <c r="W1905" t="s">
        <v>28</v>
      </c>
      <c r="X1905" t="str">
        <f t="shared" ca="1" si="297"/>
        <v>(1904,0,0,10,77,1,2,53)++1`</v>
      </c>
      <c r="Y1905" t="str">
        <f t="shared" si="298"/>
        <v>(1904,20)++1`</v>
      </c>
    </row>
    <row r="1906" spans="1:25" x14ac:dyDescent="0.25">
      <c r="A1906">
        <v>1905</v>
      </c>
      <c r="B1906">
        <v>1950</v>
      </c>
      <c r="C1906">
        <f t="shared" si="290"/>
        <v>0</v>
      </c>
      <c r="D1906" t="s">
        <v>24</v>
      </c>
      <c r="E1906">
        <f t="shared" si="291"/>
        <v>7</v>
      </c>
      <c r="F1906" t="s">
        <v>38</v>
      </c>
      <c r="G1906" s="13">
        <v>44642</v>
      </c>
      <c r="H1906">
        <v>0.33958333333333329</v>
      </c>
      <c r="I1906">
        <v>0.39305555555555555</v>
      </c>
      <c r="J1906">
        <v>1000171</v>
      </c>
      <c r="K1906">
        <v>2238</v>
      </c>
      <c r="L1906">
        <f t="shared" si="292"/>
        <v>77</v>
      </c>
      <c r="M1906">
        <v>5.3472222222222254E-2</v>
      </c>
      <c r="N1906">
        <f t="shared" si="293"/>
        <v>0</v>
      </c>
      <c r="O1906" t="s">
        <v>26</v>
      </c>
      <c r="P1906" cm="1">
        <f t="array" aca="1" ref="P1906" ca="1">(_xlfn.IFS(Q1906="couché",0,Q1906="debout à 80%",1,Q1906="?",1))*(IF(RAND()&lt;0.8,1,0))</f>
        <v>1</v>
      </c>
      <c r="Q1906" t="s">
        <v>27</v>
      </c>
      <c r="R1906">
        <v>45</v>
      </c>
      <c r="S1906">
        <f t="shared" si="294"/>
        <v>0</v>
      </c>
      <c r="T1906">
        <f t="shared" si="299"/>
        <v>1</v>
      </c>
      <c r="U1906">
        <f t="shared" ca="1" si="295"/>
        <v>0.33958954943198572</v>
      </c>
      <c r="V1906">
        <f t="shared" si="296"/>
        <v>6</v>
      </c>
      <c r="W1906" t="s">
        <v>28</v>
      </c>
      <c r="X1906" t="str">
        <f t="shared" ca="1" si="297"/>
        <v>(1905,0,1,7,77,0,1,6)++1`</v>
      </c>
      <c r="Y1906" t="str">
        <f t="shared" si="298"/>
        <v>(1905,45)++1`</v>
      </c>
    </row>
    <row r="1907" spans="1:25" x14ac:dyDescent="0.25">
      <c r="A1907">
        <v>1906</v>
      </c>
      <c r="B1907">
        <v>1931</v>
      </c>
      <c r="C1907">
        <f t="shared" si="290"/>
        <v>0</v>
      </c>
      <c r="D1907" t="s">
        <v>24</v>
      </c>
      <c r="E1907">
        <f t="shared" si="291"/>
        <v>16</v>
      </c>
      <c r="F1907" t="s">
        <v>44</v>
      </c>
      <c r="G1907" s="13">
        <v>44618</v>
      </c>
      <c r="H1907">
        <v>0.46805555555555556</v>
      </c>
      <c r="I1907">
        <v>0.5215277777777777</v>
      </c>
      <c r="J1907">
        <v>1000162</v>
      </c>
      <c r="K1907">
        <v>82</v>
      </c>
      <c r="L1907">
        <f t="shared" si="292"/>
        <v>77</v>
      </c>
      <c r="M1907">
        <v>5.3472222222222143E-2</v>
      </c>
      <c r="N1907">
        <f t="shared" si="293"/>
        <v>0</v>
      </c>
      <c r="O1907" t="s">
        <v>26</v>
      </c>
      <c r="P1907" cm="1">
        <f t="array" aca="1" ref="P1907" ca="1">(_xlfn.IFS(Q1907="couché",0,Q1907="debout à 80%",1,Q1907="?",1))*(IF(RAND()&lt;0.8,1,0))</f>
        <v>0</v>
      </c>
      <c r="Q1907" t="s">
        <v>48</v>
      </c>
      <c r="R1907">
        <v>45</v>
      </c>
      <c r="S1907">
        <f t="shared" si="294"/>
        <v>0</v>
      </c>
      <c r="T1907">
        <f t="shared" si="299"/>
        <v>1</v>
      </c>
      <c r="U1907">
        <f t="shared" ca="1" si="295"/>
        <v>0.46805814084460151</v>
      </c>
      <c r="V1907">
        <f t="shared" si="296"/>
        <v>61</v>
      </c>
      <c r="W1907" t="s">
        <v>28</v>
      </c>
      <c r="X1907" t="str">
        <f t="shared" ca="1" si="297"/>
        <v>(1906,0,0,16,77,0,1,61)++1`</v>
      </c>
      <c r="Y1907" t="str">
        <f t="shared" si="298"/>
        <v>(1906,45)++1`</v>
      </c>
    </row>
    <row r="1908" spans="1:25" x14ac:dyDescent="0.25">
      <c r="A1908">
        <v>1907</v>
      </c>
      <c r="B1908">
        <v>1973</v>
      </c>
      <c r="C1908">
        <f t="shared" si="290"/>
        <v>0</v>
      </c>
      <c r="D1908" t="s">
        <v>24</v>
      </c>
      <c r="E1908">
        <f t="shared" si="291"/>
        <v>9</v>
      </c>
      <c r="F1908" t="s">
        <v>40</v>
      </c>
      <c r="G1908" s="13">
        <v>44630</v>
      </c>
      <c r="H1908">
        <v>0.78819444444444442</v>
      </c>
      <c r="I1908">
        <v>0.84166666666666667</v>
      </c>
      <c r="J1908">
        <v>1000163</v>
      </c>
      <c r="K1908">
        <v>4824</v>
      </c>
      <c r="L1908">
        <f t="shared" si="292"/>
        <v>77</v>
      </c>
      <c r="M1908">
        <v>5.3472222222222254E-2</v>
      </c>
      <c r="N1908">
        <f t="shared" si="293"/>
        <v>0</v>
      </c>
      <c r="O1908" t="s">
        <v>26</v>
      </c>
      <c r="P1908" cm="1">
        <f t="array" aca="1" ref="P1908" ca="1">(_xlfn.IFS(Q1908="couché",0,Q1908="debout à 80%",1,Q1908="?",1))*(IF(RAND()&lt;0.8,1,0))</f>
        <v>1</v>
      </c>
      <c r="Q1908" t="s">
        <v>27</v>
      </c>
      <c r="R1908">
        <v>45</v>
      </c>
      <c r="S1908">
        <f t="shared" si="294"/>
        <v>0</v>
      </c>
      <c r="T1908">
        <f t="shared" si="299"/>
        <v>9</v>
      </c>
      <c r="U1908">
        <f t="shared" ca="1" si="295"/>
        <v>0.78819875721710386</v>
      </c>
      <c r="V1908">
        <f t="shared" si="296"/>
        <v>47</v>
      </c>
      <c r="W1908" t="s">
        <v>28</v>
      </c>
      <c r="X1908" t="str">
        <f t="shared" ca="1" si="297"/>
        <v>(1907,0,1,9,77,0,9,47)++1`</v>
      </c>
      <c r="Y1908" t="str">
        <f t="shared" si="298"/>
        <v>(1907,45)++1`</v>
      </c>
    </row>
    <row r="1909" spans="1:25" x14ac:dyDescent="0.25">
      <c r="A1909">
        <v>1908</v>
      </c>
      <c r="B1909">
        <v>1977</v>
      </c>
      <c r="C1909">
        <f t="shared" si="290"/>
        <v>0</v>
      </c>
      <c r="D1909" t="s">
        <v>24</v>
      </c>
      <c r="E1909">
        <f t="shared" si="291"/>
        <v>15</v>
      </c>
      <c r="F1909" t="s">
        <v>35</v>
      </c>
      <c r="G1909" s="13">
        <v>44634</v>
      </c>
      <c r="H1909">
        <v>0.79166666666666663</v>
      </c>
      <c r="I1909">
        <v>0.84513888888888888</v>
      </c>
      <c r="J1909">
        <v>1000171</v>
      </c>
      <c r="K1909">
        <v>3135</v>
      </c>
      <c r="L1909">
        <f t="shared" si="292"/>
        <v>77</v>
      </c>
      <c r="M1909">
        <v>5.3472222222222254E-2</v>
      </c>
      <c r="N1909">
        <f t="shared" si="293"/>
        <v>0</v>
      </c>
      <c r="O1909" t="s">
        <v>26</v>
      </c>
      <c r="P1909" cm="1">
        <f t="array" aca="1" ref="P1909" ca="1">(_xlfn.IFS(Q1909="couché",0,Q1909="debout à 80%",1,Q1909="?",1))*(IF(RAND()&lt;0.8,1,0))</f>
        <v>1</v>
      </c>
      <c r="Q1909" t="s">
        <v>27</v>
      </c>
      <c r="R1909">
        <v>0</v>
      </c>
      <c r="S1909">
        <f t="shared" si="294"/>
        <v>0</v>
      </c>
      <c r="T1909">
        <f t="shared" si="299"/>
        <v>3</v>
      </c>
      <c r="U1909">
        <f t="shared" ca="1" si="295"/>
        <v>0.79167548105131247</v>
      </c>
      <c r="V1909">
        <f t="shared" si="296"/>
        <v>31</v>
      </c>
      <c r="W1909" t="s">
        <v>28</v>
      </c>
      <c r="X1909" t="str">
        <f t="shared" ca="1" si="297"/>
        <v>(1908,0,1,15,77,0,3,31)++1`</v>
      </c>
      <c r="Y1909" t="str">
        <f t="shared" si="298"/>
        <v>(1908,0)++1`</v>
      </c>
    </row>
    <row r="1910" spans="1:25" x14ac:dyDescent="0.25">
      <c r="A1910">
        <v>1909</v>
      </c>
      <c r="B1910">
        <v>1975</v>
      </c>
      <c r="C1910">
        <f t="shared" si="290"/>
        <v>0</v>
      </c>
      <c r="D1910" t="s">
        <v>24</v>
      </c>
      <c r="E1910">
        <f t="shared" si="291"/>
        <v>5</v>
      </c>
      <c r="F1910" t="s">
        <v>36</v>
      </c>
      <c r="G1910" s="13">
        <v>44620</v>
      </c>
      <c r="H1910">
        <v>0.5229166666666667</v>
      </c>
      <c r="I1910">
        <v>0.57708333333333328</v>
      </c>
      <c r="J1910">
        <v>1000162</v>
      </c>
      <c r="K1910">
        <v>3236</v>
      </c>
      <c r="L1910">
        <f t="shared" si="292"/>
        <v>78</v>
      </c>
      <c r="M1910">
        <v>5.4166666666666585E-2</v>
      </c>
      <c r="N1910">
        <f t="shared" si="293"/>
        <v>0</v>
      </c>
      <c r="O1910" t="s">
        <v>26</v>
      </c>
      <c r="P1910" cm="1">
        <f t="array" aca="1" ref="P1910" ca="1">(_xlfn.IFS(Q1910="couché",0,Q1910="debout à 80%",1,Q1910="?",1))*(IF(RAND()&lt;0.8,1,0))</f>
        <v>1</v>
      </c>
      <c r="Q1910" t="s">
        <v>27</v>
      </c>
      <c r="R1910">
        <v>45</v>
      </c>
      <c r="S1910">
        <f t="shared" si="294"/>
        <v>0</v>
      </c>
      <c r="T1910">
        <f t="shared" si="299"/>
        <v>4</v>
      </c>
      <c r="U1910">
        <f t="shared" ca="1" si="295"/>
        <v>0.52292456153021583</v>
      </c>
      <c r="V1910">
        <f t="shared" si="296"/>
        <v>77</v>
      </c>
      <c r="W1910" t="s">
        <v>28</v>
      </c>
      <c r="X1910" t="str">
        <f t="shared" ca="1" si="297"/>
        <v>(1909,0,1,5,78,0,4,77)++1`</v>
      </c>
      <c r="Y1910" t="str">
        <f t="shared" si="298"/>
        <v>(1909,45)++1`</v>
      </c>
    </row>
    <row r="1911" spans="1:25" x14ac:dyDescent="0.25">
      <c r="A1911">
        <v>1910</v>
      </c>
      <c r="B1911">
        <v>1962</v>
      </c>
      <c r="C1911">
        <f t="shared" si="290"/>
        <v>0</v>
      </c>
      <c r="D1911" t="s">
        <v>24</v>
      </c>
      <c r="E1911">
        <f t="shared" si="291"/>
        <v>7</v>
      </c>
      <c r="F1911" t="s">
        <v>38</v>
      </c>
      <c r="G1911" s="13">
        <v>44613</v>
      </c>
      <c r="H1911">
        <v>0.35069444444444442</v>
      </c>
      <c r="I1911">
        <v>0.40486111111111112</v>
      </c>
      <c r="J1911">
        <v>1000162</v>
      </c>
      <c r="K1911">
        <v>128</v>
      </c>
      <c r="L1911">
        <f t="shared" si="292"/>
        <v>78</v>
      </c>
      <c r="M1911">
        <v>5.4166666666666696E-2</v>
      </c>
      <c r="N1911">
        <f t="shared" si="293"/>
        <v>1</v>
      </c>
      <c r="O1911" t="s">
        <v>32</v>
      </c>
      <c r="P1911" cm="1">
        <f t="array" aca="1" ref="P1911" ca="1">(_xlfn.IFS(Q1911="couché",0,Q1911="debout à 80%",1,Q1911="?",1))*(IF(RAND()&lt;0.8,1,0))</f>
        <v>1</v>
      </c>
      <c r="Q1911" t="s">
        <v>27</v>
      </c>
      <c r="R1911">
        <v>45</v>
      </c>
      <c r="S1911">
        <f t="shared" si="294"/>
        <v>0</v>
      </c>
      <c r="T1911">
        <f t="shared" si="299"/>
        <v>1</v>
      </c>
      <c r="U1911">
        <f t="shared" ca="1" si="295"/>
        <v>0.35069445452374687</v>
      </c>
      <c r="V1911">
        <f t="shared" si="296"/>
        <v>86</v>
      </c>
      <c r="W1911" t="s">
        <v>28</v>
      </c>
      <c r="X1911" t="str">
        <f t="shared" ca="1" si="297"/>
        <v>(1910,0,1,7,78,0,1,86)++1`</v>
      </c>
      <c r="Y1911" t="str">
        <f t="shared" si="298"/>
        <v>(1910,45)++1`</v>
      </c>
    </row>
    <row r="1912" spans="1:25" x14ac:dyDescent="0.25">
      <c r="A1912">
        <v>1911</v>
      </c>
      <c r="B1912">
        <v>1985</v>
      </c>
      <c r="C1912">
        <f t="shared" si="290"/>
        <v>0</v>
      </c>
      <c r="D1912" t="s">
        <v>24</v>
      </c>
      <c r="E1912">
        <f t="shared" si="291"/>
        <v>10</v>
      </c>
      <c r="F1912" t="s">
        <v>39</v>
      </c>
      <c r="G1912" s="13">
        <v>44602</v>
      </c>
      <c r="H1912">
        <v>0.45902777777777776</v>
      </c>
      <c r="I1912">
        <v>0.5131944444444444</v>
      </c>
      <c r="J1912">
        <v>1000165</v>
      </c>
      <c r="K1912">
        <v>2953</v>
      </c>
      <c r="L1912">
        <f t="shared" si="292"/>
        <v>78</v>
      </c>
      <c r="M1912">
        <v>5.4166666666666641E-2</v>
      </c>
      <c r="N1912">
        <f t="shared" si="293"/>
        <v>1</v>
      </c>
      <c r="O1912" t="s">
        <v>32</v>
      </c>
      <c r="P1912" cm="1">
        <f t="array" aca="1" ref="P1912" ca="1">(_xlfn.IFS(Q1912="couché",0,Q1912="debout à 80%",1,Q1912="?",1))*(IF(RAND()&lt;0.8,1,0))</f>
        <v>1</v>
      </c>
      <c r="Q1912" t="s">
        <v>27</v>
      </c>
      <c r="R1912">
        <v>30</v>
      </c>
      <c r="S1912">
        <f t="shared" si="294"/>
        <v>1</v>
      </c>
      <c r="T1912">
        <f t="shared" si="299"/>
        <v>3</v>
      </c>
      <c r="U1912">
        <f t="shared" ca="1" si="295"/>
        <v>0.45903651470644541</v>
      </c>
      <c r="V1912">
        <f t="shared" si="296"/>
        <v>72</v>
      </c>
      <c r="W1912" t="s">
        <v>28</v>
      </c>
      <c r="X1912" t="str">
        <f t="shared" ca="1" si="297"/>
        <v>(1911,0,1,10,78,1,3,72)++1`</v>
      </c>
      <c r="Y1912" t="str">
        <f t="shared" si="298"/>
        <v>(1911,30)++1`</v>
      </c>
    </row>
    <row r="1913" spans="1:25" x14ac:dyDescent="0.25">
      <c r="A1913">
        <v>1912</v>
      </c>
      <c r="B1913">
        <v>1952</v>
      </c>
      <c r="C1913">
        <f t="shared" si="290"/>
        <v>0</v>
      </c>
      <c r="D1913" t="s">
        <v>24</v>
      </c>
      <c r="E1913">
        <f t="shared" si="291"/>
        <v>4</v>
      </c>
      <c r="F1913" t="s">
        <v>31</v>
      </c>
      <c r="G1913" s="13">
        <v>44607</v>
      </c>
      <c r="H1913">
        <v>0.33819444444444441</v>
      </c>
      <c r="I1913">
        <v>0.3923611111111111</v>
      </c>
      <c r="J1913">
        <v>1000170</v>
      </c>
      <c r="K1913">
        <v>2068</v>
      </c>
      <c r="L1913">
        <f t="shared" si="292"/>
        <v>78</v>
      </c>
      <c r="M1913">
        <v>5.4166666666666696E-2</v>
      </c>
      <c r="N1913">
        <f t="shared" si="293"/>
        <v>1</v>
      </c>
      <c r="O1913" t="s">
        <v>32</v>
      </c>
      <c r="P1913" cm="1">
        <f t="array" aca="1" ref="P1913" ca="1">(_xlfn.IFS(Q1913="couché",0,Q1913="debout à 80%",1,Q1913="?",1))*(IF(RAND()&lt;0.8,1,0))</f>
        <v>1</v>
      </c>
      <c r="Q1913" t="s">
        <v>27</v>
      </c>
      <c r="R1913">
        <v>20</v>
      </c>
      <c r="S1913">
        <f t="shared" si="294"/>
        <v>0</v>
      </c>
      <c r="T1913">
        <f t="shared" si="299"/>
        <v>1</v>
      </c>
      <c r="U1913">
        <f t="shared" ca="1" si="295"/>
        <v>0.33819583094761124</v>
      </c>
      <c r="V1913">
        <f t="shared" si="296"/>
        <v>66</v>
      </c>
      <c r="W1913" t="s">
        <v>28</v>
      </c>
      <c r="X1913" t="str">
        <f t="shared" ca="1" si="297"/>
        <v>(1912,0,1,4,78,0,1,66)++1`</v>
      </c>
      <c r="Y1913" t="str">
        <f t="shared" si="298"/>
        <v>(1912,20)++1`</v>
      </c>
    </row>
    <row r="1914" spans="1:25" x14ac:dyDescent="0.25">
      <c r="A1914">
        <v>1913</v>
      </c>
      <c r="B1914">
        <v>1963</v>
      </c>
      <c r="C1914">
        <f t="shared" si="290"/>
        <v>0</v>
      </c>
      <c r="D1914" t="s">
        <v>24</v>
      </c>
      <c r="E1914">
        <f t="shared" si="291"/>
        <v>17</v>
      </c>
      <c r="F1914" t="s">
        <v>45</v>
      </c>
      <c r="G1914" s="13">
        <v>44623</v>
      </c>
      <c r="H1914">
        <v>0.33333333333333331</v>
      </c>
      <c r="I1914">
        <v>0.38750000000000001</v>
      </c>
      <c r="J1914">
        <v>1000162</v>
      </c>
      <c r="K1914">
        <v>9329</v>
      </c>
      <c r="L1914">
        <f t="shared" si="292"/>
        <v>78</v>
      </c>
      <c r="M1914">
        <v>5.4166666666666696E-2</v>
      </c>
      <c r="N1914">
        <f t="shared" si="293"/>
        <v>1</v>
      </c>
      <c r="O1914" t="s">
        <v>32</v>
      </c>
      <c r="P1914" cm="1">
        <f t="array" aca="1" ref="P1914" ca="1">(_xlfn.IFS(Q1914="couché",0,Q1914="debout à 80%",1,Q1914="?",1))*(IF(RAND()&lt;0.8,1,0))</f>
        <v>1</v>
      </c>
      <c r="Q1914" t="s">
        <v>27</v>
      </c>
      <c r="R1914">
        <v>45</v>
      </c>
      <c r="S1914">
        <f t="shared" si="294"/>
        <v>0</v>
      </c>
      <c r="T1914">
        <f t="shared" si="299"/>
        <v>1</v>
      </c>
      <c r="U1914">
        <f t="shared" ca="1" si="295"/>
        <v>0.33334072234711865</v>
      </c>
      <c r="V1914">
        <f t="shared" si="296"/>
        <v>73</v>
      </c>
      <c r="W1914" t="s">
        <v>28</v>
      </c>
      <c r="X1914" t="str">
        <f t="shared" ca="1" si="297"/>
        <v>(1913,0,1,17,78,0,1,73)++1`</v>
      </c>
      <c r="Y1914" t="str">
        <f t="shared" si="298"/>
        <v>(1913,45)++1`</v>
      </c>
    </row>
    <row r="1915" spans="1:25" x14ac:dyDescent="0.25">
      <c r="A1915">
        <v>1914</v>
      </c>
      <c r="B1915">
        <v>1939</v>
      </c>
      <c r="C1915">
        <f t="shared" si="290"/>
        <v>0</v>
      </c>
      <c r="D1915" t="s">
        <v>24</v>
      </c>
      <c r="E1915">
        <f t="shared" si="291"/>
        <v>11</v>
      </c>
      <c r="F1915" t="s">
        <v>41</v>
      </c>
      <c r="G1915" s="13">
        <v>44599</v>
      </c>
      <c r="H1915">
        <v>0.47569444444444442</v>
      </c>
      <c r="I1915">
        <v>0.52986111111111112</v>
      </c>
      <c r="J1915">
        <v>1000164</v>
      </c>
      <c r="K1915">
        <v>541</v>
      </c>
      <c r="L1915">
        <f t="shared" si="292"/>
        <v>78</v>
      </c>
      <c r="M1915">
        <v>5.4166666666666696E-2</v>
      </c>
      <c r="N1915">
        <f t="shared" si="293"/>
        <v>1</v>
      </c>
      <c r="O1915" t="s">
        <v>32</v>
      </c>
      <c r="P1915" cm="1">
        <f t="array" aca="1" ref="P1915" ca="1">(_xlfn.IFS(Q1915="couché",0,Q1915="debout à 80%",1,Q1915="?",1))*(IF(RAND()&lt;0.8,1,0))</f>
        <v>1</v>
      </c>
      <c r="Q1915" t="s">
        <v>27</v>
      </c>
      <c r="R1915">
        <v>30</v>
      </c>
      <c r="S1915">
        <f t="shared" si="294"/>
        <v>0</v>
      </c>
      <c r="T1915">
        <f t="shared" si="299"/>
        <v>2</v>
      </c>
      <c r="U1915">
        <f t="shared" ca="1" si="295"/>
        <v>0.47569471924166329</v>
      </c>
      <c r="V1915">
        <f t="shared" si="296"/>
        <v>72</v>
      </c>
      <c r="W1915" t="s">
        <v>28</v>
      </c>
      <c r="X1915" t="str">
        <f t="shared" ca="1" si="297"/>
        <v>(1914,0,1,11,78,0,2,72)++1`</v>
      </c>
      <c r="Y1915" t="str">
        <f t="shared" si="298"/>
        <v>(1914,30)++1`</v>
      </c>
    </row>
    <row r="1916" spans="1:25" x14ac:dyDescent="0.25">
      <c r="A1916">
        <v>1915</v>
      </c>
      <c r="B1916">
        <v>1968</v>
      </c>
      <c r="C1916">
        <f t="shared" si="290"/>
        <v>0</v>
      </c>
      <c r="D1916" t="s">
        <v>24</v>
      </c>
      <c r="E1916">
        <f t="shared" si="291"/>
        <v>4</v>
      </c>
      <c r="F1916" t="s">
        <v>31</v>
      </c>
      <c r="G1916" s="13">
        <v>44607</v>
      </c>
      <c r="H1916">
        <v>0.48541666666666666</v>
      </c>
      <c r="I1916">
        <v>0.5395833333333333</v>
      </c>
      <c r="J1916">
        <v>1000170</v>
      </c>
      <c r="K1916">
        <v>2070</v>
      </c>
      <c r="L1916">
        <f t="shared" si="292"/>
        <v>78</v>
      </c>
      <c r="M1916">
        <v>5.4166666666666641E-2</v>
      </c>
      <c r="N1916">
        <f t="shared" si="293"/>
        <v>1</v>
      </c>
      <c r="O1916" t="s">
        <v>32</v>
      </c>
      <c r="P1916" cm="1">
        <f t="array" aca="1" ref="P1916" ca="1">(_xlfn.IFS(Q1916="couché",0,Q1916="debout à 80%",1,Q1916="?",1))*(IF(RAND()&lt;0.8,1,0))</f>
        <v>0</v>
      </c>
      <c r="Q1916" t="s">
        <v>27</v>
      </c>
      <c r="R1916">
        <v>30</v>
      </c>
      <c r="S1916">
        <f t="shared" si="294"/>
        <v>1</v>
      </c>
      <c r="T1916">
        <f t="shared" si="299"/>
        <v>4</v>
      </c>
      <c r="U1916">
        <f t="shared" ca="1" si="295"/>
        <v>0.48541904496514132</v>
      </c>
      <c r="V1916">
        <f t="shared" si="296"/>
        <v>45</v>
      </c>
      <c r="W1916" t="s">
        <v>28</v>
      </c>
      <c r="X1916" t="str">
        <f t="shared" ca="1" si="297"/>
        <v>(1915,0,0,4,78,1,4,45)++1`</v>
      </c>
      <c r="Y1916" t="str">
        <f t="shared" si="298"/>
        <v>(1915,30)++1`</v>
      </c>
    </row>
    <row r="1917" spans="1:25" x14ac:dyDescent="0.25">
      <c r="A1917">
        <v>1916</v>
      </c>
      <c r="B1917">
        <v>1950</v>
      </c>
      <c r="C1917">
        <f t="shared" si="290"/>
        <v>0</v>
      </c>
      <c r="D1917" t="s">
        <v>24</v>
      </c>
      <c r="E1917">
        <f t="shared" si="291"/>
        <v>15</v>
      </c>
      <c r="F1917" t="s">
        <v>35</v>
      </c>
      <c r="G1917" s="13">
        <v>44594</v>
      </c>
      <c r="H1917">
        <v>0.57222222222222219</v>
      </c>
      <c r="I1917">
        <v>0.62638888888888888</v>
      </c>
      <c r="J1917">
        <v>1000171</v>
      </c>
      <c r="K1917">
        <v>2852</v>
      </c>
      <c r="L1917">
        <f t="shared" si="292"/>
        <v>78</v>
      </c>
      <c r="M1917">
        <v>5.4166666666666696E-2</v>
      </c>
      <c r="N1917">
        <f t="shared" si="293"/>
        <v>0</v>
      </c>
      <c r="O1917" t="s">
        <v>26</v>
      </c>
      <c r="P1917" cm="1">
        <f t="array" aca="1" ref="P1917" ca="1">(_xlfn.IFS(Q1917="couché",0,Q1917="debout à 80%",1,Q1917="?",1))*(IF(RAND()&lt;0.8,1,0))</f>
        <v>1</v>
      </c>
      <c r="Q1917" t="s">
        <v>27</v>
      </c>
      <c r="R1917">
        <v>45</v>
      </c>
      <c r="S1917">
        <f t="shared" si="294"/>
        <v>0</v>
      </c>
      <c r="T1917">
        <f t="shared" si="299"/>
        <v>4</v>
      </c>
      <c r="U1917">
        <f t="shared" ca="1" si="295"/>
        <v>0.57222980668875734</v>
      </c>
      <c r="V1917">
        <f t="shared" si="296"/>
        <v>45</v>
      </c>
      <c r="W1917" t="s">
        <v>28</v>
      </c>
      <c r="X1917" t="str">
        <f t="shared" ca="1" si="297"/>
        <v>(1916,0,1,15,78,0,4,45)++1`</v>
      </c>
      <c r="Y1917" t="str">
        <f t="shared" si="298"/>
        <v>(1916,45)++1`</v>
      </c>
    </row>
    <row r="1918" spans="1:25" x14ac:dyDescent="0.25">
      <c r="A1918">
        <v>1917</v>
      </c>
      <c r="B1918">
        <v>1971</v>
      </c>
      <c r="C1918">
        <f t="shared" si="290"/>
        <v>0</v>
      </c>
      <c r="D1918" t="s">
        <v>24</v>
      </c>
      <c r="E1918">
        <f t="shared" si="291"/>
        <v>9</v>
      </c>
      <c r="F1918" t="s">
        <v>40</v>
      </c>
      <c r="G1918" s="13">
        <v>44627</v>
      </c>
      <c r="H1918">
        <v>0.4819444444444444</v>
      </c>
      <c r="I1918">
        <v>0.53611111111111109</v>
      </c>
      <c r="J1918">
        <v>1000163</v>
      </c>
      <c r="K1918">
        <v>229</v>
      </c>
      <c r="L1918">
        <f t="shared" si="292"/>
        <v>78</v>
      </c>
      <c r="M1918">
        <v>5.4166666666666696E-2</v>
      </c>
      <c r="N1918">
        <f t="shared" si="293"/>
        <v>0</v>
      </c>
      <c r="O1918" t="s">
        <v>26</v>
      </c>
      <c r="P1918" cm="1">
        <f t="array" aca="1" ref="P1918" ca="1">(_xlfn.IFS(Q1918="couché",0,Q1918="debout à 80%",1,Q1918="?",1))*(IF(RAND()&lt;0.8,1,0))</f>
        <v>1</v>
      </c>
      <c r="Q1918" t="s">
        <v>27</v>
      </c>
      <c r="R1918">
        <v>45</v>
      </c>
      <c r="S1918">
        <f t="shared" si="294"/>
        <v>0</v>
      </c>
      <c r="T1918">
        <f t="shared" si="299"/>
        <v>4</v>
      </c>
      <c r="U1918">
        <f t="shared" ca="1" si="295"/>
        <v>0.48194939499839229</v>
      </c>
      <c r="V1918">
        <f t="shared" si="296"/>
        <v>35</v>
      </c>
      <c r="W1918" t="s">
        <v>28</v>
      </c>
      <c r="X1918" t="str">
        <f t="shared" ca="1" si="297"/>
        <v>(1917,0,1,9,78,0,4,35)++1`</v>
      </c>
      <c r="Y1918" t="str">
        <f t="shared" si="298"/>
        <v>(1917,45)++1`</v>
      </c>
    </row>
    <row r="1919" spans="1:25" x14ac:dyDescent="0.25">
      <c r="A1919">
        <v>1918</v>
      </c>
      <c r="B1919">
        <v>1956</v>
      </c>
      <c r="C1919">
        <f t="shared" si="290"/>
        <v>0</v>
      </c>
      <c r="D1919" t="s">
        <v>24</v>
      </c>
      <c r="E1919">
        <f t="shared" si="291"/>
        <v>8</v>
      </c>
      <c r="F1919" t="s">
        <v>25</v>
      </c>
      <c r="G1919" s="13">
        <v>44596</v>
      </c>
      <c r="H1919">
        <v>0.59583333333333333</v>
      </c>
      <c r="I1919">
        <v>0.65</v>
      </c>
      <c r="J1919">
        <v>1000171</v>
      </c>
      <c r="K1919">
        <v>295</v>
      </c>
      <c r="L1919">
        <f t="shared" si="292"/>
        <v>78</v>
      </c>
      <c r="M1919">
        <v>5.4166666666666696E-2</v>
      </c>
      <c r="N1919">
        <f t="shared" si="293"/>
        <v>0</v>
      </c>
      <c r="O1919" t="s">
        <v>26</v>
      </c>
      <c r="P1919" cm="1">
        <f t="array" aca="1" ref="P1919" ca="1">(_xlfn.IFS(Q1919="couché",0,Q1919="debout à 80%",1,Q1919="?",1))*(IF(RAND()&lt;0.8,1,0))</f>
        <v>0</v>
      </c>
      <c r="Q1919" t="s">
        <v>48</v>
      </c>
      <c r="R1919">
        <v>45</v>
      </c>
      <c r="S1919">
        <f t="shared" ca="1" si="294"/>
        <v>0</v>
      </c>
      <c r="T1919">
        <f t="shared" si="299"/>
        <v>5</v>
      </c>
      <c r="U1919">
        <f t="shared" ca="1" si="295"/>
        <v>0.59584127351369331</v>
      </c>
      <c r="V1919">
        <f t="shared" si="296"/>
        <v>53</v>
      </c>
      <c r="W1919" t="s">
        <v>28</v>
      </c>
      <c r="X1919" t="str">
        <f t="shared" ca="1" si="297"/>
        <v>(1918,0,0,8,78,0,5,53)++1`</v>
      </c>
      <c r="Y1919" t="str">
        <f t="shared" si="298"/>
        <v>(1918,45)++1`</v>
      </c>
    </row>
    <row r="1920" spans="1:25" x14ac:dyDescent="0.25">
      <c r="A1920">
        <v>1919</v>
      </c>
      <c r="B1920">
        <v>1943</v>
      </c>
      <c r="C1920">
        <f t="shared" si="290"/>
        <v>0</v>
      </c>
      <c r="D1920" t="s">
        <v>24</v>
      </c>
      <c r="E1920">
        <f t="shared" si="291"/>
        <v>7</v>
      </c>
      <c r="F1920" t="s">
        <v>38</v>
      </c>
      <c r="G1920" s="13">
        <v>44600</v>
      </c>
      <c r="H1920">
        <v>0.68958333333333333</v>
      </c>
      <c r="I1920">
        <v>0.74375000000000002</v>
      </c>
      <c r="J1920">
        <v>1000162</v>
      </c>
      <c r="K1920">
        <v>3532</v>
      </c>
      <c r="L1920">
        <f t="shared" si="292"/>
        <v>78</v>
      </c>
      <c r="M1920">
        <v>5.4166666666666696E-2</v>
      </c>
      <c r="N1920">
        <f t="shared" si="293"/>
        <v>0</v>
      </c>
      <c r="O1920" t="s">
        <v>26</v>
      </c>
      <c r="P1920" cm="1">
        <f t="array" aca="1" ref="P1920" ca="1">(_xlfn.IFS(Q1920="couché",0,Q1920="debout à 80%",1,Q1920="?",1))*(IF(RAND()&lt;0.8,1,0))</f>
        <v>0</v>
      </c>
      <c r="Q1920" t="s">
        <v>48</v>
      </c>
      <c r="R1920">
        <v>45</v>
      </c>
      <c r="S1920">
        <f t="shared" si="294"/>
        <v>0</v>
      </c>
      <c r="T1920">
        <f t="shared" si="299"/>
        <v>4</v>
      </c>
      <c r="U1920">
        <f t="shared" ca="1" si="295"/>
        <v>0.68958723951701406</v>
      </c>
      <c r="V1920">
        <f t="shared" si="296"/>
        <v>75</v>
      </c>
      <c r="W1920" t="s">
        <v>28</v>
      </c>
      <c r="X1920" t="str">
        <f t="shared" ca="1" si="297"/>
        <v>(1919,0,0,7,78,0,4,75)++1`</v>
      </c>
      <c r="Y1920" t="str">
        <f t="shared" si="298"/>
        <v>(1919,45)++1`</v>
      </c>
    </row>
    <row r="1921" spans="1:25" x14ac:dyDescent="0.25">
      <c r="A1921">
        <v>1920</v>
      </c>
      <c r="B1921">
        <v>1997</v>
      </c>
      <c r="C1921">
        <f t="shared" si="290"/>
        <v>0</v>
      </c>
      <c r="D1921" t="s">
        <v>24</v>
      </c>
      <c r="E1921">
        <f t="shared" si="291"/>
        <v>4</v>
      </c>
      <c r="F1921" t="s">
        <v>31</v>
      </c>
      <c r="G1921" s="13">
        <v>44610</v>
      </c>
      <c r="H1921">
        <v>0.51388888888888884</v>
      </c>
      <c r="I1921">
        <v>0.56805555555555554</v>
      </c>
      <c r="J1921">
        <v>1000162</v>
      </c>
      <c r="K1921">
        <v>130</v>
      </c>
      <c r="L1921">
        <f t="shared" si="292"/>
        <v>78</v>
      </c>
      <c r="M1921">
        <v>5.4166666666666696E-2</v>
      </c>
      <c r="N1921">
        <f t="shared" si="293"/>
        <v>1</v>
      </c>
      <c r="O1921" t="s">
        <v>32</v>
      </c>
      <c r="P1921" cm="1">
        <f t="array" aca="1" ref="P1921" ca="1">(_xlfn.IFS(Q1921="couché",0,Q1921="debout à 80%",1,Q1921="?",1))*(IF(RAND()&lt;0.8,1,0))</f>
        <v>1</v>
      </c>
      <c r="Q1921" t="s">
        <v>27</v>
      </c>
      <c r="R1921">
        <v>45</v>
      </c>
      <c r="S1921">
        <f t="shared" si="294"/>
        <v>1</v>
      </c>
      <c r="T1921">
        <f t="shared" si="299"/>
        <v>6</v>
      </c>
      <c r="U1921">
        <f t="shared" ca="1" si="295"/>
        <v>0.5138963355039402</v>
      </c>
      <c r="V1921">
        <f t="shared" si="296"/>
        <v>81</v>
      </c>
      <c r="W1921" t="s">
        <v>28</v>
      </c>
      <c r="X1921" t="str">
        <f t="shared" ca="1" si="297"/>
        <v>(1920,0,1,4,78,1,6,81)++1`</v>
      </c>
      <c r="Y1921" t="str">
        <f t="shared" si="298"/>
        <v>(1920,45)++1`</v>
      </c>
    </row>
    <row r="1922" spans="1:25" x14ac:dyDescent="0.25">
      <c r="A1922">
        <v>1921</v>
      </c>
      <c r="B1922">
        <v>1953</v>
      </c>
      <c r="C1922">
        <f t="shared" ref="C1922:C1985" si="300">IF(D1922="oui", 1, IF(D1922="non", 0, " "))</f>
        <v>0</v>
      </c>
      <c r="D1922" t="s">
        <v>24</v>
      </c>
      <c r="E1922">
        <f t="shared" ref="E1922:E1985" si="301">_xlfn.XLOOKUP(F1922,Z$3:Z$19,AA$3:AA$19)</f>
        <v>14</v>
      </c>
      <c r="F1922" t="s">
        <v>33</v>
      </c>
      <c r="G1922" s="13">
        <v>44609</v>
      </c>
      <c r="H1922">
        <v>0.48819444444444443</v>
      </c>
      <c r="I1922">
        <v>0.54236111111111107</v>
      </c>
      <c r="J1922">
        <v>1000162</v>
      </c>
      <c r="K1922">
        <v>3315</v>
      </c>
      <c r="L1922">
        <f t="shared" ref="L1922:L1985" si="302">ROUND(M1922*86400,0)/60</f>
        <v>78</v>
      </c>
      <c r="M1922">
        <v>5.4166666666666641E-2</v>
      </c>
      <c r="N1922">
        <f t="shared" ref="N1922:N1985" si="303">_xlfn.XLOOKUP(O1922,Z$22:Z$24,AA$22:AA$24)</f>
        <v>1</v>
      </c>
      <c r="O1922" t="s">
        <v>32</v>
      </c>
      <c r="P1922" cm="1">
        <f t="array" aca="1" ref="P1922" ca="1">(_xlfn.IFS(Q1922="couché",0,Q1922="debout à 80%",1,Q1922="?",1))*(IF(RAND()&lt;0.8,1,0))</f>
        <v>1</v>
      </c>
      <c r="Q1922" t="s">
        <v>27</v>
      </c>
      <c r="R1922">
        <v>45</v>
      </c>
      <c r="S1922">
        <f t="shared" ref="S1922:S1985" si="304">SUMIFS(N:N,F:F,F1922,G:G,G1922,T:T,T1922-1)*IF(C1922=1,0,1)</f>
        <v>1</v>
      </c>
      <c r="T1922">
        <f t="shared" si="299"/>
        <v>4</v>
      </c>
      <c r="U1922">
        <f t="shared" ref="U1922:U1985" ca="1" si="305">H1922+(RAND()/100000)</f>
        <v>0.48820215694537872</v>
      </c>
      <c r="V1922">
        <f t="shared" ref="V1922:V1985" si="306">COUNTIFS(G:G,G1923,N:N,_xlfn.CONCAT("&lt;=",N1923))</f>
        <v>50</v>
      </c>
      <c r="W1922" t="s">
        <v>28</v>
      </c>
      <c r="X1922" t="str">
        <f t="shared" ref="X1922:X1985" ca="1" si="307">_xlfn.CONCAT("(",A1922,",",C1922,",",P1922,",",E1922,",",L1922,",",S1922,",",T1922,",",V1922,")++1`")</f>
        <v>(1921,0,1,14,78,1,4,50)++1`</v>
      </c>
      <c r="Y1922" t="str">
        <f t="shared" ref="Y1922:Y1985" si="308">_xlfn.CONCAT("(",A1922,",",R1922,")++1`")</f>
        <v>(1921,45)++1`</v>
      </c>
    </row>
    <row r="1923" spans="1:25" x14ac:dyDescent="0.25">
      <c r="A1923">
        <v>1922</v>
      </c>
      <c r="B1923">
        <v>1978</v>
      </c>
      <c r="C1923">
        <f t="shared" si="300"/>
        <v>0</v>
      </c>
      <c r="D1923" t="s">
        <v>24</v>
      </c>
      <c r="E1923">
        <f t="shared" si="301"/>
        <v>17</v>
      </c>
      <c r="F1923" t="s">
        <v>45</v>
      </c>
      <c r="G1923" s="13">
        <v>44607</v>
      </c>
      <c r="H1923">
        <v>0.69444444444444442</v>
      </c>
      <c r="I1923">
        <v>0.74861111111111112</v>
      </c>
      <c r="J1923">
        <v>1000162</v>
      </c>
      <c r="K1923">
        <v>2436</v>
      </c>
      <c r="L1923">
        <f t="shared" si="302"/>
        <v>78</v>
      </c>
      <c r="M1923">
        <v>5.4166666666666696E-2</v>
      </c>
      <c r="N1923">
        <f t="shared" si="303"/>
        <v>0</v>
      </c>
      <c r="O1923" t="s">
        <v>26</v>
      </c>
      <c r="P1923" cm="1">
        <f t="array" aca="1" ref="P1923" ca="1">(_xlfn.IFS(Q1923="couché",0,Q1923="debout à 80%",1,Q1923="?",1))*(IF(RAND()&lt;0.8,1,0))</f>
        <v>1</v>
      </c>
      <c r="Q1923" t="s">
        <v>27</v>
      </c>
      <c r="R1923">
        <v>45</v>
      </c>
      <c r="S1923">
        <f t="shared" si="304"/>
        <v>0</v>
      </c>
      <c r="T1923">
        <f t="shared" si="299"/>
        <v>5</v>
      </c>
      <c r="U1923">
        <f t="shared" ca="1" si="305"/>
        <v>0.69444870627376376</v>
      </c>
      <c r="V1923">
        <f t="shared" si="306"/>
        <v>98</v>
      </c>
      <c r="W1923" t="s">
        <v>28</v>
      </c>
      <c r="X1923" t="str">
        <f t="shared" ca="1" si="307"/>
        <v>(1922,0,1,17,78,0,5,98)++1`</v>
      </c>
      <c r="Y1923" t="str">
        <f t="shared" si="308"/>
        <v>(1922,45)++1`</v>
      </c>
    </row>
    <row r="1924" spans="1:25" x14ac:dyDescent="0.25">
      <c r="A1924">
        <v>1923</v>
      </c>
      <c r="B1924">
        <v>2002</v>
      </c>
      <c r="C1924">
        <f t="shared" si="300"/>
        <v>0</v>
      </c>
      <c r="D1924" t="s">
        <v>24</v>
      </c>
      <c r="E1924">
        <f t="shared" si="301"/>
        <v>14</v>
      </c>
      <c r="F1924" t="s">
        <v>33</v>
      </c>
      <c r="G1924" s="13">
        <v>44630</v>
      </c>
      <c r="H1924">
        <v>0.34166666666666667</v>
      </c>
      <c r="I1924">
        <v>0.39583333333333331</v>
      </c>
      <c r="J1924">
        <v>1000162</v>
      </c>
      <c r="K1924">
        <v>9209</v>
      </c>
      <c r="L1924">
        <f t="shared" si="302"/>
        <v>78</v>
      </c>
      <c r="M1924">
        <v>5.4166666666666641E-2</v>
      </c>
      <c r="N1924">
        <f t="shared" si="303"/>
        <v>1</v>
      </c>
      <c r="O1924" t="s">
        <v>32</v>
      </c>
      <c r="P1924" cm="1">
        <f t="array" aca="1" ref="P1924" ca="1">(_xlfn.IFS(Q1924="couché",0,Q1924="debout à 80%",1,Q1924="?",1))*(IF(RAND()&lt;0.8,1,0))</f>
        <v>1</v>
      </c>
      <c r="Q1924" t="s">
        <v>27</v>
      </c>
      <c r="R1924">
        <v>45</v>
      </c>
      <c r="S1924">
        <f t="shared" si="304"/>
        <v>0</v>
      </c>
      <c r="T1924">
        <f t="shared" si="299"/>
        <v>1</v>
      </c>
      <c r="U1924">
        <f t="shared" ca="1" si="305"/>
        <v>0.34166809494570016</v>
      </c>
      <c r="V1924">
        <f t="shared" si="306"/>
        <v>61</v>
      </c>
      <c r="W1924" t="s">
        <v>28</v>
      </c>
      <c r="X1924" t="str">
        <f t="shared" ca="1" si="307"/>
        <v>(1923,0,1,14,78,0,1,61)++1`</v>
      </c>
      <c r="Y1924" t="str">
        <f t="shared" si="308"/>
        <v>(1923,45)++1`</v>
      </c>
    </row>
    <row r="1925" spans="1:25" x14ac:dyDescent="0.25">
      <c r="A1925">
        <v>1924</v>
      </c>
      <c r="B1925">
        <v>1964</v>
      </c>
      <c r="C1925">
        <f t="shared" si="300"/>
        <v>0</v>
      </c>
      <c r="D1925" t="s">
        <v>24</v>
      </c>
      <c r="E1925">
        <f t="shared" si="301"/>
        <v>2</v>
      </c>
      <c r="F1925" t="s">
        <v>29</v>
      </c>
      <c r="G1925" s="13">
        <v>44630</v>
      </c>
      <c r="H1925">
        <v>0.66527777777777775</v>
      </c>
      <c r="I1925">
        <v>0.71944444444444444</v>
      </c>
      <c r="J1925">
        <v>1000166</v>
      </c>
      <c r="K1925">
        <v>3595</v>
      </c>
      <c r="L1925">
        <f t="shared" si="302"/>
        <v>78</v>
      </c>
      <c r="M1925">
        <v>5.4166666666666696E-2</v>
      </c>
      <c r="N1925">
        <f t="shared" si="303"/>
        <v>0</v>
      </c>
      <c r="O1925" t="s">
        <v>26</v>
      </c>
      <c r="P1925" cm="1">
        <f t="array" aca="1" ref="P1925" ca="1">(_xlfn.IFS(Q1925="couché",0,Q1925="debout à 80%",1,Q1925="?",1))*(IF(RAND()&lt;0.8,1,0))</f>
        <v>0</v>
      </c>
      <c r="Q1925" t="s">
        <v>27</v>
      </c>
      <c r="R1925">
        <v>0</v>
      </c>
      <c r="S1925">
        <f t="shared" si="304"/>
        <v>0</v>
      </c>
      <c r="T1925">
        <f t="shared" si="299"/>
        <v>4</v>
      </c>
      <c r="U1925">
        <f t="shared" ca="1" si="305"/>
        <v>0.66528694532277499</v>
      </c>
      <c r="V1925">
        <f t="shared" si="306"/>
        <v>84</v>
      </c>
      <c r="W1925" t="s">
        <v>28</v>
      </c>
      <c r="X1925" t="str">
        <f t="shared" ca="1" si="307"/>
        <v>(1924,0,0,2,78,0,4,84)++1`</v>
      </c>
      <c r="Y1925" t="str">
        <f t="shared" si="308"/>
        <v>(1924,0)++1`</v>
      </c>
    </row>
    <row r="1926" spans="1:25" x14ac:dyDescent="0.25">
      <c r="A1926">
        <v>1925</v>
      </c>
      <c r="B1926">
        <v>1986</v>
      </c>
      <c r="C1926">
        <f t="shared" si="300"/>
        <v>0</v>
      </c>
      <c r="D1926" t="s">
        <v>24</v>
      </c>
      <c r="E1926">
        <f t="shared" si="301"/>
        <v>12</v>
      </c>
      <c r="F1926" t="s">
        <v>42</v>
      </c>
      <c r="G1926" s="13">
        <v>44644</v>
      </c>
      <c r="H1926">
        <v>0.34930555555555554</v>
      </c>
      <c r="I1926">
        <v>0.40347222222222223</v>
      </c>
      <c r="J1926">
        <v>1000164</v>
      </c>
      <c r="K1926">
        <v>343</v>
      </c>
      <c r="L1926">
        <f t="shared" si="302"/>
        <v>78</v>
      </c>
      <c r="M1926">
        <v>5.4166666666666696E-2</v>
      </c>
      <c r="N1926">
        <f t="shared" si="303"/>
        <v>1</v>
      </c>
      <c r="O1926" t="s">
        <v>32</v>
      </c>
      <c r="P1926" cm="1">
        <f t="array" aca="1" ref="P1926" ca="1">(_xlfn.IFS(Q1926="couché",0,Q1926="debout à 80%",1,Q1926="?",1))*(IF(RAND()&lt;0.8,1,0))</f>
        <v>1</v>
      </c>
      <c r="Q1926" t="s">
        <v>27</v>
      </c>
      <c r="R1926">
        <v>30</v>
      </c>
      <c r="S1926">
        <f t="shared" si="304"/>
        <v>0</v>
      </c>
      <c r="T1926">
        <f t="shared" si="299"/>
        <v>1</v>
      </c>
      <c r="U1926">
        <f t="shared" ca="1" si="305"/>
        <v>0.34931197045708495</v>
      </c>
      <c r="V1926">
        <f t="shared" si="306"/>
        <v>35</v>
      </c>
      <c r="W1926" t="s">
        <v>28</v>
      </c>
      <c r="X1926" t="str">
        <f t="shared" ca="1" si="307"/>
        <v>(1925,0,1,12,78,0,1,35)++1`</v>
      </c>
      <c r="Y1926" t="str">
        <f t="shared" si="308"/>
        <v>(1925,30)++1`</v>
      </c>
    </row>
    <row r="1927" spans="1:25" x14ac:dyDescent="0.25">
      <c r="A1927">
        <v>1926</v>
      </c>
      <c r="B1927">
        <v>1991</v>
      </c>
      <c r="C1927">
        <f t="shared" si="300"/>
        <v>0</v>
      </c>
      <c r="D1927" t="s">
        <v>24</v>
      </c>
      <c r="E1927">
        <f t="shared" si="301"/>
        <v>5</v>
      </c>
      <c r="F1927" t="s">
        <v>36</v>
      </c>
      <c r="G1927" s="13">
        <v>44596</v>
      </c>
      <c r="H1927">
        <v>0.47013888888888888</v>
      </c>
      <c r="I1927">
        <v>0.52500000000000002</v>
      </c>
      <c r="J1927">
        <v>1000162</v>
      </c>
      <c r="K1927">
        <v>2872</v>
      </c>
      <c r="L1927">
        <f t="shared" si="302"/>
        <v>79</v>
      </c>
      <c r="M1927">
        <v>5.4861111111111138E-2</v>
      </c>
      <c r="N1927">
        <f t="shared" si="303"/>
        <v>0</v>
      </c>
      <c r="O1927" t="s">
        <v>26</v>
      </c>
      <c r="P1927" cm="1">
        <f t="array" aca="1" ref="P1927" ca="1">(_xlfn.IFS(Q1927="couché",0,Q1927="debout à 80%",1,Q1927="?",1))*(IF(RAND()&lt;0.8,1,0))</f>
        <v>1</v>
      </c>
      <c r="Q1927" t="s">
        <v>27</v>
      </c>
      <c r="R1927">
        <v>45</v>
      </c>
      <c r="S1927">
        <f t="shared" si="304"/>
        <v>0</v>
      </c>
      <c r="T1927">
        <f t="shared" si="299"/>
        <v>4</v>
      </c>
      <c r="U1927">
        <f t="shared" ca="1" si="305"/>
        <v>0.4701460943766238</v>
      </c>
      <c r="V1927">
        <f t="shared" si="306"/>
        <v>69</v>
      </c>
      <c r="W1927" t="s">
        <v>28</v>
      </c>
      <c r="X1927" t="str">
        <f t="shared" ca="1" si="307"/>
        <v>(1926,0,1,5,79,0,4,69)++1`</v>
      </c>
      <c r="Y1927" t="str">
        <f t="shared" si="308"/>
        <v>(1926,45)++1`</v>
      </c>
    </row>
    <row r="1928" spans="1:25" x14ac:dyDescent="0.25">
      <c r="A1928">
        <v>1927</v>
      </c>
      <c r="B1928">
        <v>2002</v>
      </c>
      <c r="C1928">
        <f t="shared" si="300"/>
        <v>0</v>
      </c>
      <c r="D1928" t="s">
        <v>24</v>
      </c>
      <c r="E1928">
        <f t="shared" si="301"/>
        <v>10</v>
      </c>
      <c r="F1928" t="s">
        <v>39</v>
      </c>
      <c r="G1928" s="13">
        <v>44596</v>
      </c>
      <c r="H1928">
        <v>0.48055555555555551</v>
      </c>
      <c r="I1928">
        <v>0.53541666666666665</v>
      </c>
      <c r="J1928">
        <v>1000165</v>
      </c>
      <c r="K1928">
        <v>493</v>
      </c>
      <c r="L1928">
        <f t="shared" si="302"/>
        <v>79</v>
      </c>
      <c r="M1928">
        <v>5.4861111111111138E-2</v>
      </c>
      <c r="N1928">
        <f t="shared" si="303"/>
        <v>1</v>
      </c>
      <c r="O1928" t="s">
        <v>32</v>
      </c>
      <c r="P1928" cm="1">
        <f t="array" aca="1" ref="P1928" ca="1">(_xlfn.IFS(Q1928="couché",0,Q1928="debout à 80%",1,Q1928="?",1))*(IF(RAND()&lt;0.8,1,0))</f>
        <v>1</v>
      </c>
      <c r="Q1928" t="s">
        <v>27</v>
      </c>
      <c r="R1928">
        <v>30</v>
      </c>
      <c r="S1928">
        <f t="shared" si="304"/>
        <v>1</v>
      </c>
      <c r="T1928">
        <f t="shared" ref="T1928:T1991" si="309">COUNTIFS(F:F,F1928,G:G,G1928,H:H,_xlfn.CONCAT("&lt;=",H1928))</f>
        <v>3</v>
      </c>
      <c r="U1928">
        <f t="shared" ca="1" si="305"/>
        <v>0.48056434238569029</v>
      </c>
      <c r="V1928">
        <f t="shared" si="306"/>
        <v>45</v>
      </c>
      <c r="W1928" t="s">
        <v>28</v>
      </c>
      <c r="X1928" t="str">
        <f t="shared" ca="1" si="307"/>
        <v>(1927,0,1,10,79,1,3,45)++1`</v>
      </c>
      <c r="Y1928" t="str">
        <f t="shared" si="308"/>
        <v>(1927,30)++1`</v>
      </c>
    </row>
    <row r="1929" spans="1:25" x14ac:dyDescent="0.25">
      <c r="A1929">
        <v>1928</v>
      </c>
      <c r="B1929">
        <v>1981</v>
      </c>
      <c r="C1929">
        <f t="shared" si="300"/>
        <v>0</v>
      </c>
      <c r="D1929" t="s">
        <v>24</v>
      </c>
      <c r="E1929">
        <f t="shared" si="301"/>
        <v>5</v>
      </c>
      <c r="F1929" t="s">
        <v>36</v>
      </c>
      <c r="G1929" s="13">
        <v>44594</v>
      </c>
      <c r="H1929">
        <v>0.3347222222222222</v>
      </c>
      <c r="I1929">
        <v>0.38958333333333334</v>
      </c>
      <c r="J1929">
        <v>1000162</v>
      </c>
      <c r="K1929">
        <v>2436</v>
      </c>
      <c r="L1929">
        <f t="shared" si="302"/>
        <v>79</v>
      </c>
      <c r="M1929">
        <v>5.4861111111111138E-2</v>
      </c>
      <c r="N1929">
        <f t="shared" si="303"/>
        <v>0</v>
      </c>
      <c r="O1929" t="s">
        <v>26</v>
      </c>
      <c r="P1929" cm="1">
        <f t="array" aca="1" ref="P1929" ca="1">(_xlfn.IFS(Q1929="couché",0,Q1929="debout à 80%",1,Q1929="?",1))*(IF(RAND()&lt;0.8,1,0))</f>
        <v>1</v>
      </c>
      <c r="Q1929" t="s">
        <v>27</v>
      </c>
      <c r="R1929">
        <v>45</v>
      </c>
      <c r="S1929">
        <f t="shared" si="304"/>
        <v>0</v>
      </c>
      <c r="T1929">
        <f t="shared" si="309"/>
        <v>1</v>
      </c>
      <c r="U1929">
        <f t="shared" ca="1" si="305"/>
        <v>0.3347272309076198</v>
      </c>
      <c r="V1929">
        <f t="shared" si="306"/>
        <v>46</v>
      </c>
      <c r="W1929" t="s">
        <v>28</v>
      </c>
      <c r="X1929" t="str">
        <f t="shared" ca="1" si="307"/>
        <v>(1928,0,1,5,79,0,1,46)++1`</v>
      </c>
      <c r="Y1929" t="str">
        <f t="shared" si="308"/>
        <v>(1928,45)++1`</v>
      </c>
    </row>
    <row r="1930" spans="1:25" x14ac:dyDescent="0.25">
      <c r="A1930">
        <v>1929</v>
      </c>
      <c r="B1930">
        <v>1981</v>
      </c>
      <c r="C1930">
        <f t="shared" si="300"/>
        <v>0</v>
      </c>
      <c r="D1930" t="s">
        <v>24</v>
      </c>
      <c r="E1930">
        <f t="shared" si="301"/>
        <v>8</v>
      </c>
      <c r="F1930" t="s">
        <v>25</v>
      </c>
      <c r="G1930" s="13">
        <v>44617</v>
      </c>
      <c r="H1930">
        <v>0.62291666666666667</v>
      </c>
      <c r="I1930">
        <v>0.6777777777777777</v>
      </c>
      <c r="J1930">
        <v>1000171</v>
      </c>
      <c r="K1930">
        <v>3118</v>
      </c>
      <c r="L1930">
        <f t="shared" si="302"/>
        <v>79</v>
      </c>
      <c r="M1930">
        <v>5.4861111111111027E-2</v>
      </c>
      <c r="N1930">
        <f t="shared" si="303"/>
        <v>0</v>
      </c>
      <c r="O1930" t="s">
        <v>26</v>
      </c>
      <c r="P1930" cm="1">
        <f t="array" aca="1" ref="P1930" ca="1">(_xlfn.IFS(Q1930="couché",0,Q1930="debout à 80%",1,Q1930="?",1))*(IF(RAND()&lt;0.8,1,0))</f>
        <v>1</v>
      </c>
      <c r="Q1930" t="s">
        <v>27</v>
      </c>
      <c r="R1930">
        <v>45</v>
      </c>
      <c r="S1930">
        <f t="shared" si="304"/>
        <v>0</v>
      </c>
      <c r="T1930">
        <f t="shared" si="309"/>
        <v>4</v>
      </c>
      <c r="U1930">
        <f t="shared" ca="1" si="305"/>
        <v>0.62291724684167527</v>
      </c>
      <c r="V1930">
        <f t="shared" si="306"/>
        <v>49</v>
      </c>
      <c r="W1930" t="s">
        <v>28</v>
      </c>
      <c r="X1930" t="str">
        <f t="shared" ca="1" si="307"/>
        <v>(1929,0,1,8,79,0,4,49)++1`</v>
      </c>
      <c r="Y1930" t="str">
        <f t="shared" si="308"/>
        <v>(1929,45)++1`</v>
      </c>
    </row>
    <row r="1931" spans="1:25" x14ac:dyDescent="0.25">
      <c r="A1931">
        <v>1930</v>
      </c>
      <c r="B1931">
        <v>1946</v>
      </c>
      <c r="C1931">
        <f t="shared" si="300"/>
        <v>0</v>
      </c>
      <c r="D1931" t="s">
        <v>24</v>
      </c>
      <c r="E1931">
        <f t="shared" si="301"/>
        <v>9</v>
      </c>
      <c r="F1931" t="s">
        <v>40</v>
      </c>
      <c r="G1931" s="13">
        <v>44599</v>
      </c>
      <c r="H1931">
        <v>0.7583333333333333</v>
      </c>
      <c r="I1931">
        <v>0.81319444444444444</v>
      </c>
      <c r="J1931">
        <v>1000163</v>
      </c>
      <c r="K1931">
        <v>239</v>
      </c>
      <c r="L1931">
        <f t="shared" si="302"/>
        <v>79</v>
      </c>
      <c r="M1931">
        <v>5.4861111111111138E-2</v>
      </c>
      <c r="N1931">
        <f t="shared" si="303"/>
        <v>0</v>
      </c>
      <c r="O1931" t="s">
        <v>26</v>
      </c>
      <c r="P1931" cm="1">
        <f t="array" aca="1" ref="P1931" ca="1">(_xlfn.IFS(Q1931="couché",0,Q1931="debout à 80%",1,Q1931="?",1))*(IF(RAND()&lt;0.8,1,0))</f>
        <v>0</v>
      </c>
      <c r="Q1931" t="s">
        <v>48</v>
      </c>
      <c r="R1931">
        <v>45</v>
      </c>
      <c r="S1931">
        <f t="shared" si="304"/>
        <v>0</v>
      </c>
      <c r="T1931">
        <f t="shared" si="309"/>
        <v>8</v>
      </c>
      <c r="U1931">
        <f t="shared" ca="1" si="305"/>
        <v>0.75833708576635661</v>
      </c>
      <c r="V1931">
        <f t="shared" si="306"/>
        <v>87</v>
      </c>
      <c r="W1931" t="s">
        <v>28</v>
      </c>
      <c r="X1931" t="str">
        <f t="shared" ca="1" si="307"/>
        <v>(1930,0,0,9,79,0,8,87)++1`</v>
      </c>
      <c r="Y1931" t="str">
        <f t="shared" si="308"/>
        <v>(1930,45)++1`</v>
      </c>
    </row>
    <row r="1932" spans="1:25" x14ac:dyDescent="0.25">
      <c r="A1932">
        <v>1931</v>
      </c>
      <c r="B1932">
        <v>1965</v>
      </c>
      <c r="C1932">
        <f t="shared" si="300"/>
        <v>0</v>
      </c>
      <c r="D1932" t="s">
        <v>24</v>
      </c>
      <c r="E1932">
        <f t="shared" si="301"/>
        <v>10</v>
      </c>
      <c r="F1932" t="s">
        <v>39</v>
      </c>
      <c r="G1932" s="13">
        <v>44631</v>
      </c>
      <c r="H1932">
        <v>0.53402777777777777</v>
      </c>
      <c r="I1932">
        <v>0.58888888888888891</v>
      </c>
      <c r="J1932">
        <v>1000165</v>
      </c>
      <c r="K1932">
        <v>772</v>
      </c>
      <c r="L1932">
        <f t="shared" si="302"/>
        <v>79</v>
      </c>
      <c r="M1932">
        <v>5.4861111111111138E-2</v>
      </c>
      <c r="N1932">
        <f t="shared" si="303"/>
        <v>1</v>
      </c>
      <c r="O1932" t="s">
        <v>32</v>
      </c>
      <c r="P1932" cm="1">
        <f t="array" aca="1" ref="P1932" ca="1">(_xlfn.IFS(Q1932="couché",0,Q1932="debout à 80%",1,Q1932="?",1))*(IF(RAND()&lt;0.8,1,0))</f>
        <v>1</v>
      </c>
      <c r="Q1932" t="s">
        <v>27</v>
      </c>
      <c r="R1932">
        <v>30</v>
      </c>
      <c r="S1932">
        <f t="shared" si="304"/>
        <v>1</v>
      </c>
      <c r="T1932">
        <f t="shared" si="309"/>
        <v>4</v>
      </c>
      <c r="U1932">
        <f t="shared" ca="1" si="305"/>
        <v>0.53403745069497732</v>
      </c>
      <c r="V1932">
        <f t="shared" si="306"/>
        <v>73</v>
      </c>
      <c r="W1932" t="s">
        <v>28</v>
      </c>
      <c r="X1932" t="str">
        <f t="shared" ca="1" si="307"/>
        <v>(1931,0,1,10,79,1,4,73)++1`</v>
      </c>
      <c r="Y1932" t="str">
        <f t="shared" si="308"/>
        <v>(1931,30)++1`</v>
      </c>
    </row>
    <row r="1933" spans="1:25" x14ac:dyDescent="0.25">
      <c r="A1933">
        <v>1932</v>
      </c>
      <c r="B1933">
        <v>1954</v>
      </c>
      <c r="C1933">
        <f t="shared" si="300"/>
        <v>0</v>
      </c>
      <c r="D1933" t="s">
        <v>24</v>
      </c>
      <c r="E1933">
        <f t="shared" si="301"/>
        <v>12</v>
      </c>
      <c r="F1933" t="s">
        <v>42</v>
      </c>
      <c r="G1933" s="13">
        <v>44599</v>
      </c>
      <c r="H1933">
        <v>0.54722222222222217</v>
      </c>
      <c r="I1933">
        <v>0.6020833333333333</v>
      </c>
      <c r="J1933">
        <v>1000164</v>
      </c>
      <c r="K1933">
        <v>337</v>
      </c>
      <c r="L1933">
        <f t="shared" si="302"/>
        <v>79</v>
      </c>
      <c r="M1933">
        <v>5.4861111111111138E-2</v>
      </c>
      <c r="N1933">
        <f t="shared" si="303"/>
        <v>1</v>
      </c>
      <c r="O1933" t="s">
        <v>32</v>
      </c>
      <c r="P1933" cm="1">
        <f t="array" aca="1" ref="P1933" ca="1">(_xlfn.IFS(Q1933="couché",0,Q1933="debout à 80%",1,Q1933="?",1))*(IF(RAND()&lt;0.8,1,0))</f>
        <v>1</v>
      </c>
      <c r="Q1933" t="s">
        <v>27</v>
      </c>
      <c r="R1933">
        <v>30</v>
      </c>
      <c r="S1933">
        <f t="shared" si="304"/>
        <v>1</v>
      </c>
      <c r="T1933">
        <f t="shared" si="309"/>
        <v>4</v>
      </c>
      <c r="U1933">
        <f t="shared" ca="1" si="305"/>
        <v>0.54722420781429737</v>
      </c>
      <c r="V1933">
        <f t="shared" si="306"/>
        <v>45</v>
      </c>
      <c r="W1933" t="s">
        <v>28</v>
      </c>
      <c r="X1933" t="str">
        <f t="shared" ca="1" si="307"/>
        <v>(1932,0,1,12,79,1,4,45)++1`</v>
      </c>
      <c r="Y1933" t="str">
        <f t="shared" si="308"/>
        <v>(1932,30)++1`</v>
      </c>
    </row>
    <row r="1934" spans="1:25" x14ac:dyDescent="0.25">
      <c r="A1934">
        <v>1933</v>
      </c>
      <c r="B1934">
        <v>1956</v>
      </c>
      <c r="C1934">
        <f t="shared" si="300"/>
        <v>0</v>
      </c>
      <c r="D1934" t="s">
        <v>24</v>
      </c>
      <c r="E1934">
        <f t="shared" si="301"/>
        <v>2</v>
      </c>
      <c r="F1934" t="s">
        <v>29</v>
      </c>
      <c r="G1934" s="13">
        <v>44594</v>
      </c>
      <c r="H1934">
        <v>0.69791666666666663</v>
      </c>
      <c r="I1934">
        <v>0.75277777777777777</v>
      </c>
      <c r="J1934">
        <v>1000166</v>
      </c>
      <c r="K1934">
        <v>31</v>
      </c>
      <c r="L1934">
        <f t="shared" si="302"/>
        <v>79</v>
      </c>
      <c r="M1934">
        <v>5.4861111111111138E-2</v>
      </c>
      <c r="N1934">
        <f t="shared" si="303"/>
        <v>0</v>
      </c>
      <c r="O1934" t="s">
        <v>26</v>
      </c>
      <c r="P1934" cm="1">
        <f t="array" aca="1" ref="P1934" ca="1">(_xlfn.IFS(Q1934="couché",0,Q1934="debout à 80%",1,Q1934="?",1))*(IF(RAND()&lt;0.8,1,0))</f>
        <v>1</v>
      </c>
      <c r="Q1934" t="s">
        <v>27</v>
      </c>
      <c r="R1934">
        <v>0</v>
      </c>
      <c r="S1934">
        <f t="shared" si="304"/>
        <v>0</v>
      </c>
      <c r="T1934">
        <f t="shared" si="309"/>
        <v>5</v>
      </c>
      <c r="U1934">
        <f t="shared" ca="1" si="305"/>
        <v>0.69792390246418401</v>
      </c>
      <c r="V1934">
        <f t="shared" si="306"/>
        <v>92</v>
      </c>
      <c r="W1934" t="s">
        <v>28</v>
      </c>
      <c r="X1934" t="str">
        <f t="shared" ca="1" si="307"/>
        <v>(1933,0,1,2,79,0,5,92)++1`</v>
      </c>
      <c r="Y1934" t="str">
        <f t="shared" si="308"/>
        <v>(1933,0)++1`</v>
      </c>
    </row>
    <row r="1935" spans="1:25" x14ac:dyDescent="0.25">
      <c r="A1935">
        <v>1934</v>
      </c>
      <c r="B1935">
        <v>1953</v>
      </c>
      <c r="C1935">
        <f t="shared" si="300"/>
        <v>0</v>
      </c>
      <c r="D1935" t="s">
        <v>24</v>
      </c>
      <c r="E1935">
        <f t="shared" si="301"/>
        <v>4</v>
      </c>
      <c r="F1935" t="s">
        <v>31</v>
      </c>
      <c r="G1935" s="13">
        <v>44614</v>
      </c>
      <c r="H1935">
        <v>0.62847222222222221</v>
      </c>
      <c r="I1935">
        <v>0.68333333333333335</v>
      </c>
      <c r="J1935">
        <v>1000170</v>
      </c>
      <c r="K1935">
        <v>2059</v>
      </c>
      <c r="L1935">
        <f t="shared" si="302"/>
        <v>79</v>
      </c>
      <c r="M1935">
        <v>5.4861111111111138E-2</v>
      </c>
      <c r="N1935">
        <f t="shared" si="303"/>
        <v>1</v>
      </c>
      <c r="O1935" t="s">
        <v>32</v>
      </c>
      <c r="P1935" cm="1">
        <f t="array" aca="1" ref="P1935" ca="1">(_xlfn.IFS(Q1935="couché",0,Q1935="debout à 80%",1,Q1935="?",1))*(IF(RAND()&lt;0.8,1,0))</f>
        <v>0</v>
      </c>
      <c r="Q1935" t="s">
        <v>27</v>
      </c>
      <c r="R1935">
        <v>30</v>
      </c>
      <c r="S1935">
        <f t="shared" si="304"/>
        <v>1</v>
      </c>
      <c r="T1935">
        <f t="shared" si="309"/>
        <v>7</v>
      </c>
      <c r="U1935">
        <f t="shared" ca="1" si="305"/>
        <v>0.62847297128779667</v>
      </c>
      <c r="V1935">
        <f t="shared" si="306"/>
        <v>52</v>
      </c>
      <c r="W1935" t="s">
        <v>28</v>
      </c>
      <c r="X1935" t="str">
        <f t="shared" ca="1" si="307"/>
        <v>(1934,0,0,4,79,1,7,52)++1`</v>
      </c>
      <c r="Y1935" t="str">
        <f t="shared" si="308"/>
        <v>(1934,30)++1`</v>
      </c>
    </row>
    <row r="1936" spans="1:25" x14ac:dyDescent="0.25">
      <c r="A1936">
        <v>1935</v>
      </c>
      <c r="B1936">
        <v>1983</v>
      </c>
      <c r="C1936">
        <f t="shared" si="300"/>
        <v>0</v>
      </c>
      <c r="D1936" t="s">
        <v>24</v>
      </c>
      <c r="E1936">
        <f t="shared" si="301"/>
        <v>5</v>
      </c>
      <c r="F1936" t="s">
        <v>36</v>
      </c>
      <c r="G1936" s="13">
        <v>44644</v>
      </c>
      <c r="H1936">
        <v>0.62222222222222223</v>
      </c>
      <c r="I1936">
        <v>0.67708333333333326</v>
      </c>
      <c r="J1936">
        <v>1000162</v>
      </c>
      <c r="K1936">
        <v>71</v>
      </c>
      <c r="L1936">
        <f t="shared" si="302"/>
        <v>79</v>
      </c>
      <c r="M1936">
        <v>5.4861111111111027E-2</v>
      </c>
      <c r="N1936">
        <f t="shared" si="303"/>
        <v>0</v>
      </c>
      <c r="O1936" t="s">
        <v>26</v>
      </c>
      <c r="P1936" cm="1">
        <f t="array" aca="1" ref="P1936" ca="1">(_xlfn.IFS(Q1936="couché",0,Q1936="debout à 80%",1,Q1936="?",1))*(IF(RAND()&lt;0.8,1,0))</f>
        <v>1</v>
      </c>
      <c r="Q1936" t="s">
        <v>27</v>
      </c>
      <c r="R1936">
        <v>45</v>
      </c>
      <c r="S1936">
        <f t="shared" si="304"/>
        <v>0</v>
      </c>
      <c r="T1936">
        <f t="shared" si="309"/>
        <v>6</v>
      </c>
      <c r="U1936">
        <f t="shared" ca="1" si="305"/>
        <v>0.62222957433791926</v>
      </c>
      <c r="V1936">
        <f t="shared" si="306"/>
        <v>38</v>
      </c>
      <c r="W1936" t="s">
        <v>28</v>
      </c>
      <c r="X1936" t="str">
        <f t="shared" ca="1" si="307"/>
        <v>(1935,0,1,5,79,0,6,38)++1`</v>
      </c>
      <c r="Y1936" t="str">
        <f t="shared" si="308"/>
        <v>(1935,45)++1`</v>
      </c>
    </row>
    <row r="1937" spans="1:25" x14ac:dyDescent="0.25">
      <c r="A1937">
        <v>1936</v>
      </c>
      <c r="B1937">
        <v>1934</v>
      </c>
      <c r="C1937">
        <f t="shared" si="300"/>
        <v>0</v>
      </c>
      <c r="D1937" t="s">
        <v>24</v>
      </c>
      <c r="E1937">
        <f t="shared" si="301"/>
        <v>6</v>
      </c>
      <c r="F1937" t="s">
        <v>37</v>
      </c>
      <c r="G1937" s="13">
        <v>44610</v>
      </c>
      <c r="H1937">
        <v>0.63472222222222219</v>
      </c>
      <c r="I1937">
        <v>0.68958333333333333</v>
      </c>
      <c r="J1937">
        <v>1000166</v>
      </c>
      <c r="K1937">
        <v>2812</v>
      </c>
      <c r="L1937">
        <f t="shared" si="302"/>
        <v>79</v>
      </c>
      <c r="M1937">
        <v>5.4861111111111138E-2</v>
      </c>
      <c r="N1937">
        <f t="shared" si="303"/>
        <v>0</v>
      </c>
      <c r="O1937" t="s">
        <v>26</v>
      </c>
      <c r="P1937" cm="1">
        <f t="array" aca="1" ref="P1937" ca="1">(_xlfn.IFS(Q1937="couché",0,Q1937="debout à 80%",1,Q1937="?",1))*(IF(RAND()&lt;0.8,1,0))</f>
        <v>0</v>
      </c>
      <c r="Q1937" t="s">
        <v>48</v>
      </c>
      <c r="R1937">
        <v>45</v>
      </c>
      <c r="S1937">
        <f t="shared" si="304"/>
        <v>0</v>
      </c>
      <c r="T1937">
        <f t="shared" si="309"/>
        <v>3</v>
      </c>
      <c r="U1937">
        <f t="shared" ca="1" si="305"/>
        <v>0.63473027494405254</v>
      </c>
      <c r="V1937">
        <f t="shared" si="306"/>
        <v>44</v>
      </c>
      <c r="W1937" t="s">
        <v>28</v>
      </c>
      <c r="X1937" t="str">
        <f t="shared" ca="1" si="307"/>
        <v>(1936,0,0,6,79,0,3,44)++1`</v>
      </c>
      <c r="Y1937" t="str">
        <f t="shared" si="308"/>
        <v>(1936,45)++1`</v>
      </c>
    </row>
    <row r="1938" spans="1:25" x14ac:dyDescent="0.25">
      <c r="A1938">
        <v>1937</v>
      </c>
      <c r="B1938">
        <v>1970</v>
      </c>
      <c r="C1938">
        <f t="shared" si="300"/>
        <v>0</v>
      </c>
      <c r="D1938" t="s">
        <v>24</v>
      </c>
      <c r="E1938">
        <f t="shared" si="301"/>
        <v>2</v>
      </c>
      <c r="F1938" t="s">
        <v>29</v>
      </c>
      <c r="G1938" s="13">
        <v>44629</v>
      </c>
      <c r="H1938">
        <v>0.70972222222222214</v>
      </c>
      <c r="I1938">
        <v>0.76458333333333328</v>
      </c>
      <c r="J1938">
        <v>1000166</v>
      </c>
      <c r="K1938">
        <v>30</v>
      </c>
      <c r="L1938">
        <f t="shared" si="302"/>
        <v>79</v>
      </c>
      <c r="M1938">
        <v>5.4861111111111138E-2</v>
      </c>
      <c r="N1938">
        <f t="shared" si="303"/>
        <v>0</v>
      </c>
      <c r="O1938" t="s">
        <v>26</v>
      </c>
      <c r="P1938" cm="1">
        <f t="array" aca="1" ref="P1938" ca="1">(_xlfn.IFS(Q1938="couché",0,Q1938="debout à 80%",1,Q1938="?",1))*(IF(RAND()&lt;0.8,1,0))</f>
        <v>0</v>
      </c>
      <c r="Q1938" t="s">
        <v>27</v>
      </c>
      <c r="R1938">
        <v>45</v>
      </c>
      <c r="S1938">
        <f t="shared" si="304"/>
        <v>0</v>
      </c>
      <c r="T1938">
        <f t="shared" si="309"/>
        <v>6</v>
      </c>
      <c r="U1938">
        <f t="shared" ca="1" si="305"/>
        <v>0.70972675057670953</v>
      </c>
      <c r="V1938">
        <f t="shared" si="306"/>
        <v>54</v>
      </c>
      <c r="W1938" t="s">
        <v>28</v>
      </c>
      <c r="X1938" t="str">
        <f t="shared" ca="1" si="307"/>
        <v>(1937,0,0,2,79,0,6,54)++1`</v>
      </c>
      <c r="Y1938" t="str">
        <f t="shared" si="308"/>
        <v>(1937,45)++1`</v>
      </c>
    </row>
    <row r="1939" spans="1:25" x14ac:dyDescent="0.25">
      <c r="A1939">
        <v>1938</v>
      </c>
      <c r="B1939">
        <v>1950</v>
      </c>
      <c r="C1939">
        <f t="shared" si="300"/>
        <v>0</v>
      </c>
      <c r="D1939" t="s">
        <v>24</v>
      </c>
      <c r="E1939">
        <f t="shared" si="301"/>
        <v>15</v>
      </c>
      <c r="F1939" t="s">
        <v>35</v>
      </c>
      <c r="G1939" s="13">
        <v>44643</v>
      </c>
      <c r="H1939">
        <v>0.48055555555555551</v>
      </c>
      <c r="I1939">
        <v>0.53541666666666665</v>
      </c>
      <c r="J1939">
        <v>1000171</v>
      </c>
      <c r="K1939">
        <v>2852</v>
      </c>
      <c r="L1939">
        <f t="shared" si="302"/>
        <v>79</v>
      </c>
      <c r="M1939">
        <v>5.4861111111111138E-2</v>
      </c>
      <c r="N1939">
        <f t="shared" si="303"/>
        <v>0</v>
      </c>
      <c r="O1939" t="s">
        <v>26</v>
      </c>
      <c r="P1939" cm="1">
        <f t="array" aca="1" ref="P1939" ca="1">(_xlfn.IFS(Q1939="couché",0,Q1939="debout à 80%",1,Q1939="?",1))*(IF(RAND()&lt;0.8,1,0))</f>
        <v>0</v>
      </c>
      <c r="Q1939" t="s">
        <v>27</v>
      </c>
      <c r="R1939">
        <v>45</v>
      </c>
      <c r="S1939">
        <f t="shared" si="304"/>
        <v>0</v>
      </c>
      <c r="T1939">
        <f t="shared" si="309"/>
        <v>3</v>
      </c>
      <c r="U1939">
        <f t="shared" ca="1" si="305"/>
        <v>0.48055584416780012</v>
      </c>
      <c r="V1939">
        <f t="shared" si="306"/>
        <v>47</v>
      </c>
      <c r="W1939" t="s">
        <v>28</v>
      </c>
      <c r="X1939" t="str">
        <f t="shared" ca="1" si="307"/>
        <v>(1938,0,0,15,79,0,3,47)++1`</v>
      </c>
      <c r="Y1939" t="str">
        <f t="shared" si="308"/>
        <v>(1938,45)++1`</v>
      </c>
    </row>
    <row r="1940" spans="1:25" x14ac:dyDescent="0.25">
      <c r="A1940">
        <v>1939</v>
      </c>
      <c r="B1940">
        <v>1989</v>
      </c>
      <c r="C1940">
        <f t="shared" si="300"/>
        <v>0</v>
      </c>
      <c r="D1940" t="s">
        <v>24</v>
      </c>
      <c r="E1940">
        <f t="shared" si="301"/>
        <v>8</v>
      </c>
      <c r="F1940" t="s">
        <v>25</v>
      </c>
      <c r="G1940" s="13">
        <v>44648</v>
      </c>
      <c r="H1940">
        <v>0.62083333333333335</v>
      </c>
      <c r="I1940">
        <v>0.67569444444444438</v>
      </c>
      <c r="J1940">
        <v>1000168</v>
      </c>
      <c r="K1940">
        <v>1899</v>
      </c>
      <c r="L1940">
        <f t="shared" si="302"/>
        <v>79</v>
      </c>
      <c r="M1940">
        <v>5.4861111111111027E-2</v>
      </c>
      <c r="N1940">
        <f t="shared" si="303"/>
        <v>0</v>
      </c>
      <c r="O1940" t="s">
        <v>26</v>
      </c>
      <c r="P1940" cm="1">
        <f t="array" aca="1" ref="P1940" ca="1">(_xlfn.IFS(Q1940="couché",0,Q1940="debout à 80%",1,Q1940="?",1))*(IF(RAND()&lt;0.8,1,0))</f>
        <v>0</v>
      </c>
      <c r="Q1940" t="s">
        <v>27</v>
      </c>
      <c r="R1940">
        <v>0</v>
      </c>
      <c r="S1940">
        <f t="shared" si="304"/>
        <v>0</v>
      </c>
      <c r="T1940">
        <f t="shared" si="309"/>
        <v>10</v>
      </c>
      <c r="U1940">
        <f t="shared" ca="1" si="305"/>
        <v>0.62083846823908451</v>
      </c>
      <c r="V1940">
        <f t="shared" si="306"/>
        <v>47</v>
      </c>
      <c r="W1940" t="s">
        <v>28</v>
      </c>
      <c r="X1940" t="str">
        <f t="shared" ca="1" si="307"/>
        <v>(1939,0,0,8,79,0,10,47)++1`</v>
      </c>
      <c r="Y1940" t="str">
        <f t="shared" si="308"/>
        <v>(1939,0)++1`</v>
      </c>
    </row>
    <row r="1941" spans="1:25" x14ac:dyDescent="0.25">
      <c r="A1941">
        <v>1940</v>
      </c>
      <c r="B1941">
        <v>1957</v>
      </c>
      <c r="C1941">
        <f t="shared" si="300"/>
        <v>0</v>
      </c>
      <c r="D1941" t="s">
        <v>24</v>
      </c>
      <c r="E1941">
        <f t="shared" si="301"/>
        <v>8</v>
      </c>
      <c r="F1941" t="s">
        <v>25</v>
      </c>
      <c r="G1941" s="13">
        <v>44636</v>
      </c>
      <c r="H1941">
        <v>0.50555555555555554</v>
      </c>
      <c r="I1941">
        <v>0.56111111111111112</v>
      </c>
      <c r="J1941">
        <v>1000171</v>
      </c>
      <c r="K1941">
        <v>2238</v>
      </c>
      <c r="L1941">
        <f t="shared" si="302"/>
        <v>80</v>
      </c>
      <c r="M1941">
        <v>5.555555555555558E-2</v>
      </c>
      <c r="N1941">
        <f t="shared" si="303"/>
        <v>0</v>
      </c>
      <c r="O1941" t="s">
        <v>26</v>
      </c>
      <c r="P1941" cm="1">
        <f t="array" aca="1" ref="P1941" ca="1">(_xlfn.IFS(Q1941="couché",0,Q1941="debout à 80%",1,Q1941="?",1))*(IF(RAND()&lt;0.8,1,0))</f>
        <v>1</v>
      </c>
      <c r="Q1941" t="s">
        <v>27</v>
      </c>
      <c r="R1941">
        <v>45</v>
      </c>
      <c r="S1941">
        <f t="shared" si="304"/>
        <v>0</v>
      </c>
      <c r="T1941">
        <f t="shared" si="309"/>
        <v>3</v>
      </c>
      <c r="U1941">
        <f t="shared" ca="1" si="305"/>
        <v>0.50555871950104903</v>
      </c>
      <c r="V1941">
        <f t="shared" si="306"/>
        <v>42</v>
      </c>
      <c r="W1941" t="s">
        <v>28</v>
      </c>
      <c r="X1941" t="str">
        <f t="shared" ca="1" si="307"/>
        <v>(1940,0,1,8,80,0,3,42)++1`</v>
      </c>
      <c r="Y1941" t="str">
        <f t="shared" si="308"/>
        <v>(1940,45)++1`</v>
      </c>
    </row>
    <row r="1942" spans="1:25" x14ac:dyDescent="0.25">
      <c r="A1942">
        <v>1941</v>
      </c>
      <c r="B1942">
        <v>1984</v>
      </c>
      <c r="C1942">
        <f t="shared" si="300"/>
        <v>0</v>
      </c>
      <c r="D1942" t="s">
        <v>24</v>
      </c>
      <c r="E1942">
        <f t="shared" si="301"/>
        <v>9</v>
      </c>
      <c r="F1942" t="s">
        <v>40</v>
      </c>
      <c r="G1942" s="13">
        <v>44601</v>
      </c>
      <c r="H1942">
        <v>0.44166666666666665</v>
      </c>
      <c r="I1942">
        <v>0.49722222222222218</v>
      </c>
      <c r="J1942">
        <v>1000163</v>
      </c>
      <c r="K1942">
        <v>5512</v>
      </c>
      <c r="L1942">
        <f t="shared" si="302"/>
        <v>80</v>
      </c>
      <c r="M1942">
        <v>5.5555555555555525E-2</v>
      </c>
      <c r="N1942">
        <f t="shared" si="303"/>
        <v>0</v>
      </c>
      <c r="O1942" t="s">
        <v>26</v>
      </c>
      <c r="P1942" cm="1">
        <f t="array" aca="1" ref="P1942" ca="1">(_xlfn.IFS(Q1942="couché",0,Q1942="debout à 80%",1,Q1942="?",1))*(IF(RAND()&lt;0.8,1,0))</f>
        <v>1</v>
      </c>
      <c r="Q1942" t="s">
        <v>27</v>
      </c>
      <c r="R1942">
        <v>45</v>
      </c>
      <c r="S1942">
        <f t="shared" si="304"/>
        <v>0</v>
      </c>
      <c r="T1942">
        <f t="shared" si="309"/>
        <v>2</v>
      </c>
      <c r="U1942">
        <f t="shared" ca="1" si="305"/>
        <v>0.44167585557823807</v>
      </c>
      <c r="V1942">
        <f t="shared" si="306"/>
        <v>53</v>
      </c>
      <c r="W1942" t="s">
        <v>28</v>
      </c>
      <c r="X1942" t="str">
        <f t="shared" ca="1" si="307"/>
        <v>(1941,0,1,9,80,0,2,53)++1`</v>
      </c>
      <c r="Y1942" t="str">
        <f t="shared" si="308"/>
        <v>(1941,45)++1`</v>
      </c>
    </row>
    <row r="1943" spans="1:25" x14ac:dyDescent="0.25">
      <c r="A1943">
        <v>1942</v>
      </c>
      <c r="B1943">
        <v>1971</v>
      </c>
      <c r="C1943">
        <f t="shared" si="300"/>
        <v>0</v>
      </c>
      <c r="D1943" t="s">
        <v>24</v>
      </c>
      <c r="E1943">
        <f t="shared" si="301"/>
        <v>2</v>
      </c>
      <c r="F1943" t="s">
        <v>29</v>
      </c>
      <c r="G1943" s="13">
        <v>44600</v>
      </c>
      <c r="H1943">
        <v>0.67430555555555549</v>
      </c>
      <c r="I1943">
        <v>0.72986111111111107</v>
      </c>
      <c r="J1943">
        <v>1000166</v>
      </c>
      <c r="K1943">
        <v>813</v>
      </c>
      <c r="L1943">
        <f t="shared" si="302"/>
        <v>80</v>
      </c>
      <c r="M1943">
        <v>5.555555555555558E-2</v>
      </c>
      <c r="N1943">
        <f t="shared" si="303"/>
        <v>0</v>
      </c>
      <c r="O1943" t="s">
        <v>26</v>
      </c>
      <c r="P1943" cm="1">
        <f t="array" aca="1" ref="P1943" ca="1">(_xlfn.IFS(Q1943="couché",0,Q1943="debout à 80%",1,Q1943="?",1))*(IF(RAND()&lt;0.8,1,0))</f>
        <v>1</v>
      </c>
      <c r="Q1943" t="s">
        <v>27</v>
      </c>
      <c r="R1943">
        <v>45</v>
      </c>
      <c r="S1943">
        <f t="shared" si="304"/>
        <v>0</v>
      </c>
      <c r="T1943">
        <f t="shared" si="309"/>
        <v>3</v>
      </c>
      <c r="U1943">
        <f t="shared" ca="1" si="305"/>
        <v>0.67430870050277059</v>
      </c>
      <c r="V1943">
        <f t="shared" si="306"/>
        <v>53</v>
      </c>
      <c r="W1943" t="s">
        <v>28</v>
      </c>
      <c r="X1943" t="str">
        <f t="shared" ca="1" si="307"/>
        <v>(1942,0,1,2,80,0,3,53)++1`</v>
      </c>
      <c r="Y1943" t="str">
        <f t="shared" si="308"/>
        <v>(1942,45)++1`</v>
      </c>
    </row>
    <row r="1944" spans="1:25" x14ac:dyDescent="0.25">
      <c r="A1944">
        <v>1943</v>
      </c>
      <c r="B1944">
        <v>1976</v>
      </c>
      <c r="C1944">
        <f t="shared" si="300"/>
        <v>0</v>
      </c>
      <c r="D1944" t="s">
        <v>24</v>
      </c>
      <c r="E1944">
        <f t="shared" si="301"/>
        <v>2</v>
      </c>
      <c r="F1944" t="s">
        <v>29</v>
      </c>
      <c r="G1944" s="13">
        <v>44600</v>
      </c>
      <c r="H1944">
        <v>0.74097222222222214</v>
      </c>
      <c r="I1944">
        <v>0.79652777777777772</v>
      </c>
      <c r="J1944">
        <v>1000166</v>
      </c>
      <c r="K1944">
        <v>2258</v>
      </c>
      <c r="L1944">
        <f t="shared" si="302"/>
        <v>80</v>
      </c>
      <c r="M1944">
        <v>5.555555555555558E-2</v>
      </c>
      <c r="N1944">
        <f t="shared" si="303"/>
        <v>0</v>
      </c>
      <c r="O1944" t="s">
        <v>26</v>
      </c>
      <c r="P1944" cm="1">
        <f t="array" aca="1" ref="P1944" ca="1">(_xlfn.IFS(Q1944="couché",0,Q1944="debout à 80%",1,Q1944="?",1))*(IF(RAND()&lt;0.8,1,0))</f>
        <v>0</v>
      </c>
      <c r="Q1944" t="s">
        <v>27</v>
      </c>
      <c r="R1944">
        <v>45</v>
      </c>
      <c r="S1944">
        <f t="shared" si="304"/>
        <v>0</v>
      </c>
      <c r="T1944">
        <f t="shared" si="309"/>
        <v>4</v>
      </c>
      <c r="U1944">
        <f t="shared" ca="1" si="305"/>
        <v>0.74098125182357355</v>
      </c>
      <c r="V1944">
        <f t="shared" si="306"/>
        <v>58</v>
      </c>
      <c r="W1944" t="s">
        <v>28</v>
      </c>
      <c r="X1944" t="str">
        <f t="shared" ca="1" si="307"/>
        <v>(1943,0,0,2,80,0,4,58)++1`</v>
      </c>
      <c r="Y1944" t="str">
        <f t="shared" si="308"/>
        <v>(1943,45)++1`</v>
      </c>
    </row>
    <row r="1945" spans="1:25" x14ac:dyDescent="0.25">
      <c r="A1945">
        <v>1944</v>
      </c>
      <c r="B1945">
        <v>1947</v>
      </c>
      <c r="C1945">
        <f t="shared" si="300"/>
        <v>0</v>
      </c>
      <c r="D1945" t="s">
        <v>24</v>
      </c>
      <c r="E1945">
        <f t="shared" si="301"/>
        <v>17</v>
      </c>
      <c r="F1945" t="s">
        <v>45</v>
      </c>
      <c r="G1945" s="13">
        <v>44593</v>
      </c>
      <c r="H1945">
        <v>0.45833333333333331</v>
      </c>
      <c r="I1945">
        <v>0.51388888888888884</v>
      </c>
      <c r="J1945">
        <v>1000162</v>
      </c>
      <c r="K1945">
        <v>489</v>
      </c>
      <c r="L1945">
        <f t="shared" si="302"/>
        <v>80</v>
      </c>
      <c r="M1945">
        <v>5.5555555555555525E-2</v>
      </c>
      <c r="N1945">
        <f t="shared" si="303"/>
        <v>0</v>
      </c>
      <c r="O1945" t="s">
        <v>26</v>
      </c>
      <c r="P1945" cm="1">
        <f t="array" aca="1" ref="P1945" ca="1">(_xlfn.IFS(Q1945="couché",0,Q1945="debout à 80%",1,Q1945="?",1))*(IF(RAND()&lt;0.8,1,0))</f>
        <v>1</v>
      </c>
      <c r="Q1945" t="s">
        <v>27</v>
      </c>
      <c r="R1945">
        <v>45</v>
      </c>
      <c r="S1945">
        <f t="shared" si="304"/>
        <v>1</v>
      </c>
      <c r="T1945">
        <f t="shared" si="309"/>
        <v>3</v>
      </c>
      <c r="U1945">
        <f t="shared" ca="1" si="305"/>
        <v>0.45833452013912923</v>
      </c>
      <c r="V1945">
        <f t="shared" si="306"/>
        <v>50</v>
      </c>
      <c r="W1945" t="s">
        <v>28</v>
      </c>
      <c r="X1945" t="str">
        <f t="shared" ca="1" si="307"/>
        <v>(1944,0,1,17,80,1,3,50)++1`</v>
      </c>
      <c r="Y1945" t="str">
        <f t="shared" si="308"/>
        <v>(1944,45)++1`</v>
      </c>
    </row>
    <row r="1946" spans="1:25" x14ac:dyDescent="0.25">
      <c r="A1946">
        <v>1945</v>
      </c>
      <c r="B1946">
        <v>1960</v>
      </c>
      <c r="C1946">
        <f t="shared" si="300"/>
        <v>0</v>
      </c>
      <c r="D1946" t="s">
        <v>24</v>
      </c>
      <c r="E1946">
        <f t="shared" si="301"/>
        <v>8</v>
      </c>
      <c r="F1946" t="s">
        <v>25</v>
      </c>
      <c r="G1946" s="13">
        <v>44607</v>
      </c>
      <c r="H1946">
        <v>0.32777777777777778</v>
      </c>
      <c r="I1946">
        <v>0.3833333333333333</v>
      </c>
      <c r="J1946">
        <v>1000168</v>
      </c>
      <c r="K1946">
        <v>2000</v>
      </c>
      <c r="L1946">
        <f t="shared" si="302"/>
        <v>80</v>
      </c>
      <c r="M1946">
        <v>5.5555555555555525E-2</v>
      </c>
      <c r="N1946">
        <f t="shared" si="303"/>
        <v>0</v>
      </c>
      <c r="O1946" t="s">
        <v>26</v>
      </c>
      <c r="P1946" cm="1">
        <f t="array" aca="1" ref="P1946" ca="1">(_xlfn.IFS(Q1946="couché",0,Q1946="debout à 80%",1,Q1946="?",1))*(IF(RAND()&lt;0.8,1,0))</f>
        <v>1</v>
      </c>
      <c r="Q1946" t="s">
        <v>27</v>
      </c>
      <c r="R1946">
        <v>30</v>
      </c>
      <c r="S1946">
        <f t="shared" si="304"/>
        <v>0</v>
      </c>
      <c r="T1946">
        <f t="shared" si="309"/>
        <v>1</v>
      </c>
      <c r="U1946">
        <f t="shared" ca="1" si="305"/>
        <v>0.32778110379593767</v>
      </c>
      <c r="V1946">
        <f t="shared" si="306"/>
        <v>29</v>
      </c>
      <c r="W1946" t="s">
        <v>28</v>
      </c>
      <c r="X1946" t="str">
        <f t="shared" ca="1" si="307"/>
        <v>(1945,0,1,8,80,0,1,29)++1`</v>
      </c>
      <c r="Y1946" t="str">
        <f t="shared" si="308"/>
        <v>(1945,30)++1`</v>
      </c>
    </row>
    <row r="1947" spans="1:25" x14ac:dyDescent="0.25">
      <c r="A1947">
        <v>1946</v>
      </c>
      <c r="B1947">
        <v>1959</v>
      </c>
      <c r="C1947">
        <f t="shared" si="300"/>
        <v>0</v>
      </c>
      <c r="D1947" t="s">
        <v>24</v>
      </c>
      <c r="E1947">
        <f t="shared" si="301"/>
        <v>2</v>
      </c>
      <c r="F1947" t="s">
        <v>29</v>
      </c>
      <c r="G1947" s="13">
        <v>44603</v>
      </c>
      <c r="H1947">
        <v>0.38472222222222219</v>
      </c>
      <c r="I1947">
        <v>0.44027777777777777</v>
      </c>
      <c r="J1947">
        <v>1000166</v>
      </c>
      <c r="K1947">
        <v>832</v>
      </c>
      <c r="L1947">
        <f t="shared" si="302"/>
        <v>80</v>
      </c>
      <c r="M1947">
        <v>5.555555555555558E-2</v>
      </c>
      <c r="N1947">
        <f t="shared" si="303"/>
        <v>0</v>
      </c>
      <c r="O1947" t="s">
        <v>26</v>
      </c>
      <c r="P1947" cm="1">
        <f t="array" aca="1" ref="P1947" ca="1">(_xlfn.IFS(Q1947="couché",0,Q1947="debout à 80%",1,Q1947="?",1))*(IF(RAND()&lt;0.8,1,0))</f>
        <v>1</v>
      </c>
      <c r="Q1947" t="s">
        <v>27</v>
      </c>
      <c r="R1947">
        <v>45</v>
      </c>
      <c r="S1947">
        <f t="shared" si="304"/>
        <v>0</v>
      </c>
      <c r="T1947">
        <f t="shared" si="309"/>
        <v>2</v>
      </c>
      <c r="U1947">
        <f t="shared" ca="1" si="305"/>
        <v>0.38472874192616041</v>
      </c>
      <c r="V1947">
        <f t="shared" si="306"/>
        <v>39</v>
      </c>
      <c r="W1947" t="s">
        <v>28</v>
      </c>
      <c r="X1947" t="str">
        <f t="shared" ca="1" si="307"/>
        <v>(1946,0,1,2,80,0,2,39)++1`</v>
      </c>
      <c r="Y1947" t="str">
        <f t="shared" si="308"/>
        <v>(1946,45)++1`</v>
      </c>
    </row>
    <row r="1948" spans="1:25" x14ac:dyDescent="0.25">
      <c r="A1948">
        <v>1947</v>
      </c>
      <c r="B1948">
        <v>1953</v>
      </c>
      <c r="C1948">
        <f t="shared" si="300"/>
        <v>0</v>
      </c>
      <c r="D1948" t="s">
        <v>24</v>
      </c>
      <c r="E1948">
        <f t="shared" si="301"/>
        <v>7</v>
      </c>
      <c r="F1948" t="s">
        <v>38</v>
      </c>
      <c r="G1948" s="13">
        <v>44623</v>
      </c>
      <c r="H1948">
        <v>0.53888888888888886</v>
      </c>
      <c r="I1948">
        <v>0.59444444444444444</v>
      </c>
      <c r="J1948">
        <v>1003761</v>
      </c>
      <c r="K1948">
        <v>9471</v>
      </c>
      <c r="L1948">
        <f t="shared" si="302"/>
        <v>80</v>
      </c>
      <c r="M1948">
        <v>5.555555555555558E-2</v>
      </c>
      <c r="N1948">
        <f t="shared" si="303"/>
        <v>0</v>
      </c>
      <c r="O1948" t="s">
        <v>26</v>
      </c>
      <c r="P1948" cm="1">
        <f t="array" aca="1" ref="P1948" ca="1">(_xlfn.IFS(Q1948="couché",0,Q1948="debout à 80%",1,Q1948="?",1))*(IF(RAND()&lt;0.8,1,0))</f>
        <v>1</v>
      </c>
      <c r="Q1948" t="s">
        <v>27</v>
      </c>
      <c r="R1948">
        <v>0</v>
      </c>
      <c r="S1948">
        <f t="shared" si="304"/>
        <v>0</v>
      </c>
      <c r="T1948">
        <f t="shared" si="309"/>
        <v>4</v>
      </c>
      <c r="U1948">
        <f t="shared" ca="1" si="305"/>
        <v>0.53889594179756894</v>
      </c>
      <c r="V1948">
        <f t="shared" si="306"/>
        <v>53</v>
      </c>
      <c r="W1948" t="s">
        <v>28</v>
      </c>
      <c r="X1948" t="str">
        <f t="shared" ca="1" si="307"/>
        <v>(1947,0,1,7,80,0,4,53)++1`</v>
      </c>
      <c r="Y1948" t="str">
        <f t="shared" si="308"/>
        <v>(1947,0)++1`</v>
      </c>
    </row>
    <row r="1949" spans="1:25" x14ac:dyDescent="0.25">
      <c r="A1949">
        <v>1948</v>
      </c>
      <c r="B1949">
        <v>1957</v>
      </c>
      <c r="C1949">
        <f t="shared" si="300"/>
        <v>0</v>
      </c>
      <c r="D1949" t="s">
        <v>24</v>
      </c>
      <c r="E1949">
        <f t="shared" si="301"/>
        <v>4</v>
      </c>
      <c r="F1949" t="s">
        <v>31</v>
      </c>
      <c r="G1949" s="13">
        <v>44600</v>
      </c>
      <c r="H1949">
        <v>0.70624999999999993</v>
      </c>
      <c r="I1949">
        <v>0.76180555555555551</v>
      </c>
      <c r="J1949">
        <v>1000166</v>
      </c>
      <c r="K1949">
        <v>5132</v>
      </c>
      <c r="L1949">
        <f t="shared" si="302"/>
        <v>80</v>
      </c>
      <c r="M1949">
        <v>5.555555555555558E-2</v>
      </c>
      <c r="N1949">
        <f t="shared" si="303"/>
        <v>0</v>
      </c>
      <c r="O1949" t="s">
        <v>26</v>
      </c>
      <c r="P1949" cm="1">
        <f t="array" aca="1" ref="P1949" ca="1">(_xlfn.IFS(Q1949="couché",0,Q1949="debout à 80%",1,Q1949="?",1))*(IF(RAND()&lt;0.8,1,0))</f>
        <v>1</v>
      </c>
      <c r="Q1949" t="s">
        <v>27</v>
      </c>
      <c r="R1949">
        <v>45</v>
      </c>
      <c r="S1949">
        <f t="shared" si="304"/>
        <v>1</v>
      </c>
      <c r="T1949">
        <f t="shared" si="309"/>
        <v>9</v>
      </c>
      <c r="U1949">
        <f t="shared" ca="1" si="305"/>
        <v>0.70625041429015156</v>
      </c>
      <c r="V1949">
        <f t="shared" si="306"/>
        <v>52</v>
      </c>
      <c r="W1949" t="s">
        <v>28</v>
      </c>
      <c r="X1949" t="str">
        <f t="shared" ca="1" si="307"/>
        <v>(1948,0,1,4,80,1,9,52)++1`</v>
      </c>
      <c r="Y1949" t="str">
        <f t="shared" si="308"/>
        <v>(1948,45)++1`</v>
      </c>
    </row>
    <row r="1950" spans="1:25" x14ac:dyDescent="0.25">
      <c r="A1950">
        <v>1949</v>
      </c>
      <c r="B1950">
        <v>2008</v>
      </c>
      <c r="C1950">
        <f t="shared" si="300"/>
        <v>1</v>
      </c>
      <c r="D1950" t="s">
        <v>28</v>
      </c>
      <c r="E1950">
        <f t="shared" si="301"/>
        <v>10</v>
      </c>
      <c r="F1950" t="s">
        <v>39</v>
      </c>
      <c r="G1950" s="13">
        <v>44637</v>
      </c>
      <c r="H1950">
        <v>0.42222222222222222</v>
      </c>
      <c r="I1950">
        <v>0.47777777777777775</v>
      </c>
      <c r="J1950">
        <v>1000165</v>
      </c>
      <c r="K1950">
        <v>493</v>
      </c>
      <c r="L1950">
        <f t="shared" si="302"/>
        <v>80</v>
      </c>
      <c r="M1950">
        <v>5.5555555555555525E-2</v>
      </c>
      <c r="N1950">
        <f t="shared" si="303"/>
        <v>0</v>
      </c>
      <c r="O1950" t="s">
        <v>46</v>
      </c>
      <c r="P1950" cm="1">
        <f t="array" aca="1" ref="P1950" ca="1">(_xlfn.IFS(Q1950="couché",0,Q1950="debout à 80%",1,Q1950="?",1))*(IF(RAND()&lt;0.8,1,0))</f>
        <v>0</v>
      </c>
      <c r="Q1950" t="s">
        <v>48</v>
      </c>
      <c r="R1950">
        <v>30</v>
      </c>
      <c r="S1950">
        <f t="shared" si="304"/>
        <v>0</v>
      </c>
      <c r="T1950">
        <f t="shared" si="309"/>
        <v>4</v>
      </c>
      <c r="U1950">
        <f t="shared" ca="1" si="305"/>
        <v>0.42222775226327669</v>
      </c>
      <c r="V1950">
        <f t="shared" si="306"/>
        <v>75</v>
      </c>
      <c r="W1950" t="s">
        <v>28</v>
      </c>
      <c r="X1950" t="str">
        <f t="shared" ca="1" si="307"/>
        <v>(1949,1,0,10,80,0,4,75)++1`</v>
      </c>
      <c r="Y1950" t="str">
        <f t="shared" si="308"/>
        <v>(1949,30)++1`</v>
      </c>
    </row>
    <row r="1951" spans="1:25" x14ac:dyDescent="0.25">
      <c r="A1951">
        <v>1950</v>
      </c>
      <c r="B1951">
        <v>1999</v>
      </c>
      <c r="C1951">
        <f t="shared" si="300"/>
        <v>0</v>
      </c>
      <c r="D1951" t="s">
        <v>24</v>
      </c>
      <c r="E1951">
        <f t="shared" si="301"/>
        <v>10</v>
      </c>
      <c r="F1951" t="s">
        <v>39</v>
      </c>
      <c r="G1951" s="13">
        <v>44610</v>
      </c>
      <c r="H1951">
        <v>0.5527777777777777</v>
      </c>
      <c r="I1951">
        <v>0.60833333333333328</v>
      </c>
      <c r="J1951">
        <v>1000165</v>
      </c>
      <c r="K1951">
        <v>493</v>
      </c>
      <c r="L1951">
        <f t="shared" si="302"/>
        <v>80</v>
      </c>
      <c r="M1951">
        <v>5.555555555555558E-2</v>
      </c>
      <c r="N1951">
        <f t="shared" si="303"/>
        <v>1</v>
      </c>
      <c r="O1951" t="s">
        <v>32</v>
      </c>
      <c r="P1951" cm="1">
        <f t="array" aca="1" ref="P1951" ca="1">(_xlfn.IFS(Q1951="couché",0,Q1951="debout à 80%",1,Q1951="?",1))*(IF(RAND()&lt;0.8,1,0))</f>
        <v>0</v>
      </c>
      <c r="Q1951" t="s">
        <v>27</v>
      </c>
      <c r="R1951">
        <v>30</v>
      </c>
      <c r="S1951">
        <f t="shared" si="304"/>
        <v>1</v>
      </c>
      <c r="T1951">
        <f t="shared" si="309"/>
        <v>4</v>
      </c>
      <c r="U1951">
        <f t="shared" ca="1" si="305"/>
        <v>0.55278167877307416</v>
      </c>
      <c r="V1951">
        <f t="shared" si="306"/>
        <v>75</v>
      </c>
      <c r="W1951" t="s">
        <v>28</v>
      </c>
      <c r="X1951" t="str">
        <f t="shared" ca="1" si="307"/>
        <v>(1950,0,0,10,80,1,4,75)++1`</v>
      </c>
      <c r="Y1951" t="str">
        <f t="shared" si="308"/>
        <v>(1950,30)++1`</v>
      </c>
    </row>
    <row r="1952" spans="1:25" x14ac:dyDescent="0.25">
      <c r="A1952">
        <v>1951</v>
      </c>
      <c r="B1952">
        <v>1996</v>
      </c>
      <c r="C1952">
        <f t="shared" si="300"/>
        <v>0</v>
      </c>
      <c r="D1952" t="s">
        <v>24</v>
      </c>
      <c r="E1952">
        <f t="shared" si="301"/>
        <v>10</v>
      </c>
      <c r="F1952" t="s">
        <v>39</v>
      </c>
      <c r="G1952" s="13">
        <v>44648</v>
      </c>
      <c r="H1952">
        <v>0.39930555555555552</v>
      </c>
      <c r="I1952">
        <v>0.4548611111111111</v>
      </c>
      <c r="J1952">
        <v>1000165</v>
      </c>
      <c r="K1952">
        <v>492</v>
      </c>
      <c r="L1952">
        <f t="shared" si="302"/>
        <v>80</v>
      </c>
      <c r="M1952">
        <v>5.555555555555558E-2</v>
      </c>
      <c r="N1952">
        <f t="shared" si="303"/>
        <v>1</v>
      </c>
      <c r="O1952" t="s">
        <v>32</v>
      </c>
      <c r="P1952" cm="1">
        <f t="array" aca="1" ref="P1952" ca="1">(_xlfn.IFS(Q1952="couché",0,Q1952="debout à 80%",1,Q1952="?",1))*(IF(RAND()&lt;0.8,1,0))</f>
        <v>0</v>
      </c>
      <c r="Q1952" t="s">
        <v>27</v>
      </c>
      <c r="R1952">
        <v>30</v>
      </c>
      <c r="S1952">
        <f t="shared" si="304"/>
        <v>1</v>
      </c>
      <c r="T1952">
        <f t="shared" si="309"/>
        <v>2</v>
      </c>
      <c r="U1952">
        <f t="shared" ca="1" si="305"/>
        <v>0.39930751227080075</v>
      </c>
      <c r="V1952">
        <f t="shared" si="306"/>
        <v>66</v>
      </c>
      <c r="W1952" t="s">
        <v>28</v>
      </c>
      <c r="X1952" t="str">
        <f t="shared" ca="1" si="307"/>
        <v>(1951,0,0,10,80,1,2,66)++1`</v>
      </c>
      <c r="Y1952" t="str">
        <f t="shared" si="308"/>
        <v>(1951,30)++1`</v>
      </c>
    </row>
    <row r="1953" spans="1:25" x14ac:dyDescent="0.25">
      <c r="A1953">
        <v>1952</v>
      </c>
      <c r="B1953">
        <v>1999</v>
      </c>
      <c r="C1953">
        <f t="shared" si="300"/>
        <v>0</v>
      </c>
      <c r="D1953" t="s">
        <v>24</v>
      </c>
      <c r="E1953">
        <f t="shared" si="301"/>
        <v>16</v>
      </c>
      <c r="F1953" t="s">
        <v>44</v>
      </c>
      <c r="G1953" s="13">
        <v>44634</v>
      </c>
      <c r="H1953">
        <v>0.34236111111111112</v>
      </c>
      <c r="I1953">
        <v>0.39791666666666664</v>
      </c>
      <c r="J1953">
        <v>1000162</v>
      </c>
      <c r="K1953">
        <v>130</v>
      </c>
      <c r="L1953">
        <f t="shared" si="302"/>
        <v>80</v>
      </c>
      <c r="M1953">
        <v>5.5555555555555525E-2</v>
      </c>
      <c r="N1953">
        <f t="shared" si="303"/>
        <v>1</v>
      </c>
      <c r="O1953" t="s">
        <v>32</v>
      </c>
      <c r="P1953" cm="1">
        <f t="array" aca="1" ref="P1953" ca="1">(_xlfn.IFS(Q1953="couché",0,Q1953="debout à 80%",1,Q1953="?",1))*(IF(RAND()&lt;0.8,1,0))</f>
        <v>1</v>
      </c>
      <c r="Q1953" t="s">
        <v>27</v>
      </c>
      <c r="R1953">
        <v>45</v>
      </c>
      <c r="S1953">
        <f t="shared" si="304"/>
        <v>0</v>
      </c>
      <c r="T1953">
        <f t="shared" si="309"/>
        <v>1</v>
      </c>
      <c r="U1953">
        <f t="shared" ca="1" si="305"/>
        <v>0.34236316114885507</v>
      </c>
      <c r="V1953">
        <f t="shared" si="306"/>
        <v>57</v>
      </c>
      <c r="W1953" t="s">
        <v>28</v>
      </c>
      <c r="X1953" t="str">
        <f t="shared" ca="1" si="307"/>
        <v>(1952,0,1,16,80,0,1,57)++1`</v>
      </c>
      <c r="Y1953" t="str">
        <f t="shared" si="308"/>
        <v>(1952,45)++1`</v>
      </c>
    </row>
    <row r="1954" spans="1:25" x14ac:dyDescent="0.25">
      <c r="A1954">
        <v>1953</v>
      </c>
      <c r="B1954">
        <v>1976</v>
      </c>
      <c r="C1954">
        <f t="shared" si="300"/>
        <v>0</v>
      </c>
      <c r="D1954" t="s">
        <v>24</v>
      </c>
      <c r="E1954">
        <f t="shared" si="301"/>
        <v>9</v>
      </c>
      <c r="F1954" t="s">
        <v>40</v>
      </c>
      <c r="G1954" s="13">
        <v>44635</v>
      </c>
      <c r="H1954">
        <v>0.41527777777777775</v>
      </c>
      <c r="I1954">
        <v>0.47083333333333333</v>
      </c>
      <c r="J1954">
        <v>1000163</v>
      </c>
      <c r="K1954">
        <v>229</v>
      </c>
      <c r="L1954">
        <f t="shared" si="302"/>
        <v>80</v>
      </c>
      <c r="M1954">
        <v>5.555555555555558E-2</v>
      </c>
      <c r="N1954">
        <f t="shared" si="303"/>
        <v>0</v>
      </c>
      <c r="O1954" t="s">
        <v>26</v>
      </c>
      <c r="P1954" cm="1">
        <f t="array" aca="1" ref="P1954" ca="1">(_xlfn.IFS(Q1954="couché",0,Q1954="debout à 80%",1,Q1954="?",1))*(IF(RAND()&lt;0.8,1,0))</f>
        <v>0</v>
      </c>
      <c r="Q1954" t="s">
        <v>27</v>
      </c>
      <c r="R1954">
        <v>45</v>
      </c>
      <c r="S1954">
        <f t="shared" si="304"/>
        <v>0</v>
      </c>
      <c r="T1954">
        <f t="shared" si="309"/>
        <v>3</v>
      </c>
      <c r="U1954">
        <f t="shared" ca="1" si="305"/>
        <v>0.41528533633186621</v>
      </c>
      <c r="V1954">
        <f t="shared" si="306"/>
        <v>75</v>
      </c>
      <c r="W1954" t="s">
        <v>28</v>
      </c>
      <c r="X1954" t="str">
        <f t="shared" ca="1" si="307"/>
        <v>(1953,0,0,9,80,0,3,75)++1`</v>
      </c>
      <c r="Y1954" t="str">
        <f t="shared" si="308"/>
        <v>(1953,45)++1`</v>
      </c>
    </row>
    <row r="1955" spans="1:25" x14ac:dyDescent="0.25">
      <c r="A1955">
        <v>1954</v>
      </c>
      <c r="B1955">
        <v>1957</v>
      </c>
      <c r="C1955">
        <f t="shared" si="300"/>
        <v>0</v>
      </c>
      <c r="D1955" t="s">
        <v>24</v>
      </c>
      <c r="E1955">
        <f t="shared" si="301"/>
        <v>4</v>
      </c>
      <c r="F1955" t="s">
        <v>31</v>
      </c>
      <c r="G1955" s="13">
        <v>44648</v>
      </c>
      <c r="H1955">
        <v>0.50624999999999998</v>
      </c>
      <c r="I1955">
        <v>0.56180555555555556</v>
      </c>
      <c r="J1955">
        <v>1000170</v>
      </c>
      <c r="K1955">
        <v>2059</v>
      </c>
      <c r="L1955">
        <f t="shared" si="302"/>
        <v>80</v>
      </c>
      <c r="M1955">
        <v>5.555555555555558E-2</v>
      </c>
      <c r="N1955">
        <f t="shared" si="303"/>
        <v>1</v>
      </c>
      <c r="O1955" t="s">
        <v>32</v>
      </c>
      <c r="P1955" cm="1">
        <f t="array" aca="1" ref="P1955" ca="1">(_xlfn.IFS(Q1955="couché",0,Q1955="debout à 80%",1,Q1955="?",1))*(IF(RAND()&lt;0.8,1,0))</f>
        <v>0</v>
      </c>
      <c r="Q1955" t="s">
        <v>27</v>
      </c>
      <c r="R1955">
        <v>30</v>
      </c>
      <c r="S1955">
        <f t="shared" si="304"/>
        <v>1</v>
      </c>
      <c r="T1955">
        <f t="shared" si="309"/>
        <v>5</v>
      </c>
      <c r="U1955">
        <f t="shared" ca="1" si="305"/>
        <v>0.50625339630618149</v>
      </c>
      <c r="V1955">
        <f t="shared" si="306"/>
        <v>46</v>
      </c>
      <c r="W1955" t="s">
        <v>28</v>
      </c>
      <c r="X1955" t="str">
        <f t="shared" ca="1" si="307"/>
        <v>(1954,0,0,4,80,1,5,46)++1`</v>
      </c>
      <c r="Y1955" t="str">
        <f t="shared" si="308"/>
        <v>(1954,30)++1`</v>
      </c>
    </row>
    <row r="1956" spans="1:25" x14ac:dyDescent="0.25">
      <c r="A1956">
        <v>1955</v>
      </c>
      <c r="B1956">
        <v>1951</v>
      </c>
      <c r="C1956">
        <f t="shared" si="300"/>
        <v>0</v>
      </c>
      <c r="D1956" t="s">
        <v>24</v>
      </c>
      <c r="E1956">
        <f t="shared" si="301"/>
        <v>16</v>
      </c>
      <c r="F1956" t="s">
        <v>44</v>
      </c>
      <c r="G1956" s="13">
        <v>44617</v>
      </c>
      <c r="H1956">
        <v>0.84027777777777779</v>
      </c>
      <c r="I1956">
        <v>0.89583333333333326</v>
      </c>
      <c r="J1956">
        <v>1000162</v>
      </c>
      <c r="K1956">
        <v>9211</v>
      </c>
      <c r="L1956">
        <f t="shared" si="302"/>
        <v>80</v>
      </c>
      <c r="M1956">
        <v>5.5555555555555469E-2</v>
      </c>
      <c r="N1956">
        <f t="shared" si="303"/>
        <v>0</v>
      </c>
      <c r="O1956" t="s">
        <v>26</v>
      </c>
      <c r="P1956" cm="1">
        <f t="array" aca="1" ref="P1956" ca="1">(_xlfn.IFS(Q1956="couché",0,Q1956="debout à 80%",1,Q1956="?",1))*(IF(RAND()&lt;0.8,1,0))</f>
        <v>0</v>
      </c>
      <c r="Q1956" t="s">
        <v>27</v>
      </c>
      <c r="R1956">
        <v>45</v>
      </c>
      <c r="S1956">
        <f t="shared" si="304"/>
        <v>0</v>
      </c>
      <c r="T1956">
        <f t="shared" si="309"/>
        <v>2</v>
      </c>
      <c r="U1956">
        <f t="shared" ca="1" si="305"/>
        <v>0.84028078247035398</v>
      </c>
      <c r="V1956">
        <f t="shared" si="306"/>
        <v>55</v>
      </c>
      <c r="W1956" t="s">
        <v>28</v>
      </c>
      <c r="X1956" t="str">
        <f t="shared" ca="1" si="307"/>
        <v>(1955,0,0,16,80,0,2,55)++1`</v>
      </c>
      <c r="Y1956" t="str">
        <f t="shared" si="308"/>
        <v>(1955,45)++1`</v>
      </c>
    </row>
    <row r="1957" spans="1:25" x14ac:dyDescent="0.25">
      <c r="A1957">
        <v>1956</v>
      </c>
      <c r="B1957">
        <v>1961</v>
      </c>
      <c r="C1957">
        <f t="shared" si="300"/>
        <v>0</v>
      </c>
      <c r="D1957" t="s">
        <v>24</v>
      </c>
      <c r="E1957">
        <f t="shared" si="301"/>
        <v>2</v>
      </c>
      <c r="F1957" t="s">
        <v>29</v>
      </c>
      <c r="G1957" s="13">
        <v>44628</v>
      </c>
      <c r="H1957">
        <v>0.81805555555555554</v>
      </c>
      <c r="I1957">
        <v>0.87361111111111112</v>
      </c>
      <c r="J1957">
        <v>1000166</v>
      </c>
      <c r="K1957">
        <v>30</v>
      </c>
      <c r="L1957">
        <f t="shared" si="302"/>
        <v>80</v>
      </c>
      <c r="M1957">
        <v>5.555555555555558E-2</v>
      </c>
      <c r="N1957">
        <f t="shared" si="303"/>
        <v>0</v>
      </c>
      <c r="O1957" t="s">
        <v>26</v>
      </c>
      <c r="P1957" cm="1">
        <f t="array" aca="1" ref="P1957" ca="1">(_xlfn.IFS(Q1957="couché",0,Q1957="debout à 80%",1,Q1957="?",1))*(IF(RAND()&lt;0.8,1,0))</f>
        <v>1</v>
      </c>
      <c r="Q1957" t="s">
        <v>27</v>
      </c>
      <c r="R1957">
        <v>45</v>
      </c>
      <c r="S1957">
        <f t="shared" si="304"/>
        <v>0</v>
      </c>
      <c r="T1957">
        <f t="shared" si="309"/>
        <v>5</v>
      </c>
      <c r="U1957">
        <f t="shared" ca="1" si="305"/>
        <v>0.81806265179436055</v>
      </c>
      <c r="V1957">
        <f t="shared" si="306"/>
        <v>72</v>
      </c>
      <c r="W1957" t="s">
        <v>28</v>
      </c>
      <c r="X1957" t="str">
        <f t="shared" ca="1" si="307"/>
        <v>(1956,0,1,2,80,0,5,72)++1`</v>
      </c>
      <c r="Y1957" t="str">
        <f t="shared" si="308"/>
        <v>(1956,45)++1`</v>
      </c>
    </row>
    <row r="1958" spans="1:25" x14ac:dyDescent="0.25">
      <c r="A1958">
        <v>1957</v>
      </c>
      <c r="B1958">
        <v>1969</v>
      </c>
      <c r="C1958">
        <f t="shared" si="300"/>
        <v>0</v>
      </c>
      <c r="D1958" t="s">
        <v>24</v>
      </c>
      <c r="E1958">
        <f t="shared" si="301"/>
        <v>4</v>
      </c>
      <c r="F1958" t="s">
        <v>31</v>
      </c>
      <c r="G1958" s="13">
        <v>44645</v>
      </c>
      <c r="H1958">
        <v>0.44513888888888886</v>
      </c>
      <c r="I1958">
        <v>0.50069444444444444</v>
      </c>
      <c r="J1958">
        <v>1000162</v>
      </c>
      <c r="K1958">
        <v>81</v>
      </c>
      <c r="L1958">
        <f t="shared" si="302"/>
        <v>80</v>
      </c>
      <c r="M1958">
        <v>5.555555555555558E-2</v>
      </c>
      <c r="N1958">
        <f t="shared" si="303"/>
        <v>1</v>
      </c>
      <c r="O1958" t="s">
        <v>32</v>
      </c>
      <c r="P1958" cm="1">
        <f t="array" aca="1" ref="P1958" ca="1">(_xlfn.IFS(Q1958="couché",0,Q1958="debout à 80%",1,Q1958="?",1))*(IF(RAND()&lt;0.8,1,0))</f>
        <v>1</v>
      </c>
      <c r="Q1958" t="s">
        <v>27</v>
      </c>
      <c r="R1958">
        <v>45</v>
      </c>
      <c r="S1958">
        <f t="shared" si="304"/>
        <v>1</v>
      </c>
      <c r="T1958">
        <f t="shared" si="309"/>
        <v>3</v>
      </c>
      <c r="U1958">
        <f t="shared" ca="1" si="305"/>
        <v>0.44514651354673995</v>
      </c>
      <c r="V1958">
        <f t="shared" si="306"/>
        <v>32</v>
      </c>
      <c r="W1958" t="s">
        <v>28</v>
      </c>
      <c r="X1958" t="str">
        <f t="shared" ca="1" si="307"/>
        <v>(1957,0,1,4,80,1,3,32)++1`</v>
      </c>
      <c r="Y1958" t="str">
        <f t="shared" si="308"/>
        <v>(1957,45)++1`</v>
      </c>
    </row>
    <row r="1959" spans="1:25" x14ac:dyDescent="0.25">
      <c r="A1959">
        <v>1958</v>
      </c>
      <c r="B1959">
        <v>2008</v>
      </c>
      <c r="C1959">
        <f t="shared" si="300"/>
        <v>1</v>
      </c>
      <c r="D1959" t="s">
        <v>28</v>
      </c>
      <c r="E1959">
        <f t="shared" si="301"/>
        <v>4</v>
      </c>
      <c r="F1959" t="s">
        <v>31</v>
      </c>
      <c r="G1959" s="13">
        <v>44638</v>
      </c>
      <c r="H1959">
        <v>0.72152777777777777</v>
      </c>
      <c r="I1959">
        <v>0.77708333333333335</v>
      </c>
      <c r="J1959">
        <v>1000162</v>
      </c>
      <c r="K1959">
        <v>2152</v>
      </c>
      <c r="L1959">
        <f t="shared" si="302"/>
        <v>80</v>
      </c>
      <c r="M1959">
        <v>5.555555555555558E-2</v>
      </c>
      <c r="N1959">
        <f t="shared" si="303"/>
        <v>0</v>
      </c>
      <c r="O1959" t="s">
        <v>46</v>
      </c>
      <c r="P1959" cm="1">
        <f t="array" aca="1" ref="P1959" ca="1">(_xlfn.IFS(Q1959="couché",0,Q1959="debout à 80%",1,Q1959="?",1))*(IF(RAND()&lt;0.8,1,0))</f>
        <v>0</v>
      </c>
      <c r="Q1959" t="s">
        <v>48</v>
      </c>
      <c r="R1959">
        <v>45</v>
      </c>
      <c r="S1959">
        <f t="shared" si="304"/>
        <v>0</v>
      </c>
      <c r="T1959">
        <f t="shared" si="309"/>
        <v>6</v>
      </c>
      <c r="U1959">
        <f t="shared" ca="1" si="305"/>
        <v>0.72153663684736247</v>
      </c>
      <c r="V1959">
        <f t="shared" si="306"/>
        <v>35</v>
      </c>
      <c r="W1959" t="s">
        <v>28</v>
      </c>
      <c r="X1959" t="str">
        <f t="shared" ca="1" si="307"/>
        <v>(1958,1,0,4,80,0,6,35)++1`</v>
      </c>
      <c r="Y1959" t="str">
        <f t="shared" si="308"/>
        <v>(1958,45)++1`</v>
      </c>
    </row>
    <row r="1960" spans="1:25" x14ac:dyDescent="0.25">
      <c r="A1960">
        <v>1959</v>
      </c>
      <c r="B1960">
        <v>1953</v>
      </c>
      <c r="C1960">
        <f t="shared" si="300"/>
        <v>0</v>
      </c>
      <c r="D1960" t="s">
        <v>24</v>
      </c>
      <c r="E1960">
        <f t="shared" si="301"/>
        <v>8</v>
      </c>
      <c r="F1960" t="s">
        <v>25</v>
      </c>
      <c r="G1960" s="13">
        <v>44596</v>
      </c>
      <c r="H1960">
        <v>0.41319444444444442</v>
      </c>
      <c r="I1960">
        <v>0.46944444444444444</v>
      </c>
      <c r="J1960">
        <v>1000171</v>
      </c>
      <c r="K1960">
        <v>2239</v>
      </c>
      <c r="L1960">
        <f t="shared" si="302"/>
        <v>81</v>
      </c>
      <c r="M1960">
        <v>5.6250000000000022E-2</v>
      </c>
      <c r="N1960">
        <f t="shared" si="303"/>
        <v>0</v>
      </c>
      <c r="O1960" t="s">
        <v>26</v>
      </c>
      <c r="P1960" cm="1">
        <f t="array" aca="1" ref="P1960" ca="1">(_xlfn.IFS(Q1960="couché",0,Q1960="debout à 80%",1,Q1960="?",1))*(IF(RAND()&lt;0.8,1,0))</f>
        <v>1</v>
      </c>
      <c r="Q1960" t="s">
        <v>27</v>
      </c>
      <c r="R1960">
        <v>45</v>
      </c>
      <c r="S1960">
        <f t="shared" ca="1" si="304"/>
        <v>0</v>
      </c>
      <c r="T1960">
        <f t="shared" si="309"/>
        <v>2</v>
      </c>
      <c r="U1960">
        <f t="shared" ca="1" si="305"/>
        <v>0.41319469367279388</v>
      </c>
      <c r="V1960">
        <f t="shared" si="306"/>
        <v>44</v>
      </c>
      <c r="W1960" t="s">
        <v>28</v>
      </c>
      <c r="X1960" t="str">
        <f t="shared" ca="1" si="307"/>
        <v>(1959,0,1,8,81,0,2,44)++1`</v>
      </c>
      <c r="Y1960" t="str">
        <f t="shared" si="308"/>
        <v>(1959,45)++1`</v>
      </c>
    </row>
    <row r="1961" spans="1:25" x14ac:dyDescent="0.25">
      <c r="A1961">
        <v>1960</v>
      </c>
      <c r="B1961">
        <v>1967</v>
      </c>
      <c r="C1961">
        <f t="shared" si="300"/>
        <v>0</v>
      </c>
      <c r="D1961" t="s">
        <v>24</v>
      </c>
      <c r="E1961">
        <f t="shared" si="301"/>
        <v>8</v>
      </c>
      <c r="F1961" t="s">
        <v>25</v>
      </c>
      <c r="G1961" s="13">
        <v>44629</v>
      </c>
      <c r="H1961">
        <v>0.44236111111111109</v>
      </c>
      <c r="I1961">
        <v>0.49861111111111112</v>
      </c>
      <c r="J1961">
        <v>1000171</v>
      </c>
      <c r="K1961">
        <v>2238</v>
      </c>
      <c r="L1961">
        <f t="shared" si="302"/>
        <v>81</v>
      </c>
      <c r="M1961">
        <v>5.6250000000000022E-2</v>
      </c>
      <c r="N1961">
        <f t="shared" si="303"/>
        <v>0</v>
      </c>
      <c r="O1961" t="s">
        <v>26</v>
      </c>
      <c r="P1961" cm="1">
        <f t="array" aca="1" ref="P1961" ca="1">(_xlfn.IFS(Q1961="couché",0,Q1961="debout à 80%",1,Q1961="?",1))*(IF(RAND()&lt;0.8,1,0))</f>
        <v>0</v>
      </c>
      <c r="Q1961" t="s">
        <v>27</v>
      </c>
      <c r="R1961">
        <v>45</v>
      </c>
      <c r="S1961">
        <f t="shared" si="304"/>
        <v>0</v>
      </c>
      <c r="T1961">
        <f t="shared" si="309"/>
        <v>3</v>
      </c>
      <c r="U1961">
        <f t="shared" ca="1" si="305"/>
        <v>0.44236283339093907</v>
      </c>
      <c r="V1961">
        <f t="shared" si="306"/>
        <v>58</v>
      </c>
      <c r="W1961" t="s">
        <v>28</v>
      </c>
      <c r="X1961" t="str">
        <f t="shared" ca="1" si="307"/>
        <v>(1960,0,0,8,81,0,3,58)++1`</v>
      </c>
      <c r="Y1961" t="str">
        <f t="shared" si="308"/>
        <v>(1960,45)++1`</v>
      </c>
    </row>
    <row r="1962" spans="1:25" x14ac:dyDescent="0.25">
      <c r="A1962">
        <v>1961</v>
      </c>
      <c r="B1962">
        <v>1977</v>
      </c>
      <c r="C1962">
        <f t="shared" si="300"/>
        <v>0</v>
      </c>
      <c r="D1962" t="s">
        <v>24</v>
      </c>
      <c r="E1962">
        <f t="shared" si="301"/>
        <v>17</v>
      </c>
      <c r="F1962" t="s">
        <v>45</v>
      </c>
      <c r="G1962" s="13">
        <v>44593</v>
      </c>
      <c r="H1962">
        <v>0.72916666666666663</v>
      </c>
      <c r="I1962">
        <v>0.78541666666666665</v>
      </c>
      <c r="J1962">
        <v>1000162</v>
      </c>
      <c r="K1962">
        <v>935</v>
      </c>
      <c r="L1962">
        <f t="shared" si="302"/>
        <v>81</v>
      </c>
      <c r="M1962">
        <v>5.6250000000000022E-2</v>
      </c>
      <c r="N1962">
        <f t="shared" si="303"/>
        <v>0</v>
      </c>
      <c r="O1962" t="s">
        <v>26</v>
      </c>
      <c r="P1962" cm="1">
        <f t="array" aca="1" ref="P1962" ca="1">(_xlfn.IFS(Q1962="couché",0,Q1962="debout à 80%",1,Q1962="?",1))*(IF(RAND()&lt;0.8,1,0))</f>
        <v>1</v>
      </c>
      <c r="Q1962" t="s">
        <v>27</v>
      </c>
      <c r="R1962">
        <v>45</v>
      </c>
      <c r="S1962">
        <f t="shared" si="304"/>
        <v>0</v>
      </c>
      <c r="T1962">
        <f t="shared" si="309"/>
        <v>5</v>
      </c>
      <c r="U1962">
        <f t="shared" ca="1" si="305"/>
        <v>0.72916944658382776</v>
      </c>
      <c r="V1962">
        <f t="shared" si="306"/>
        <v>59</v>
      </c>
      <c r="W1962" t="s">
        <v>28</v>
      </c>
      <c r="X1962" t="str">
        <f t="shared" ca="1" si="307"/>
        <v>(1961,0,1,17,81,0,5,59)++1`</v>
      </c>
      <c r="Y1962" t="str">
        <f t="shared" si="308"/>
        <v>(1961,45)++1`</v>
      </c>
    </row>
    <row r="1963" spans="1:25" x14ac:dyDescent="0.25">
      <c r="A1963">
        <v>1962</v>
      </c>
      <c r="B1963">
        <v>1946</v>
      </c>
      <c r="C1963">
        <f t="shared" si="300"/>
        <v>0</v>
      </c>
      <c r="D1963" t="s">
        <v>24</v>
      </c>
      <c r="E1963">
        <f t="shared" si="301"/>
        <v>6</v>
      </c>
      <c r="F1963" t="s">
        <v>37</v>
      </c>
      <c r="G1963" s="13">
        <v>44595</v>
      </c>
      <c r="H1963">
        <v>0.33541666666666664</v>
      </c>
      <c r="I1963">
        <v>0.39166666666666666</v>
      </c>
      <c r="J1963">
        <v>1000166</v>
      </c>
      <c r="K1963">
        <v>4192</v>
      </c>
      <c r="L1963">
        <f t="shared" si="302"/>
        <v>81</v>
      </c>
      <c r="M1963">
        <v>5.6250000000000022E-2</v>
      </c>
      <c r="N1963">
        <f t="shared" si="303"/>
        <v>0</v>
      </c>
      <c r="O1963" t="s">
        <v>26</v>
      </c>
      <c r="P1963" cm="1">
        <f t="array" aca="1" ref="P1963" ca="1">(_xlfn.IFS(Q1963="couché",0,Q1963="debout à 80%",1,Q1963="?",1))*(IF(RAND()&lt;0.8,1,0))</f>
        <v>1</v>
      </c>
      <c r="Q1963" t="s">
        <v>27</v>
      </c>
      <c r="R1963">
        <v>45</v>
      </c>
      <c r="S1963">
        <f t="shared" si="304"/>
        <v>0</v>
      </c>
      <c r="T1963">
        <f t="shared" si="309"/>
        <v>1</v>
      </c>
      <c r="U1963">
        <f t="shared" ca="1" si="305"/>
        <v>0.33541814997730557</v>
      </c>
      <c r="V1963">
        <f t="shared" si="306"/>
        <v>68</v>
      </c>
      <c r="W1963" t="s">
        <v>28</v>
      </c>
      <c r="X1963" t="str">
        <f t="shared" ca="1" si="307"/>
        <v>(1962,0,1,6,81,0,1,68)++1`</v>
      </c>
      <c r="Y1963" t="str">
        <f t="shared" si="308"/>
        <v>(1962,45)++1`</v>
      </c>
    </row>
    <row r="1964" spans="1:25" x14ac:dyDescent="0.25">
      <c r="A1964">
        <v>1963</v>
      </c>
      <c r="B1964">
        <v>1949</v>
      </c>
      <c r="C1964">
        <f t="shared" si="300"/>
        <v>0</v>
      </c>
      <c r="D1964" t="s">
        <v>24</v>
      </c>
      <c r="E1964">
        <f t="shared" si="301"/>
        <v>4</v>
      </c>
      <c r="F1964" t="s">
        <v>31</v>
      </c>
      <c r="G1964" s="13">
        <v>44594</v>
      </c>
      <c r="H1964">
        <v>0.64236111111111105</v>
      </c>
      <c r="I1964">
        <v>0.69861111111111107</v>
      </c>
      <c r="J1964">
        <v>1000170</v>
      </c>
      <c r="K1964">
        <v>2070</v>
      </c>
      <c r="L1964">
        <f t="shared" si="302"/>
        <v>81</v>
      </c>
      <c r="M1964">
        <v>5.6250000000000022E-2</v>
      </c>
      <c r="N1964">
        <f t="shared" si="303"/>
        <v>1</v>
      </c>
      <c r="O1964" t="s">
        <v>32</v>
      </c>
      <c r="P1964" cm="1">
        <f t="array" aca="1" ref="P1964" ca="1">(_xlfn.IFS(Q1964="couché",0,Q1964="debout à 80%",1,Q1964="?",1))*(IF(RAND()&lt;0.8,1,0))</f>
        <v>1</v>
      </c>
      <c r="Q1964" t="s">
        <v>27</v>
      </c>
      <c r="R1964">
        <v>30</v>
      </c>
      <c r="S1964">
        <f t="shared" si="304"/>
        <v>1</v>
      </c>
      <c r="T1964">
        <f t="shared" si="309"/>
        <v>7</v>
      </c>
      <c r="U1964">
        <f t="shared" ca="1" si="305"/>
        <v>0.64236403733549208</v>
      </c>
      <c r="V1964">
        <f t="shared" si="306"/>
        <v>60</v>
      </c>
      <c r="W1964" t="s">
        <v>28</v>
      </c>
      <c r="X1964" t="str">
        <f t="shared" ca="1" si="307"/>
        <v>(1963,0,1,4,81,1,7,60)++1`</v>
      </c>
      <c r="Y1964" t="str">
        <f t="shared" si="308"/>
        <v>(1963,30)++1`</v>
      </c>
    </row>
    <row r="1965" spans="1:25" x14ac:dyDescent="0.25">
      <c r="A1965">
        <v>1964</v>
      </c>
      <c r="B1965">
        <v>1942</v>
      </c>
      <c r="C1965">
        <f t="shared" si="300"/>
        <v>0</v>
      </c>
      <c r="D1965" t="s">
        <v>24</v>
      </c>
      <c r="E1965">
        <f t="shared" si="301"/>
        <v>4</v>
      </c>
      <c r="F1965" t="s">
        <v>31</v>
      </c>
      <c r="G1965" s="13">
        <v>44601</v>
      </c>
      <c r="H1965">
        <v>0.57222222222222219</v>
      </c>
      <c r="I1965">
        <v>0.62847222222222221</v>
      </c>
      <c r="J1965">
        <v>1000170</v>
      </c>
      <c r="K1965">
        <v>31</v>
      </c>
      <c r="L1965">
        <f t="shared" si="302"/>
        <v>81</v>
      </c>
      <c r="M1965">
        <v>5.6250000000000022E-2</v>
      </c>
      <c r="N1965">
        <f t="shared" si="303"/>
        <v>1</v>
      </c>
      <c r="O1965" t="s">
        <v>32</v>
      </c>
      <c r="P1965" cm="1">
        <f t="array" aca="1" ref="P1965" ca="1">(_xlfn.IFS(Q1965="couché",0,Q1965="debout à 80%",1,Q1965="?",1))*(IF(RAND()&lt;0.8,1,0))</f>
        <v>0</v>
      </c>
      <c r="Q1965" t="s">
        <v>48</v>
      </c>
      <c r="R1965">
        <v>0</v>
      </c>
      <c r="S1965">
        <f t="shared" si="304"/>
        <v>1</v>
      </c>
      <c r="T1965">
        <f t="shared" si="309"/>
        <v>5</v>
      </c>
      <c r="U1965">
        <f t="shared" ca="1" si="305"/>
        <v>0.57222262464553497</v>
      </c>
      <c r="V1965">
        <f t="shared" si="306"/>
        <v>52</v>
      </c>
      <c r="W1965" t="s">
        <v>28</v>
      </c>
      <c r="X1965" t="str">
        <f t="shared" ca="1" si="307"/>
        <v>(1964,0,0,4,81,1,5,52)++1`</v>
      </c>
      <c r="Y1965" t="str">
        <f t="shared" si="308"/>
        <v>(1964,0)++1`</v>
      </c>
    </row>
    <row r="1966" spans="1:25" x14ac:dyDescent="0.25">
      <c r="A1966">
        <v>1965</v>
      </c>
      <c r="B1966">
        <v>2007</v>
      </c>
      <c r="C1966">
        <f t="shared" si="300"/>
        <v>1</v>
      </c>
      <c r="D1966" t="s">
        <v>28</v>
      </c>
      <c r="E1966">
        <f t="shared" si="301"/>
        <v>10</v>
      </c>
      <c r="F1966" t="s">
        <v>39</v>
      </c>
      <c r="G1966" s="13">
        <v>44644</v>
      </c>
      <c r="H1966">
        <v>0.33333333333333331</v>
      </c>
      <c r="I1966">
        <v>0.38958333333333334</v>
      </c>
      <c r="J1966">
        <v>1000165</v>
      </c>
      <c r="K1966">
        <v>493</v>
      </c>
      <c r="L1966">
        <f t="shared" si="302"/>
        <v>81</v>
      </c>
      <c r="M1966">
        <v>5.6250000000000022E-2</v>
      </c>
      <c r="N1966">
        <f t="shared" si="303"/>
        <v>0</v>
      </c>
      <c r="O1966" t="s">
        <v>46</v>
      </c>
      <c r="P1966" cm="1">
        <f t="array" aca="1" ref="P1966" ca="1">(_xlfn.IFS(Q1966="couché",0,Q1966="debout à 80%",1,Q1966="?",1))*(IF(RAND()&lt;0.8,1,0))</f>
        <v>0</v>
      </c>
      <c r="Q1966" t="s">
        <v>48</v>
      </c>
      <c r="R1966">
        <v>30</v>
      </c>
      <c r="S1966">
        <f t="shared" si="304"/>
        <v>0</v>
      </c>
      <c r="T1966">
        <f t="shared" si="309"/>
        <v>1</v>
      </c>
      <c r="U1966">
        <f t="shared" ca="1" si="305"/>
        <v>0.33334077349717367</v>
      </c>
      <c r="V1966">
        <f t="shared" si="306"/>
        <v>31</v>
      </c>
      <c r="W1966" t="s">
        <v>28</v>
      </c>
      <c r="X1966" t="str">
        <f t="shared" ca="1" si="307"/>
        <v>(1965,1,0,10,81,0,1,31)++1`</v>
      </c>
      <c r="Y1966" t="str">
        <f t="shared" si="308"/>
        <v>(1965,30)++1`</v>
      </c>
    </row>
    <row r="1967" spans="1:25" x14ac:dyDescent="0.25">
      <c r="A1967">
        <v>1966</v>
      </c>
      <c r="B1967">
        <v>1957</v>
      </c>
      <c r="C1967">
        <f t="shared" si="300"/>
        <v>0</v>
      </c>
      <c r="D1967" t="s">
        <v>24</v>
      </c>
      <c r="E1967">
        <f t="shared" si="301"/>
        <v>15</v>
      </c>
      <c r="F1967" t="s">
        <v>35</v>
      </c>
      <c r="G1967" s="13">
        <v>44620</v>
      </c>
      <c r="H1967">
        <v>0.73124999999999996</v>
      </c>
      <c r="I1967">
        <v>0.78749999999999998</v>
      </c>
      <c r="J1967">
        <v>1000171</v>
      </c>
      <c r="K1967">
        <v>3199</v>
      </c>
      <c r="L1967">
        <f t="shared" si="302"/>
        <v>81</v>
      </c>
      <c r="M1967">
        <v>5.6250000000000022E-2</v>
      </c>
      <c r="N1967">
        <f t="shared" si="303"/>
        <v>0</v>
      </c>
      <c r="O1967" t="s">
        <v>26</v>
      </c>
      <c r="P1967" cm="1">
        <f t="array" aca="1" ref="P1967" ca="1">(_xlfn.IFS(Q1967="couché",0,Q1967="debout à 80%",1,Q1967="?",1))*(IF(RAND()&lt;0.8,1,0))</f>
        <v>0</v>
      </c>
      <c r="Q1967" t="s">
        <v>27</v>
      </c>
      <c r="R1967">
        <v>45</v>
      </c>
      <c r="S1967">
        <f t="shared" si="304"/>
        <v>0</v>
      </c>
      <c r="T1967">
        <f t="shared" si="309"/>
        <v>2</v>
      </c>
      <c r="U1967">
        <f t="shared" ca="1" si="305"/>
        <v>0.73125470610678645</v>
      </c>
      <c r="V1967">
        <f t="shared" si="306"/>
        <v>54</v>
      </c>
      <c r="W1967" t="s">
        <v>28</v>
      </c>
      <c r="X1967" t="str">
        <f t="shared" ca="1" si="307"/>
        <v>(1966,0,0,15,81,0,2,54)++1`</v>
      </c>
      <c r="Y1967" t="str">
        <f t="shared" si="308"/>
        <v>(1966,45)++1`</v>
      </c>
    </row>
    <row r="1968" spans="1:25" x14ac:dyDescent="0.25">
      <c r="A1968">
        <v>1967</v>
      </c>
      <c r="B1968">
        <v>1943</v>
      </c>
      <c r="C1968">
        <f t="shared" si="300"/>
        <v>0</v>
      </c>
      <c r="D1968" t="s">
        <v>24</v>
      </c>
      <c r="E1968">
        <f t="shared" si="301"/>
        <v>15</v>
      </c>
      <c r="F1968" t="s">
        <v>35</v>
      </c>
      <c r="G1968" s="13">
        <v>44643</v>
      </c>
      <c r="H1968">
        <v>0.33402777777777776</v>
      </c>
      <c r="I1968">
        <v>0.39027777777777778</v>
      </c>
      <c r="J1968">
        <v>1000171</v>
      </c>
      <c r="K1968">
        <v>3199</v>
      </c>
      <c r="L1968">
        <f t="shared" si="302"/>
        <v>81</v>
      </c>
      <c r="M1968">
        <v>5.6250000000000022E-2</v>
      </c>
      <c r="N1968">
        <f t="shared" si="303"/>
        <v>0</v>
      </c>
      <c r="O1968" t="s">
        <v>26</v>
      </c>
      <c r="P1968" cm="1">
        <f t="array" aca="1" ref="P1968" ca="1">(_xlfn.IFS(Q1968="couché",0,Q1968="debout à 80%",1,Q1968="?",1))*(IF(RAND()&lt;0.8,1,0))</f>
        <v>1</v>
      </c>
      <c r="Q1968" t="s">
        <v>27</v>
      </c>
      <c r="R1968">
        <v>45</v>
      </c>
      <c r="S1968">
        <f t="shared" si="304"/>
        <v>0</v>
      </c>
      <c r="T1968">
        <f t="shared" si="309"/>
        <v>1</v>
      </c>
      <c r="U1968">
        <f t="shared" ca="1" si="305"/>
        <v>0.33403352893853039</v>
      </c>
      <c r="V1968">
        <f t="shared" si="306"/>
        <v>53</v>
      </c>
      <c r="W1968" t="s">
        <v>28</v>
      </c>
      <c r="X1968" t="str">
        <f t="shared" ca="1" si="307"/>
        <v>(1967,0,1,15,81,0,1,53)++1`</v>
      </c>
      <c r="Y1968" t="str">
        <f t="shared" si="308"/>
        <v>(1967,45)++1`</v>
      </c>
    </row>
    <row r="1969" spans="1:25" x14ac:dyDescent="0.25">
      <c r="A1969">
        <v>1968</v>
      </c>
      <c r="B1969">
        <v>1960</v>
      </c>
      <c r="C1969">
        <f t="shared" si="300"/>
        <v>0</v>
      </c>
      <c r="D1969" t="s">
        <v>24</v>
      </c>
      <c r="E1969">
        <f t="shared" si="301"/>
        <v>6</v>
      </c>
      <c r="F1969" t="s">
        <v>37</v>
      </c>
      <c r="G1969" s="13">
        <v>44642</v>
      </c>
      <c r="H1969">
        <v>0.37083333333333329</v>
      </c>
      <c r="I1969">
        <v>0.42708333333333331</v>
      </c>
      <c r="J1969">
        <v>1000166</v>
      </c>
      <c r="K1969">
        <v>3775</v>
      </c>
      <c r="L1969">
        <f t="shared" si="302"/>
        <v>81</v>
      </c>
      <c r="M1969">
        <v>5.6250000000000022E-2</v>
      </c>
      <c r="N1969">
        <f t="shared" si="303"/>
        <v>0</v>
      </c>
      <c r="O1969" t="s">
        <v>26</v>
      </c>
      <c r="P1969" cm="1">
        <f t="array" aca="1" ref="P1969" ca="1">(_xlfn.IFS(Q1969="couché",0,Q1969="debout à 80%",1,Q1969="?",1))*(IF(RAND()&lt;0.8,1,0))</f>
        <v>1</v>
      </c>
      <c r="Q1969" t="s">
        <v>27</v>
      </c>
      <c r="R1969">
        <v>45</v>
      </c>
      <c r="S1969">
        <f t="shared" si="304"/>
        <v>0</v>
      </c>
      <c r="T1969">
        <f t="shared" si="309"/>
        <v>2</v>
      </c>
      <c r="U1969">
        <f t="shared" ca="1" si="305"/>
        <v>0.37084105601842532</v>
      </c>
      <c r="V1969">
        <f t="shared" si="306"/>
        <v>87</v>
      </c>
      <c r="W1969" t="s">
        <v>28</v>
      </c>
      <c r="X1969" t="str">
        <f t="shared" ca="1" si="307"/>
        <v>(1968,0,1,6,81,0,2,87)++1`</v>
      </c>
      <c r="Y1969" t="str">
        <f t="shared" si="308"/>
        <v>(1968,45)++1`</v>
      </c>
    </row>
    <row r="1970" spans="1:25" x14ac:dyDescent="0.25">
      <c r="A1970">
        <v>1969</v>
      </c>
      <c r="B1970">
        <v>1954</v>
      </c>
      <c r="C1970">
        <f t="shared" si="300"/>
        <v>0</v>
      </c>
      <c r="D1970" t="s">
        <v>24</v>
      </c>
      <c r="E1970">
        <f t="shared" si="301"/>
        <v>3</v>
      </c>
      <c r="F1970" t="s">
        <v>34</v>
      </c>
      <c r="G1970" s="13">
        <v>44635</v>
      </c>
      <c r="H1970">
        <v>0.4458333333333333</v>
      </c>
      <c r="I1970">
        <v>0.50208333333333333</v>
      </c>
      <c r="J1970">
        <v>1000169</v>
      </c>
      <c r="K1970">
        <v>2172</v>
      </c>
      <c r="L1970">
        <f t="shared" si="302"/>
        <v>81</v>
      </c>
      <c r="M1970">
        <v>5.6250000000000022E-2</v>
      </c>
      <c r="N1970">
        <f t="shared" si="303"/>
        <v>1</v>
      </c>
      <c r="O1970" t="s">
        <v>32</v>
      </c>
      <c r="P1970" cm="1">
        <f t="array" aca="1" ref="P1970" ca="1">(_xlfn.IFS(Q1970="couché",0,Q1970="debout à 80%",1,Q1970="?",1))*(IF(RAND()&lt;0.8,1,0))</f>
        <v>1</v>
      </c>
      <c r="Q1970" t="s">
        <v>27</v>
      </c>
      <c r="R1970">
        <v>10</v>
      </c>
      <c r="S1970">
        <f t="shared" si="304"/>
        <v>1</v>
      </c>
      <c r="T1970">
        <f t="shared" si="309"/>
        <v>8</v>
      </c>
      <c r="U1970">
        <f t="shared" ca="1" si="305"/>
        <v>0.44583497201923034</v>
      </c>
      <c r="V1970">
        <f t="shared" si="306"/>
        <v>32</v>
      </c>
      <c r="W1970" t="s">
        <v>28</v>
      </c>
      <c r="X1970" t="str">
        <f t="shared" ca="1" si="307"/>
        <v>(1969,0,1,3,81,1,8,32)++1`</v>
      </c>
      <c r="Y1970" t="str">
        <f t="shared" si="308"/>
        <v>(1969,10)++1`</v>
      </c>
    </row>
    <row r="1971" spans="1:25" x14ac:dyDescent="0.25">
      <c r="A1971">
        <v>1970</v>
      </c>
      <c r="B1971">
        <v>2008</v>
      </c>
      <c r="C1971">
        <f t="shared" si="300"/>
        <v>1</v>
      </c>
      <c r="D1971" t="s">
        <v>28</v>
      </c>
      <c r="E1971">
        <f t="shared" si="301"/>
        <v>9</v>
      </c>
      <c r="F1971" t="s">
        <v>40</v>
      </c>
      <c r="G1971" s="13">
        <v>44638</v>
      </c>
      <c r="H1971">
        <v>0.34791666666666665</v>
      </c>
      <c r="I1971">
        <v>0.40416666666666667</v>
      </c>
      <c r="J1971">
        <v>1000165</v>
      </c>
      <c r="K1971">
        <v>6412</v>
      </c>
      <c r="L1971">
        <f t="shared" si="302"/>
        <v>81</v>
      </c>
      <c r="M1971">
        <v>5.6250000000000022E-2</v>
      </c>
      <c r="N1971">
        <f t="shared" si="303"/>
        <v>0</v>
      </c>
      <c r="O1971" t="s">
        <v>46</v>
      </c>
      <c r="P1971" cm="1">
        <f t="array" aca="1" ref="P1971" ca="1">(_xlfn.IFS(Q1971="couché",0,Q1971="debout à 80%",1,Q1971="?",1))*(IF(RAND()&lt;0.8,1,0))</f>
        <v>0</v>
      </c>
      <c r="Q1971" t="s">
        <v>48</v>
      </c>
      <c r="R1971">
        <v>30</v>
      </c>
      <c r="S1971">
        <f t="shared" si="304"/>
        <v>0</v>
      </c>
      <c r="T1971">
        <f t="shared" si="309"/>
        <v>1</v>
      </c>
      <c r="U1971">
        <f t="shared" ca="1" si="305"/>
        <v>0.3479243602824843</v>
      </c>
      <c r="V1971">
        <f t="shared" si="306"/>
        <v>47</v>
      </c>
      <c r="W1971" t="s">
        <v>28</v>
      </c>
      <c r="X1971" t="str">
        <f t="shared" ca="1" si="307"/>
        <v>(1970,1,0,9,81,0,1,47)++1`</v>
      </c>
      <c r="Y1971" t="str">
        <f t="shared" si="308"/>
        <v>(1970,30)++1`</v>
      </c>
    </row>
    <row r="1972" spans="1:25" x14ac:dyDescent="0.25">
      <c r="A1972">
        <v>1971</v>
      </c>
      <c r="B1972">
        <v>1942</v>
      </c>
      <c r="C1972">
        <f t="shared" si="300"/>
        <v>0</v>
      </c>
      <c r="D1972" t="s">
        <v>24</v>
      </c>
      <c r="E1972">
        <f t="shared" si="301"/>
        <v>2</v>
      </c>
      <c r="F1972" t="s">
        <v>29</v>
      </c>
      <c r="G1972" s="13">
        <v>44648</v>
      </c>
      <c r="H1972">
        <v>0.34097222222222223</v>
      </c>
      <c r="I1972">
        <v>0.3972222222222222</v>
      </c>
      <c r="J1972">
        <v>1000166</v>
      </c>
      <c r="K1972">
        <v>402</v>
      </c>
      <c r="L1972">
        <f t="shared" si="302"/>
        <v>81</v>
      </c>
      <c r="M1972">
        <v>5.6249999999999967E-2</v>
      </c>
      <c r="N1972">
        <f t="shared" si="303"/>
        <v>0</v>
      </c>
      <c r="O1972" t="s">
        <v>26</v>
      </c>
      <c r="P1972" cm="1">
        <f t="array" aca="1" ref="P1972" ca="1">(_xlfn.IFS(Q1972="couché",0,Q1972="debout à 80%",1,Q1972="?",1))*(IF(RAND()&lt;0.8,1,0))</f>
        <v>1</v>
      </c>
      <c r="Q1972" t="s">
        <v>27</v>
      </c>
      <c r="R1972">
        <v>45</v>
      </c>
      <c r="S1972">
        <f t="shared" si="304"/>
        <v>0</v>
      </c>
      <c r="T1972">
        <f t="shared" si="309"/>
        <v>1</v>
      </c>
      <c r="U1972">
        <f t="shared" ca="1" si="305"/>
        <v>0.34097346052351296</v>
      </c>
      <c r="V1972">
        <f t="shared" si="306"/>
        <v>47</v>
      </c>
      <c r="W1972" t="s">
        <v>28</v>
      </c>
      <c r="X1972" t="str">
        <f t="shared" ca="1" si="307"/>
        <v>(1971,0,1,2,81,0,1,47)++1`</v>
      </c>
      <c r="Y1972" t="str">
        <f t="shared" si="308"/>
        <v>(1971,45)++1`</v>
      </c>
    </row>
    <row r="1973" spans="1:25" x14ac:dyDescent="0.25">
      <c r="A1973">
        <v>1972</v>
      </c>
      <c r="B1973">
        <v>1946</v>
      </c>
      <c r="C1973">
        <f t="shared" si="300"/>
        <v>0</v>
      </c>
      <c r="D1973" t="s">
        <v>24</v>
      </c>
      <c r="E1973">
        <f t="shared" si="301"/>
        <v>2</v>
      </c>
      <c r="F1973" t="s">
        <v>29</v>
      </c>
      <c r="G1973" s="13">
        <v>44648</v>
      </c>
      <c r="H1973">
        <v>0.54236111111111107</v>
      </c>
      <c r="I1973">
        <v>0.59861111111111109</v>
      </c>
      <c r="J1973">
        <v>1000166</v>
      </c>
      <c r="K1973">
        <v>402</v>
      </c>
      <c r="L1973">
        <f t="shared" si="302"/>
        <v>81</v>
      </c>
      <c r="M1973">
        <v>5.6250000000000022E-2</v>
      </c>
      <c r="N1973">
        <f t="shared" si="303"/>
        <v>0</v>
      </c>
      <c r="O1973" t="s">
        <v>26</v>
      </c>
      <c r="P1973" cm="1">
        <f t="array" aca="1" ref="P1973" ca="1">(_xlfn.IFS(Q1973="couché",0,Q1973="debout à 80%",1,Q1973="?",1))*(IF(RAND()&lt;0.8,1,0))</f>
        <v>1</v>
      </c>
      <c r="Q1973" t="s">
        <v>27</v>
      </c>
      <c r="R1973">
        <v>45</v>
      </c>
      <c r="S1973">
        <f t="shared" si="304"/>
        <v>0</v>
      </c>
      <c r="T1973">
        <f t="shared" si="309"/>
        <v>5</v>
      </c>
      <c r="U1973">
        <f t="shared" ca="1" si="305"/>
        <v>0.54236241974963395</v>
      </c>
      <c r="V1973">
        <f t="shared" si="306"/>
        <v>7</v>
      </c>
      <c r="W1973" t="s">
        <v>28</v>
      </c>
      <c r="X1973" t="str">
        <f t="shared" ca="1" si="307"/>
        <v>(1972,0,1,2,81,0,5,7)++1`</v>
      </c>
      <c r="Y1973" t="str">
        <f t="shared" si="308"/>
        <v>(1972,45)++1`</v>
      </c>
    </row>
    <row r="1974" spans="1:25" x14ac:dyDescent="0.25">
      <c r="A1974">
        <v>1973</v>
      </c>
      <c r="B1974">
        <v>1956</v>
      </c>
      <c r="C1974">
        <f t="shared" si="300"/>
        <v>0</v>
      </c>
      <c r="D1974" t="s">
        <v>24</v>
      </c>
      <c r="E1974">
        <f t="shared" si="301"/>
        <v>16</v>
      </c>
      <c r="F1974" t="s">
        <v>44</v>
      </c>
      <c r="G1974" s="13">
        <v>44647</v>
      </c>
      <c r="H1974">
        <v>0.73472222222222217</v>
      </c>
      <c r="I1974">
        <v>0.79097222222222219</v>
      </c>
      <c r="J1974">
        <v>1000162</v>
      </c>
      <c r="K1974">
        <v>4512</v>
      </c>
      <c r="L1974">
        <f t="shared" si="302"/>
        <v>81</v>
      </c>
      <c r="M1974">
        <v>5.6250000000000022E-2</v>
      </c>
      <c r="N1974">
        <f t="shared" si="303"/>
        <v>0</v>
      </c>
      <c r="O1974" t="s">
        <v>26</v>
      </c>
      <c r="P1974" cm="1">
        <f t="array" aca="1" ref="P1974" ca="1">(_xlfn.IFS(Q1974="couché",0,Q1974="debout à 80%",1,Q1974="?",1))*(IF(RAND()&lt;0.8,1,0))</f>
        <v>0</v>
      </c>
      <c r="Q1974" t="s">
        <v>48</v>
      </c>
      <c r="R1974">
        <v>0</v>
      </c>
      <c r="S1974">
        <f t="shared" si="304"/>
        <v>0</v>
      </c>
      <c r="T1974">
        <f t="shared" si="309"/>
        <v>5</v>
      </c>
      <c r="U1974">
        <f t="shared" ca="1" si="305"/>
        <v>0.73472998255469146</v>
      </c>
      <c r="V1974">
        <f t="shared" si="306"/>
        <v>50</v>
      </c>
      <c r="W1974" t="s">
        <v>28</v>
      </c>
      <c r="X1974" t="str">
        <f t="shared" ca="1" si="307"/>
        <v>(1973,0,0,16,81,0,5,50)++1`</v>
      </c>
      <c r="Y1974" t="str">
        <f t="shared" si="308"/>
        <v>(1973,0)++1`</v>
      </c>
    </row>
    <row r="1975" spans="1:25" x14ac:dyDescent="0.25">
      <c r="A1975">
        <v>1974</v>
      </c>
      <c r="B1975">
        <v>1978</v>
      </c>
      <c r="C1975">
        <f t="shared" si="300"/>
        <v>0</v>
      </c>
      <c r="D1975" t="s">
        <v>24</v>
      </c>
      <c r="E1975">
        <f t="shared" si="301"/>
        <v>8</v>
      </c>
      <c r="F1975" t="s">
        <v>25</v>
      </c>
      <c r="G1975" s="13">
        <v>44607</v>
      </c>
      <c r="H1975">
        <v>0.41388888888888886</v>
      </c>
      <c r="I1975">
        <v>0.47083333333333333</v>
      </c>
      <c r="J1975">
        <v>1000168</v>
      </c>
      <c r="K1975">
        <v>2009</v>
      </c>
      <c r="L1975">
        <f t="shared" si="302"/>
        <v>82</v>
      </c>
      <c r="M1975">
        <v>5.6944444444444464E-2</v>
      </c>
      <c r="N1975">
        <f t="shared" si="303"/>
        <v>0</v>
      </c>
      <c r="O1975" t="s">
        <v>26</v>
      </c>
      <c r="P1975" cm="1">
        <f t="array" aca="1" ref="P1975" ca="1">(_xlfn.IFS(Q1975="couché",0,Q1975="debout à 80%",1,Q1975="?",1))*(IF(RAND()&lt;0.8,1,0))</f>
        <v>0</v>
      </c>
      <c r="Q1975" t="s">
        <v>27</v>
      </c>
      <c r="R1975">
        <v>30</v>
      </c>
      <c r="S1975">
        <f t="shared" si="304"/>
        <v>0</v>
      </c>
      <c r="T1975">
        <f t="shared" si="309"/>
        <v>2</v>
      </c>
      <c r="U1975">
        <f t="shared" ca="1" si="305"/>
        <v>0.41389799422194323</v>
      </c>
      <c r="V1975">
        <f t="shared" si="306"/>
        <v>41</v>
      </c>
      <c r="W1975" t="s">
        <v>28</v>
      </c>
      <c r="X1975" t="str">
        <f t="shared" ca="1" si="307"/>
        <v>(1974,0,0,8,82,0,2,41)++1`</v>
      </c>
      <c r="Y1975" t="str">
        <f t="shared" si="308"/>
        <v>(1974,30)++1`</v>
      </c>
    </row>
    <row r="1976" spans="1:25" x14ac:dyDescent="0.25">
      <c r="A1976">
        <v>1975</v>
      </c>
      <c r="B1976">
        <v>1952</v>
      </c>
      <c r="C1976">
        <f t="shared" si="300"/>
        <v>0</v>
      </c>
      <c r="D1976" t="s">
        <v>24</v>
      </c>
      <c r="E1976">
        <f t="shared" si="301"/>
        <v>9</v>
      </c>
      <c r="F1976" t="s">
        <v>40</v>
      </c>
      <c r="G1976" s="13">
        <v>44606</v>
      </c>
      <c r="H1976">
        <v>0.54027777777777775</v>
      </c>
      <c r="I1976">
        <v>0.59722222222222221</v>
      </c>
      <c r="J1976">
        <v>1000163</v>
      </c>
      <c r="K1976">
        <v>239</v>
      </c>
      <c r="L1976">
        <f t="shared" si="302"/>
        <v>82</v>
      </c>
      <c r="M1976">
        <v>5.6944444444444464E-2</v>
      </c>
      <c r="N1976">
        <f t="shared" si="303"/>
        <v>0</v>
      </c>
      <c r="O1976" t="s">
        <v>26</v>
      </c>
      <c r="P1976" cm="1">
        <f t="array" aca="1" ref="P1976" ca="1">(_xlfn.IFS(Q1976="couché",0,Q1976="debout à 80%",1,Q1976="?",1))*(IF(RAND()&lt;0.8,1,0))</f>
        <v>1</v>
      </c>
      <c r="Q1976" t="s">
        <v>27</v>
      </c>
      <c r="R1976">
        <v>45</v>
      </c>
      <c r="S1976">
        <f t="shared" si="304"/>
        <v>0</v>
      </c>
      <c r="T1976">
        <f t="shared" si="309"/>
        <v>5</v>
      </c>
      <c r="U1976">
        <f t="shared" ca="1" si="305"/>
        <v>0.5402844342976193</v>
      </c>
      <c r="V1976">
        <f t="shared" si="306"/>
        <v>50</v>
      </c>
      <c r="W1976" t="s">
        <v>28</v>
      </c>
      <c r="X1976" t="str">
        <f t="shared" ca="1" si="307"/>
        <v>(1975,0,1,9,82,0,5,50)++1`</v>
      </c>
      <c r="Y1976" t="str">
        <f t="shared" si="308"/>
        <v>(1975,45)++1`</v>
      </c>
    </row>
    <row r="1977" spans="1:25" x14ac:dyDescent="0.25">
      <c r="A1977">
        <v>1976</v>
      </c>
      <c r="B1977">
        <v>1978</v>
      </c>
      <c r="C1977">
        <f t="shared" si="300"/>
        <v>0</v>
      </c>
      <c r="D1977" t="s">
        <v>24</v>
      </c>
      <c r="E1977">
        <f t="shared" si="301"/>
        <v>6</v>
      </c>
      <c r="F1977" t="s">
        <v>37</v>
      </c>
      <c r="G1977" s="13">
        <v>44607</v>
      </c>
      <c r="H1977">
        <v>0.33680555555555552</v>
      </c>
      <c r="I1977">
        <v>0.39374999999999999</v>
      </c>
      <c r="J1977">
        <v>1000166</v>
      </c>
      <c r="K1977">
        <v>3775</v>
      </c>
      <c r="L1977">
        <f t="shared" si="302"/>
        <v>82</v>
      </c>
      <c r="M1977">
        <v>5.6944444444444464E-2</v>
      </c>
      <c r="N1977">
        <f t="shared" si="303"/>
        <v>0</v>
      </c>
      <c r="O1977" t="s">
        <v>26</v>
      </c>
      <c r="P1977" cm="1">
        <f t="array" aca="1" ref="P1977" ca="1">(_xlfn.IFS(Q1977="couché",0,Q1977="debout à 80%",1,Q1977="?",1))*(IF(RAND()&lt;0.8,1,0))</f>
        <v>1</v>
      </c>
      <c r="Q1977" t="s">
        <v>27</v>
      </c>
      <c r="R1977">
        <v>45</v>
      </c>
      <c r="S1977">
        <f t="shared" si="304"/>
        <v>0</v>
      </c>
      <c r="T1977">
        <f t="shared" si="309"/>
        <v>1</v>
      </c>
      <c r="U1977">
        <f t="shared" ca="1" si="305"/>
        <v>0.33680974030214761</v>
      </c>
      <c r="V1977">
        <f t="shared" si="306"/>
        <v>35</v>
      </c>
      <c r="W1977" t="s">
        <v>28</v>
      </c>
      <c r="X1977" t="str">
        <f t="shared" ca="1" si="307"/>
        <v>(1976,0,1,6,82,0,1,35)++1`</v>
      </c>
      <c r="Y1977" t="str">
        <f t="shared" si="308"/>
        <v>(1976,45)++1`</v>
      </c>
    </row>
    <row r="1978" spans="1:25" x14ac:dyDescent="0.25">
      <c r="A1978">
        <v>1977</v>
      </c>
      <c r="B1978">
        <v>1934</v>
      </c>
      <c r="C1978">
        <f t="shared" si="300"/>
        <v>0</v>
      </c>
      <c r="D1978" t="s">
        <v>24</v>
      </c>
      <c r="E1978">
        <f t="shared" si="301"/>
        <v>7</v>
      </c>
      <c r="F1978" t="s">
        <v>38</v>
      </c>
      <c r="G1978" s="13">
        <v>44596</v>
      </c>
      <c r="H1978">
        <v>0.67430555555555549</v>
      </c>
      <c r="I1978">
        <v>0.73124999999999996</v>
      </c>
      <c r="J1978">
        <v>1000162</v>
      </c>
      <c r="K1978">
        <v>4615</v>
      </c>
      <c r="L1978">
        <f t="shared" si="302"/>
        <v>82</v>
      </c>
      <c r="M1978">
        <v>5.6944444444444464E-2</v>
      </c>
      <c r="N1978">
        <f t="shared" si="303"/>
        <v>0</v>
      </c>
      <c r="O1978" t="s">
        <v>26</v>
      </c>
      <c r="P1978" cm="1">
        <f t="array" aca="1" ref="P1978" ca="1">(_xlfn.IFS(Q1978="couché",0,Q1978="debout à 80%",1,Q1978="?",1))*(IF(RAND()&lt;0.8,1,0))</f>
        <v>0</v>
      </c>
      <c r="Q1978" t="s">
        <v>48</v>
      </c>
      <c r="R1978">
        <v>45</v>
      </c>
      <c r="S1978">
        <f t="shared" si="304"/>
        <v>0</v>
      </c>
      <c r="T1978">
        <f t="shared" si="309"/>
        <v>5</v>
      </c>
      <c r="U1978">
        <f t="shared" ca="1" si="305"/>
        <v>0.67431032981162009</v>
      </c>
      <c r="V1978">
        <f t="shared" si="306"/>
        <v>68</v>
      </c>
      <c r="W1978" t="s">
        <v>28</v>
      </c>
      <c r="X1978" t="str">
        <f t="shared" ca="1" si="307"/>
        <v>(1977,0,0,7,82,0,5,68)++1`</v>
      </c>
      <c r="Y1978" t="str">
        <f t="shared" si="308"/>
        <v>(1977,45)++1`</v>
      </c>
    </row>
    <row r="1979" spans="1:25" x14ac:dyDescent="0.25">
      <c r="A1979">
        <v>1978</v>
      </c>
      <c r="B1979">
        <v>1938</v>
      </c>
      <c r="C1979">
        <f t="shared" si="300"/>
        <v>0</v>
      </c>
      <c r="D1979" t="s">
        <v>24</v>
      </c>
      <c r="E1979">
        <f t="shared" si="301"/>
        <v>4</v>
      </c>
      <c r="F1979" t="s">
        <v>31</v>
      </c>
      <c r="G1979" s="13">
        <v>44629</v>
      </c>
      <c r="H1979">
        <v>0.45624999999999999</v>
      </c>
      <c r="I1979">
        <v>0.5131944444444444</v>
      </c>
      <c r="J1979">
        <v>1000170</v>
      </c>
      <c r="K1979">
        <v>2070</v>
      </c>
      <c r="L1979">
        <f t="shared" si="302"/>
        <v>82</v>
      </c>
      <c r="M1979">
        <v>5.6944444444444409E-2</v>
      </c>
      <c r="N1979">
        <f t="shared" si="303"/>
        <v>1</v>
      </c>
      <c r="O1979" t="s">
        <v>32</v>
      </c>
      <c r="P1979" cm="1">
        <f t="array" aca="1" ref="P1979" ca="1">(_xlfn.IFS(Q1979="couché",0,Q1979="debout à 80%",1,Q1979="?",1))*(IF(RAND()&lt;0.8,1,0))</f>
        <v>1</v>
      </c>
      <c r="Q1979" t="s">
        <v>27</v>
      </c>
      <c r="R1979">
        <v>30</v>
      </c>
      <c r="S1979">
        <f t="shared" si="304"/>
        <v>1</v>
      </c>
      <c r="T1979">
        <f t="shared" si="309"/>
        <v>5</v>
      </c>
      <c r="U1979">
        <f t="shared" ca="1" si="305"/>
        <v>0.45625399656935667</v>
      </c>
      <c r="V1979">
        <f t="shared" si="306"/>
        <v>54</v>
      </c>
      <c r="W1979" t="s">
        <v>28</v>
      </c>
      <c r="X1979" t="str">
        <f t="shared" ca="1" si="307"/>
        <v>(1978,0,1,4,82,1,5,54)++1`</v>
      </c>
      <c r="Y1979" t="str">
        <f t="shared" si="308"/>
        <v>(1978,30)++1`</v>
      </c>
    </row>
    <row r="1980" spans="1:25" x14ac:dyDescent="0.25">
      <c r="A1980">
        <v>1979</v>
      </c>
      <c r="B1980">
        <v>1979</v>
      </c>
      <c r="C1980">
        <f t="shared" si="300"/>
        <v>0</v>
      </c>
      <c r="D1980" t="s">
        <v>24</v>
      </c>
      <c r="E1980">
        <f t="shared" si="301"/>
        <v>2</v>
      </c>
      <c r="F1980" t="s">
        <v>29</v>
      </c>
      <c r="G1980" s="13">
        <v>44643</v>
      </c>
      <c r="H1980">
        <v>0.4861111111111111</v>
      </c>
      <c r="I1980">
        <v>0.54305555555555551</v>
      </c>
      <c r="J1980">
        <v>1000166</v>
      </c>
      <c r="K1980">
        <v>30</v>
      </c>
      <c r="L1980">
        <f t="shared" si="302"/>
        <v>82</v>
      </c>
      <c r="M1980">
        <v>5.6944444444444409E-2</v>
      </c>
      <c r="N1980">
        <f t="shared" si="303"/>
        <v>0</v>
      </c>
      <c r="O1980" t="s">
        <v>26</v>
      </c>
      <c r="P1980" cm="1">
        <f t="array" aca="1" ref="P1980" ca="1">(_xlfn.IFS(Q1980="couché",0,Q1980="debout à 80%",1,Q1980="?",1))*(IF(RAND()&lt;0.8,1,0))</f>
        <v>0</v>
      </c>
      <c r="Q1980" t="s">
        <v>27</v>
      </c>
      <c r="R1980">
        <v>45</v>
      </c>
      <c r="S1980">
        <f t="shared" si="304"/>
        <v>0</v>
      </c>
      <c r="T1980">
        <f t="shared" si="309"/>
        <v>3</v>
      </c>
      <c r="U1980">
        <f t="shared" ca="1" si="305"/>
        <v>0.48611659700648463</v>
      </c>
      <c r="V1980">
        <f t="shared" si="306"/>
        <v>53</v>
      </c>
      <c r="W1980" t="s">
        <v>28</v>
      </c>
      <c r="X1980" t="str">
        <f t="shared" ca="1" si="307"/>
        <v>(1979,0,0,2,82,0,3,53)++1`</v>
      </c>
      <c r="Y1980" t="str">
        <f t="shared" si="308"/>
        <v>(1979,45)++1`</v>
      </c>
    </row>
    <row r="1981" spans="1:25" x14ac:dyDescent="0.25">
      <c r="A1981">
        <v>1980</v>
      </c>
      <c r="B1981">
        <v>1949</v>
      </c>
      <c r="C1981">
        <f t="shared" si="300"/>
        <v>0</v>
      </c>
      <c r="D1981" t="s">
        <v>24</v>
      </c>
      <c r="E1981">
        <f t="shared" si="301"/>
        <v>7</v>
      </c>
      <c r="F1981" t="s">
        <v>38</v>
      </c>
      <c r="G1981" s="13">
        <v>44616</v>
      </c>
      <c r="H1981">
        <v>0.64305555555555549</v>
      </c>
      <c r="I1981">
        <v>0.7</v>
      </c>
      <c r="J1981">
        <v>1000166</v>
      </c>
      <c r="K1981">
        <v>31</v>
      </c>
      <c r="L1981">
        <f t="shared" si="302"/>
        <v>82</v>
      </c>
      <c r="M1981">
        <v>5.6944444444444464E-2</v>
      </c>
      <c r="N1981">
        <f t="shared" si="303"/>
        <v>0</v>
      </c>
      <c r="O1981" t="s">
        <v>26</v>
      </c>
      <c r="P1981" cm="1">
        <f t="array" aca="1" ref="P1981" ca="1">(_xlfn.IFS(Q1981="couché",0,Q1981="debout à 80%",1,Q1981="?",1))*(IF(RAND()&lt;0.8,1,0))</f>
        <v>1</v>
      </c>
      <c r="Q1981" t="s">
        <v>27</v>
      </c>
      <c r="R1981">
        <v>0</v>
      </c>
      <c r="S1981">
        <f t="shared" si="304"/>
        <v>0</v>
      </c>
      <c r="T1981">
        <f t="shared" si="309"/>
        <v>6</v>
      </c>
      <c r="U1981">
        <f t="shared" ca="1" si="305"/>
        <v>0.64306246126907096</v>
      </c>
      <c r="V1981">
        <f t="shared" si="306"/>
        <v>55</v>
      </c>
      <c r="W1981" t="s">
        <v>28</v>
      </c>
      <c r="X1981" t="str">
        <f t="shared" ca="1" si="307"/>
        <v>(1980,0,1,7,82,0,6,55)++1`</v>
      </c>
      <c r="Y1981" t="str">
        <f t="shared" si="308"/>
        <v>(1980,0)++1`</v>
      </c>
    </row>
    <row r="1982" spans="1:25" x14ac:dyDescent="0.25">
      <c r="A1982">
        <v>1981</v>
      </c>
      <c r="B1982">
        <v>1960</v>
      </c>
      <c r="C1982">
        <f t="shared" si="300"/>
        <v>0</v>
      </c>
      <c r="D1982" t="s">
        <v>24</v>
      </c>
      <c r="E1982">
        <f t="shared" si="301"/>
        <v>16</v>
      </c>
      <c r="F1982" t="s">
        <v>44</v>
      </c>
      <c r="G1982" s="13">
        <v>44614</v>
      </c>
      <c r="H1982">
        <v>0.67361111111111105</v>
      </c>
      <c r="I1982">
        <v>0.73055555555555551</v>
      </c>
      <c r="J1982">
        <v>1000162</v>
      </c>
      <c r="K1982">
        <v>70</v>
      </c>
      <c r="L1982">
        <f t="shared" si="302"/>
        <v>82</v>
      </c>
      <c r="M1982">
        <v>5.6944444444444464E-2</v>
      </c>
      <c r="N1982">
        <f t="shared" si="303"/>
        <v>0</v>
      </c>
      <c r="O1982" t="s">
        <v>26</v>
      </c>
      <c r="P1982" cm="1">
        <f t="array" aca="1" ref="P1982" ca="1">(_xlfn.IFS(Q1982="couché",0,Q1982="debout à 80%",1,Q1982="?",1))*(IF(RAND()&lt;0.8,1,0))</f>
        <v>0</v>
      </c>
      <c r="Q1982" t="s">
        <v>27</v>
      </c>
      <c r="R1982">
        <v>45</v>
      </c>
      <c r="S1982">
        <f t="shared" si="304"/>
        <v>0</v>
      </c>
      <c r="T1982">
        <f t="shared" si="309"/>
        <v>5</v>
      </c>
      <c r="U1982">
        <f t="shared" ca="1" si="305"/>
        <v>0.67361410731930016</v>
      </c>
      <c r="V1982">
        <f t="shared" si="306"/>
        <v>85</v>
      </c>
      <c r="W1982" t="s">
        <v>28</v>
      </c>
      <c r="X1982" t="str">
        <f t="shared" ca="1" si="307"/>
        <v>(1981,0,0,16,82,0,5,85)++1`</v>
      </c>
      <c r="Y1982" t="str">
        <f t="shared" si="308"/>
        <v>(1981,45)++1`</v>
      </c>
    </row>
    <row r="1983" spans="1:25" x14ac:dyDescent="0.25">
      <c r="A1983">
        <v>1982</v>
      </c>
      <c r="B1983">
        <v>1987</v>
      </c>
      <c r="C1983">
        <f t="shared" si="300"/>
        <v>0</v>
      </c>
      <c r="D1983" t="s">
        <v>24</v>
      </c>
      <c r="E1983">
        <f t="shared" si="301"/>
        <v>4</v>
      </c>
      <c r="F1983" t="s">
        <v>31</v>
      </c>
      <c r="G1983" s="13">
        <v>44651</v>
      </c>
      <c r="H1983">
        <v>0.33541666666666664</v>
      </c>
      <c r="I1983">
        <v>0.3923611111111111</v>
      </c>
      <c r="J1983">
        <v>1000170</v>
      </c>
      <c r="K1983">
        <v>2058</v>
      </c>
      <c r="L1983">
        <f t="shared" si="302"/>
        <v>82</v>
      </c>
      <c r="M1983">
        <v>5.6944444444444464E-2</v>
      </c>
      <c r="N1983">
        <f t="shared" si="303"/>
        <v>1</v>
      </c>
      <c r="O1983" t="s">
        <v>32</v>
      </c>
      <c r="P1983" cm="1">
        <f t="array" aca="1" ref="P1983" ca="1">(_xlfn.IFS(Q1983="couché",0,Q1983="debout à 80%",1,Q1983="?",1))*(IF(RAND()&lt;0.8,1,0))</f>
        <v>0</v>
      </c>
      <c r="Q1983" t="s">
        <v>27</v>
      </c>
      <c r="R1983">
        <v>30</v>
      </c>
      <c r="S1983">
        <f t="shared" si="304"/>
        <v>0</v>
      </c>
      <c r="T1983">
        <f t="shared" si="309"/>
        <v>1</v>
      </c>
      <c r="U1983">
        <f t="shared" ca="1" si="305"/>
        <v>0.33541960897011308</v>
      </c>
      <c r="V1983">
        <f t="shared" si="306"/>
        <v>72</v>
      </c>
      <c r="W1983" t="s">
        <v>28</v>
      </c>
      <c r="X1983" t="str">
        <f t="shared" ca="1" si="307"/>
        <v>(1982,0,0,4,82,0,1,72)++1`</v>
      </c>
      <c r="Y1983" t="str">
        <f t="shared" si="308"/>
        <v>(1982,30)++1`</v>
      </c>
    </row>
    <row r="1984" spans="1:25" x14ac:dyDescent="0.25">
      <c r="A1984">
        <v>1983</v>
      </c>
      <c r="B1984">
        <v>2006</v>
      </c>
      <c r="C1984">
        <f t="shared" si="300"/>
        <v>0</v>
      </c>
      <c r="D1984" t="s">
        <v>24</v>
      </c>
      <c r="E1984">
        <f t="shared" si="301"/>
        <v>10</v>
      </c>
      <c r="F1984" t="s">
        <v>39</v>
      </c>
      <c r="G1984" s="13">
        <v>44645</v>
      </c>
      <c r="H1984">
        <v>0.38055555555555554</v>
      </c>
      <c r="I1984">
        <v>0.4375</v>
      </c>
      <c r="J1984">
        <v>1000165</v>
      </c>
      <c r="K1984">
        <v>493</v>
      </c>
      <c r="L1984">
        <f t="shared" si="302"/>
        <v>82</v>
      </c>
      <c r="M1984">
        <v>5.6944444444444464E-2</v>
      </c>
      <c r="N1984">
        <f t="shared" si="303"/>
        <v>1</v>
      </c>
      <c r="O1984" t="s">
        <v>32</v>
      </c>
      <c r="P1984" cm="1">
        <f t="array" aca="1" ref="P1984" ca="1">(_xlfn.IFS(Q1984="couché",0,Q1984="debout à 80%",1,Q1984="?",1))*(IF(RAND()&lt;0.8,1,0))</f>
        <v>1</v>
      </c>
      <c r="Q1984" t="s">
        <v>27</v>
      </c>
      <c r="R1984">
        <v>30</v>
      </c>
      <c r="S1984">
        <f t="shared" si="304"/>
        <v>1</v>
      </c>
      <c r="T1984">
        <f t="shared" si="309"/>
        <v>2</v>
      </c>
      <c r="U1984">
        <f t="shared" ca="1" si="305"/>
        <v>0.38056078020574402</v>
      </c>
      <c r="V1984">
        <f t="shared" si="306"/>
        <v>42</v>
      </c>
      <c r="W1984" t="s">
        <v>28</v>
      </c>
      <c r="X1984" t="str">
        <f t="shared" ca="1" si="307"/>
        <v>(1983,0,1,10,82,1,2,42)++1`</v>
      </c>
      <c r="Y1984" t="str">
        <f t="shared" si="308"/>
        <v>(1983,30)++1`</v>
      </c>
    </row>
    <row r="1985" spans="1:25" x14ac:dyDescent="0.25">
      <c r="A1985">
        <v>1984</v>
      </c>
      <c r="B1985">
        <v>1955</v>
      </c>
      <c r="C1985">
        <f t="shared" si="300"/>
        <v>0</v>
      </c>
      <c r="D1985" t="s">
        <v>24</v>
      </c>
      <c r="E1985">
        <f t="shared" si="301"/>
        <v>8</v>
      </c>
      <c r="F1985" t="s">
        <v>25</v>
      </c>
      <c r="G1985" s="13">
        <v>44645</v>
      </c>
      <c r="H1985">
        <v>0.34930555555555554</v>
      </c>
      <c r="I1985">
        <v>0.40694444444444444</v>
      </c>
      <c r="J1985">
        <v>1000171</v>
      </c>
      <c r="K1985">
        <v>2239</v>
      </c>
      <c r="L1985">
        <f t="shared" si="302"/>
        <v>83</v>
      </c>
      <c r="M1985">
        <v>5.7638888888888906E-2</v>
      </c>
      <c r="N1985">
        <f t="shared" si="303"/>
        <v>0</v>
      </c>
      <c r="O1985" t="s">
        <v>26</v>
      </c>
      <c r="P1985" cm="1">
        <f t="array" aca="1" ref="P1985" ca="1">(_xlfn.IFS(Q1985="couché",0,Q1985="debout à 80%",1,Q1985="?",1))*(IF(RAND()&lt;0.8,1,0))</f>
        <v>1</v>
      </c>
      <c r="Q1985" t="s">
        <v>27</v>
      </c>
      <c r="R1985">
        <v>45</v>
      </c>
      <c r="S1985">
        <f t="shared" si="304"/>
        <v>0</v>
      </c>
      <c r="T1985">
        <f t="shared" si="309"/>
        <v>1</v>
      </c>
      <c r="U1985">
        <f t="shared" ca="1" si="305"/>
        <v>0.34931542963515888</v>
      </c>
      <c r="V1985">
        <f t="shared" si="306"/>
        <v>84</v>
      </c>
      <c r="W1985" t="s">
        <v>47</v>
      </c>
      <c r="X1985" t="str">
        <f t="shared" ca="1" si="307"/>
        <v>(1984,0,1,8,83,0,1,84)++1`</v>
      </c>
      <c r="Y1985" t="str">
        <f t="shared" si="308"/>
        <v>(1984,45)++1`</v>
      </c>
    </row>
    <row r="1986" spans="1:25" x14ac:dyDescent="0.25">
      <c r="A1986">
        <v>1985</v>
      </c>
      <c r="B1986">
        <v>2002</v>
      </c>
      <c r="C1986">
        <f t="shared" ref="C1986:C2049" si="310">IF(D1986="oui", 1, IF(D1986="non", 0, " "))</f>
        <v>0</v>
      </c>
      <c r="D1986" t="s">
        <v>24</v>
      </c>
      <c r="E1986">
        <f t="shared" ref="E1986:E2049" si="311">_xlfn.XLOOKUP(F1986,Z$3:Z$19,AA$3:AA$19)</f>
        <v>4</v>
      </c>
      <c r="F1986" t="s">
        <v>31</v>
      </c>
      <c r="G1986" s="13">
        <v>44637</v>
      </c>
      <c r="H1986">
        <v>0.59305555555555556</v>
      </c>
      <c r="I1986">
        <v>0.65069444444444446</v>
      </c>
      <c r="J1986">
        <v>1000170</v>
      </c>
      <c r="K1986">
        <v>5634</v>
      </c>
      <c r="L1986">
        <f t="shared" ref="L1986:L2049" si="312">ROUND(M1986*86400,0)/60</f>
        <v>83</v>
      </c>
      <c r="M1986">
        <v>5.7638888888888906E-2</v>
      </c>
      <c r="N1986">
        <f t="shared" ref="N1986:N2049" si="313">_xlfn.XLOOKUP(O1986,Z$22:Z$24,AA$22:AA$24)</f>
        <v>1</v>
      </c>
      <c r="O1986" t="s">
        <v>32</v>
      </c>
      <c r="P1986" cm="1">
        <f t="array" aca="1" ref="P1986" ca="1">(_xlfn.IFS(Q1986="couché",0,Q1986="debout à 80%",1,Q1986="?",1))*(IF(RAND()&lt;0.8,1,0))</f>
        <v>0</v>
      </c>
      <c r="Q1986" t="s">
        <v>27</v>
      </c>
      <c r="R1986">
        <v>20</v>
      </c>
      <c r="S1986">
        <f t="shared" ref="S1986:S2049" si="314">SUMIFS(N:N,F:F,F1986,G:G,G1986,T:T,T1986-1)*IF(C1986=1,0,1)</f>
        <v>1</v>
      </c>
      <c r="T1986">
        <f t="shared" si="309"/>
        <v>5</v>
      </c>
      <c r="U1986">
        <f t="shared" ref="U1986:U2049" ca="1" si="315">H1986+(RAND()/100000)</f>
        <v>0.59305840930425868</v>
      </c>
      <c r="V1986">
        <f t="shared" ref="V1986:V2049" si="316">COUNTIFS(G:G,G1987,N:N,_xlfn.CONCAT("&lt;=",N1987))</f>
        <v>57</v>
      </c>
      <c r="W1986" t="s">
        <v>28</v>
      </c>
      <c r="X1986" t="str">
        <f t="shared" ref="X1986:X2049" ca="1" si="317">_xlfn.CONCAT("(",A1986,",",C1986,",",P1986,",",E1986,",",L1986,",",S1986,",",T1986,",",V1986,")++1`")</f>
        <v>(1985,0,0,4,83,1,5,57)++1`</v>
      </c>
      <c r="Y1986" t="str">
        <f t="shared" ref="Y1986:Y2049" si="318">_xlfn.CONCAT("(",A1986,",",R1986,")++1`")</f>
        <v>(1985,20)++1`</v>
      </c>
    </row>
    <row r="1987" spans="1:25" x14ac:dyDescent="0.25">
      <c r="A1987">
        <v>1986</v>
      </c>
      <c r="B1987">
        <v>1993</v>
      </c>
      <c r="C1987">
        <f t="shared" si="310"/>
        <v>0</v>
      </c>
      <c r="D1987" t="s">
        <v>24</v>
      </c>
      <c r="E1987">
        <f t="shared" si="311"/>
        <v>2</v>
      </c>
      <c r="F1987" t="s">
        <v>29</v>
      </c>
      <c r="G1987" s="13">
        <v>44602</v>
      </c>
      <c r="H1987">
        <v>0.78125</v>
      </c>
      <c r="I1987">
        <v>0.83888888888888891</v>
      </c>
      <c r="J1987">
        <v>1000166</v>
      </c>
      <c r="K1987">
        <v>1</v>
      </c>
      <c r="L1987">
        <f t="shared" si="312"/>
        <v>83</v>
      </c>
      <c r="M1987">
        <v>5.7638888888888906E-2</v>
      </c>
      <c r="N1987">
        <f t="shared" si="313"/>
        <v>0</v>
      </c>
      <c r="O1987" t="s">
        <v>26</v>
      </c>
      <c r="P1987" cm="1">
        <f t="array" aca="1" ref="P1987" ca="1">(_xlfn.IFS(Q1987="couché",0,Q1987="debout à 80%",1,Q1987="?",1))*(IF(RAND()&lt;0.8,1,0))</f>
        <v>1</v>
      </c>
      <c r="Q1987" t="s">
        <v>27</v>
      </c>
      <c r="R1987">
        <v>45</v>
      </c>
      <c r="S1987">
        <f t="shared" si="314"/>
        <v>0</v>
      </c>
      <c r="T1987">
        <f t="shared" si="309"/>
        <v>5</v>
      </c>
      <c r="U1987">
        <f t="shared" ca="1" si="315"/>
        <v>0.78125096184721199</v>
      </c>
      <c r="V1987">
        <f t="shared" si="316"/>
        <v>49</v>
      </c>
      <c r="W1987" t="s">
        <v>28</v>
      </c>
      <c r="X1987" t="str">
        <f t="shared" ca="1" si="317"/>
        <v>(1986,0,1,2,83,0,5,49)++1`</v>
      </c>
      <c r="Y1987" t="str">
        <f t="shared" si="318"/>
        <v>(1986,45)++1`</v>
      </c>
    </row>
    <row r="1988" spans="1:25" x14ac:dyDescent="0.25">
      <c r="A1988">
        <v>1987</v>
      </c>
      <c r="B1988">
        <v>1989</v>
      </c>
      <c r="C1988">
        <f t="shared" si="310"/>
        <v>0</v>
      </c>
      <c r="D1988" t="s">
        <v>24</v>
      </c>
      <c r="E1988">
        <f t="shared" si="311"/>
        <v>9</v>
      </c>
      <c r="F1988" t="s">
        <v>40</v>
      </c>
      <c r="G1988" s="13">
        <v>44599</v>
      </c>
      <c r="H1988">
        <v>0.3923611111111111</v>
      </c>
      <c r="I1988">
        <v>0.44999999999999996</v>
      </c>
      <c r="J1988">
        <v>1000163</v>
      </c>
      <c r="K1988">
        <v>233</v>
      </c>
      <c r="L1988">
        <f t="shared" si="312"/>
        <v>83</v>
      </c>
      <c r="M1988">
        <v>5.7638888888888851E-2</v>
      </c>
      <c r="N1988">
        <f t="shared" si="313"/>
        <v>0</v>
      </c>
      <c r="O1988" t="s">
        <v>26</v>
      </c>
      <c r="P1988" cm="1">
        <f t="array" aca="1" ref="P1988" ca="1">(_xlfn.IFS(Q1988="couché",0,Q1988="debout à 80%",1,Q1988="?",1))*(IF(RAND()&lt;0.8,1,0))</f>
        <v>1</v>
      </c>
      <c r="Q1988" t="s">
        <v>27</v>
      </c>
      <c r="R1988">
        <v>45</v>
      </c>
      <c r="S1988">
        <f t="shared" si="314"/>
        <v>0</v>
      </c>
      <c r="T1988">
        <f t="shared" si="309"/>
        <v>2</v>
      </c>
      <c r="U1988">
        <f t="shared" ca="1" si="315"/>
        <v>0.39236251983547549</v>
      </c>
      <c r="V1988">
        <f t="shared" si="316"/>
        <v>75</v>
      </c>
      <c r="W1988" t="s">
        <v>28</v>
      </c>
      <c r="X1988" t="str">
        <f t="shared" ca="1" si="317"/>
        <v>(1987,0,1,9,83,0,2,75)++1`</v>
      </c>
      <c r="Y1988" t="str">
        <f t="shared" si="318"/>
        <v>(1987,45)++1`</v>
      </c>
    </row>
    <row r="1989" spans="1:25" x14ac:dyDescent="0.25">
      <c r="A1989">
        <v>1988</v>
      </c>
      <c r="B1989">
        <v>1997</v>
      </c>
      <c r="C1989">
        <f t="shared" si="310"/>
        <v>0</v>
      </c>
      <c r="D1989" t="s">
        <v>24</v>
      </c>
      <c r="E1989">
        <f t="shared" si="311"/>
        <v>11</v>
      </c>
      <c r="F1989" t="s">
        <v>41</v>
      </c>
      <c r="G1989" s="13">
        <v>44610</v>
      </c>
      <c r="H1989">
        <v>0.36805555555555552</v>
      </c>
      <c r="I1989">
        <v>0.42569444444444443</v>
      </c>
      <c r="J1989">
        <v>1000165</v>
      </c>
      <c r="K1989">
        <v>7508</v>
      </c>
      <c r="L1989">
        <f t="shared" si="312"/>
        <v>83</v>
      </c>
      <c r="M1989">
        <v>5.7638888888888906E-2</v>
      </c>
      <c r="N1989">
        <f t="shared" si="313"/>
        <v>1</v>
      </c>
      <c r="O1989" t="s">
        <v>32</v>
      </c>
      <c r="P1989" cm="1">
        <f t="array" aca="1" ref="P1989" ca="1">(_xlfn.IFS(Q1989="couché",0,Q1989="debout à 80%",1,Q1989="?",1))*(IF(RAND()&lt;0.8,1,0))</f>
        <v>1</v>
      </c>
      <c r="Q1989" t="s">
        <v>27</v>
      </c>
      <c r="R1989">
        <v>30</v>
      </c>
      <c r="S1989">
        <f t="shared" si="314"/>
        <v>0</v>
      </c>
      <c r="T1989">
        <f t="shared" si="309"/>
        <v>2</v>
      </c>
      <c r="U1989">
        <f t="shared" ca="1" si="315"/>
        <v>0.36805716077173212</v>
      </c>
      <c r="V1989">
        <f t="shared" si="316"/>
        <v>64</v>
      </c>
      <c r="W1989" t="s">
        <v>28</v>
      </c>
      <c r="X1989" t="str">
        <f t="shared" ca="1" si="317"/>
        <v>(1988,0,1,11,83,0,2,64)++1`</v>
      </c>
      <c r="Y1989" t="str">
        <f t="shared" si="318"/>
        <v>(1988,30)++1`</v>
      </c>
    </row>
    <row r="1990" spans="1:25" x14ac:dyDescent="0.25">
      <c r="A1990">
        <v>1989</v>
      </c>
      <c r="B1990">
        <v>1959</v>
      </c>
      <c r="C1990">
        <f t="shared" si="310"/>
        <v>0</v>
      </c>
      <c r="D1990" t="s">
        <v>24</v>
      </c>
      <c r="E1990">
        <f t="shared" si="311"/>
        <v>4</v>
      </c>
      <c r="F1990" t="s">
        <v>31</v>
      </c>
      <c r="G1990" s="13">
        <v>44608</v>
      </c>
      <c r="H1990">
        <v>0.51597222222222217</v>
      </c>
      <c r="I1990">
        <v>0.57361111111111107</v>
      </c>
      <c r="J1990">
        <v>1000170</v>
      </c>
      <c r="K1990">
        <v>2059</v>
      </c>
      <c r="L1990">
        <f t="shared" si="312"/>
        <v>83</v>
      </c>
      <c r="M1990">
        <v>5.7638888888888906E-2</v>
      </c>
      <c r="N1990">
        <f t="shared" si="313"/>
        <v>1</v>
      </c>
      <c r="O1990" t="s">
        <v>32</v>
      </c>
      <c r="P1990" cm="1">
        <f t="array" aca="1" ref="P1990" ca="1">(_xlfn.IFS(Q1990="couché",0,Q1990="debout à 80%",1,Q1990="?",1))*(IF(RAND()&lt;0.8,1,0))</f>
        <v>1</v>
      </c>
      <c r="Q1990" t="s">
        <v>27</v>
      </c>
      <c r="R1990">
        <v>30</v>
      </c>
      <c r="S1990">
        <f t="shared" si="314"/>
        <v>0</v>
      </c>
      <c r="T1990">
        <f t="shared" si="309"/>
        <v>5</v>
      </c>
      <c r="U1990">
        <f t="shared" ca="1" si="315"/>
        <v>0.51597251160979063</v>
      </c>
      <c r="V1990">
        <f t="shared" si="316"/>
        <v>92</v>
      </c>
      <c r="W1990" t="s">
        <v>28</v>
      </c>
      <c r="X1990" t="str">
        <f t="shared" ca="1" si="317"/>
        <v>(1989,0,1,4,83,0,5,92)++1`</v>
      </c>
      <c r="Y1990" t="str">
        <f t="shared" si="318"/>
        <v>(1989,30)++1`</v>
      </c>
    </row>
    <row r="1991" spans="1:25" x14ac:dyDescent="0.25">
      <c r="A1991">
        <v>1990</v>
      </c>
      <c r="B1991">
        <v>1989</v>
      </c>
      <c r="C1991">
        <f t="shared" si="310"/>
        <v>0</v>
      </c>
      <c r="D1991" t="s">
        <v>24</v>
      </c>
      <c r="E1991">
        <f t="shared" si="311"/>
        <v>4</v>
      </c>
      <c r="F1991" t="s">
        <v>31</v>
      </c>
      <c r="G1991" s="13">
        <v>44614</v>
      </c>
      <c r="H1991">
        <v>0.5625</v>
      </c>
      <c r="I1991">
        <v>0.62013888888888891</v>
      </c>
      <c r="J1991">
        <v>1000170</v>
      </c>
      <c r="K1991">
        <v>2196</v>
      </c>
      <c r="L1991">
        <f t="shared" si="312"/>
        <v>83</v>
      </c>
      <c r="M1991">
        <v>5.7638888888888906E-2</v>
      </c>
      <c r="N1991">
        <f t="shared" si="313"/>
        <v>1</v>
      </c>
      <c r="O1991" t="s">
        <v>32</v>
      </c>
      <c r="P1991" cm="1">
        <f t="array" aca="1" ref="P1991" ca="1">(_xlfn.IFS(Q1991="couché",0,Q1991="debout à 80%",1,Q1991="?",1))*(IF(RAND()&lt;0.8,1,0))</f>
        <v>1</v>
      </c>
      <c r="Q1991" t="s">
        <v>27</v>
      </c>
      <c r="R1991">
        <v>20</v>
      </c>
      <c r="S1991">
        <f t="shared" si="314"/>
        <v>1</v>
      </c>
      <c r="T1991">
        <f t="shared" si="309"/>
        <v>6</v>
      </c>
      <c r="U1991">
        <f t="shared" ca="1" si="315"/>
        <v>0.56250471050326012</v>
      </c>
      <c r="V1991">
        <f t="shared" si="316"/>
        <v>53</v>
      </c>
      <c r="W1991" t="s">
        <v>28</v>
      </c>
      <c r="X1991" t="str">
        <f t="shared" ca="1" si="317"/>
        <v>(1990,0,1,4,83,1,6,53)++1`</v>
      </c>
      <c r="Y1991" t="str">
        <f t="shared" si="318"/>
        <v>(1990,20)++1`</v>
      </c>
    </row>
    <row r="1992" spans="1:25" x14ac:dyDescent="0.25">
      <c r="A1992">
        <v>1991</v>
      </c>
      <c r="B1992">
        <v>1954</v>
      </c>
      <c r="C1992">
        <f t="shared" si="310"/>
        <v>0</v>
      </c>
      <c r="D1992" t="s">
        <v>24</v>
      </c>
      <c r="E1992">
        <f t="shared" si="311"/>
        <v>6</v>
      </c>
      <c r="F1992" t="s">
        <v>37</v>
      </c>
      <c r="G1992" s="13">
        <v>44616</v>
      </c>
      <c r="H1992">
        <v>0.33888888888888885</v>
      </c>
      <c r="I1992">
        <v>0.39652777777777776</v>
      </c>
      <c r="J1992">
        <v>1000166</v>
      </c>
      <c r="K1992">
        <v>1</v>
      </c>
      <c r="L1992">
        <f t="shared" si="312"/>
        <v>83</v>
      </c>
      <c r="M1992">
        <v>5.7638888888888906E-2</v>
      </c>
      <c r="N1992">
        <f t="shared" si="313"/>
        <v>0</v>
      </c>
      <c r="O1992" t="s">
        <v>26</v>
      </c>
      <c r="P1992" cm="1">
        <f t="array" aca="1" ref="P1992" ca="1">(_xlfn.IFS(Q1992="couché",0,Q1992="debout à 80%",1,Q1992="?",1))*(IF(RAND()&lt;0.8,1,0))</f>
        <v>1</v>
      </c>
      <c r="Q1992" t="s">
        <v>27</v>
      </c>
      <c r="R1992">
        <v>45</v>
      </c>
      <c r="S1992">
        <f t="shared" si="314"/>
        <v>0</v>
      </c>
      <c r="T1992">
        <f t="shared" ref="T1992:T2055" si="319">COUNTIFS(F:F,F1992,G:G,G1992,H:H,_xlfn.CONCAT("&lt;=",H1992))</f>
        <v>1</v>
      </c>
      <c r="U1992">
        <f t="shared" ca="1" si="315"/>
        <v>0.33889806361679353</v>
      </c>
      <c r="V1992">
        <f t="shared" si="316"/>
        <v>47</v>
      </c>
      <c r="W1992" t="s">
        <v>28</v>
      </c>
      <c r="X1992" t="str">
        <f t="shared" ca="1" si="317"/>
        <v>(1991,0,1,6,83,0,1,47)++1`</v>
      </c>
      <c r="Y1992" t="str">
        <f t="shared" si="318"/>
        <v>(1991,45)++1`</v>
      </c>
    </row>
    <row r="1993" spans="1:25" x14ac:dyDescent="0.25">
      <c r="A1993">
        <v>1992</v>
      </c>
      <c r="B1993">
        <v>1967</v>
      </c>
      <c r="C1993">
        <f t="shared" si="310"/>
        <v>0</v>
      </c>
      <c r="D1993" t="s">
        <v>24</v>
      </c>
      <c r="E1993">
        <f t="shared" si="311"/>
        <v>15</v>
      </c>
      <c r="F1993" t="s">
        <v>35</v>
      </c>
      <c r="G1993" s="13">
        <v>44634</v>
      </c>
      <c r="H1993">
        <v>0.3298611111111111</v>
      </c>
      <c r="I1993">
        <v>0.38750000000000001</v>
      </c>
      <c r="J1993">
        <v>1000171</v>
      </c>
      <c r="K1993">
        <v>2238</v>
      </c>
      <c r="L1993">
        <f t="shared" si="312"/>
        <v>83</v>
      </c>
      <c r="M1993">
        <v>5.7638888888888906E-2</v>
      </c>
      <c r="N1993">
        <f t="shared" si="313"/>
        <v>0</v>
      </c>
      <c r="O1993" t="s">
        <v>26</v>
      </c>
      <c r="P1993" cm="1">
        <f t="array" aca="1" ref="P1993" ca="1">(_xlfn.IFS(Q1993="couché",0,Q1993="debout à 80%",1,Q1993="?",1))*(IF(RAND()&lt;0.8,1,0))</f>
        <v>1</v>
      </c>
      <c r="Q1993" t="s">
        <v>27</v>
      </c>
      <c r="R1993">
        <v>45</v>
      </c>
      <c r="S1993">
        <f t="shared" si="314"/>
        <v>0</v>
      </c>
      <c r="T1993">
        <f t="shared" si="319"/>
        <v>1</v>
      </c>
      <c r="U1993">
        <f t="shared" ca="1" si="315"/>
        <v>0.32987062241718706</v>
      </c>
      <c r="V1993">
        <f t="shared" si="316"/>
        <v>42</v>
      </c>
      <c r="W1993" t="s">
        <v>28</v>
      </c>
      <c r="X1993" t="str">
        <f t="shared" ca="1" si="317"/>
        <v>(1992,0,1,15,83,0,1,42)++1`</v>
      </c>
      <c r="Y1993" t="str">
        <f t="shared" si="318"/>
        <v>(1992,45)++1`</v>
      </c>
    </row>
    <row r="1994" spans="1:25" x14ac:dyDescent="0.25">
      <c r="A1994">
        <v>1993</v>
      </c>
      <c r="B1994">
        <v>1943</v>
      </c>
      <c r="C1994">
        <f t="shared" si="310"/>
        <v>0</v>
      </c>
      <c r="D1994" t="s">
        <v>24</v>
      </c>
      <c r="E1994">
        <f t="shared" si="311"/>
        <v>15</v>
      </c>
      <c r="F1994" t="s">
        <v>35</v>
      </c>
      <c r="G1994" s="13">
        <v>44608</v>
      </c>
      <c r="H1994">
        <v>0.54305555555555551</v>
      </c>
      <c r="I1994">
        <v>0.60069444444444442</v>
      </c>
      <c r="J1994">
        <v>1000171</v>
      </c>
      <c r="K1994">
        <v>2793</v>
      </c>
      <c r="L1994">
        <f t="shared" si="312"/>
        <v>83</v>
      </c>
      <c r="M1994">
        <v>5.7638888888888906E-2</v>
      </c>
      <c r="N1994">
        <f t="shared" si="313"/>
        <v>0</v>
      </c>
      <c r="O1994" t="s">
        <v>26</v>
      </c>
      <c r="P1994" cm="1">
        <f t="array" aca="1" ref="P1994" ca="1">(_xlfn.IFS(Q1994="couché",0,Q1994="debout à 80%",1,Q1994="?",1))*(IF(RAND()&lt;0.8,1,0))</f>
        <v>0</v>
      </c>
      <c r="Q1994" t="s">
        <v>48</v>
      </c>
      <c r="R1994">
        <v>45</v>
      </c>
      <c r="S1994">
        <f t="shared" si="314"/>
        <v>0</v>
      </c>
      <c r="T1994">
        <f t="shared" si="319"/>
        <v>4</v>
      </c>
      <c r="U1994">
        <f t="shared" ca="1" si="315"/>
        <v>0.54306286340411214</v>
      </c>
      <c r="V1994">
        <f t="shared" si="316"/>
        <v>64</v>
      </c>
      <c r="W1994" t="s">
        <v>28</v>
      </c>
      <c r="X1994" t="str">
        <f t="shared" ca="1" si="317"/>
        <v>(1993,0,0,15,83,0,4,64)++1`</v>
      </c>
      <c r="Y1994" t="str">
        <f t="shared" si="318"/>
        <v>(1993,45)++1`</v>
      </c>
    </row>
    <row r="1995" spans="1:25" x14ac:dyDescent="0.25">
      <c r="A1995">
        <v>1994</v>
      </c>
      <c r="B1995">
        <v>1993</v>
      </c>
      <c r="C1995">
        <f t="shared" si="310"/>
        <v>0</v>
      </c>
      <c r="D1995" t="s">
        <v>24</v>
      </c>
      <c r="E1995">
        <f t="shared" si="311"/>
        <v>4</v>
      </c>
      <c r="F1995" t="s">
        <v>31</v>
      </c>
      <c r="G1995" s="13">
        <v>44608</v>
      </c>
      <c r="H1995">
        <v>0.64513888888888882</v>
      </c>
      <c r="I1995">
        <v>0.70277777777777772</v>
      </c>
      <c r="J1995">
        <v>1000170</v>
      </c>
      <c r="K1995">
        <v>2057</v>
      </c>
      <c r="L1995">
        <f t="shared" si="312"/>
        <v>83</v>
      </c>
      <c r="M1995">
        <v>5.7638888888888906E-2</v>
      </c>
      <c r="N1995">
        <f t="shared" si="313"/>
        <v>1</v>
      </c>
      <c r="O1995" t="s">
        <v>32</v>
      </c>
      <c r="P1995" cm="1">
        <f t="array" aca="1" ref="P1995" ca="1">(_xlfn.IFS(Q1995="couché",0,Q1995="debout à 80%",1,Q1995="?",1))*(IF(RAND()&lt;0.8,1,0))</f>
        <v>1</v>
      </c>
      <c r="Q1995" t="s">
        <v>27</v>
      </c>
      <c r="R1995">
        <v>20</v>
      </c>
      <c r="S1995">
        <f t="shared" si="314"/>
        <v>1</v>
      </c>
      <c r="T1995">
        <f t="shared" si="319"/>
        <v>7</v>
      </c>
      <c r="U1995">
        <f t="shared" ca="1" si="315"/>
        <v>0.64514513126928674</v>
      </c>
      <c r="V1995">
        <f t="shared" si="316"/>
        <v>31</v>
      </c>
      <c r="W1995" t="s">
        <v>28</v>
      </c>
      <c r="X1995" t="str">
        <f t="shared" ca="1" si="317"/>
        <v>(1994,0,1,4,83,1,7,31)++1`</v>
      </c>
      <c r="Y1995" t="str">
        <f t="shared" si="318"/>
        <v>(1994,20)++1`</v>
      </c>
    </row>
    <row r="1996" spans="1:25" x14ac:dyDescent="0.25">
      <c r="A1996">
        <v>1995</v>
      </c>
      <c r="B1996">
        <v>1952</v>
      </c>
      <c r="C1996">
        <f t="shared" si="310"/>
        <v>0</v>
      </c>
      <c r="D1996" t="s">
        <v>24</v>
      </c>
      <c r="E1996">
        <f t="shared" si="311"/>
        <v>2</v>
      </c>
      <c r="F1996" t="s">
        <v>29</v>
      </c>
      <c r="G1996" s="13">
        <v>44620</v>
      </c>
      <c r="H1996">
        <v>0.33750000000000002</v>
      </c>
      <c r="I1996">
        <v>0.39513888888888887</v>
      </c>
      <c r="J1996">
        <v>1000166</v>
      </c>
      <c r="K1996">
        <v>402</v>
      </c>
      <c r="L1996">
        <f t="shared" si="312"/>
        <v>83</v>
      </c>
      <c r="M1996">
        <v>5.7638888888888851E-2</v>
      </c>
      <c r="N1996">
        <f t="shared" si="313"/>
        <v>0</v>
      </c>
      <c r="O1996" t="s">
        <v>26</v>
      </c>
      <c r="P1996" cm="1">
        <f t="array" aca="1" ref="P1996" ca="1">(_xlfn.IFS(Q1996="couché",0,Q1996="debout à 80%",1,Q1996="?",1))*(IF(RAND()&lt;0.8,1,0))</f>
        <v>1</v>
      </c>
      <c r="Q1996" t="s">
        <v>27</v>
      </c>
      <c r="R1996">
        <v>45</v>
      </c>
      <c r="S1996">
        <f t="shared" si="314"/>
        <v>0</v>
      </c>
      <c r="T1996">
        <f t="shared" si="319"/>
        <v>1</v>
      </c>
      <c r="U1996">
        <f t="shared" ca="1" si="315"/>
        <v>0.33750621667960551</v>
      </c>
      <c r="V1996">
        <f t="shared" si="316"/>
        <v>45</v>
      </c>
      <c r="W1996" t="s">
        <v>28</v>
      </c>
      <c r="X1996" t="str">
        <f t="shared" ca="1" si="317"/>
        <v>(1995,0,1,2,83,0,1,45)++1`</v>
      </c>
      <c r="Y1996" t="str">
        <f t="shared" si="318"/>
        <v>(1995,45)++1`</v>
      </c>
    </row>
    <row r="1997" spans="1:25" x14ac:dyDescent="0.25">
      <c r="A1997">
        <v>1996</v>
      </c>
      <c r="B1997">
        <v>1950</v>
      </c>
      <c r="C1997">
        <f t="shared" si="310"/>
        <v>0</v>
      </c>
      <c r="D1997" t="s">
        <v>24</v>
      </c>
      <c r="E1997">
        <f t="shared" si="311"/>
        <v>7</v>
      </c>
      <c r="F1997" t="s">
        <v>38</v>
      </c>
      <c r="G1997" s="13">
        <v>44651</v>
      </c>
      <c r="H1997">
        <v>0.39027777777777778</v>
      </c>
      <c r="I1997">
        <v>0.44791666666666663</v>
      </c>
      <c r="J1997">
        <v>1000166</v>
      </c>
      <c r="K1997">
        <v>1</v>
      </c>
      <c r="L1997">
        <f t="shared" si="312"/>
        <v>83</v>
      </c>
      <c r="M1997">
        <v>5.7638888888888851E-2</v>
      </c>
      <c r="N1997">
        <f t="shared" si="313"/>
        <v>0</v>
      </c>
      <c r="O1997" t="s">
        <v>26</v>
      </c>
      <c r="P1997" cm="1">
        <f t="array" aca="1" ref="P1997" ca="1">(_xlfn.IFS(Q1997="couché",0,Q1997="debout à 80%",1,Q1997="?",1))*(IF(RAND()&lt;0.8,1,0))</f>
        <v>1</v>
      </c>
      <c r="Q1997" t="s">
        <v>27</v>
      </c>
      <c r="R1997">
        <v>45</v>
      </c>
      <c r="S1997">
        <f t="shared" si="314"/>
        <v>0</v>
      </c>
      <c r="T1997">
        <f t="shared" si="319"/>
        <v>1</v>
      </c>
      <c r="U1997">
        <f t="shared" ca="1" si="315"/>
        <v>0.39028117297891801</v>
      </c>
      <c r="V1997">
        <f t="shared" si="316"/>
        <v>55</v>
      </c>
      <c r="W1997" t="s">
        <v>28</v>
      </c>
      <c r="X1997" t="str">
        <f t="shared" ca="1" si="317"/>
        <v>(1996,0,1,7,83,0,1,55)++1`</v>
      </c>
      <c r="Y1997" t="str">
        <f t="shared" si="318"/>
        <v>(1996,45)++1`</v>
      </c>
    </row>
    <row r="1998" spans="1:25" x14ac:dyDescent="0.25">
      <c r="A1998">
        <v>1997</v>
      </c>
      <c r="B1998">
        <v>1958</v>
      </c>
      <c r="C1998">
        <f t="shared" si="310"/>
        <v>0</v>
      </c>
      <c r="D1998" t="s">
        <v>24</v>
      </c>
      <c r="E1998">
        <f t="shared" si="311"/>
        <v>7</v>
      </c>
      <c r="F1998" t="s">
        <v>38</v>
      </c>
      <c r="G1998" s="13">
        <v>44628</v>
      </c>
      <c r="H1998">
        <v>0.71666666666666667</v>
      </c>
      <c r="I1998">
        <v>0.77430555555555547</v>
      </c>
      <c r="J1998">
        <v>1000166</v>
      </c>
      <c r="K1998">
        <v>416</v>
      </c>
      <c r="L1998">
        <f t="shared" si="312"/>
        <v>83</v>
      </c>
      <c r="M1998">
        <v>5.7638888888888795E-2</v>
      </c>
      <c r="N1998">
        <f t="shared" si="313"/>
        <v>0</v>
      </c>
      <c r="O1998" t="s">
        <v>26</v>
      </c>
      <c r="P1998" cm="1">
        <f t="array" aca="1" ref="P1998" ca="1">(_xlfn.IFS(Q1998="couché",0,Q1998="debout à 80%",1,Q1998="?",1))*(IF(RAND()&lt;0.8,1,0))</f>
        <v>0</v>
      </c>
      <c r="Q1998" t="s">
        <v>48</v>
      </c>
      <c r="R1998">
        <v>45</v>
      </c>
      <c r="S1998">
        <f t="shared" si="314"/>
        <v>0</v>
      </c>
      <c r="T1998">
        <f t="shared" si="319"/>
        <v>4</v>
      </c>
      <c r="U1998">
        <f t="shared" ca="1" si="315"/>
        <v>0.71667509916812855</v>
      </c>
      <c r="V1998">
        <f t="shared" si="316"/>
        <v>84</v>
      </c>
      <c r="W1998" t="s">
        <v>28</v>
      </c>
      <c r="X1998" t="str">
        <f t="shared" ca="1" si="317"/>
        <v>(1997,0,0,7,83,0,4,84)++1`</v>
      </c>
      <c r="Y1998" t="str">
        <f t="shared" si="318"/>
        <v>(1997,45)++1`</v>
      </c>
    </row>
    <row r="1999" spans="1:25" x14ac:dyDescent="0.25">
      <c r="A1999">
        <v>1998</v>
      </c>
      <c r="B1999">
        <v>1960</v>
      </c>
      <c r="C1999">
        <f t="shared" si="310"/>
        <v>0</v>
      </c>
      <c r="D1999" t="s">
        <v>24</v>
      </c>
      <c r="E1999">
        <f t="shared" si="311"/>
        <v>14</v>
      </c>
      <c r="F1999" t="s">
        <v>33</v>
      </c>
      <c r="G1999" s="13">
        <v>44644</v>
      </c>
      <c r="H1999">
        <v>0.33402777777777776</v>
      </c>
      <c r="I1999">
        <v>0.39166666666666666</v>
      </c>
      <c r="J1999">
        <v>1000162</v>
      </c>
      <c r="K1999">
        <v>5612</v>
      </c>
      <c r="L1999">
        <f t="shared" si="312"/>
        <v>83</v>
      </c>
      <c r="M1999">
        <v>5.7638888888888906E-2</v>
      </c>
      <c r="N1999">
        <f t="shared" si="313"/>
        <v>1</v>
      </c>
      <c r="O1999" t="s">
        <v>32</v>
      </c>
      <c r="P1999" cm="1">
        <f t="array" aca="1" ref="P1999" ca="1">(_xlfn.IFS(Q1999="couché",0,Q1999="debout à 80%",1,Q1999="?",1))*(IF(RAND()&lt;0.8,1,0))</f>
        <v>1</v>
      </c>
      <c r="Q1999" t="s">
        <v>27</v>
      </c>
      <c r="R1999">
        <v>45</v>
      </c>
      <c r="S1999">
        <f t="shared" si="314"/>
        <v>0</v>
      </c>
      <c r="T1999">
        <f t="shared" si="319"/>
        <v>1</v>
      </c>
      <c r="U1999">
        <f t="shared" ca="1" si="315"/>
        <v>0.33402954552921749</v>
      </c>
      <c r="V1999">
        <f t="shared" si="316"/>
        <v>52</v>
      </c>
      <c r="W1999" t="s">
        <v>28</v>
      </c>
      <c r="X1999" t="str">
        <f t="shared" ca="1" si="317"/>
        <v>(1998,0,1,14,83,0,1,52)++1`</v>
      </c>
      <c r="Y1999" t="str">
        <f t="shared" si="318"/>
        <v>(1998,45)++1`</v>
      </c>
    </row>
    <row r="2000" spans="1:25" x14ac:dyDescent="0.25">
      <c r="A2000">
        <v>1999</v>
      </c>
      <c r="B2000">
        <v>1927</v>
      </c>
      <c r="C2000">
        <f t="shared" si="310"/>
        <v>0</v>
      </c>
      <c r="D2000" t="s">
        <v>24</v>
      </c>
      <c r="E2000">
        <f t="shared" si="311"/>
        <v>16</v>
      </c>
      <c r="F2000" t="s">
        <v>44</v>
      </c>
      <c r="G2000" s="13">
        <v>44637</v>
      </c>
      <c r="H2000">
        <v>0.59166666666666667</v>
      </c>
      <c r="I2000">
        <v>0.64930555555555558</v>
      </c>
      <c r="J2000">
        <v>1000162</v>
      </c>
      <c r="K2000">
        <v>82</v>
      </c>
      <c r="L2000">
        <f t="shared" si="312"/>
        <v>83</v>
      </c>
      <c r="M2000">
        <v>5.7638888888888906E-2</v>
      </c>
      <c r="N2000">
        <f t="shared" si="313"/>
        <v>0</v>
      </c>
      <c r="O2000" t="s">
        <v>26</v>
      </c>
      <c r="P2000" cm="1">
        <f t="array" aca="1" ref="P2000" ca="1">(_xlfn.IFS(Q2000="couché",0,Q2000="debout à 80%",1,Q2000="?",1))*(IF(RAND()&lt;0.8,1,0))</f>
        <v>0</v>
      </c>
      <c r="Q2000" t="s">
        <v>48</v>
      </c>
      <c r="R2000">
        <v>45</v>
      </c>
      <c r="S2000">
        <f t="shared" si="314"/>
        <v>0</v>
      </c>
      <c r="T2000">
        <f t="shared" si="319"/>
        <v>5</v>
      </c>
      <c r="U2000">
        <f t="shared" ca="1" si="315"/>
        <v>0.59167278602470885</v>
      </c>
      <c r="V2000">
        <f t="shared" si="316"/>
        <v>74</v>
      </c>
      <c r="W2000" t="s">
        <v>28</v>
      </c>
      <c r="X2000" t="str">
        <f t="shared" ca="1" si="317"/>
        <v>(1999,0,0,16,83,0,5,74)++1`</v>
      </c>
      <c r="Y2000" t="str">
        <f t="shared" si="318"/>
        <v>(1999,45)++1`</v>
      </c>
    </row>
    <row r="2001" spans="1:25" x14ac:dyDescent="0.25">
      <c r="A2001">
        <v>2000</v>
      </c>
      <c r="B2001">
        <v>1948</v>
      </c>
      <c r="C2001">
        <f t="shared" si="310"/>
        <v>0</v>
      </c>
      <c r="D2001" t="s">
        <v>24</v>
      </c>
      <c r="E2001">
        <f t="shared" si="311"/>
        <v>4</v>
      </c>
      <c r="F2001" t="s">
        <v>31</v>
      </c>
      <c r="G2001" s="13">
        <v>44649</v>
      </c>
      <c r="H2001">
        <v>0.65069444444444446</v>
      </c>
      <c r="I2001">
        <v>0.70833333333333326</v>
      </c>
      <c r="J2001">
        <v>1000170</v>
      </c>
      <c r="K2001">
        <v>2072</v>
      </c>
      <c r="L2001">
        <f t="shared" si="312"/>
        <v>83</v>
      </c>
      <c r="M2001">
        <v>5.7638888888888795E-2</v>
      </c>
      <c r="N2001">
        <f t="shared" si="313"/>
        <v>1</v>
      </c>
      <c r="O2001" t="s">
        <v>32</v>
      </c>
      <c r="P2001" cm="1">
        <f t="array" aca="1" ref="P2001" ca="1">(_xlfn.IFS(Q2001="couché",0,Q2001="debout à 80%",1,Q2001="?",1))*(IF(RAND()&lt;0.8,1,0))</f>
        <v>1</v>
      </c>
      <c r="Q2001" t="s">
        <v>27</v>
      </c>
      <c r="R2001">
        <v>20</v>
      </c>
      <c r="S2001">
        <f t="shared" si="314"/>
        <v>1</v>
      </c>
      <c r="T2001">
        <f t="shared" si="319"/>
        <v>7</v>
      </c>
      <c r="U2001">
        <f t="shared" ca="1" si="315"/>
        <v>0.6506963880381702</v>
      </c>
      <c r="V2001">
        <f t="shared" si="316"/>
        <v>42</v>
      </c>
      <c r="W2001" t="s">
        <v>28</v>
      </c>
      <c r="X2001" t="str">
        <f t="shared" ca="1" si="317"/>
        <v>(2000,0,1,4,83,1,7,42)++1`</v>
      </c>
      <c r="Y2001" t="str">
        <f t="shared" si="318"/>
        <v>(2000,20)++1`</v>
      </c>
    </row>
    <row r="2002" spans="1:25" x14ac:dyDescent="0.25">
      <c r="A2002">
        <v>2001</v>
      </c>
      <c r="B2002">
        <v>1956</v>
      </c>
      <c r="C2002">
        <f t="shared" si="310"/>
        <v>0</v>
      </c>
      <c r="D2002" t="s">
        <v>24</v>
      </c>
      <c r="E2002">
        <f t="shared" si="311"/>
        <v>13</v>
      </c>
      <c r="F2002" t="s">
        <v>43</v>
      </c>
      <c r="G2002" s="13">
        <v>44645</v>
      </c>
      <c r="H2002">
        <v>0.6333333333333333</v>
      </c>
      <c r="I2002">
        <v>0.69097222222222221</v>
      </c>
      <c r="J2002">
        <v>1000167</v>
      </c>
      <c r="K2002">
        <v>5569</v>
      </c>
      <c r="L2002">
        <f t="shared" si="312"/>
        <v>83</v>
      </c>
      <c r="M2002">
        <v>5.7638888888888906E-2</v>
      </c>
      <c r="N2002">
        <f t="shared" si="313"/>
        <v>0</v>
      </c>
      <c r="O2002" t="s">
        <v>26</v>
      </c>
      <c r="P2002" cm="1">
        <f t="array" aca="1" ref="P2002" ca="1">(_xlfn.IFS(Q2002="couché",0,Q2002="debout à 80%",1,Q2002="?",1))*(IF(RAND()&lt;0.8,1,0))</f>
        <v>0</v>
      </c>
      <c r="Q2002" t="s">
        <v>48</v>
      </c>
      <c r="R2002">
        <v>45</v>
      </c>
      <c r="S2002">
        <f t="shared" si="314"/>
        <v>0</v>
      </c>
      <c r="T2002">
        <f t="shared" si="319"/>
        <v>4</v>
      </c>
      <c r="U2002">
        <f t="shared" ca="1" si="315"/>
        <v>0.63333520814336963</v>
      </c>
      <c r="V2002">
        <f t="shared" si="316"/>
        <v>45</v>
      </c>
      <c r="W2002" t="s">
        <v>28</v>
      </c>
      <c r="X2002" t="str">
        <f t="shared" ca="1" si="317"/>
        <v>(2001,0,0,13,83,0,4,45)++1`</v>
      </c>
      <c r="Y2002" t="str">
        <f t="shared" si="318"/>
        <v>(2001,45)++1`</v>
      </c>
    </row>
    <row r="2003" spans="1:25" x14ac:dyDescent="0.25">
      <c r="A2003">
        <v>2002</v>
      </c>
      <c r="B2003">
        <v>1995</v>
      </c>
      <c r="C2003">
        <f t="shared" si="310"/>
        <v>0</v>
      </c>
      <c r="D2003" t="s">
        <v>24</v>
      </c>
      <c r="E2003">
        <f t="shared" si="311"/>
        <v>8</v>
      </c>
      <c r="F2003" t="s">
        <v>25</v>
      </c>
      <c r="G2003" s="13">
        <v>44594</v>
      </c>
      <c r="H2003">
        <v>0.35069444444444442</v>
      </c>
      <c r="I2003">
        <v>0.40902777777777777</v>
      </c>
      <c r="J2003">
        <v>1000171</v>
      </c>
      <c r="K2003">
        <v>298</v>
      </c>
      <c r="L2003">
        <f t="shared" si="312"/>
        <v>84</v>
      </c>
      <c r="M2003">
        <v>5.8333333333333348E-2</v>
      </c>
      <c r="N2003">
        <f t="shared" si="313"/>
        <v>0</v>
      </c>
      <c r="O2003" t="s">
        <v>26</v>
      </c>
      <c r="P2003" cm="1">
        <f t="array" aca="1" ref="P2003" ca="1">(_xlfn.IFS(Q2003="couché",0,Q2003="debout à 80%",1,Q2003="?",1))*(IF(RAND()&lt;0.8,1,0))</f>
        <v>1</v>
      </c>
      <c r="Q2003" t="s">
        <v>27</v>
      </c>
      <c r="R2003">
        <v>45</v>
      </c>
      <c r="S2003">
        <f t="shared" si="314"/>
        <v>0</v>
      </c>
      <c r="T2003">
        <f t="shared" si="319"/>
        <v>1</v>
      </c>
      <c r="U2003">
        <f t="shared" ca="1" si="315"/>
        <v>0.35069570968951491</v>
      </c>
      <c r="V2003">
        <f t="shared" si="316"/>
        <v>58</v>
      </c>
      <c r="W2003" t="s">
        <v>28</v>
      </c>
      <c r="X2003" t="str">
        <f t="shared" ca="1" si="317"/>
        <v>(2002,0,1,8,84,0,1,58)++1`</v>
      </c>
      <c r="Y2003" t="str">
        <f t="shared" si="318"/>
        <v>(2002,45)++1`</v>
      </c>
    </row>
    <row r="2004" spans="1:25" x14ac:dyDescent="0.25">
      <c r="A2004">
        <v>2003</v>
      </c>
      <c r="B2004">
        <v>1976</v>
      </c>
      <c r="C2004">
        <f t="shared" si="310"/>
        <v>0</v>
      </c>
      <c r="D2004" t="s">
        <v>24</v>
      </c>
      <c r="E2004">
        <f t="shared" si="311"/>
        <v>5</v>
      </c>
      <c r="F2004" t="s">
        <v>36</v>
      </c>
      <c r="G2004" s="13">
        <v>44593</v>
      </c>
      <c r="H2004">
        <v>0.73541666666666661</v>
      </c>
      <c r="I2004">
        <v>0.79374999999999996</v>
      </c>
      <c r="J2004">
        <v>1000162</v>
      </c>
      <c r="K2004">
        <v>3280</v>
      </c>
      <c r="L2004">
        <f t="shared" si="312"/>
        <v>84</v>
      </c>
      <c r="M2004">
        <v>5.8333333333333348E-2</v>
      </c>
      <c r="N2004">
        <f t="shared" si="313"/>
        <v>0</v>
      </c>
      <c r="O2004" t="s">
        <v>26</v>
      </c>
      <c r="P2004" cm="1">
        <f t="array" aca="1" ref="P2004" ca="1">(_xlfn.IFS(Q2004="couché",0,Q2004="debout à 80%",1,Q2004="?",1))*(IF(RAND()&lt;0.8,1,0))</f>
        <v>1</v>
      </c>
      <c r="Q2004" t="s">
        <v>27</v>
      </c>
      <c r="R2004">
        <v>45</v>
      </c>
      <c r="S2004">
        <f t="shared" si="314"/>
        <v>0</v>
      </c>
      <c r="T2004">
        <f t="shared" si="319"/>
        <v>4</v>
      </c>
      <c r="U2004">
        <f t="shared" ca="1" si="315"/>
        <v>0.73542363578342751</v>
      </c>
      <c r="V2004">
        <f t="shared" si="316"/>
        <v>60</v>
      </c>
      <c r="W2004" t="s">
        <v>28</v>
      </c>
      <c r="X2004" t="str">
        <f t="shared" ca="1" si="317"/>
        <v>(2003,0,1,5,84,0,4,60)++1`</v>
      </c>
      <c r="Y2004" t="str">
        <f t="shared" si="318"/>
        <v>(2003,45)++1`</v>
      </c>
    </row>
    <row r="2005" spans="1:25" x14ac:dyDescent="0.25">
      <c r="A2005">
        <v>2004</v>
      </c>
      <c r="B2005">
        <v>1991</v>
      </c>
      <c r="C2005">
        <f t="shared" si="310"/>
        <v>0</v>
      </c>
      <c r="D2005" t="s">
        <v>24</v>
      </c>
      <c r="E2005">
        <f t="shared" si="311"/>
        <v>4</v>
      </c>
      <c r="F2005" t="s">
        <v>31</v>
      </c>
      <c r="G2005" s="13">
        <v>44615</v>
      </c>
      <c r="H2005">
        <v>0.34791666666666665</v>
      </c>
      <c r="I2005">
        <v>0.40625</v>
      </c>
      <c r="J2005">
        <v>1000170</v>
      </c>
      <c r="K2005">
        <v>2196</v>
      </c>
      <c r="L2005">
        <f t="shared" si="312"/>
        <v>84</v>
      </c>
      <c r="M2005">
        <v>5.8333333333333348E-2</v>
      </c>
      <c r="N2005">
        <f t="shared" si="313"/>
        <v>1</v>
      </c>
      <c r="O2005" t="s">
        <v>32</v>
      </c>
      <c r="P2005" cm="1">
        <f t="array" aca="1" ref="P2005" ca="1">(_xlfn.IFS(Q2005="couché",0,Q2005="debout à 80%",1,Q2005="?",1))*(IF(RAND()&lt;0.8,1,0))</f>
        <v>1</v>
      </c>
      <c r="Q2005" t="s">
        <v>27</v>
      </c>
      <c r="R2005">
        <v>20</v>
      </c>
      <c r="S2005">
        <f t="shared" si="314"/>
        <v>0</v>
      </c>
      <c r="T2005">
        <f t="shared" si="319"/>
        <v>1</v>
      </c>
      <c r="U2005">
        <f t="shared" ca="1" si="315"/>
        <v>0.34791862112277899</v>
      </c>
      <c r="V2005">
        <f t="shared" si="316"/>
        <v>42</v>
      </c>
      <c r="W2005" t="s">
        <v>28</v>
      </c>
      <c r="X2005" t="str">
        <f t="shared" ca="1" si="317"/>
        <v>(2004,0,1,4,84,0,1,42)++1`</v>
      </c>
      <c r="Y2005" t="str">
        <f t="shared" si="318"/>
        <v>(2004,20)++1`</v>
      </c>
    </row>
    <row r="2006" spans="1:25" x14ac:dyDescent="0.25">
      <c r="A2006">
        <v>2005</v>
      </c>
      <c r="B2006">
        <v>1949</v>
      </c>
      <c r="C2006">
        <f t="shared" si="310"/>
        <v>0</v>
      </c>
      <c r="D2006" t="s">
        <v>24</v>
      </c>
      <c r="E2006">
        <f t="shared" si="311"/>
        <v>4</v>
      </c>
      <c r="F2006" t="s">
        <v>31</v>
      </c>
      <c r="G2006" s="13">
        <v>44608</v>
      </c>
      <c r="H2006">
        <v>0.44999999999999996</v>
      </c>
      <c r="I2006">
        <v>0.5083333333333333</v>
      </c>
      <c r="J2006">
        <v>1000170</v>
      </c>
      <c r="K2006">
        <v>2062</v>
      </c>
      <c r="L2006">
        <f t="shared" si="312"/>
        <v>84</v>
      </c>
      <c r="M2006">
        <v>5.8333333333333348E-2</v>
      </c>
      <c r="N2006">
        <f t="shared" si="313"/>
        <v>0</v>
      </c>
      <c r="O2006" t="s">
        <v>26</v>
      </c>
      <c r="P2006" cm="1">
        <f t="array" aca="1" ref="P2006" ca="1">(_xlfn.IFS(Q2006="couché",0,Q2006="debout à 80%",1,Q2006="?",1))*(IF(RAND()&lt;0.8,1,0))</f>
        <v>1</v>
      </c>
      <c r="Q2006" t="s">
        <v>27</v>
      </c>
      <c r="R2006">
        <v>20</v>
      </c>
      <c r="S2006">
        <f t="shared" si="314"/>
        <v>1</v>
      </c>
      <c r="T2006">
        <f t="shared" si="319"/>
        <v>4</v>
      </c>
      <c r="U2006">
        <f t="shared" ca="1" si="315"/>
        <v>0.45000086508381432</v>
      </c>
      <c r="V2006">
        <f t="shared" si="316"/>
        <v>81</v>
      </c>
      <c r="W2006" t="s">
        <v>28</v>
      </c>
      <c r="X2006" t="str">
        <f t="shared" ca="1" si="317"/>
        <v>(2005,0,1,4,84,1,4,81)++1`</v>
      </c>
      <c r="Y2006" t="str">
        <f t="shared" si="318"/>
        <v>(2005,20)++1`</v>
      </c>
    </row>
    <row r="2007" spans="1:25" x14ac:dyDescent="0.25">
      <c r="A2007">
        <v>2006</v>
      </c>
      <c r="B2007">
        <v>1979</v>
      </c>
      <c r="C2007">
        <f t="shared" si="310"/>
        <v>0</v>
      </c>
      <c r="D2007" t="s">
        <v>24</v>
      </c>
      <c r="E2007">
        <f t="shared" si="311"/>
        <v>4</v>
      </c>
      <c r="F2007" t="s">
        <v>31</v>
      </c>
      <c r="G2007" s="13">
        <v>44609</v>
      </c>
      <c r="H2007">
        <v>0.40138888888888885</v>
      </c>
      <c r="I2007">
        <v>0.4597222222222222</v>
      </c>
      <c r="J2007">
        <v>1000170</v>
      </c>
      <c r="K2007">
        <v>5635</v>
      </c>
      <c r="L2007">
        <f t="shared" si="312"/>
        <v>84</v>
      </c>
      <c r="M2007">
        <v>5.8333333333333348E-2</v>
      </c>
      <c r="N2007">
        <f t="shared" si="313"/>
        <v>1</v>
      </c>
      <c r="O2007" t="s">
        <v>32</v>
      </c>
      <c r="P2007" cm="1">
        <f t="array" aca="1" ref="P2007" ca="1">(_xlfn.IFS(Q2007="couché",0,Q2007="debout à 80%",1,Q2007="?",1))*(IF(RAND()&lt;0.8,1,0))</f>
        <v>1</v>
      </c>
      <c r="Q2007" t="s">
        <v>27</v>
      </c>
      <c r="R2007">
        <v>30</v>
      </c>
      <c r="S2007">
        <f t="shared" si="314"/>
        <v>1</v>
      </c>
      <c r="T2007">
        <f t="shared" si="319"/>
        <v>3</v>
      </c>
      <c r="U2007">
        <f t="shared" ca="1" si="315"/>
        <v>0.4013907129608098</v>
      </c>
      <c r="V2007">
        <f t="shared" si="316"/>
        <v>52</v>
      </c>
      <c r="W2007" t="s">
        <v>28</v>
      </c>
      <c r="X2007" t="str">
        <f t="shared" ca="1" si="317"/>
        <v>(2006,0,1,4,84,1,3,52)++1`</v>
      </c>
      <c r="Y2007" t="str">
        <f t="shared" si="318"/>
        <v>(2006,30)++1`</v>
      </c>
    </row>
    <row r="2008" spans="1:25" x14ac:dyDescent="0.25">
      <c r="A2008">
        <v>2007</v>
      </c>
      <c r="B2008">
        <v>1974</v>
      </c>
      <c r="C2008">
        <f t="shared" si="310"/>
        <v>0</v>
      </c>
      <c r="D2008" t="s">
        <v>24</v>
      </c>
      <c r="E2008">
        <f t="shared" si="311"/>
        <v>6</v>
      </c>
      <c r="F2008" t="s">
        <v>37</v>
      </c>
      <c r="G2008" s="13">
        <v>44637</v>
      </c>
      <c r="H2008">
        <v>0.52222222222222225</v>
      </c>
      <c r="I2008">
        <v>0.58055555555555549</v>
      </c>
      <c r="J2008">
        <v>1000166</v>
      </c>
      <c r="K2008">
        <v>1</v>
      </c>
      <c r="L2008">
        <f t="shared" si="312"/>
        <v>84</v>
      </c>
      <c r="M2008">
        <v>5.8333333333333237E-2</v>
      </c>
      <c r="N2008">
        <f t="shared" si="313"/>
        <v>0</v>
      </c>
      <c r="O2008" t="s">
        <v>26</v>
      </c>
      <c r="P2008" cm="1">
        <f t="array" aca="1" ref="P2008" ca="1">(_xlfn.IFS(Q2008="couché",0,Q2008="debout à 80%",1,Q2008="?",1))*(IF(RAND()&lt;0.8,1,0))</f>
        <v>1</v>
      </c>
      <c r="Q2008" t="s">
        <v>27</v>
      </c>
      <c r="R2008">
        <v>45</v>
      </c>
      <c r="S2008">
        <f t="shared" si="314"/>
        <v>0</v>
      </c>
      <c r="T2008">
        <f t="shared" si="319"/>
        <v>3</v>
      </c>
      <c r="U2008">
        <f t="shared" ca="1" si="315"/>
        <v>0.52222325808147496</v>
      </c>
      <c r="V2008">
        <f t="shared" si="316"/>
        <v>57</v>
      </c>
      <c r="W2008" t="s">
        <v>28</v>
      </c>
      <c r="X2008" t="str">
        <f t="shared" ca="1" si="317"/>
        <v>(2007,0,1,6,84,0,3,57)++1`</v>
      </c>
      <c r="Y2008" t="str">
        <f t="shared" si="318"/>
        <v>(2007,45)++1`</v>
      </c>
    </row>
    <row r="2009" spans="1:25" x14ac:dyDescent="0.25">
      <c r="A2009">
        <v>2008</v>
      </c>
      <c r="B2009">
        <v>2010</v>
      </c>
      <c r="C2009">
        <f t="shared" si="310"/>
        <v>1</v>
      </c>
      <c r="D2009" t="s">
        <v>28</v>
      </c>
      <c r="E2009">
        <f t="shared" si="311"/>
        <v>12</v>
      </c>
      <c r="F2009" t="s">
        <v>42</v>
      </c>
      <c r="G2009" s="13">
        <v>44602</v>
      </c>
      <c r="H2009">
        <v>0.36805555555555552</v>
      </c>
      <c r="I2009">
        <v>0.42638888888888887</v>
      </c>
      <c r="J2009">
        <v>1000164</v>
      </c>
      <c r="K2009">
        <v>547</v>
      </c>
      <c r="L2009">
        <f t="shared" si="312"/>
        <v>84</v>
      </c>
      <c r="M2009">
        <v>5.8333333333333348E-2</v>
      </c>
      <c r="N2009">
        <f t="shared" si="313"/>
        <v>0</v>
      </c>
      <c r="O2009" t="s">
        <v>46</v>
      </c>
      <c r="P2009" cm="1">
        <f t="array" aca="1" ref="P2009" ca="1">(_xlfn.IFS(Q2009="couché",0,Q2009="debout à 80%",1,Q2009="?",1))*(IF(RAND()&lt;0.8,1,0))</f>
        <v>0</v>
      </c>
      <c r="Q2009" t="s">
        <v>48</v>
      </c>
      <c r="R2009">
        <v>30</v>
      </c>
      <c r="S2009">
        <f t="shared" si="314"/>
        <v>0</v>
      </c>
      <c r="T2009">
        <f t="shared" si="319"/>
        <v>2</v>
      </c>
      <c r="U2009">
        <f t="shared" ca="1" si="315"/>
        <v>0.36806365064457486</v>
      </c>
      <c r="V2009">
        <f t="shared" si="316"/>
        <v>41</v>
      </c>
      <c r="W2009" t="s">
        <v>28</v>
      </c>
      <c r="X2009" t="str">
        <f t="shared" ca="1" si="317"/>
        <v>(2008,1,0,12,84,0,2,41)++1`</v>
      </c>
      <c r="Y2009" t="str">
        <f t="shared" si="318"/>
        <v>(2008,30)++1`</v>
      </c>
    </row>
    <row r="2010" spans="1:25" x14ac:dyDescent="0.25">
      <c r="A2010">
        <v>2009</v>
      </c>
      <c r="B2010">
        <v>1959</v>
      </c>
      <c r="C2010">
        <f t="shared" si="310"/>
        <v>0</v>
      </c>
      <c r="D2010" t="s">
        <v>24</v>
      </c>
      <c r="E2010">
        <f t="shared" si="311"/>
        <v>5</v>
      </c>
      <c r="F2010" t="s">
        <v>36</v>
      </c>
      <c r="G2010" s="13">
        <v>44606</v>
      </c>
      <c r="H2010">
        <v>0.33680555555555552</v>
      </c>
      <c r="I2010">
        <v>0.39513888888888887</v>
      </c>
      <c r="J2010">
        <v>1000162</v>
      </c>
      <c r="K2010">
        <v>138</v>
      </c>
      <c r="L2010">
        <f t="shared" si="312"/>
        <v>84</v>
      </c>
      <c r="M2010">
        <v>5.8333333333333348E-2</v>
      </c>
      <c r="N2010">
        <f t="shared" si="313"/>
        <v>0</v>
      </c>
      <c r="O2010" t="s">
        <v>26</v>
      </c>
      <c r="P2010" cm="1">
        <f t="array" aca="1" ref="P2010" ca="1">(_xlfn.IFS(Q2010="couché",0,Q2010="debout à 80%",1,Q2010="?",1))*(IF(RAND()&lt;0.8,1,0))</f>
        <v>1</v>
      </c>
      <c r="Q2010" t="s">
        <v>27</v>
      </c>
      <c r="R2010">
        <v>45</v>
      </c>
      <c r="S2010">
        <f t="shared" si="314"/>
        <v>0</v>
      </c>
      <c r="T2010">
        <f t="shared" si="319"/>
        <v>1</v>
      </c>
      <c r="U2010">
        <f t="shared" ca="1" si="315"/>
        <v>0.33681530169490509</v>
      </c>
      <c r="V2010">
        <f t="shared" si="316"/>
        <v>39</v>
      </c>
      <c r="W2010" t="s">
        <v>28</v>
      </c>
      <c r="X2010" t="str">
        <f t="shared" ca="1" si="317"/>
        <v>(2009,0,1,5,84,0,1,39)++1`</v>
      </c>
      <c r="Y2010" t="str">
        <f t="shared" si="318"/>
        <v>(2009,45)++1`</v>
      </c>
    </row>
    <row r="2011" spans="1:25" x14ac:dyDescent="0.25">
      <c r="A2011">
        <v>2010</v>
      </c>
      <c r="B2011">
        <v>1977</v>
      </c>
      <c r="C2011">
        <f t="shared" si="310"/>
        <v>0</v>
      </c>
      <c r="D2011" t="s">
        <v>24</v>
      </c>
      <c r="E2011">
        <f t="shared" si="311"/>
        <v>4</v>
      </c>
      <c r="F2011" t="s">
        <v>31</v>
      </c>
      <c r="G2011" s="13">
        <v>44622</v>
      </c>
      <c r="H2011">
        <v>0.60486111111111107</v>
      </c>
      <c r="I2011">
        <v>0.66319444444444442</v>
      </c>
      <c r="J2011">
        <v>1000170</v>
      </c>
      <c r="K2011">
        <v>2062</v>
      </c>
      <c r="L2011">
        <f t="shared" si="312"/>
        <v>84</v>
      </c>
      <c r="M2011">
        <v>5.8333333333333348E-2</v>
      </c>
      <c r="N2011">
        <f t="shared" si="313"/>
        <v>0</v>
      </c>
      <c r="O2011" t="s">
        <v>26</v>
      </c>
      <c r="P2011" cm="1">
        <f t="array" aca="1" ref="P2011" ca="1">(_xlfn.IFS(Q2011="couché",0,Q2011="debout à 80%",1,Q2011="?",1))*(IF(RAND()&lt;0.8,1,0))</f>
        <v>1</v>
      </c>
      <c r="Q2011" t="s">
        <v>27</v>
      </c>
      <c r="R2011">
        <v>20</v>
      </c>
      <c r="S2011">
        <f t="shared" si="314"/>
        <v>1</v>
      </c>
      <c r="T2011">
        <f t="shared" si="319"/>
        <v>5</v>
      </c>
      <c r="U2011">
        <f t="shared" ca="1" si="315"/>
        <v>0.60486928076484758</v>
      </c>
      <c r="V2011">
        <f t="shared" si="316"/>
        <v>59</v>
      </c>
      <c r="W2011" t="s">
        <v>28</v>
      </c>
      <c r="X2011" t="str">
        <f t="shared" ca="1" si="317"/>
        <v>(2010,0,1,4,84,1,5,59)++1`</v>
      </c>
      <c r="Y2011" t="str">
        <f t="shared" si="318"/>
        <v>(2010,20)++1`</v>
      </c>
    </row>
    <row r="2012" spans="1:25" x14ac:dyDescent="0.25">
      <c r="A2012">
        <v>2011</v>
      </c>
      <c r="B2012">
        <v>1945</v>
      </c>
      <c r="C2012">
        <f t="shared" si="310"/>
        <v>0</v>
      </c>
      <c r="D2012" t="s">
        <v>24</v>
      </c>
      <c r="E2012">
        <f t="shared" si="311"/>
        <v>8</v>
      </c>
      <c r="F2012" t="s">
        <v>25</v>
      </c>
      <c r="G2012" s="13">
        <v>44595</v>
      </c>
      <c r="H2012">
        <v>0.42986111111111108</v>
      </c>
      <c r="I2012">
        <v>0.48819444444444443</v>
      </c>
      <c r="J2012">
        <v>1000166</v>
      </c>
      <c r="K2012">
        <v>416</v>
      </c>
      <c r="L2012">
        <f t="shared" si="312"/>
        <v>84</v>
      </c>
      <c r="M2012">
        <v>5.8333333333333348E-2</v>
      </c>
      <c r="N2012">
        <f t="shared" si="313"/>
        <v>0</v>
      </c>
      <c r="O2012" t="s">
        <v>26</v>
      </c>
      <c r="P2012" cm="1">
        <f t="array" aca="1" ref="P2012" ca="1">(_xlfn.IFS(Q2012="couché",0,Q2012="debout à 80%",1,Q2012="?",1))*(IF(RAND()&lt;0.8,1,0))</f>
        <v>0</v>
      </c>
      <c r="Q2012" t="s">
        <v>48</v>
      </c>
      <c r="R2012">
        <v>45</v>
      </c>
      <c r="S2012">
        <f t="shared" si="314"/>
        <v>0</v>
      </c>
      <c r="T2012">
        <f t="shared" si="319"/>
        <v>3</v>
      </c>
      <c r="U2012">
        <f t="shared" ca="1" si="315"/>
        <v>0.42986165035228713</v>
      </c>
      <c r="V2012">
        <f t="shared" si="316"/>
        <v>77</v>
      </c>
      <c r="W2012" t="s">
        <v>28</v>
      </c>
      <c r="X2012" t="str">
        <f t="shared" ca="1" si="317"/>
        <v>(2011,0,0,8,84,0,3,77)++1`</v>
      </c>
      <c r="Y2012" t="str">
        <f t="shared" si="318"/>
        <v>(2011,45)++1`</v>
      </c>
    </row>
    <row r="2013" spans="1:25" x14ac:dyDescent="0.25">
      <c r="A2013">
        <v>2012</v>
      </c>
      <c r="B2013">
        <v>1978</v>
      </c>
      <c r="C2013">
        <f t="shared" si="310"/>
        <v>0</v>
      </c>
      <c r="D2013" t="s">
        <v>24</v>
      </c>
      <c r="E2013">
        <f t="shared" si="311"/>
        <v>4</v>
      </c>
      <c r="F2013" t="s">
        <v>31</v>
      </c>
      <c r="G2013" s="13">
        <v>44613</v>
      </c>
      <c r="H2013">
        <v>0.48749999999999999</v>
      </c>
      <c r="I2013">
        <v>0.54583333333333328</v>
      </c>
      <c r="J2013">
        <v>1000170</v>
      </c>
      <c r="K2013">
        <v>5635</v>
      </c>
      <c r="L2013">
        <f t="shared" si="312"/>
        <v>84</v>
      </c>
      <c r="M2013">
        <v>5.8333333333333293E-2</v>
      </c>
      <c r="N2013">
        <f t="shared" si="313"/>
        <v>1</v>
      </c>
      <c r="O2013" t="s">
        <v>32</v>
      </c>
      <c r="P2013" cm="1">
        <f t="array" aca="1" ref="P2013" ca="1">(_xlfn.IFS(Q2013="couché",0,Q2013="debout à 80%",1,Q2013="?",1))*(IF(RAND()&lt;0.8,1,0))</f>
        <v>1</v>
      </c>
      <c r="Q2013" t="s">
        <v>27</v>
      </c>
      <c r="R2013">
        <v>30</v>
      </c>
      <c r="S2013">
        <f t="shared" si="314"/>
        <v>1</v>
      </c>
      <c r="T2013">
        <f t="shared" si="319"/>
        <v>4</v>
      </c>
      <c r="U2013">
        <f t="shared" ca="1" si="315"/>
        <v>0.48750591437133872</v>
      </c>
      <c r="V2013">
        <f t="shared" si="316"/>
        <v>55</v>
      </c>
      <c r="W2013" t="s">
        <v>28</v>
      </c>
      <c r="X2013" t="str">
        <f t="shared" ca="1" si="317"/>
        <v>(2012,0,1,4,84,1,4,55)++1`</v>
      </c>
      <c r="Y2013" t="str">
        <f t="shared" si="318"/>
        <v>(2012,30)++1`</v>
      </c>
    </row>
    <row r="2014" spans="1:25" x14ac:dyDescent="0.25">
      <c r="A2014">
        <v>2013</v>
      </c>
      <c r="B2014">
        <v>1949</v>
      </c>
      <c r="C2014">
        <f t="shared" si="310"/>
        <v>0</v>
      </c>
      <c r="D2014" t="s">
        <v>24</v>
      </c>
      <c r="E2014">
        <f t="shared" si="311"/>
        <v>2</v>
      </c>
      <c r="F2014" t="s">
        <v>29</v>
      </c>
      <c r="G2014" s="13">
        <v>44628</v>
      </c>
      <c r="H2014">
        <v>0.57777777777777772</v>
      </c>
      <c r="I2014">
        <v>0.63611111111111107</v>
      </c>
      <c r="J2014">
        <v>1000166</v>
      </c>
      <c r="K2014">
        <v>3293</v>
      </c>
      <c r="L2014">
        <f t="shared" si="312"/>
        <v>84</v>
      </c>
      <c r="M2014">
        <v>5.8333333333333348E-2</v>
      </c>
      <c r="N2014">
        <f t="shared" si="313"/>
        <v>0</v>
      </c>
      <c r="O2014" t="s">
        <v>26</v>
      </c>
      <c r="P2014" cm="1">
        <f t="array" aca="1" ref="P2014" ca="1">(_xlfn.IFS(Q2014="couché",0,Q2014="debout à 80%",1,Q2014="?",1))*(IF(RAND()&lt;0.8,1,0))</f>
        <v>1</v>
      </c>
      <c r="Q2014" t="s">
        <v>27</v>
      </c>
      <c r="R2014">
        <v>45</v>
      </c>
      <c r="S2014">
        <f t="shared" si="314"/>
        <v>0</v>
      </c>
      <c r="T2014">
        <f t="shared" si="319"/>
        <v>3</v>
      </c>
      <c r="U2014">
        <f t="shared" ca="1" si="315"/>
        <v>0.57778381338631213</v>
      </c>
      <c r="V2014">
        <f t="shared" si="316"/>
        <v>52</v>
      </c>
      <c r="W2014" t="s">
        <v>28</v>
      </c>
      <c r="X2014" t="str">
        <f t="shared" ca="1" si="317"/>
        <v>(2013,0,1,2,84,0,3,52)++1`</v>
      </c>
      <c r="Y2014" t="str">
        <f t="shared" si="318"/>
        <v>(2013,45)++1`</v>
      </c>
    </row>
    <row r="2015" spans="1:25" x14ac:dyDescent="0.25">
      <c r="A2015">
        <v>2014</v>
      </c>
      <c r="B2015">
        <v>1959</v>
      </c>
      <c r="C2015">
        <f t="shared" si="310"/>
        <v>0</v>
      </c>
      <c r="D2015" t="s">
        <v>24</v>
      </c>
      <c r="E2015">
        <f t="shared" si="311"/>
        <v>9</v>
      </c>
      <c r="F2015" t="s">
        <v>40</v>
      </c>
      <c r="G2015" s="13">
        <v>44644</v>
      </c>
      <c r="H2015">
        <v>0.72638888888888886</v>
      </c>
      <c r="I2015">
        <v>0.78472222222222221</v>
      </c>
      <c r="J2015">
        <v>1000163</v>
      </c>
      <c r="K2015">
        <v>239</v>
      </c>
      <c r="L2015">
        <f t="shared" si="312"/>
        <v>84</v>
      </c>
      <c r="M2015">
        <v>5.8333333333333348E-2</v>
      </c>
      <c r="N2015">
        <f t="shared" si="313"/>
        <v>0</v>
      </c>
      <c r="O2015" t="s">
        <v>26</v>
      </c>
      <c r="P2015" cm="1">
        <f t="array" aca="1" ref="P2015" ca="1">(_xlfn.IFS(Q2015="couché",0,Q2015="debout à 80%",1,Q2015="?",1))*(IF(RAND()&lt;0.8,1,0))</f>
        <v>1</v>
      </c>
      <c r="Q2015" t="s">
        <v>27</v>
      </c>
      <c r="R2015">
        <v>45</v>
      </c>
      <c r="S2015">
        <f t="shared" si="314"/>
        <v>0</v>
      </c>
      <c r="T2015">
        <f t="shared" si="319"/>
        <v>8</v>
      </c>
      <c r="U2015">
        <f t="shared" ca="1" si="315"/>
        <v>0.726389539293127</v>
      </c>
      <c r="V2015">
        <f t="shared" si="316"/>
        <v>47</v>
      </c>
      <c r="W2015" t="s">
        <v>28</v>
      </c>
      <c r="X2015" t="str">
        <f t="shared" ca="1" si="317"/>
        <v>(2014,0,1,9,84,0,8,47)++1`</v>
      </c>
      <c r="Y2015" t="str">
        <f t="shared" si="318"/>
        <v>(2014,45)++1`</v>
      </c>
    </row>
    <row r="2016" spans="1:25" x14ac:dyDescent="0.25">
      <c r="A2016">
        <v>2015</v>
      </c>
      <c r="B2016">
        <v>1989</v>
      </c>
      <c r="C2016">
        <f t="shared" si="310"/>
        <v>0</v>
      </c>
      <c r="D2016" t="s">
        <v>24</v>
      </c>
      <c r="E2016">
        <f t="shared" si="311"/>
        <v>2</v>
      </c>
      <c r="F2016" t="s">
        <v>29</v>
      </c>
      <c r="G2016" s="13">
        <v>44648</v>
      </c>
      <c r="H2016">
        <v>0.4826388888888889</v>
      </c>
      <c r="I2016">
        <v>0.54097222222222219</v>
      </c>
      <c r="J2016">
        <v>1000166</v>
      </c>
      <c r="K2016">
        <v>1793</v>
      </c>
      <c r="L2016">
        <f t="shared" si="312"/>
        <v>84</v>
      </c>
      <c r="M2016">
        <v>5.8333333333333293E-2</v>
      </c>
      <c r="N2016">
        <f t="shared" si="313"/>
        <v>0</v>
      </c>
      <c r="O2016" t="s">
        <v>26</v>
      </c>
      <c r="P2016" cm="1">
        <f t="array" aca="1" ref="P2016" ca="1">(_xlfn.IFS(Q2016="couché",0,Q2016="debout à 80%",1,Q2016="?",1))*(IF(RAND()&lt;0.8,1,0))</f>
        <v>1</v>
      </c>
      <c r="Q2016" t="s">
        <v>27</v>
      </c>
      <c r="R2016">
        <v>45</v>
      </c>
      <c r="S2016">
        <f t="shared" si="314"/>
        <v>0</v>
      </c>
      <c r="T2016">
        <f t="shared" si="319"/>
        <v>4</v>
      </c>
      <c r="U2016">
        <f t="shared" ca="1" si="315"/>
        <v>0.48263972360513352</v>
      </c>
      <c r="V2016">
        <f t="shared" si="316"/>
        <v>74</v>
      </c>
      <c r="W2016" t="s">
        <v>28</v>
      </c>
      <c r="X2016" t="str">
        <f t="shared" ca="1" si="317"/>
        <v>(2015,0,1,2,84,0,4,74)++1`</v>
      </c>
      <c r="Y2016" t="str">
        <f t="shared" si="318"/>
        <v>(2015,45)++1`</v>
      </c>
    </row>
    <row r="2017" spans="1:25" x14ac:dyDescent="0.25">
      <c r="A2017">
        <v>2016</v>
      </c>
      <c r="B2017">
        <v>2000</v>
      </c>
      <c r="C2017">
        <f t="shared" si="310"/>
        <v>0</v>
      </c>
      <c r="D2017" t="s">
        <v>24</v>
      </c>
      <c r="E2017">
        <f t="shared" si="311"/>
        <v>14</v>
      </c>
      <c r="F2017" t="s">
        <v>33</v>
      </c>
      <c r="G2017" s="13">
        <v>44649</v>
      </c>
      <c r="H2017">
        <v>0.53680555555555554</v>
      </c>
      <c r="I2017">
        <v>0.59513888888888888</v>
      </c>
      <c r="J2017">
        <v>1000162</v>
      </c>
      <c r="K2017">
        <v>4172</v>
      </c>
      <c r="L2017">
        <f t="shared" si="312"/>
        <v>84</v>
      </c>
      <c r="M2017">
        <v>5.8333333333333348E-2</v>
      </c>
      <c r="N2017">
        <f t="shared" si="313"/>
        <v>1</v>
      </c>
      <c r="O2017" t="s">
        <v>32</v>
      </c>
      <c r="P2017" cm="1">
        <f t="array" aca="1" ref="P2017" ca="1">(_xlfn.IFS(Q2017="couché",0,Q2017="debout à 80%",1,Q2017="?",1))*(IF(RAND()&lt;0.8,1,0))</f>
        <v>1</v>
      </c>
      <c r="Q2017" t="s">
        <v>27</v>
      </c>
      <c r="R2017">
        <v>45</v>
      </c>
      <c r="S2017">
        <f t="shared" si="314"/>
        <v>0</v>
      </c>
      <c r="T2017">
        <f t="shared" si="319"/>
        <v>3</v>
      </c>
      <c r="U2017">
        <f t="shared" ca="1" si="315"/>
        <v>0.53680661816861797</v>
      </c>
      <c r="V2017">
        <f t="shared" si="316"/>
        <v>87</v>
      </c>
      <c r="W2017" t="s">
        <v>47</v>
      </c>
      <c r="X2017" t="str">
        <f t="shared" ca="1" si="317"/>
        <v>(2016,0,1,14,84,0,3,87)++1`</v>
      </c>
      <c r="Y2017" t="str">
        <f t="shared" si="318"/>
        <v>(2016,45)++1`</v>
      </c>
    </row>
    <row r="2018" spans="1:25" x14ac:dyDescent="0.25">
      <c r="A2018">
        <v>2017</v>
      </c>
      <c r="B2018">
        <v>1944</v>
      </c>
      <c r="C2018">
        <f t="shared" si="310"/>
        <v>0</v>
      </c>
      <c r="D2018" t="s">
        <v>24</v>
      </c>
      <c r="E2018">
        <f t="shared" si="311"/>
        <v>16</v>
      </c>
      <c r="F2018" t="s">
        <v>44</v>
      </c>
      <c r="G2018" s="13">
        <v>44635</v>
      </c>
      <c r="H2018">
        <v>0.3888888888888889</v>
      </c>
      <c r="I2018">
        <v>0.44722222222222219</v>
      </c>
      <c r="J2018">
        <v>1000162</v>
      </c>
      <c r="K2018">
        <v>3315</v>
      </c>
      <c r="L2018">
        <f t="shared" si="312"/>
        <v>84</v>
      </c>
      <c r="M2018">
        <v>5.8333333333333293E-2</v>
      </c>
      <c r="N2018">
        <f t="shared" si="313"/>
        <v>1</v>
      </c>
      <c r="O2018" t="s">
        <v>32</v>
      </c>
      <c r="P2018" cm="1">
        <f t="array" aca="1" ref="P2018" ca="1">(_xlfn.IFS(Q2018="couché",0,Q2018="debout à 80%",1,Q2018="?",1))*(IF(RAND()&lt;0.8,1,0))</f>
        <v>0</v>
      </c>
      <c r="Q2018" t="s">
        <v>48</v>
      </c>
      <c r="R2018">
        <v>45</v>
      </c>
      <c r="S2018">
        <f t="shared" si="314"/>
        <v>1</v>
      </c>
      <c r="T2018">
        <f t="shared" si="319"/>
        <v>2</v>
      </c>
      <c r="U2018">
        <f t="shared" ca="1" si="315"/>
        <v>0.38889053658894307</v>
      </c>
      <c r="V2018">
        <f t="shared" si="316"/>
        <v>78</v>
      </c>
      <c r="W2018" t="s">
        <v>28</v>
      </c>
      <c r="X2018" t="str">
        <f t="shared" ca="1" si="317"/>
        <v>(2017,0,0,16,84,1,2,78)++1`</v>
      </c>
      <c r="Y2018" t="str">
        <f t="shared" si="318"/>
        <v>(2017,45)++1`</v>
      </c>
    </row>
    <row r="2019" spans="1:25" x14ac:dyDescent="0.25">
      <c r="A2019">
        <v>2018</v>
      </c>
      <c r="B2019">
        <v>1947</v>
      </c>
      <c r="C2019">
        <f t="shared" si="310"/>
        <v>0</v>
      </c>
      <c r="D2019" t="s">
        <v>24</v>
      </c>
      <c r="E2019">
        <f t="shared" si="311"/>
        <v>4</v>
      </c>
      <c r="F2019" t="s">
        <v>31</v>
      </c>
      <c r="G2019" s="13">
        <v>44642</v>
      </c>
      <c r="H2019">
        <v>0.41805555555555551</v>
      </c>
      <c r="I2019">
        <v>0.47638888888888886</v>
      </c>
      <c r="J2019">
        <v>1000170</v>
      </c>
      <c r="K2019">
        <v>4392</v>
      </c>
      <c r="L2019">
        <f t="shared" si="312"/>
        <v>84</v>
      </c>
      <c r="M2019">
        <v>5.8333333333333348E-2</v>
      </c>
      <c r="N2019">
        <f t="shared" si="313"/>
        <v>1</v>
      </c>
      <c r="O2019" t="s">
        <v>32</v>
      </c>
      <c r="P2019" cm="1">
        <f t="array" aca="1" ref="P2019" ca="1">(_xlfn.IFS(Q2019="couché",0,Q2019="debout à 80%",1,Q2019="?",1))*(IF(RAND()&lt;0.8,1,0))</f>
        <v>0</v>
      </c>
      <c r="Q2019" t="s">
        <v>27</v>
      </c>
      <c r="R2019">
        <v>20</v>
      </c>
      <c r="S2019">
        <f t="shared" si="314"/>
        <v>1</v>
      </c>
      <c r="T2019">
        <f t="shared" si="319"/>
        <v>3</v>
      </c>
      <c r="U2019">
        <f t="shared" ca="1" si="315"/>
        <v>0.41805883800464033</v>
      </c>
      <c r="V2019">
        <f t="shared" si="316"/>
        <v>45</v>
      </c>
      <c r="W2019" t="s">
        <v>28</v>
      </c>
      <c r="X2019" t="str">
        <f t="shared" ca="1" si="317"/>
        <v>(2018,0,0,4,84,1,3,45)++1`</v>
      </c>
      <c r="Y2019" t="str">
        <f t="shared" si="318"/>
        <v>(2018,20)++1`</v>
      </c>
    </row>
    <row r="2020" spans="1:25" x14ac:dyDescent="0.25">
      <c r="A2020">
        <v>2019</v>
      </c>
      <c r="B2020">
        <v>1970</v>
      </c>
      <c r="C2020">
        <f t="shared" si="310"/>
        <v>0</v>
      </c>
      <c r="D2020" t="s">
        <v>24</v>
      </c>
      <c r="E2020">
        <f t="shared" si="311"/>
        <v>9</v>
      </c>
      <c r="F2020" t="s">
        <v>40</v>
      </c>
      <c r="G2020" s="13">
        <v>44651</v>
      </c>
      <c r="H2020">
        <v>0.8881944444444444</v>
      </c>
      <c r="I2020">
        <v>0.94652777777777775</v>
      </c>
      <c r="J2020">
        <v>1000171</v>
      </c>
      <c r="K2020">
        <v>732</v>
      </c>
      <c r="L2020">
        <f t="shared" si="312"/>
        <v>84</v>
      </c>
      <c r="M2020">
        <v>5.8333333333333348E-2</v>
      </c>
      <c r="N2020">
        <f t="shared" si="313"/>
        <v>0</v>
      </c>
      <c r="O2020" t="s">
        <v>26</v>
      </c>
      <c r="P2020" cm="1">
        <f t="array" aca="1" ref="P2020" ca="1">(_xlfn.IFS(Q2020="couché",0,Q2020="debout à 80%",1,Q2020="?",1))*(IF(RAND()&lt;0.8,1,0))</f>
        <v>0</v>
      </c>
      <c r="Q2020" t="s">
        <v>48</v>
      </c>
      <c r="R2020">
        <v>0</v>
      </c>
      <c r="S2020">
        <f t="shared" si="314"/>
        <v>0</v>
      </c>
      <c r="T2020">
        <f t="shared" si="319"/>
        <v>6</v>
      </c>
      <c r="U2020">
        <f t="shared" ca="1" si="315"/>
        <v>0.88819590689691863</v>
      </c>
      <c r="V2020">
        <f t="shared" si="316"/>
        <v>35</v>
      </c>
      <c r="W2020" t="s">
        <v>47</v>
      </c>
      <c r="X2020" t="str">
        <f t="shared" ca="1" si="317"/>
        <v>(2019,0,0,9,84,0,6,35)++1`</v>
      </c>
      <c r="Y2020" t="str">
        <f t="shared" si="318"/>
        <v>(2019,0)++1`</v>
      </c>
    </row>
    <row r="2021" spans="1:25" x14ac:dyDescent="0.25">
      <c r="A2021">
        <v>2020</v>
      </c>
      <c r="B2021">
        <v>1992</v>
      </c>
      <c r="C2021">
        <f t="shared" si="310"/>
        <v>0</v>
      </c>
      <c r="D2021" t="s">
        <v>24</v>
      </c>
      <c r="E2021">
        <f t="shared" si="311"/>
        <v>8</v>
      </c>
      <c r="F2021" t="s">
        <v>25</v>
      </c>
      <c r="G2021" s="13">
        <v>44621</v>
      </c>
      <c r="H2021">
        <v>0.38263888888888886</v>
      </c>
      <c r="I2021">
        <v>0.44166666666666665</v>
      </c>
      <c r="J2021">
        <v>1000168</v>
      </c>
      <c r="K2021">
        <v>2010</v>
      </c>
      <c r="L2021">
        <f t="shared" si="312"/>
        <v>85</v>
      </c>
      <c r="M2021">
        <v>5.902777777777779E-2</v>
      </c>
      <c r="N2021">
        <f t="shared" si="313"/>
        <v>0</v>
      </c>
      <c r="O2021" t="s">
        <v>26</v>
      </c>
      <c r="P2021" cm="1">
        <f t="array" aca="1" ref="P2021" ca="1">(_xlfn.IFS(Q2021="couché",0,Q2021="debout à 80%",1,Q2021="?",1))*(IF(RAND()&lt;0.8,1,0))</f>
        <v>1</v>
      </c>
      <c r="Q2021" t="s">
        <v>27</v>
      </c>
      <c r="R2021">
        <v>30</v>
      </c>
      <c r="S2021">
        <f t="shared" si="314"/>
        <v>0</v>
      </c>
      <c r="T2021">
        <f t="shared" si="319"/>
        <v>2</v>
      </c>
      <c r="U2021">
        <f t="shared" ca="1" si="315"/>
        <v>0.38264549364964906</v>
      </c>
      <c r="V2021">
        <f t="shared" si="316"/>
        <v>58</v>
      </c>
      <c r="W2021" t="s">
        <v>28</v>
      </c>
      <c r="X2021" t="str">
        <f t="shared" ca="1" si="317"/>
        <v>(2020,0,1,8,85,0,2,58)++1`</v>
      </c>
      <c r="Y2021" t="str">
        <f t="shared" si="318"/>
        <v>(2020,30)++1`</v>
      </c>
    </row>
    <row r="2022" spans="1:25" x14ac:dyDescent="0.25">
      <c r="A2022">
        <v>2021</v>
      </c>
      <c r="B2022">
        <v>1973</v>
      </c>
      <c r="C2022">
        <f t="shared" si="310"/>
        <v>0</v>
      </c>
      <c r="D2022" t="s">
        <v>24</v>
      </c>
      <c r="E2022">
        <f t="shared" si="311"/>
        <v>7</v>
      </c>
      <c r="F2022" t="s">
        <v>38</v>
      </c>
      <c r="G2022" s="13">
        <v>44593</v>
      </c>
      <c r="H2022">
        <v>0.34375</v>
      </c>
      <c r="I2022">
        <v>0.40277777777777773</v>
      </c>
      <c r="J2022">
        <v>1000171</v>
      </c>
      <c r="K2022">
        <v>299</v>
      </c>
      <c r="L2022">
        <f t="shared" si="312"/>
        <v>85</v>
      </c>
      <c r="M2022">
        <v>5.9027777777777735E-2</v>
      </c>
      <c r="N2022">
        <f t="shared" si="313"/>
        <v>0</v>
      </c>
      <c r="O2022" t="s">
        <v>26</v>
      </c>
      <c r="P2022" cm="1">
        <f t="array" aca="1" ref="P2022" ca="1">(_xlfn.IFS(Q2022="couché",0,Q2022="debout à 80%",1,Q2022="?",1))*(IF(RAND()&lt;0.8,1,0))</f>
        <v>1</v>
      </c>
      <c r="Q2022" t="s">
        <v>27</v>
      </c>
      <c r="R2022">
        <v>45</v>
      </c>
      <c r="S2022">
        <f t="shared" si="314"/>
        <v>0</v>
      </c>
      <c r="T2022">
        <f t="shared" si="319"/>
        <v>1</v>
      </c>
      <c r="U2022">
        <f t="shared" ca="1" si="315"/>
        <v>0.34375781125605104</v>
      </c>
      <c r="V2022">
        <f t="shared" si="316"/>
        <v>49</v>
      </c>
      <c r="W2022" t="s">
        <v>28</v>
      </c>
      <c r="X2022" t="str">
        <f t="shared" ca="1" si="317"/>
        <v>(2021,0,1,7,85,0,1,49)++1`</v>
      </c>
      <c r="Y2022" t="str">
        <f t="shared" si="318"/>
        <v>(2021,45)++1`</v>
      </c>
    </row>
    <row r="2023" spans="1:25" x14ac:dyDescent="0.25">
      <c r="A2023">
        <v>2022</v>
      </c>
      <c r="B2023">
        <v>1969</v>
      </c>
      <c r="C2023">
        <f t="shared" si="310"/>
        <v>0</v>
      </c>
      <c r="D2023" t="s">
        <v>24</v>
      </c>
      <c r="E2023">
        <f t="shared" si="311"/>
        <v>9</v>
      </c>
      <c r="F2023" t="s">
        <v>40</v>
      </c>
      <c r="G2023" s="13">
        <v>44599</v>
      </c>
      <c r="H2023">
        <v>0.45833333333333331</v>
      </c>
      <c r="I2023">
        <v>0.51736111111111105</v>
      </c>
      <c r="J2023">
        <v>1000163</v>
      </c>
      <c r="K2023">
        <v>233</v>
      </c>
      <c r="L2023">
        <f t="shared" si="312"/>
        <v>85</v>
      </c>
      <c r="M2023">
        <v>5.9027777777777735E-2</v>
      </c>
      <c r="N2023">
        <f t="shared" si="313"/>
        <v>0</v>
      </c>
      <c r="O2023" t="s">
        <v>26</v>
      </c>
      <c r="P2023" cm="1">
        <f t="array" aca="1" ref="P2023" ca="1">(_xlfn.IFS(Q2023="couché",0,Q2023="debout à 80%",1,Q2023="?",1))*(IF(RAND()&lt;0.8,1,0))</f>
        <v>1</v>
      </c>
      <c r="Q2023" t="s">
        <v>27</v>
      </c>
      <c r="R2023">
        <v>45</v>
      </c>
      <c r="S2023">
        <f t="shared" si="314"/>
        <v>0</v>
      </c>
      <c r="T2023">
        <f t="shared" si="319"/>
        <v>3</v>
      </c>
      <c r="U2023">
        <f t="shared" ca="1" si="315"/>
        <v>0.45834094872775838</v>
      </c>
      <c r="V2023">
        <f t="shared" si="316"/>
        <v>60</v>
      </c>
      <c r="W2023" t="s">
        <v>28</v>
      </c>
      <c r="X2023" t="str">
        <f t="shared" ca="1" si="317"/>
        <v>(2022,0,1,9,85,0,3,60)++1`</v>
      </c>
      <c r="Y2023" t="str">
        <f t="shared" si="318"/>
        <v>(2022,45)++1`</v>
      </c>
    </row>
    <row r="2024" spans="1:25" x14ac:dyDescent="0.25">
      <c r="A2024">
        <v>2023</v>
      </c>
      <c r="B2024">
        <v>1968</v>
      </c>
      <c r="C2024">
        <f t="shared" si="310"/>
        <v>0</v>
      </c>
      <c r="D2024" t="s">
        <v>24</v>
      </c>
      <c r="E2024">
        <f t="shared" si="311"/>
        <v>4</v>
      </c>
      <c r="F2024" t="s">
        <v>31</v>
      </c>
      <c r="G2024" s="13">
        <v>44601</v>
      </c>
      <c r="H2024">
        <v>0.34027777777777779</v>
      </c>
      <c r="I2024">
        <v>0.39930555555555552</v>
      </c>
      <c r="J2024">
        <v>1000170</v>
      </c>
      <c r="K2024">
        <v>2059</v>
      </c>
      <c r="L2024">
        <f t="shared" si="312"/>
        <v>85</v>
      </c>
      <c r="M2024">
        <v>5.9027777777777735E-2</v>
      </c>
      <c r="N2024">
        <f t="shared" si="313"/>
        <v>1</v>
      </c>
      <c r="O2024" t="s">
        <v>32</v>
      </c>
      <c r="P2024" cm="1">
        <f t="array" aca="1" ref="P2024" ca="1">(_xlfn.IFS(Q2024="couché",0,Q2024="debout à 80%",1,Q2024="?",1))*(IF(RAND()&lt;0.8,1,0))</f>
        <v>1</v>
      </c>
      <c r="Q2024" t="s">
        <v>27</v>
      </c>
      <c r="R2024">
        <v>30</v>
      </c>
      <c r="S2024">
        <f t="shared" si="314"/>
        <v>0</v>
      </c>
      <c r="T2024">
        <f t="shared" si="319"/>
        <v>1</v>
      </c>
      <c r="U2024">
        <f t="shared" ca="1" si="315"/>
        <v>0.34027949285867121</v>
      </c>
      <c r="V2024">
        <f t="shared" si="316"/>
        <v>50</v>
      </c>
      <c r="W2024" t="s">
        <v>28</v>
      </c>
      <c r="X2024" t="str">
        <f t="shared" ca="1" si="317"/>
        <v>(2023,0,1,4,85,0,1,50)++1`</v>
      </c>
      <c r="Y2024" t="str">
        <f t="shared" si="318"/>
        <v>(2023,30)++1`</v>
      </c>
    </row>
    <row r="2025" spans="1:25" x14ac:dyDescent="0.25">
      <c r="A2025">
        <v>2024</v>
      </c>
      <c r="B2025">
        <v>1937</v>
      </c>
      <c r="C2025">
        <f t="shared" si="310"/>
        <v>0</v>
      </c>
      <c r="D2025" t="s">
        <v>24</v>
      </c>
      <c r="E2025">
        <f t="shared" si="311"/>
        <v>17</v>
      </c>
      <c r="F2025" t="s">
        <v>45</v>
      </c>
      <c r="G2025" s="13">
        <v>44607</v>
      </c>
      <c r="H2025">
        <v>0.62569444444444444</v>
      </c>
      <c r="I2025">
        <v>0.68472222222222223</v>
      </c>
      <c r="J2025">
        <v>1000162</v>
      </c>
      <c r="K2025">
        <v>71</v>
      </c>
      <c r="L2025">
        <f t="shared" si="312"/>
        <v>85</v>
      </c>
      <c r="M2025">
        <v>5.902777777777779E-2</v>
      </c>
      <c r="N2025">
        <f t="shared" si="313"/>
        <v>0</v>
      </c>
      <c r="O2025" t="s">
        <v>26</v>
      </c>
      <c r="P2025" cm="1">
        <f t="array" aca="1" ref="P2025" ca="1">(_xlfn.IFS(Q2025="couché",0,Q2025="debout à 80%",1,Q2025="?",1))*(IF(RAND()&lt;0.8,1,0))</f>
        <v>0</v>
      </c>
      <c r="Q2025" t="s">
        <v>48</v>
      </c>
      <c r="R2025">
        <v>45</v>
      </c>
      <c r="S2025">
        <f t="shared" si="314"/>
        <v>0</v>
      </c>
      <c r="T2025">
        <f t="shared" si="319"/>
        <v>4</v>
      </c>
      <c r="U2025">
        <f t="shared" ca="1" si="315"/>
        <v>0.62569540026806603</v>
      </c>
      <c r="V2025">
        <f t="shared" si="316"/>
        <v>66</v>
      </c>
      <c r="W2025" t="s">
        <v>28</v>
      </c>
      <c r="X2025" t="str">
        <f t="shared" ca="1" si="317"/>
        <v>(2024,0,0,17,85,0,4,66)++1`</v>
      </c>
      <c r="Y2025" t="str">
        <f t="shared" si="318"/>
        <v>(2024,45)++1`</v>
      </c>
    </row>
    <row r="2026" spans="1:25" x14ac:dyDescent="0.25">
      <c r="A2026">
        <v>2025</v>
      </c>
      <c r="B2026">
        <v>2006</v>
      </c>
      <c r="C2026">
        <f t="shared" si="310"/>
        <v>0</v>
      </c>
      <c r="D2026" t="s">
        <v>24</v>
      </c>
      <c r="E2026">
        <f t="shared" si="311"/>
        <v>10</v>
      </c>
      <c r="F2026" t="s">
        <v>39</v>
      </c>
      <c r="G2026" s="13">
        <v>44603</v>
      </c>
      <c r="H2026">
        <v>0.41041666666666665</v>
      </c>
      <c r="I2026">
        <v>0.46944444444444444</v>
      </c>
      <c r="J2026">
        <v>1000165</v>
      </c>
      <c r="K2026">
        <v>493</v>
      </c>
      <c r="L2026">
        <f t="shared" si="312"/>
        <v>85</v>
      </c>
      <c r="M2026">
        <v>5.902777777777779E-2</v>
      </c>
      <c r="N2026">
        <f t="shared" si="313"/>
        <v>1</v>
      </c>
      <c r="O2026" t="s">
        <v>32</v>
      </c>
      <c r="P2026" cm="1">
        <f t="array" aca="1" ref="P2026" ca="1">(_xlfn.IFS(Q2026="couché",0,Q2026="debout à 80%",1,Q2026="?",1))*(IF(RAND()&lt;0.8,1,0))</f>
        <v>1</v>
      </c>
      <c r="Q2026" t="s">
        <v>27</v>
      </c>
      <c r="R2026">
        <v>30</v>
      </c>
      <c r="S2026">
        <f t="shared" si="314"/>
        <v>0</v>
      </c>
      <c r="T2026">
        <f t="shared" si="319"/>
        <v>2</v>
      </c>
      <c r="U2026">
        <f t="shared" ca="1" si="315"/>
        <v>0.41041938371084269</v>
      </c>
      <c r="V2026">
        <f t="shared" si="316"/>
        <v>86</v>
      </c>
      <c r="W2026" t="s">
        <v>28</v>
      </c>
      <c r="X2026" t="str">
        <f t="shared" ca="1" si="317"/>
        <v>(2025,0,1,10,85,0,2,86)++1`</v>
      </c>
      <c r="Y2026" t="str">
        <f t="shared" si="318"/>
        <v>(2025,30)++1`</v>
      </c>
    </row>
    <row r="2027" spans="1:25" x14ac:dyDescent="0.25">
      <c r="A2027">
        <v>2026</v>
      </c>
      <c r="B2027">
        <v>2006</v>
      </c>
      <c r="C2027">
        <f t="shared" si="310"/>
        <v>0</v>
      </c>
      <c r="D2027" t="s">
        <v>24</v>
      </c>
      <c r="E2027">
        <f t="shared" si="311"/>
        <v>10</v>
      </c>
      <c r="F2027" t="s">
        <v>39</v>
      </c>
      <c r="G2027" s="13">
        <v>44602</v>
      </c>
      <c r="H2027">
        <v>0.33958333333333329</v>
      </c>
      <c r="I2027">
        <v>0.39861111111111108</v>
      </c>
      <c r="J2027">
        <v>1000165</v>
      </c>
      <c r="K2027">
        <v>510</v>
      </c>
      <c r="L2027">
        <f t="shared" si="312"/>
        <v>85</v>
      </c>
      <c r="M2027">
        <v>5.902777777777779E-2</v>
      </c>
      <c r="N2027">
        <f t="shared" si="313"/>
        <v>1</v>
      </c>
      <c r="O2027" t="s">
        <v>32</v>
      </c>
      <c r="P2027" cm="1">
        <f t="array" aca="1" ref="P2027" ca="1">(_xlfn.IFS(Q2027="couché",0,Q2027="debout à 80%",1,Q2027="?",1))*(IF(RAND()&lt;0.8,1,0))</f>
        <v>1</v>
      </c>
      <c r="Q2027" t="s">
        <v>27</v>
      </c>
      <c r="R2027">
        <v>30</v>
      </c>
      <c r="S2027">
        <f t="shared" si="314"/>
        <v>0</v>
      </c>
      <c r="T2027">
        <f t="shared" si="319"/>
        <v>1</v>
      </c>
      <c r="U2027">
        <f t="shared" ca="1" si="315"/>
        <v>0.33959269470350761</v>
      </c>
      <c r="V2027">
        <f t="shared" si="316"/>
        <v>57</v>
      </c>
      <c r="W2027" t="s">
        <v>28</v>
      </c>
      <c r="X2027" t="str">
        <f t="shared" ca="1" si="317"/>
        <v>(2026,0,1,10,85,0,1,57)++1`</v>
      </c>
      <c r="Y2027" t="str">
        <f t="shared" si="318"/>
        <v>(2026,30)++1`</v>
      </c>
    </row>
    <row r="2028" spans="1:25" x14ac:dyDescent="0.25">
      <c r="A2028">
        <v>2027</v>
      </c>
      <c r="B2028">
        <v>1974</v>
      </c>
      <c r="C2028">
        <f t="shared" si="310"/>
        <v>0</v>
      </c>
      <c r="D2028" t="s">
        <v>24</v>
      </c>
      <c r="E2028">
        <f t="shared" si="311"/>
        <v>9</v>
      </c>
      <c r="F2028" t="s">
        <v>40</v>
      </c>
      <c r="G2028" s="13">
        <v>44602</v>
      </c>
      <c r="H2028">
        <v>0.75694444444444442</v>
      </c>
      <c r="I2028">
        <v>0.81597222222222221</v>
      </c>
      <c r="J2028">
        <v>1000163</v>
      </c>
      <c r="K2028">
        <v>4834</v>
      </c>
      <c r="L2028">
        <f t="shared" si="312"/>
        <v>85</v>
      </c>
      <c r="M2028">
        <v>5.902777777777779E-2</v>
      </c>
      <c r="N2028">
        <f t="shared" si="313"/>
        <v>0</v>
      </c>
      <c r="O2028" t="s">
        <v>26</v>
      </c>
      <c r="P2028" cm="1">
        <f t="array" aca="1" ref="P2028" ca="1">(_xlfn.IFS(Q2028="couché",0,Q2028="debout à 80%",1,Q2028="?",1))*(IF(RAND()&lt;0.8,1,0))</f>
        <v>1</v>
      </c>
      <c r="Q2028" t="s">
        <v>27</v>
      </c>
      <c r="R2028">
        <v>45</v>
      </c>
      <c r="S2028">
        <f t="shared" si="314"/>
        <v>0</v>
      </c>
      <c r="T2028">
        <f t="shared" si="319"/>
        <v>6</v>
      </c>
      <c r="U2028">
        <f t="shared" ca="1" si="315"/>
        <v>0.75695203281481871</v>
      </c>
      <c r="V2028">
        <f t="shared" si="316"/>
        <v>45</v>
      </c>
      <c r="W2028" t="s">
        <v>28</v>
      </c>
      <c r="X2028" t="str">
        <f t="shared" ca="1" si="317"/>
        <v>(2027,0,1,9,85,0,6,45)++1`</v>
      </c>
      <c r="Y2028" t="str">
        <f t="shared" si="318"/>
        <v>(2027,45)++1`</v>
      </c>
    </row>
    <row r="2029" spans="1:25" x14ac:dyDescent="0.25">
      <c r="A2029">
        <v>2028</v>
      </c>
      <c r="B2029">
        <v>1956</v>
      </c>
      <c r="C2029">
        <f t="shared" si="310"/>
        <v>0</v>
      </c>
      <c r="D2029" t="s">
        <v>24</v>
      </c>
      <c r="E2029">
        <f t="shared" si="311"/>
        <v>2</v>
      </c>
      <c r="F2029" t="s">
        <v>29</v>
      </c>
      <c r="G2029" s="13">
        <v>44594</v>
      </c>
      <c r="H2029">
        <v>0.80833333333333335</v>
      </c>
      <c r="I2029">
        <v>0.86736111111111103</v>
      </c>
      <c r="J2029">
        <v>1000166</v>
      </c>
      <c r="K2029">
        <v>2478</v>
      </c>
      <c r="L2029">
        <f t="shared" si="312"/>
        <v>85</v>
      </c>
      <c r="M2029">
        <v>5.9027777777777679E-2</v>
      </c>
      <c r="N2029">
        <f t="shared" si="313"/>
        <v>0</v>
      </c>
      <c r="O2029" t="s">
        <v>26</v>
      </c>
      <c r="P2029" cm="1">
        <f t="array" aca="1" ref="P2029" ca="1">(_xlfn.IFS(Q2029="couché",0,Q2029="debout à 80%",1,Q2029="?",1))*(IF(RAND()&lt;0.8,1,0))</f>
        <v>1</v>
      </c>
      <c r="Q2029" t="s">
        <v>27</v>
      </c>
      <c r="R2029">
        <v>45</v>
      </c>
      <c r="S2029">
        <f t="shared" si="314"/>
        <v>0</v>
      </c>
      <c r="T2029">
        <f t="shared" si="319"/>
        <v>6</v>
      </c>
      <c r="U2029">
        <f t="shared" ca="1" si="315"/>
        <v>0.80833734795102274</v>
      </c>
      <c r="V2029">
        <f t="shared" si="316"/>
        <v>57</v>
      </c>
      <c r="W2029" t="s">
        <v>28</v>
      </c>
      <c r="X2029" t="str">
        <f t="shared" ca="1" si="317"/>
        <v>(2028,0,1,2,85,0,6,57)++1`</v>
      </c>
      <c r="Y2029" t="str">
        <f t="shared" si="318"/>
        <v>(2028,45)++1`</v>
      </c>
    </row>
    <row r="2030" spans="1:25" x14ac:dyDescent="0.25">
      <c r="A2030">
        <v>2029</v>
      </c>
      <c r="B2030">
        <v>2009</v>
      </c>
      <c r="C2030">
        <f t="shared" si="310"/>
        <v>1</v>
      </c>
      <c r="D2030" t="s">
        <v>28</v>
      </c>
      <c r="E2030">
        <f t="shared" si="311"/>
        <v>4</v>
      </c>
      <c r="F2030" t="s">
        <v>31</v>
      </c>
      <c r="G2030" s="13">
        <v>44602</v>
      </c>
      <c r="H2030">
        <v>0.7944444444444444</v>
      </c>
      <c r="I2030">
        <v>0.85347222222222219</v>
      </c>
      <c r="J2030">
        <v>1000166</v>
      </c>
      <c r="K2030">
        <v>30</v>
      </c>
      <c r="L2030">
        <f t="shared" si="312"/>
        <v>85</v>
      </c>
      <c r="M2030">
        <v>5.902777777777779E-2</v>
      </c>
      <c r="N2030">
        <f t="shared" si="313"/>
        <v>0</v>
      </c>
      <c r="O2030" t="s">
        <v>46</v>
      </c>
      <c r="P2030" cm="1">
        <f t="array" aca="1" ref="P2030" ca="1">(_xlfn.IFS(Q2030="couché",0,Q2030="debout à 80%",1,Q2030="?",1))*(IF(RAND()&lt;0.8,1,0))</f>
        <v>0</v>
      </c>
      <c r="Q2030" t="s">
        <v>48</v>
      </c>
      <c r="R2030">
        <v>45</v>
      </c>
      <c r="S2030">
        <f t="shared" si="314"/>
        <v>0</v>
      </c>
      <c r="T2030">
        <f t="shared" si="319"/>
        <v>6</v>
      </c>
      <c r="U2030">
        <f t="shared" ca="1" si="315"/>
        <v>0.79444968263742077</v>
      </c>
      <c r="V2030">
        <f t="shared" si="316"/>
        <v>74</v>
      </c>
      <c r="W2030" t="s">
        <v>28</v>
      </c>
      <c r="X2030" t="str">
        <f t="shared" ca="1" si="317"/>
        <v>(2029,1,0,4,85,0,6,74)++1`</v>
      </c>
      <c r="Y2030" t="str">
        <f t="shared" si="318"/>
        <v>(2029,45)++1`</v>
      </c>
    </row>
    <row r="2031" spans="1:25" x14ac:dyDescent="0.25">
      <c r="A2031">
        <v>2030</v>
      </c>
      <c r="B2031">
        <v>1946</v>
      </c>
      <c r="C2031">
        <f t="shared" si="310"/>
        <v>0</v>
      </c>
      <c r="D2031" t="s">
        <v>24</v>
      </c>
      <c r="E2031">
        <f t="shared" si="311"/>
        <v>4</v>
      </c>
      <c r="F2031" t="s">
        <v>31</v>
      </c>
      <c r="G2031" s="13">
        <v>44636</v>
      </c>
      <c r="H2031">
        <v>0.44097222222222221</v>
      </c>
      <c r="I2031">
        <v>0.5</v>
      </c>
      <c r="J2031">
        <v>1000170</v>
      </c>
      <c r="K2031">
        <v>2067</v>
      </c>
      <c r="L2031">
        <f t="shared" si="312"/>
        <v>85</v>
      </c>
      <c r="M2031">
        <v>5.902777777777779E-2</v>
      </c>
      <c r="N2031">
        <f t="shared" si="313"/>
        <v>1</v>
      </c>
      <c r="O2031" t="s">
        <v>32</v>
      </c>
      <c r="P2031" cm="1">
        <f t="array" aca="1" ref="P2031" ca="1">(_xlfn.IFS(Q2031="couché",0,Q2031="debout à 80%",1,Q2031="?",1))*(IF(RAND()&lt;0.8,1,0))</f>
        <v>1</v>
      </c>
      <c r="Q2031" t="s">
        <v>27</v>
      </c>
      <c r="R2031">
        <v>30</v>
      </c>
      <c r="S2031">
        <f t="shared" si="314"/>
        <v>1</v>
      </c>
      <c r="T2031">
        <f t="shared" si="319"/>
        <v>3</v>
      </c>
      <c r="U2031">
        <f t="shared" ca="1" si="315"/>
        <v>0.44097978936856785</v>
      </c>
      <c r="V2031">
        <f t="shared" si="316"/>
        <v>56</v>
      </c>
      <c r="W2031" t="s">
        <v>28</v>
      </c>
      <c r="X2031" t="str">
        <f t="shared" ca="1" si="317"/>
        <v>(2030,0,1,4,85,1,3,56)++1`</v>
      </c>
      <c r="Y2031" t="str">
        <f t="shared" si="318"/>
        <v>(2030,30)++1`</v>
      </c>
    </row>
    <row r="2032" spans="1:25" x14ac:dyDescent="0.25">
      <c r="A2032">
        <v>2031</v>
      </c>
      <c r="B2032">
        <v>1969</v>
      </c>
      <c r="C2032">
        <f t="shared" si="310"/>
        <v>0</v>
      </c>
      <c r="D2032" t="s">
        <v>24</v>
      </c>
      <c r="E2032">
        <f t="shared" si="311"/>
        <v>2</v>
      </c>
      <c r="F2032" t="s">
        <v>29</v>
      </c>
      <c r="G2032" s="13">
        <v>44609</v>
      </c>
      <c r="H2032">
        <v>0.82152777777777775</v>
      </c>
      <c r="I2032">
        <v>0.88055555555555554</v>
      </c>
      <c r="J2032">
        <v>1000166</v>
      </c>
      <c r="K2032">
        <v>30</v>
      </c>
      <c r="L2032">
        <f t="shared" si="312"/>
        <v>85</v>
      </c>
      <c r="M2032">
        <v>5.902777777777779E-2</v>
      </c>
      <c r="N2032">
        <f t="shared" si="313"/>
        <v>0</v>
      </c>
      <c r="O2032" t="s">
        <v>26</v>
      </c>
      <c r="P2032" cm="1">
        <f t="array" aca="1" ref="P2032" ca="1">(_xlfn.IFS(Q2032="couché",0,Q2032="debout à 80%",1,Q2032="?",1))*(IF(RAND()&lt;0.8,1,0))</f>
        <v>1</v>
      </c>
      <c r="Q2032" t="s">
        <v>27</v>
      </c>
      <c r="R2032">
        <v>45</v>
      </c>
      <c r="S2032">
        <f t="shared" si="314"/>
        <v>0</v>
      </c>
      <c r="T2032">
        <f t="shared" si="319"/>
        <v>7</v>
      </c>
      <c r="U2032">
        <f t="shared" ca="1" si="315"/>
        <v>0.82153109438602046</v>
      </c>
      <c r="V2032">
        <f t="shared" si="316"/>
        <v>44</v>
      </c>
      <c r="W2032" t="s">
        <v>28</v>
      </c>
      <c r="X2032" t="str">
        <f t="shared" ca="1" si="317"/>
        <v>(2031,0,1,2,85,0,7,44)++1`</v>
      </c>
      <c r="Y2032" t="str">
        <f t="shared" si="318"/>
        <v>(2031,45)++1`</v>
      </c>
    </row>
    <row r="2033" spans="1:25" x14ac:dyDescent="0.25">
      <c r="A2033">
        <v>2032</v>
      </c>
      <c r="B2033">
        <v>1942</v>
      </c>
      <c r="C2033">
        <f t="shared" si="310"/>
        <v>0</v>
      </c>
      <c r="D2033" t="s">
        <v>24</v>
      </c>
      <c r="E2033">
        <f t="shared" si="311"/>
        <v>15</v>
      </c>
      <c r="F2033" t="s">
        <v>35</v>
      </c>
      <c r="G2033" s="13">
        <v>44615</v>
      </c>
      <c r="H2033">
        <v>0.59722222222222221</v>
      </c>
      <c r="I2033">
        <v>0.65625</v>
      </c>
      <c r="J2033">
        <v>1000171</v>
      </c>
      <c r="K2033">
        <v>2852</v>
      </c>
      <c r="L2033">
        <f t="shared" si="312"/>
        <v>85</v>
      </c>
      <c r="M2033">
        <v>5.902777777777779E-2</v>
      </c>
      <c r="N2033">
        <f t="shared" si="313"/>
        <v>0</v>
      </c>
      <c r="O2033" t="s">
        <v>26</v>
      </c>
      <c r="P2033" cm="1">
        <f t="array" aca="1" ref="P2033" ca="1">(_xlfn.IFS(Q2033="couché",0,Q2033="debout à 80%",1,Q2033="?",1))*(IF(RAND()&lt;0.8,1,0))</f>
        <v>1</v>
      </c>
      <c r="Q2033" t="s">
        <v>27</v>
      </c>
      <c r="R2033">
        <v>45</v>
      </c>
      <c r="S2033">
        <f t="shared" si="314"/>
        <v>0</v>
      </c>
      <c r="T2033">
        <f t="shared" si="319"/>
        <v>4</v>
      </c>
      <c r="U2033">
        <f t="shared" ca="1" si="315"/>
        <v>0.59722346566428575</v>
      </c>
      <c r="V2033">
        <f t="shared" si="316"/>
        <v>40</v>
      </c>
      <c r="W2033" t="s">
        <v>28</v>
      </c>
      <c r="X2033" t="str">
        <f t="shared" ca="1" si="317"/>
        <v>(2032,0,1,15,85,0,4,40)++1`</v>
      </c>
      <c r="Y2033" t="str">
        <f t="shared" si="318"/>
        <v>(2032,45)++1`</v>
      </c>
    </row>
    <row r="2034" spans="1:25" x14ac:dyDescent="0.25">
      <c r="A2034">
        <v>2033</v>
      </c>
      <c r="B2034">
        <v>1961</v>
      </c>
      <c r="C2034">
        <f t="shared" si="310"/>
        <v>0</v>
      </c>
      <c r="D2034" t="s">
        <v>24</v>
      </c>
      <c r="E2034">
        <f t="shared" si="311"/>
        <v>9</v>
      </c>
      <c r="F2034" t="s">
        <v>40</v>
      </c>
      <c r="G2034" s="13">
        <v>44641</v>
      </c>
      <c r="H2034">
        <v>0.34722222222222221</v>
      </c>
      <c r="I2034">
        <v>0.40625</v>
      </c>
      <c r="J2034">
        <v>1000163</v>
      </c>
      <c r="K2034">
        <v>238</v>
      </c>
      <c r="L2034">
        <f t="shared" si="312"/>
        <v>85</v>
      </c>
      <c r="M2034">
        <v>5.902777777777779E-2</v>
      </c>
      <c r="N2034">
        <f t="shared" si="313"/>
        <v>0</v>
      </c>
      <c r="O2034" t="s">
        <v>26</v>
      </c>
      <c r="P2034" cm="1">
        <f t="array" aca="1" ref="P2034" ca="1">(_xlfn.IFS(Q2034="couché",0,Q2034="debout à 80%",1,Q2034="?",1))*(IF(RAND()&lt;0.8,1,0))</f>
        <v>0</v>
      </c>
      <c r="Q2034" t="s">
        <v>27</v>
      </c>
      <c r="R2034">
        <v>45</v>
      </c>
      <c r="S2034">
        <f t="shared" si="314"/>
        <v>0</v>
      </c>
      <c r="T2034">
        <f t="shared" si="319"/>
        <v>1</v>
      </c>
      <c r="U2034">
        <f t="shared" ca="1" si="315"/>
        <v>0.34722911138745205</v>
      </c>
      <c r="V2034">
        <f t="shared" si="316"/>
        <v>75</v>
      </c>
      <c r="W2034" t="s">
        <v>28</v>
      </c>
      <c r="X2034" t="str">
        <f t="shared" ca="1" si="317"/>
        <v>(2033,0,0,9,85,0,1,75)++1`</v>
      </c>
      <c r="Y2034" t="str">
        <f t="shared" si="318"/>
        <v>(2033,45)++1`</v>
      </c>
    </row>
    <row r="2035" spans="1:25" x14ac:dyDescent="0.25">
      <c r="A2035">
        <v>2034</v>
      </c>
      <c r="B2035">
        <v>1991</v>
      </c>
      <c r="C2035">
        <f t="shared" si="310"/>
        <v>0</v>
      </c>
      <c r="D2035" t="s">
        <v>24</v>
      </c>
      <c r="E2035">
        <f t="shared" si="311"/>
        <v>14</v>
      </c>
      <c r="F2035" t="s">
        <v>33</v>
      </c>
      <c r="G2035" s="13">
        <v>44617</v>
      </c>
      <c r="H2035">
        <v>0.91319444444444442</v>
      </c>
      <c r="I2035">
        <v>0.97222222222222221</v>
      </c>
      <c r="J2035">
        <v>1000162</v>
      </c>
      <c r="K2035">
        <v>4172</v>
      </c>
      <c r="L2035">
        <f t="shared" si="312"/>
        <v>85</v>
      </c>
      <c r="M2035">
        <v>5.902777777777779E-2</v>
      </c>
      <c r="N2035">
        <f t="shared" si="313"/>
        <v>1</v>
      </c>
      <c r="O2035" t="s">
        <v>32</v>
      </c>
      <c r="P2035" cm="1">
        <f t="array" aca="1" ref="P2035" ca="1">(_xlfn.IFS(Q2035="couché",0,Q2035="debout à 80%",1,Q2035="?",1))*(IF(RAND()&lt;0.8,1,0))</f>
        <v>1</v>
      </c>
      <c r="Q2035" t="s">
        <v>27</v>
      </c>
      <c r="R2035">
        <v>45</v>
      </c>
      <c r="S2035">
        <f t="shared" si="314"/>
        <v>1</v>
      </c>
      <c r="T2035">
        <f t="shared" si="319"/>
        <v>7</v>
      </c>
      <c r="U2035">
        <f t="shared" ca="1" si="315"/>
        <v>0.9132042779114119</v>
      </c>
      <c r="V2035">
        <f t="shared" si="316"/>
        <v>53</v>
      </c>
      <c r="W2035" t="s">
        <v>28</v>
      </c>
      <c r="X2035" t="str">
        <f t="shared" ca="1" si="317"/>
        <v>(2034,0,1,14,85,1,7,53)++1`</v>
      </c>
      <c r="Y2035" t="str">
        <f t="shared" si="318"/>
        <v>(2034,45)++1`</v>
      </c>
    </row>
    <row r="2036" spans="1:25" x14ac:dyDescent="0.25">
      <c r="A2036">
        <v>2035</v>
      </c>
      <c r="B2036">
        <v>1940</v>
      </c>
      <c r="C2036">
        <f t="shared" si="310"/>
        <v>0</v>
      </c>
      <c r="D2036" t="s">
        <v>24</v>
      </c>
      <c r="E2036">
        <f t="shared" si="311"/>
        <v>9</v>
      </c>
      <c r="F2036" t="s">
        <v>40</v>
      </c>
      <c r="G2036" s="13">
        <v>44642</v>
      </c>
      <c r="H2036">
        <v>0.51805555555555549</v>
      </c>
      <c r="I2036">
        <v>0.57708333333333328</v>
      </c>
      <c r="J2036">
        <v>1000163</v>
      </c>
      <c r="K2036">
        <v>234</v>
      </c>
      <c r="L2036">
        <f t="shared" si="312"/>
        <v>85</v>
      </c>
      <c r="M2036">
        <v>5.902777777777779E-2</v>
      </c>
      <c r="N2036">
        <f t="shared" si="313"/>
        <v>0</v>
      </c>
      <c r="O2036" t="s">
        <v>26</v>
      </c>
      <c r="P2036" cm="1">
        <f t="array" aca="1" ref="P2036" ca="1">(_xlfn.IFS(Q2036="couché",0,Q2036="debout à 80%",1,Q2036="?",1))*(IF(RAND()&lt;0.8,1,0))</f>
        <v>1</v>
      </c>
      <c r="Q2036" t="s">
        <v>27</v>
      </c>
      <c r="R2036">
        <v>45</v>
      </c>
      <c r="S2036">
        <f t="shared" si="314"/>
        <v>0</v>
      </c>
      <c r="T2036">
        <f t="shared" si="319"/>
        <v>5</v>
      </c>
      <c r="U2036">
        <f t="shared" ca="1" si="315"/>
        <v>0.51806143869166943</v>
      </c>
      <c r="V2036">
        <f t="shared" si="316"/>
        <v>52</v>
      </c>
      <c r="W2036" t="s">
        <v>28</v>
      </c>
      <c r="X2036" t="str">
        <f t="shared" ca="1" si="317"/>
        <v>(2035,0,1,9,85,0,5,52)++1`</v>
      </c>
      <c r="Y2036" t="str">
        <f t="shared" si="318"/>
        <v>(2035,45)++1`</v>
      </c>
    </row>
    <row r="2037" spans="1:25" x14ac:dyDescent="0.25">
      <c r="A2037">
        <v>2036</v>
      </c>
      <c r="B2037">
        <v>1951</v>
      </c>
      <c r="C2037">
        <f t="shared" si="310"/>
        <v>0</v>
      </c>
      <c r="D2037" t="s">
        <v>24</v>
      </c>
      <c r="E2037">
        <f t="shared" si="311"/>
        <v>5</v>
      </c>
      <c r="F2037" t="s">
        <v>36</v>
      </c>
      <c r="G2037" s="13">
        <v>44631</v>
      </c>
      <c r="H2037">
        <v>0.68333333333333335</v>
      </c>
      <c r="I2037">
        <v>0.74236111111111103</v>
      </c>
      <c r="J2037">
        <v>1000162</v>
      </c>
      <c r="K2037">
        <v>3493</v>
      </c>
      <c r="L2037">
        <f t="shared" si="312"/>
        <v>85</v>
      </c>
      <c r="M2037">
        <v>5.9027777777777679E-2</v>
      </c>
      <c r="N2037">
        <f t="shared" si="313"/>
        <v>0</v>
      </c>
      <c r="O2037" t="s">
        <v>26</v>
      </c>
      <c r="P2037" cm="1">
        <f t="array" aca="1" ref="P2037" ca="1">(_xlfn.IFS(Q2037="couché",0,Q2037="debout à 80%",1,Q2037="?",1))*(IF(RAND()&lt;0.8,1,0))</f>
        <v>0</v>
      </c>
      <c r="Q2037" t="s">
        <v>48</v>
      </c>
      <c r="R2037">
        <v>45</v>
      </c>
      <c r="S2037">
        <f t="shared" si="314"/>
        <v>0</v>
      </c>
      <c r="T2037">
        <f t="shared" si="319"/>
        <v>6</v>
      </c>
      <c r="U2037">
        <f t="shared" ca="1" si="315"/>
        <v>0.68334045508643371</v>
      </c>
      <c r="V2037">
        <f t="shared" si="316"/>
        <v>61</v>
      </c>
      <c r="W2037" t="s">
        <v>28</v>
      </c>
      <c r="X2037" t="str">
        <f t="shared" ca="1" si="317"/>
        <v>(2036,0,0,5,85,0,6,61)++1`</v>
      </c>
      <c r="Y2037" t="str">
        <f t="shared" si="318"/>
        <v>(2036,45)++1`</v>
      </c>
    </row>
    <row r="2038" spans="1:25" x14ac:dyDescent="0.25">
      <c r="A2038">
        <v>2037</v>
      </c>
      <c r="B2038">
        <v>1982</v>
      </c>
      <c r="C2038">
        <f t="shared" si="310"/>
        <v>0</v>
      </c>
      <c r="D2038" t="s">
        <v>24</v>
      </c>
      <c r="E2038">
        <f t="shared" si="311"/>
        <v>16</v>
      </c>
      <c r="F2038" t="s">
        <v>44</v>
      </c>
      <c r="G2038" s="13">
        <v>44630</v>
      </c>
      <c r="H2038">
        <v>0.7</v>
      </c>
      <c r="I2038">
        <v>0.75902777777777775</v>
      </c>
      <c r="J2038">
        <v>1000162</v>
      </c>
      <c r="K2038">
        <v>61</v>
      </c>
      <c r="L2038">
        <f t="shared" si="312"/>
        <v>85</v>
      </c>
      <c r="M2038">
        <v>5.902777777777779E-2</v>
      </c>
      <c r="N2038">
        <f t="shared" si="313"/>
        <v>0</v>
      </c>
      <c r="O2038" t="s">
        <v>26</v>
      </c>
      <c r="P2038" cm="1">
        <f t="array" aca="1" ref="P2038" ca="1">(_xlfn.IFS(Q2038="couché",0,Q2038="debout à 80%",1,Q2038="?",1))*(IF(RAND()&lt;0.8,1,0))</f>
        <v>0</v>
      </c>
      <c r="Q2038" t="s">
        <v>48</v>
      </c>
      <c r="R2038">
        <v>45</v>
      </c>
      <c r="S2038">
        <f t="shared" si="314"/>
        <v>0</v>
      </c>
      <c r="T2038">
        <f t="shared" si="319"/>
        <v>6</v>
      </c>
      <c r="U2038">
        <f t="shared" ca="1" si="315"/>
        <v>0.70000307998542832</v>
      </c>
      <c r="V2038">
        <f t="shared" si="316"/>
        <v>66</v>
      </c>
      <c r="W2038" t="s">
        <v>28</v>
      </c>
      <c r="X2038" t="str">
        <f t="shared" ca="1" si="317"/>
        <v>(2037,0,0,16,85,0,6,66)++1`</v>
      </c>
      <c r="Y2038" t="str">
        <f t="shared" si="318"/>
        <v>(2037,45)++1`</v>
      </c>
    </row>
    <row r="2039" spans="1:25" x14ac:dyDescent="0.25">
      <c r="A2039">
        <v>2038</v>
      </c>
      <c r="B2039">
        <v>2001</v>
      </c>
      <c r="C2039">
        <f t="shared" si="310"/>
        <v>0</v>
      </c>
      <c r="D2039" t="s">
        <v>24</v>
      </c>
      <c r="E2039">
        <f t="shared" si="311"/>
        <v>16</v>
      </c>
      <c r="F2039" t="s">
        <v>44</v>
      </c>
      <c r="G2039" s="13">
        <v>44634</v>
      </c>
      <c r="H2039">
        <v>0.53888888888888886</v>
      </c>
      <c r="I2039">
        <v>0.59791666666666665</v>
      </c>
      <c r="J2039">
        <v>1000162</v>
      </c>
      <c r="K2039">
        <v>4636</v>
      </c>
      <c r="L2039">
        <f t="shared" si="312"/>
        <v>85</v>
      </c>
      <c r="M2039">
        <v>5.902777777777779E-2</v>
      </c>
      <c r="N2039">
        <f t="shared" si="313"/>
        <v>1</v>
      </c>
      <c r="O2039" t="s">
        <v>32</v>
      </c>
      <c r="P2039" cm="1">
        <f t="array" aca="1" ref="P2039" ca="1">(_xlfn.IFS(Q2039="couché",0,Q2039="debout à 80%",1,Q2039="?",1))*(IF(RAND()&lt;0.8,1,0))</f>
        <v>1</v>
      </c>
      <c r="Q2039" t="s">
        <v>27</v>
      </c>
      <c r="R2039">
        <v>45</v>
      </c>
      <c r="S2039">
        <f t="shared" si="314"/>
        <v>1</v>
      </c>
      <c r="T2039">
        <f t="shared" si="319"/>
        <v>4</v>
      </c>
      <c r="U2039">
        <f t="shared" ca="1" si="315"/>
        <v>0.53889109369160448</v>
      </c>
      <c r="V2039">
        <f t="shared" si="316"/>
        <v>48</v>
      </c>
      <c r="W2039" t="s">
        <v>28</v>
      </c>
      <c r="X2039" t="str">
        <f t="shared" ca="1" si="317"/>
        <v>(2038,0,1,16,85,1,4,48)++1`</v>
      </c>
      <c r="Y2039" t="str">
        <f t="shared" si="318"/>
        <v>(2038,45)++1`</v>
      </c>
    </row>
    <row r="2040" spans="1:25" x14ac:dyDescent="0.25">
      <c r="A2040">
        <v>2039</v>
      </c>
      <c r="B2040">
        <v>2017</v>
      </c>
      <c r="C2040">
        <f t="shared" si="310"/>
        <v>1</v>
      </c>
      <c r="D2040" t="s">
        <v>28</v>
      </c>
      <c r="E2040">
        <f t="shared" si="311"/>
        <v>1</v>
      </c>
      <c r="F2040" t="s">
        <v>30</v>
      </c>
      <c r="G2040" s="13">
        <v>44649</v>
      </c>
      <c r="H2040">
        <v>0.55972222222222223</v>
      </c>
      <c r="I2040">
        <v>0.61875000000000002</v>
      </c>
      <c r="J2040">
        <v>31</v>
      </c>
      <c r="K2040">
        <v>5272</v>
      </c>
      <c r="L2040">
        <f t="shared" si="312"/>
        <v>85</v>
      </c>
      <c r="M2040">
        <v>5.902777777777779E-2</v>
      </c>
      <c r="N2040">
        <f t="shared" si="313"/>
        <v>0</v>
      </c>
      <c r="O2040" t="s">
        <v>46</v>
      </c>
      <c r="P2040" cm="1">
        <f t="array" aca="1" ref="P2040" ca="1">(_xlfn.IFS(Q2040="couché",0,Q2040="debout à 80%",1,Q2040="?",1))*(IF(RAND()&lt;0.8,1,0))</f>
        <v>0</v>
      </c>
      <c r="Q2040" t="s">
        <v>48</v>
      </c>
      <c r="R2040">
        <v>30</v>
      </c>
      <c r="S2040">
        <f t="shared" si="314"/>
        <v>0</v>
      </c>
      <c r="T2040">
        <f t="shared" si="319"/>
        <v>1</v>
      </c>
      <c r="U2040">
        <f t="shared" ca="1" si="315"/>
        <v>0.5597260809622292</v>
      </c>
      <c r="V2040">
        <f t="shared" si="316"/>
        <v>69</v>
      </c>
      <c r="W2040" t="s">
        <v>47</v>
      </c>
      <c r="X2040" t="str">
        <f t="shared" ca="1" si="317"/>
        <v>(2039,1,0,1,85,0,1,69)++1`</v>
      </c>
      <c r="Y2040" t="str">
        <f t="shared" si="318"/>
        <v>(2039,30)++1`</v>
      </c>
    </row>
    <row r="2041" spans="1:25" x14ac:dyDescent="0.25">
      <c r="A2041">
        <v>2040</v>
      </c>
      <c r="B2041">
        <v>2004</v>
      </c>
      <c r="C2041">
        <f t="shared" si="310"/>
        <v>0</v>
      </c>
      <c r="D2041" t="s">
        <v>24</v>
      </c>
      <c r="E2041">
        <f t="shared" si="311"/>
        <v>10</v>
      </c>
      <c r="F2041" t="s">
        <v>39</v>
      </c>
      <c r="G2041" s="13">
        <v>44596</v>
      </c>
      <c r="H2041">
        <v>0.35694444444444445</v>
      </c>
      <c r="I2041">
        <v>0.41666666666666663</v>
      </c>
      <c r="J2041">
        <v>1000165</v>
      </c>
      <c r="K2041">
        <v>493</v>
      </c>
      <c r="L2041">
        <f t="shared" si="312"/>
        <v>86</v>
      </c>
      <c r="M2041">
        <v>5.9722222222222177E-2</v>
      </c>
      <c r="N2041">
        <f t="shared" si="313"/>
        <v>1</v>
      </c>
      <c r="O2041" t="s">
        <v>32</v>
      </c>
      <c r="P2041" cm="1">
        <f t="array" aca="1" ref="P2041" ca="1">(_xlfn.IFS(Q2041="couché",0,Q2041="debout à 80%",1,Q2041="?",1))*(IF(RAND()&lt;0.8,1,0))</f>
        <v>1</v>
      </c>
      <c r="Q2041" t="s">
        <v>27</v>
      </c>
      <c r="R2041">
        <v>30</v>
      </c>
      <c r="S2041">
        <f t="shared" si="314"/>
        <v>0</v>
      </c>
      <c r="T2041">
        <f t="shared" si="319"/>
        <v>1</v>
      </c>
      <c r="U2041">
        <f t="shared" ca="1" si="315"/>
        <v>0.35695020521990567</v>
      </c>
      <c r="V2041">
        <f t="shared" si="316"/>
        <v>69</v>
      </c>
      <c r="W2041" t="s">
        <v>28</v>
      </c>
      <c r="X2041" t="str">
        <f t="shared" ca="1" si="317"/>
        <v>(2040,0,1,10,86,0,1,69)++1`</v>
      </c>
      <c r="Y2041" t="str">
        <f t="shared" si="318"/>
        <v>(2040,30)++1`</v>
      </c>
    </row>
    <row r="2042" spans="1:25" x14ac:dyDescent="0.25">
      <c r="A2042">
        <v>2041</v>
      </c>
      <c r="B2042">
        <v>1975</v>
      </c>
      <c r="C2042">
        <f t="shared" si="310"/>
        <v>0</v>
      </c>
      <c r="D2042" t="s">
        <v>24</v>
      </c>
      <c r="E2042">
        <f t="shared" si="311"/>
        <v>11</v>
      </c>
      <c r="F2042" t="s">
        <v>41</v>
      </c>
      <c r="G2042" s="13">
        <v>44596</v>
      </c>
      <c r="H2042">
        <v>0.63611111111111107</v>
      </c>
      <c r="I2042">
        <v>0.6958333333333333</v>
      </c>
      <c r="J2042">
        <v>1000165</v>
      </c>
      <c r="K2042">
        <v>772</v>
      </c>
      <c r="L2042">
        <f t="shared" si="312"/>
        <v>86</v>
      </c>
      <c r="M2042">
        <v>5.9722222222222232E-2</v>
      </c>
      <c r="N2042">
        <f t="shared" si="313"/>
        <v>1</v>
      </c>
      <c r="O2042" t="s">
        <v>32</v>
      </c>
      <c r="P2042" cm="1">
        <f t="array" aca="1" ref="P2042" ca="1">(_xlfn.IFS(Q2042="couché",0,Q2042="debout à 80%",1,Q2042="?",1))*(IF(RAND()&lt;0.8,1,0))</f>
        <v>1</v>
      </c>
      <c r="Q2042" t="s">
        <v>27</v>
      </c>
      <c r="R2042">
        <v>30</v>
      </c>
      <c r="S2042">
        <f t="shared" si="314"/>
        <v>0</v>
      </c>
      <c r="T2042">
        <f t="shared" si="319"/>
        <v>9</v>
      </c>
      <c r="U2042">
        <f t="shared" ca="1" si="315"/>
        <v>0.63611257507723329</v>
      </c>
      <c r="V2042">
        <f t="shared" si="316"/>
        <v>58</v>
      </c>
      <c r="W2042" t="s">
        <v>28</v>
      </c>
      <c r="X2042" t="str">
        <f t="shared" ca="1" si="317"/>
        <v>(2041,0,1,11,86,0,9,58)++1`</v>
      </c>
      <c r="Y2042" t="str">
        <f t="shared" si="318"/>
        <v>(2041,30)++1`</v>
      </c>
    </row>
    <row r="2043" spans="1:25" x14ac:dyDescent="0.25">
      <c r="A2043">
        <v>2042</v>
      </c>
      <c r="B2043">
        <v>1948</v>
      </c>
      <c r="C2043">
        <f t="shared" si="310"/>
        <v>0</v>
      </c>
      <c r="D2043" t="s">
        <v>24</v>
      </c>
      <c r="E2043">
        <f t="shared" si="311"/>
        <v>9</v>
      </c>
      <c r="F2043" t="s">
        <v>40</v>
      </c>
      <c r="G2043" s="13">
        <v>44593</v>
      </c>
      <c r="H2043">
        <v>0.47916666666666663</v>
      </c>
      <c r="I2043">
        <v>0.53888888888888886</v>
      </c>
      <c r="J2043">
        <v>1000163</v>
      </c>
      <c r="K2043">
        <v>238</v>
      </c>
      <c r="L2043">
        <f t="shared" si="312"/>
        <v>86</v>
      </c>
      <c r="M2043">
        <v>5.9722222222222232E-2</v>
      </c>
      <c r="N2043">
        <f t="shared" si="313"/>
        <v>0</v>
      </c>
      <c r="O2043" t="s">
        <v>26</v>
      </c>
      <c r="P2043" cm="1">
        <f t="array" aca="1" ref="P2043" ca="1">(_xlfn.IFS(Q2043="couché",0,Q2043="debout à 80%",1,Q2043="?",1))*(IF(RAND()&lt;0.8,1,0))</f>
        <v>1</v>
      </c>
      <c r="Q2043" t="s">
        <v>27</v>
      </c>
      <c r="R2043">
        <v>45</v>
      </c>
      <c r="S2043">
        <f t="shared" si="314"/>
        <v>0</v>
      </c>
      <c r="T2043">
        <f t="shared" si="319"/>
        <v>5</v>
      </c>
      <c r="U2043">
        <f t="shared" ca="1" si="315"/>
        <v>0.47916874596727005</v>
      </c>
      <c r="V2043">
        <f t="shared" si="316"/>
        <v>44</v>
      </c>
      <c r="W2043" t="s">
        <v>28</v>
      </c>
      <c r="X2043" t="str">
        <f t="shared" ca="1" si="317"/>
        <v>(2042,0,1,9,86,0,5,44)++1`</v>
      </c>
      <c r="Y2043" t="str">
        <f t="shared" si="318"/>
        <v>(2042,45)++1`</v>
      </c>
    </row>
    <row r="2044" spans="1:25" x14ac:dyDescent="0.25">
      <c r="A2044">
        <v>2043</v>
      </c>
      <c r="B2044">
        <v>1960</v>
      </c>
      <c r="C2044">
        <f t="shared" si="310"/>
        <v>0</v>
      </c>
      <c r="D2044" t="s">
        <v>24</v>
      </c>
      <c r="E2044">
        <f t="shared" si="311"/>
        <v>5</v>
      </c>
      <c r="F2044" t="s">
        <v>36</v>
      </c>
      <c r="G2044" s="13">
        <v>44629</v>
      </c>
      <c r="H2044">
        <v>0.33541666666666664</v>
      </c>
      <c r="I2044">
        <v>0.39513888888888887</v>
      </c>
      <c r="J2044">
        <v>1000162</v>
      </c>
      <c r="K2044">
        <v>489</v>
      </c>
      <c r="L2044">
        <f t="shared" si="312"/>
        <v>86</v>
      </c>
      <c r="M2044">
        <v>5.9722222222222232E-2</v>
      </c>
      <c r="N2044">
        <f t="shared" si="313"/>
        <v>0</v>
      </c>
      <c r="O2044" t="s">
        <v>26</v>
      </c>
      <c r="P2044" cm="1">
        <f t="array" aca="1" ref="P2044" ca="1">(_xlfn.IFS(Q2044="couché",0,Q2044="debout à 80%",1,Q2044="?",1))*(IF(RAND()&lt;0.8,1,0))</f>
        <v>0</v>
      </c>
      <c r="Q2044" t="s">
        <v>27</v>
      </c>
      <c r="R2044">
        <v>45</v>
      </c>
      <c r="S2044">
        <f t="shared" si="314"/>
        <v>0</v>
      </c>
      <c r="T2044">
        <f t="shared" si="319"/>
        <v>1</v>
      </c>
      <c r="U2044">
        <f t="shared" ca="1" si="315"/>
        <v>0.33542188928961236</v>
      </c>
      <c r="V2044">
        <f t="shared" si="316"/>
        <v>58</v>
      </c>
      <c r="W2044" t="s">
        <v>28</v>
      </c>
      <c r="X2044" t="str">
        <f t="shared" ca="1" si="317"/>
        <v>(2043,0,0,5,86,0,1,58)++1`</v>
      </c>
      <c r="Y2044" t="str">
        <f t="shared" si="318"/>
        <v>(2043,45)++1`</v>
      </c>
    </row>
    <row r="2045" spans="1:25" x14ac:dyDescent="0.25">
      <c r="A2045">
        <v>2044</v>
      </c>
      <c r="B2045">
        <v>1946</v>
      </c>
      <c r="C2045">
        <f t="shared" si="310"/>
        <v>0</v>
      </c>
      <c r="D2045" t="s">
        <v>24</v>
      </c>
      <c r="E2045">
        <f t="shared" si="311"/>
        <v>6</v>
      </c>
      <c r="F2045" t="s">
        <v>37</v>
      </c>
      <c r="G2045" s="13">
        <v>44593</v>
      </c>
      <c r="H2045">
        <v>0.57222222222222219</v>
      </c>
      <c r="I2045">
        <v>0.63194444444444442</v>
      </c>
      <c r="J2045">
        <v>1000166</v>
      </c>
      <c r="K2045">
        <v>562</v>
      </c>
      <c r="L2045">
        <f t="shared" si="312"/>
        <v>86</v>
      </c>
      <c r="M2045">
        <v>5.9722222222222232E-2</v>
      </c>
      <c r="N2045">
        <f t="shared" si="313"/>
        <v>0</v>
      </c>
      <c r="O2045" t="s">
        <v>26</v>
      </c>
      <c r="P2045" cm="1">
        <f t="array" aca="1" ref="P2045" ca="1">(_xlfn.IFS(Q2045="couché",0,Q2045="debout à 80%",1,Q2045="?",1))*(IF(RAND()&lt;0.8,1,0))</f>
        <v>0</v>
      </c>
      <c r="Q2045" t="s">
        <v>48</v>
      </c>
      <c r="R2045">
        <v>45</v>
      </c>
      <c r="S2045">
        <f t="shared" si="314"/>
        <v>0</v>
      </c>
      <c r="T2045">
        <f t="shared" si="319"/>
        <v>3</v>
      </c>
      <c r="U2045">
        <f t="shared" ca="1" si="315"/>
        <v>0.57222468108334656</v>
      </c>
      <c r="V2045">
        <f t="shared" si="316"/>
        <v>58</v>
      </c>
      <c r="W2045" t="s">
        <v>28</v>
      </c>
      <c r="X2045" t="str">
        <f t="shared" ca="1" si="317"/>
        <v>(2044,0,0,6,86,0,3,58)++1`</v>
      </c>
      <c r="Y2045" t="str">
        <f t="shared" si="318"/>
        <v>(2044,45)++1`</v>
      </c>
    </row>
    <row r="2046" spans="1:25" x14ac:dyDescent="0.25">
      <c r="A2046">
        <v>2045</v>
      </c>
      <c r="B2046">
        <v>2007</v>
      </c>
      <c r="C2046">
        <f t="shared" si="310"/>
        <v>1</v>
      </c>
      <c r="D2046" t="s">
        <v>28</v>
      </c>
      <c r="E2046">
        <f t="shared" si="311"/>
        <v>16</v>
      </c>
      <c r="F2046" t="s">
        <v>44</v>
      </c>
      <c r="G2046" s="13">
        <v>44593</v>
      </c>
      <c r="H2046">
        <v>0.60833333333333328</v>
      </c>
      <c r="I2046">
        <v>0.66805555555555551</v>
      </c>
      <c r="J2046">
        <v>1000162</v>
      </c>
      <c r="K2046">
        <v>2393</v>
      </c>
      <c r="L2046">
        <f t="shared" si="312"/>
        <v>86</v>
      </c>
      <c r="M2046">
        <v>5.9722222222222232E-2</v>
      </c>
      <c r="N2046">
        <f t="shared" si="313"/>
        <v>0</v>
      </c>
      <c r="O2046" t="s">
        <v>46</v>
      </c>
      <c r="P2046" cm="1">
        <f t="array" aca="1" ref="P2046" ca="1">(_xlfn.IFS(Q2046="couché",0,Q2046="debout à 80%",1,Q2046="?",1))*(IF(RAND()&lt;0.8,1,0))</f>
        <v>0</v>
      </c>
      <c r="Q2046" t="s">
        <v>48</v>
      </c>
      <c r="R2046">
        <v>45</v>
      </c>
      <c r="S2046">
        <f t="shared" si="314"/>
        <v>0</v>
      </c>
      <c r="T2046">
        <f t="shared" si="319"/>
        <v>3</v>
      </c>
      <c r="U2046">
        <f t="shared" ca="1" si="315"/>
        <v>0.60833493874578781</v>
      </c>
      <c r="V2046">
        <f t="shared" si="316"/>
        <v>84</v>
      </c>
      <c r="W2046" t="s">
        <v>28</v>
      </c>
      <c r="X2046" t="str">
        <f t="shared" ca="1" si="317"/>
        <v>(2045,1,0,16,86,0,3,84)++1`</v>
      </c>
      <c r="Y2046" t="str">
        <f t="shared" si="318"/>
        <v>(2045,45)++1`</v>
      </c>
    </row>
    <row r="2047" spans="1:25" x14ac:dyDescent="0.25">
      <c r="A2047">
        <v>2046</v>
      </c>
      <c r="B2047">
        <v>1989</v>
      </c>
      <c r="C2047">
        <f t="shared" si="310"/>
        <v>0</v>
      </c>
      <c r="D2047" t="s">
        <v>24</v>
      </c>
      <c r="E2047">
        <f t="shared" si="311"/>
        <v>11</v>
      </c>
      <c r="F2047" t="s">
        <v>41</v>
      </c>
      <c r="G2047" s="13">
        <v>44644</v>
      </c>
      <c r="H2047">
        <v>0.51041666666666663</v>
      </c>
      <c r="I2047">
        <v>0.57013888888888886</v>
      </c>
      <c r="J2047">
        <v>1000164</v>
      </c>
      <c r="K2047">
        <v>322</v>
      </c>
      <c r="L2047">
        <f t="shared" si="312"/>
        <v>86</v>
      </c>
      <c r="M2047">
        <v>5.9722222222222232E-2</v>
      </c>
      <c r="N2047">
        <f t="shared" si="313"/>
        <v>1</v>
      </c>
      <c r="O2047" t="s">
        <v>32</v>
      </c>
      <c r="P2047" cm="1">
        <f t="array" aca="1" ref="P2047" ca="1">(_xlfn.IFS(Q2047="couché",0,Q2047="debout à 80%",1,Q2047="?",1))*(IF(RAND()&lt;0.8,1,0))</f>
        <v>1</v>
      </c>
      <c r="Q2047" t="s">
        <v>27</v>
      </c>
      <c r="R2047">
        <v>30</v>
      </c>
      <c r="S2047">
        <f t="shared" si="314"/>
        <v>1</v>
      </c>
      <c r="T2047">
        <f t="shared" si="319"/>
        <v>5</v>
      </c>
      <c r="U2047">
        <f t="shared" ca="1" si="315"/>
        <v>0.51041833600675923</v>
      </c>
      <c r="V2047">
        <f t="shared" si="316"/>
        <v>31</v>
      </c>
      <c r="W2047" t="s">
        <v>28</v>
      </c>
      <c r="X2047" t="str">
        <f t="shared" ca="1" si="317"/>
        <v>(2046,0,1,11,86,1,5,31)++1`</v>
      </c>
      <c r="Y2047" t="str">
        <f t="shared" si="318"/>
        <v>(2046,30)++1`</v>
      </c>
    </row>
    <row r="2048" spans="1:25" x14ac:dyDescent="0.25">
      <c r="A2048">
        <v>2047</v>
      </c>
      <c r="B2048">
        <v>1961</v>
      </c>
      <c r="C2048">
        <f t="shared" si="310"/>
        <v>0</v>
      </c>
      <c r="D2048" t="s">
        <v>24</v>
      </c>
      <c r="E2048">
        <f t="shared" si="311"/>
        <v>5</v>
      </c>
      <c r="F2048" t="s">
        <v>36</v>
      </c>
      <c r="G2048" s="13">
        <v>44620</v>
      </c>
      <c r="H2048">
        <v>0.45555555555555555</v>
      </c>
      <c r="I2048">
        <v>0.51527777777777772</v>
      </c>
      <c r="J2048">
        <v>1000162</v>
      </c>
      <c r="K2048">
        <v>3233</v>
      </c>
      <c r="L2048">
        <f t="shared" si="312"/>
        <v>86</v>
      </c>
      <c r="M2048">
        <v>5.9722222222222177E-2</v>
      </c>
      <c r="N2048">
        <f t="shared" si="313"/>
        <v>0</v>
      </c>
      <c r="O2048" t="s">
        <v>26</v>
      </c>
      <c r="P2048" cm="1">
        <f t="array" aca="1" ref="P2048" ca="1">(_xlfn.IFS(Q2048="couché",0,Q2048="debout à 80%",1,Q2048="?",1))*(IF(RAND()&lt;0.8,1,0))</f>
        <v>0</v>
      </c>
      <c r="Q2048" t="s">
        <v>27</v>
      </c>
      <c r="R2048">
        <v>45</v>
      </c>
      <c r="S2048">
        <f t="shared" si="314"/>
        <v>1</v>
      </c>
      <c r="T2048">
        <f t="shared" si="319"/>
        <v>3</v>
      </c>
      <c r="U2048">
        <f t="shared" ca="1" si="315"/>
        <v>0.45555564375638147</v>
      </c>
      <c r="V2048">
        <f t="shared" si="316"/>
        <v>87</v>
      </c>
      <c r="W2048" t="s">
        <v>28</v>
      </c>
      <c r="X2048" t="str">
        <f t="shared" ca="1" si="317"/>
        <v>(2047,0,0,5,86,1,3,87)++1`</v>
      </c>
      <c r="Y2048" t="str">
        <f t="shared" si="318"/>
        <v>(2047,45)++1`</v>
      </c>
    </row>
    <row r="2049" spans="1:25" x14ac:dyDescent="0.25">
      <c r="A2049">
        <v>2048</v>
      </c>
      <c r="B2049">
        <v>1944</v>
      </c>
      <c r="C2049">
        <f t="shared" si="310"/>
        <v>0</v>
      </c>
      <c r="D2049" t="s">
        <v>24</v>
      </c>
      <c r="E2049">
        <f t="shared" si="311"/>
        <v>14</v>
      </c>
      <c r="F2049" t="s">
        <v>33</v>
      </c>
      <c r="G2049" s="13">
        <v>44635</v>
      </c>
      <c r="H2049">
        <v>0.61249999999999993</v>
      </c>
      <c r="I2049">
        <v>0.67222222222222217</v>
      </c>
      <c r="J2049">
        <v>1000162</v>
      </c>
      <c r="K2049">
        <v>3392</v>
      </c>
      <c r="L2049">
        <f t="shared" si="312"/>
        <v>86</v>
      </c>
      <c r="M2049">
        <v>5.9722222222222232E-2</v>
      </c>
      <c r="N2049">
        <f t="shared" si="313"/>
        <v>1</v>
      </c>
      <c r="O2049" t="s">
        <v>32</v>
      </c>
      <c r="P2049" cm="1">
        <f t="array" aca="1" ref="P2049" ca="1">(_xlfn.IFS(Q2049="couché",0,Q2049="debout à 80%",1,Q2049="?",1))*(IF(RAND()&lt;0.8,1,0))</f>
        <v>1</v>
      </c>
      <c r="Q2049" t="s">
        <v>27</v>
      </c>
      <c r="R2049">
        <v>0</v>
      </c>
      <c r="S2049">
        <f t="shared" si="314"/>
        <v>1</v>
      </c>
      <c r="T2049">
        <f t="shared" si="319"/>
        <v>4</v>
      </c>
      <c r="U2049">
        <f t="shared" ca="1" si="315"/>
        <v>0.61250307161323925</v>
      </c>
      <c r="V2049">
        <f t="shared" si="316"/>
        <v>73</v>
      </c>
      <c r="W2049" t="s">
        <v>47</v>
      </c>
      <c r="X2049" t="str">
        <f t="shared" ca="1" si="317"/>
        <v>(2048,0,1,14,86,1,4,73)++1`</v>
      </c>
      <c r="Y2049" t="str">
        <f t="shared" si="318"/>
        <v>(2048,0)++1`</v>
      </c>
    </row>
    <row r="2050" spans="1:25" x14ac:dyDescent="0.25">
      <c r="A2050">
        <v>2049</v>
      </c>
      <c r="B2050">
        <v>1942</v>
      </c>
      <c r="C2050">
        <f t="shared" ref="C2050:C2113" si="320">IF(D2050="oui", 1, IF(D2050="non", 0, " "))</f>
        <v>0</v>
      </c>
      <c r="D2050" t="s">
        <v>24</v>
      </c>
      <c r="E2050">
        <f t="shared" ref="E2050:E2113" si="321">_xlfn.XLOOKUP(F2050,Z$3:Z$19,AA$3:AA$19)</f>
        <v>10</v>
      </c>
      <c r="F2050" t="s">
        <v>39</v>
      </c>
      <c r="G2050" s="13">
        <v>44599</v>
      </c>
      <c r="H2050">
        <v>0.49930555555555556</v>
      </c>
      <c r="I2050">
        <v>0.55902777777777779</v>
      </c>
      <c r="J2050">
        <v>1000164</v>
      </c>
      <c r="K2050">
        <v>340</v>
      </c>
      <c r="L2050">
        <f t="shared" ref="L2050:L2113" si="322">ROUND(M2050*86400,0)/60</f>
        <v>86</v>
      </c>
      <c r="M2050">
        <v>5.9722222222222232E-2</v>
      </c>
      <c r="N2050">
        <f t="shared" ref="N2050:N2113" si="323">_xlfn.XLOOKUP(O2050,Z$22:Z$24,AA$22:AA$24)</f>
        <v>1</v>
      </c>
      <c r="O2050" t="s">
        <v>32</v>
      </c>
      <c r="P2050" cm="1">
        <f t="array" aca="1" ref="P2050" ca="1">(_xlfn.IFS(Q2050="couché",0,Q2050="debout à 80%",1,Q2050="?",1))*(IF(RAND()&lt;0.8,1,0))</f>
        <v>0</v>
      </c>
      <c r="Q2050" t="s">
        <v>27</v>
      </c>
      <c r="R2050">
        <v>30</v>
      </c>
      <c r="S2050">
        <f t="shared" ref="S2050:S2113" si="324">SUMIFS(N:N,F:F,F2050,G:G,G2050,T:T,T2050-1)*IF(C2050=1,0,1)</f>
        <v>0</v>
      </c>
      <c r="T2050">
        <f t="shared" si="319"/>
        <v>1</v>
      </c>
      <c r="U2050">
        <f t="shared" ref="U2050:U2113" ca="1" si="325">H2050+(RAND()/100000)</f>
        <v>0.49930641777588319</v>
      </c>
      <c r="V2050">
        <f t="shared" ref="V2050:V2113" si="326">COUNTIFS(G:G,G2051,N:N,_xlfn.CONCAT("&lt;=",N2051))</f>
        <v>42</v>
      </c>
      <c r="W2050" t="s">
        <v>28</v>
      </c>
      <c r="X2050" t="str">
        <f t="shared" ref="X2050:X2113" ca="1" si="327">_xlfn.CONCAT("(",A2050,",",C2050,",",P2050,",",E2050,",",L2050,",",S2050,",",T2050,",",V2050,")++1`")</f>
        <v>(2049,0,0,10,86,0,1,42)++1`</v>
      </c>
      <c r="Y2050" t="str">
        <f t="shared" ref="Y2050:Y2113" si="328">_xlfn.CONCAT("(",A2050,",",R2050,")++1`")</f>
        <v>(2049,30)++1`</v>
      </c>
    </row>
    <row r="2051" spans="1:25" x14ac:dyDescent="0.25">
      <c r="A2051">
        <v>2050</v>
      </c>
      <c r="B2051">
        <v>1991</v>
      </c>
      <c r="C2051">
        <f t="shared" si="320"/>
        <v>0</v>
      </c>
      <c r="D2051" t="s">
        <v>24</v>
      </c>
      <c r="E2051">
        <f t="shared" si="321"/>
        <v>16</v>
      </c>
      <c r="F2051" t="s">
        <v>44</v>
      </c>
      <c r="G2051" s="13">
        <v>44608</v>
      </c>
      <c r="H2051">
        <v>0.4826388888888889</v>
      </c>
      <c r="I2051">
        <v>0.54236111111111107</v>
      </c>
      <c r="J2051">
        <v>1000162</v>
      </c>
      <c r="K2051">
        <v>76</v>
      </c>
      <c r="L2051">
        <f t="shared" si="322"/>
        <v>86</v>
      </c>
      <c r="M2051">
        <v>5.9722222222222177E-2</v>
      </c>
      <c r="N2051">
        <f t="shared" si="323"/>
        <v>0</v>
      </c>
      <c r="O2051" t="s">
        <v>26</v>
      </c>
      <c r="P2051" cm="1">
        <f t="array" aca="1" ref="P2051" ca="1">(_xlfn.IFS(Q2051="couché",0,Q2051="debout à 80%",1,Q2051="?",1))*(IF(RAND()&lt;0.8,1,0))</f>
        <v>1</v>
      </c>
      <c r="Q2051" t="s">
        <v>27</v>
      </c>
      <c r="R2051">
        <v>45</v>
      </c>
      <c r="S2051">
        <f t="shared" si="324"/>
        <v>0</v>
      </c>
      <c r="T2051">
        <f t="shared" si="319"/>
        <v>2</v>
      </c>
      <c r="U2051">
        <f t="shared" ca="1" si="325"/>
        <v>0.48264564652772052</v>
      </c>
      <c r="V2051">
        <f t="shared" si="326"/>
        <v>87</v>
      </c>
      <c r="W2051" t="s">
        <v>28</v>
      </c>
      <c r="X2051" t="str">
        <f t="shared" ca="1" si="327"/>
        <v>(2050,0,1,16,86,0,2,87)++1`</v>
      </c>
      <c r="Y2051" t="str">
        <f t="shared" si="328"/>
        <v>(2050,45)++1`</v>
      </c>
    </row>
    <row r="2052" spans="1:25" x14ac:dyDescent="0.25">
      <c r="A2052">
        <v>2051</v>
      </c>
      <c r="B2052">
        <v>1946</v>
      </c>
      <c r="C2052">
        <f t="shared" si="320"/>
        <v>0</v>
      </c>
      <c r="D2052" t="s">
        <v>24</v>
      </c>
      <c r="E2052">
        <f t="shared" si="321"/>
        <v>4</v>
      </c>
      <c r="F2052" t="s">
        <v>31</v>
      </c>
      <c r="G2052" s="13">
        <v>44635</v>
      </c>
      <c r="H2052">
        <v>0.62013888888888891</v>
      </c>
      <c r="I2052">
        <v>0.67986111111111114</v>
      </c>
      <c r="J2052">
        <v>1000170</v>
      </c>
      <c r="K2052">
        <v>2069</v>
      </c>
      <c r="L2052">
        <f t="shared" si="322"/>
        <v>86</v>
      </c>
      <c r="M2052">
        <v>5.9722222222222232E-2</v>
      </c>
      <c r="N2052">
        <f t="shared" si="323"/>
        <v>1</v>
      </c>
      <c r="O2052" t="s">
        <v>32</v>
      </c>
      <c r="P2052" cm="1">
        <f t="array" aca="1" ref="P2052" ca="1">(_xlfn.IFS(Q2052="couché",0,Q2052="debout à 80%",1,Q2052="?",1))*(IF(RAND()&lt;0.8,1,0))</f>
        <v>1</v>
      </c>
      <c r="Q2052" t="s">
        <v>27</v>
      </c>
      <c r="R2052">
        <v>20</v>
      </c>
      <c r="S2052">
        <f t="shared" si="324"/>
        <v>1</v>
      </c>
      <c r="T2052">
        <f t="shared" si="319"/>
        <v>7</v>
      </c>
      <c r="U2052">
        <f t="shared" ca="1" si="325"/>
        <v>0.62014391502505883</v>
      </c>
      <c r="V2052">
        <f t="shared" si="326"/>
        <v>52</v>
      </c>
      <c r="W2052" t="s">
        <v>28</v>
      </c>
      <c r="X2052" t="str">
        <f t="shared" ca="1" si="327"/>
        <v>(2051,0,1,4,86,1,7,52)++1`</v>
      </c>
      <c r="Y2052" t="str">
        <f t="shared" si="328"/>
        <v>(2051,20)++1`</v>
      </c>
    </row>
    <row r="2053" spans="1:25" x14ac:dyDescent="0.25">
      <c r="A2053">
        <v>2052</v>
      </c>
      <c r="B2053">
        <v>1943</v>
      </c>
      <c r="C2053">
        <f t="shared" si="320"/>
        <v>0</v>
      </c>
      <c r="D2053" t="s">
        <v>24</v>
      </c>
      <c r="E2053">
        <f t="shared" si="321"/>
        <v>5</v>
      </c>
      <c r="F2053" t="s">
        <v>36</v>
      </c>
      <c r="G2053" s="13">
        <v>44644</v>
      </c>
      <c r="H2053">
        <v>0.51874999999999993</v>
      </c>
      <c r="I2053">
        <v>0.57847222222222217</v>
      </c>
      <c r="J2053">
        <v>1000162</v>
      </c>
      <c r="K2053">
        <v>4592</v>
      </c>
      <c r="L2053">
        <f t="shared" si="322"/>
        <v>86</v>
      </c>
      <c r="M2053">
        <v>5.9722222222222232E-2</v>
      </c>
      <c r="N2053">
        <f t="shared" si="323"/>
        <v>0</v>
      </c>
      <c r="O2053" t="s">
        <v>26</v>
      </c>
      <c r="P2053" cm="1">
        <f t="array" aca="1" ref="P2053" ca="1">(_xlfn.IFS(Q2053="couché",0,Q2053="debout à 80%",1,Q2053="?",1))*(IF(RAND()&lt;0.8,1,0))</f>
        <v>0</v>
      </c>
      <c r="Q2053" t="s">
        <v>27</v>
      </c>
      <c r="R2053">
        <v>45</v>
      </c>
      <c r="S2053">
        <f t="shared" si="324"/>
        <v>0</v>
      </c>
      <c r="T2053">
        <f t="shared" si="319"/>
        <v>4</v>
      </c>
      <c r="U2053">
        <f t="shared" ca="1" si="325"/>
        <v>0.51875594659530422</v>
      </c>
      <c r="V2053">
        <f t="shared" si="326"/>
        <v>52</v>
      </c>
      <c r="W2053" t="s">
        <v>28</v>
      </c>
      <c r="X2053" t="str">
        <f t="shared" ca="1" si="327"/>
        <v>(2052,0,0,5,86,0,4,52)++1`</v>
      </c>
      <c r="Y2053" t="str">
        <f t="shared" si="328"/>
        <v>(2052,45)++1`</v>
      </c>
    </row>
    <row r="2054" spans="1:25" x14ac:dyDescent="0.25">
      <c r="A2054">
        <v>2053</v>
      </c>
      <c r="B2054">
        <v>2000</v>
      </c>
      <c r="C2054">
        <f t="shared" si="320"/>
        <v>0</v>
      </c>
      <c r="D2054" t="s">
        <v>24</v>
      </c>
      <c r="E2054">
        <f t="shared" si="321"/>
        <v>14</v>
      </c>
      <c r="F2054" t="s">
        <v>33</v>
      </c>
      <c r="G2054" s="13">
        <v>44637</v>
      </c>
      <c r="H2054">
        <v>0.6166666666666667</v>
      </c>
      <c r="I2054">
        <v>0.67638888888888882</v>
      </c>
      <c r="J2054">
        <v>1000162</v>
      </c>
      <c r="K2054">
        <v>2872</v>
      </c>
      <c r="L2054">
        <f t="shared" si="322"/>
        <v>86</v>
      </c>
      <c r="M2054">
        <v>5.9722222222222121E-2</v>
      </c>
      <c r="N2054">
        <f t="shared" si="323"/>
        <v>0</v>
      </c>
      <c r="O2054" t="s">
        <v>26</v>
      </c>
      <c r="P2054" cm="1">
        <f t="array" aca="1" ref="P2054" ca="1">(_xlfn.IFS(Q2054="couché",0,Q2054="debout à 80%",1,Q2054="?",1))*(IF(RAND()&lt;0.8,1,0))</f>
        <v>0</v>
      </c>
      <c r="Q2054" t="s">
        <v>27</v>
      </c>
      <c r="R2054">
        <v>45</v>
      </c>
      <c r="S2054">
        <f t="shared" si="324"/>
        <v>0</v>
      </c>
      <c r="T2054">
        <f t="shared" si="319"/>
        <v>4</v>
      </c>
      <c r="U2054">
        <f t="shared" ca="1" si="325"/>
        <v>0.61667652829498132</v>
      </c>
      <c r="V2054">
        <f t="shared" si="326"/>
        <v>72</v>
      </c>
      <c r="W2054" t="s">
        <v>28</v>
      </c>
      <c r="X2054" t="str">
        <f t="shared" ca="1" si="327"/>
        <v>(2053,0,0,14,86,0,4,72)++1`</v>
      </c>
      <c r="Y2054" t="str">
        <f t="shared" si="328"/>
        <v>(2053,45)++1`</v>
      </c>
    </row>
    <row r="2055" spans="1:25" x14ac:dyDescent="0.25">
      <c r="A2055">
        <v>2054</v>
      </c>
      <c r="B2055">
        <v>1982</v>
      </c>
      <c r="C2055">
        <f t="shared" si="320"/>
        <v>0</v>
      </c>
      <c r="D2055" t="s">
        <v>24</v>
      </c>
      <c r="E2055">
        <f t="shared" si="321"/>
        <v>10</v>
      </c>
      <c r="F2055" t="s">
        <v>39</v>
      </c>
      <c r="G2055" s="13">
        <v>44645</v>
      </c>
      <c r="H2055">
        <v>0.55694444444444446</v>
      </c>
      <c r="I2055">
        <v>0.6166666666666667</v>
      </c>
      <c r="J2055">
        <v>1000165</v>
      </c>
      <c r="K2055">
        <v>6412</v>
      </c>
      <c r="L2055">
        <f t="shared" si="322"/>
        <v>86</v>
      </c>
      <c r="M2055">
        <v>5.9722222222222232E-2</v>
      </c>
      <c r="N2055">
        <f t="shared" si="323"/>
        <v>1</v>
      </c>
      <c r="O2055" t="s">
        <v>32</v>
      </c>
      <c r="P2055" cm="1">
        <f t="array" aca="1" ref="P2055" ca="1">(_xlfn.IFS(Q2055="couché",0,Q2055="debout à 80%",1,Q2055="?",1))*(IF(RAND()&lt;0.8,1,0))</f>
        <v>0</v>
      </c>
      <c r="Q2055" t="s">
        <v>27</v>
      </c>
      <c r="R2055">
        <v>30</v>
      </c>
      <c r="S2055">
        <f t="shared" si="324"/>
        <v>1</v>
      </c>
      <c r="T2055">
        <f t="shared" si="319"/>
        <v>5</v>
      </c>
      <c r="U2055">
        <f t="shared" ca="1" si="325"/>
        <v>0.55694762368383688</v>
      </c>
      <c r="V2055">
        <f t="shared" si="326"/>
        <v>63</v>
      </c>
      <c r="W2055" t="s">
        <v>28</v>
      </c>
      <c r="X2055" t="str">
        <f t="shared" ca="1" si="327"/>
        <v>(2054,0,0,10,86,1,5,63)++1`</v>
      </c>
      <c r="Y2055" t="str">
        <f t="shared" si="328"/>
        <v>(2054,30)++1`</v>
      </c>
    </row>
    <row r="2056" spans="1:25" x14ac:dyDescent="0.25">
      <c r="A2056">
        <v>2055</v>
      </c>
      <c r="B2056">
        <v>1990</v>
      </c>
      <c r="C2056">
        <f t="shared" si="320"/>
        <v>0</v>
      </c>
      <c r="D2056" t="s">
        <v>24</v>
      </c>
      <c r="E2056">
        <f t="shared" si="321"/>
        <v>5</v>
      </c>
      <c r="F2056" t="s">
        <v>36</v>
      </c>
      <c r="G2056" s="13">
        <v>44641</v>
      </c>
      <c r="H2056">
        <v>0.58124999999999993</v>
      </c>
      <c r="I2056">
        <v>0.64097222222222217</v>
      </c>
      <c r="J2056">
        <v>1000162</v>
      </c>
      <c r="K2056">
        <v>3792</v>
      </c>
      <c r="L2056">
        <f t="shared" si="322"/>
        <v>86</v>
      </c>
      <c r="M2056">
        <v>5.9722222222222232E-2</v>
      </c>
      <c r="N2056">
        <f t="shared" si="323"/>
        <v>1</v>
      </c>
      <c r="O2056" t="s">
        <v>32</v>
      </c>
      <c r="P2056" cm="1">
        <f t="array" aca="1" ref="P2056" ca="1">(_xlfn.IFS(Q2056="couché",0,Q2056="debout à 80%",1,Q2056="?",1))*(IF(RAND()&lt;0.8,1,0))</f>
        <v>1</v>
      </c>
      <c r="Q2056" t="s">
        <v>27</v>
      </c>
      <c r="R2056">
        <v>45</v>
      </c>
      <c r="S2056">
        <f t="shared" si="324"/>
        <v>0</v>
      </c>
      <c r="T2056">
        <f t="shared" ref="T2056:T2119" si="329">COUNTIFS(F:F,F2056,G:G,G2056,H:H,_xlfn.CONCAT("&lt;=",H2056))</f>
        <v>8</v>
      </c>
      <c r="U2056">
        <f t="shared" ca="1" si="325"/>
        <v>0.58125407783879457</v>
      </c>
      <c r="V2056">
        <f t="shared" si="326"/>
        <v>74</v>
      </c>
      <c r="W2056" t="s">
        <v>28</v>
      </c>
      <c r="X2056" t="str">
        <f t="shared" ca="1" si="327"/>
        <v>(2055,0,1,5,86,0,8,74)++1`</v>
      </c>
      <c r="Y2056" t="str">
        <f t="shared" si="328"/>
        <v>(2055,45)++1`</v>
      </c>
    </row>
    <row r="2057" spans="1:25" x14ac:dyDescent="0.25">
      <c r="A2057">
        <v>2056</v>
      </c>
      <c r="B2057">
        <v>2004</v>
      </c>
      <c r="C2057">
        <f t="shared" si="320"/>
        <v>0</v>
      </c>
      <c r="D2057" t="s">
        <v>24</v>
      </c>
      <c r="E2057">
        <f t="shared" si="321"/>
        <v>12</v>
      </c>
      <c r="F2057" t="s">
        <v>42</v>
      </c>
      <c r="G2057" s="13">
        <v>44636</v>
      </c>
      <c r="H2057">
        <v>0.66249999999999998</v>
      </c>
      <c r="I2057">
        <v>0.72291666666666665</v>
      </c>
      <c r="J2057">
        <v>1000165</v>
      </c>
      <c r="K2057">
        <v>9168</v>
      </c>
      <c r="L2057">
        <f t="shared" si="322"/>
        <v>87</v>
      </c>
      <c r="M2057">
        <v>6.0416666666666674E-2</v>
      </c>
      <c r="N2057">
        <f t="shared" si="323"/>
        <v>1</v>
      </c>
      <c r="O2057" t="s">
        <v>32</v>
      </c>
      <c r="P2057" cm="1">
        <f t="array" aca="1" ref="P2057" ca="1">(_xlfn.IFS(Q2057="couché",0,Q2057="debout à 80%",1,Q2057="?",1))*(IF(RAND()&lt;0.8,1,0))</f>
        <v>1</v>
      </c>
      <c r="Q2057" t="s">
        <v>27</v>
      </c>
      <c r="R2057">
        <v>30</v>
      </c>
      <c r="S2057">
        <f t="shared" si="324"/>
        <v>0</v>
      </c>
      <c r="T2057">
        <f t="shared" si="329"/>
        <v>4</v>
      </c>
      <c r="U2057">
        <f t="shared" ca="1" si="325"/>
        <v>0.66250178870352883</v>
      </c>
      <c r="V2057">
        <f t="shared" si="326"/>
        <v>35</v>
      </c>
      <c r="W2057" t="s">
        <v>28</v>
      </c>
      <c r="X2057" t="str">
        <f t="shared" ca="1" si="327"/>
        <v>(2056,0,1,12,87,0,4,35)++1`</v>
      </c>
      <c r="Y2057" t="str">
        <f t="shared" si="328"/>
        <v>(2056,30)++1`</v>
      </c>
    </row>
    <row r="2058" spans="1:25" x14ac:dyDescent="0.25">
      <c r="A2058">
        <v>2057</v>
      </c>
      <c r="B2058">
        <v>1954</v>
      </c>
      <c r="C2058">
        <f t="shared" si="320"/>
        <v>0</v>
      </c>
      <c r="D2058" t="s">
        <v>24</v>
      </c>
      <c r="E2058">
        <f t="shared" si="321"/>
        <v>15</v>
      </c>
      <c r="F2058" t="s">
        <v>35</v>
      </c>
      <c r="G2058" s="13">
        <v>44596</v>
      </c>
      <c r="H2058">
        <v>0.59513888888888888</v>
      </c>
      <c r="I2058">
        <v>0.65555555555555556</v>
      </c>
      <c r="J2058">
        <v>1000171</v>
      </c>
      <c r="K2058">
        <v>3179</v>
      </c>
      <c r="L2058">
        <f t="shared" si="322"/>
        <v>87</v>
      </c>
      <c r="M2058">
        <v>6.0416666666666674E-2</v>
      </c>
      <c r="N2058">
        <f t="shared" si="323"/>
        <v>0</v>
      </c>
      <c r="O2058" t="s">
        <v>26</v>
      </c>
      <c r="P2058" cm="1">
        <f t="array" aca="1" ref="P2058" ca="1">(_xlfn.IFS(Q2058="couché",0,Q2058="debout à 80%",1,Q2058="?",1))*(IF(RAND()&lt;0.8,1,0))</f>
        <v>0</v>
      </c>
      <c r="Q2058" t="s">
        <v>48</v>
      </c>
      <c r="R2058">
        <v>45</v>
      </c>
      <c r="S2058">
        <f t="shared" si="324"/>
        <v>0</v>
      </c>
      <c r="T2058">
        <f t="shared" si="329"/>
        <v>3</v>
      </c>
      <c r="U2058">
        <f t="shared" ca="1" si="325"/>
        <v>0.59513914107022103</v>
      </c>
      <c r="V2058">
        <f t="shared" si="326"/>
        <v>69</v>
      </c>
      <c r="W2058" t="s">
        <v>28</v>
      </c>
      <c r="X2058" t="str">
        <f t="shared" ca="1" si="327"/>
        <v>(2057,0,0,15,87,0,3,69)++1`</v>
      </c>
      <c r="Y2058" t="str">
        <f t="shared" si="328"/>
        <v>(2057,45)++1`</v>
      </c>
    </row>
    <row r="2059" spans="1:25" x14ac:dyDescent="0.25">
      <c r="A2059">
        <v>2058</v>
      </c>
      <c r="B2059">
        <v>2004</v>
      </c>
      <c r="C2059">
        <f t="shared" si="320"/>
        <v>0</v>
      </c>
      <c r="D2059" t="s">
        <v>24</v>
      </c>
      <c r="E2059">
        <f t="shared" si="321"/>
        <v>10</v>
      </c>
      <c r="F2059" t="s">
        <v>39</v>
      </c>
      <c r="G2059" s="13">
        <v>44596</v>
      </c>
      <c r="H2059">
        <v>0.41805555555555551</v>
      </c>
      <c r="I2059">
        <v>0.47847222222222219</v>
      </c>
      <c r="J2059">
        <v>1000165</v>
      </c>
      <c r="K2059">
        <v>493</v>
      </c>
      <c r="L2059">
        <f t="shared" si="322"/>
        <v>87</v>
      </c>
      <c r="M2059">
        <v>6.0416666666666674E-2</v>
      </c>
      <c r="N2059">
        <f t="shared" si="323"/>
        <v>1</v>
      </c>
      <c r="O2059" t="s">
        <v>32</v>
      </c>
      <c r="P2059" cm="1">
        <f t="array" aca="1" ref="P2059" ca="1">(_xlfn.IFS(Q2059="couché",0,Q2059="debout à 80%",1,Q2059="?",1))*(IF(RAND()&lt;0.8,1,0))</f>
        <v>1</v>
      </c>
      <c r="Q2059" t="s">
        <v>27</v>
      </c>
      <c r="R2059">
        <v>30</v>
      </c>
      <c r="S2059">
        <f t="shared" si="324"/>
        <v>1</v>
      </c>
      <c r="T2059">
        <f t="shared" si="329"/>
        <v>2</v>
      </c>
      <c r="U2059">
        <f t="shared" ca="1" si="325"/>
        <v>0.41806476364764961</v>
      </c>
      <c r="V2059">
        <f t="shared" si="326"/>
        <v>42</v>
      </c>
      <c r="W2059" t="s">
        <v>28</v>
      </c>
      <c r="X2059" t="str">
        <f t="shared" ca="1" si="327"/>
        <v>(2058,0,1,10,87,1,2,42)++1`</v>
      </c>
      <c r="Y2059" t="str">
        <f t="shared" si="328"/>
        <v>(2058,30)++1`</v>
      </c>
    </row>
    <row r="2060" spans="1:25" x14ac:dyDescent="0.25">
      <c r="A2060">
        <v>2059</v>
      </c>
      <c r="B2060">
        <v>1946</v>
      </c>
      <c r="C2060">
        <f t="shared" si="320"/>
        <v>0</v>
      </c>
      <c r="D2060" t="s">
        <v>24</v>
      </c>
      <c r="E2060">
        <f t="shared" si="321"/>
        <v>6</v>
      </c>
      <c r="F2060" t="s">
        <v>37</v>
      </c>
      <c r="G2060" s="13">
        <v>44601</v>
      </c>
      <c r="H2060">
        <v>0.50902777777777775</v>
      </c>
      <c r="I2060">
        <v>0.56944444444444442</v>
      </c>
      <c r="J2060">
        <v>1000166</v>
      </c>
      <c r="K2060">
        <v>402</v>
      </c>
      <c r="L2060">
        <f t="shared" si="322"/>
        <v>87</v>
      </c>
      <c r="M2060">
        <v>6.0416666666666674E-2</v>
      </c>
      <c r="N2060">
        <f t="shared" si="323"/>
        <v>0</v>
      </c>
      <c r="O2060" t="s">
        <v>26</v>
      </c>
      <c r="P2060" cm="1">
        <f t="array" aca="1" ref="P2060" ca="1">(_xlfn.IFS(Q2060="couché",0,Q2060="debout à 80%",1,Q2060="?",1))*(IF(RAND()&lt;0.8,1,0))</f>
        <v>1</v>
      </c>
      <c r="Q2060" t="s">
        <v>27</v>
      </c>
      <c r="R2060">
        <v>45</v>
      </c>
      <c r="S2060">
        <f t="shared" si="324"/>
        <v>0</v>
      </c>
      <c r="T2060">
        <f t="shared" si="329"/>
        <v>2</v>
      </c>
      <c r="U2060">
        <f t="shared" ca="1" si="325"/>
        <v>0.50903734126486833</v>
      </c>
      <c r="V2060">
        <f t="shared" si="326"/>
        <v>89</v>
      </c>
      <c r="W2060" t="s">
        <v>28</v>
      </c>
      <c r="X2060" t="str">
        <f t="shared" ca="1" si="327"/>
        <v>(2059,0,1,6,87,0,2,89)++1`</v>
      </c>
      <c r="Y2060" t="str">
        <f t="shared" si="328"/>
        <v>(2059,45)++1`</v>
      </c>
    </row>
    <row r="2061" spans="1:25" x14ac:dyDescent="0.25">
      <c r="A2061">
        <v>2060</v>
      </c>
      <c r="B2061">
        <v>1946</v>
      </c>
      <c r="C2061">
        <f t="shared" si="320"/>
        <v>0</v>
      </c>
      <c r="D2061" t="s">
        <v>24</v>
      </c>
      <c r="E2061">
        <f t="shared" si="321"/>
        <v>16</v>
      </c>
      <c r="F2061" t="s">
        <v>44</v>
      </c>
      <c r="G2061" s="13">
        <v>44595</v>
      </c>
      <c r="H2061">
        <v>0.69027777777777777</v>
      </c>
      <c r="I2061">
        <v>0.75069444444444444</v>
      </c>
      <c r="J2061">
        <v>1000162</v>
      </c>
      <c r="K2061">
        <v>3315</v>
      </c>
      <c r="L2061">
        <f t="shared" si="322"/>
        <v>87</v>
      </c>
      <c r="M2061">
        <v>6.0416666666666674E-2</v>
      </c>
      <c r="N2061">
        <f t="shared" si="323"/>
        <v>1</v>
      </c>
      <c r="O2061" t="s">
        <v>32</v>
      </c>
      <c r="P2061" cm="1">
        <f t="array" aca="1" ref="P2061" ca="1">(_xlfn.IFS(Q2061="couché",0,Q2061="debout à 80%",1,Q2061="?",1))*(IF(RAND()&lt;0.8,1,0))</f>
        <v>1</v>
      </c>
      <c r="Q2061" t="s">
        <v>27</v>
      </c>
      <c r="R2061">
        <v>45</v>
      </c>
      <c r="S2061">
        <f t="shared" si="324"/>
        <v>0</v>
      </c>
      <c r="T2061">
        <f t="shared" si="329"/>
        <v>6</v>
      </c>
      <c r="U2061">
        <f t="shared" ca="1" si="325"/>
        <v>0.69028478610346156</v>
      </c>
      <c r="V2061">
        <f t="shared" si="326"/>
        <v>3</v>
      </c>
      <c r="W2061" t="s">
        <v>28</v>
      </c>
      <c r="X2061" t="str">
        <f t="shared" ca="1" si="327"/>
        <v>(2060,0,1,16,87,0,6,3)++1`</v>
      </c>
      <c r="Y2061" t="str">
        <f t="shared" si="328"/>
        <v>(2060,45)++1`</v>
      </c>
    </row>
    <row r="2062" spans="1:25" x14ac:dyDescent="0.25">
      <c r="A2062">
        <v>2061</v>
      </c>
      <c r="B2062">
        <v>1998</v>
      </c>
      <c r="C2062">
        <f t="shared" si="320"/>
        <v>0</v>
      </c>
      <c r="D2062" t="s">
        <v>24</v>
      </c>
      <c r="E2062">
        <f t="shared" si="321"/>
        <v>16</v>
      </c>
      <c r="F2062" t="s">
        <v>44</v>
      </c>
      <c r="G2062" s="13">
        <v>44597</v>
      </c>
      <c r="H2062">
        <v>0.43888888888888888</v>
      </c>
      <c r="I2062">
        <v>0.49930555555555556</v>
      </c>
      <c r="J2062">
        <v>1000162</v>
      </c>
      <c r="K2062">
        <v>3315</v>
      </c>
      <c r="L2062">
        <f t="shared" si="322"/>
        <v>87</v>
      </c>
      <c r="M2062">
        <v>6.0416666666666674E-2</v>
      </c>
      <c r="N2062">
        <f t="shared" si="323"/>
        <v>1</v>
      </c>
      <c r="O2062" t="s">
        <v>32</v>
      </c>
      <c r="P2062" cm="1">
        <f t="array" aca="1" ref="P2062" ca="1">(_xlfn.IFS(Q2062="couché",0,Q2062="debout à 80%",1,Q2062="?",1))*(IF(RAND()&lt;0.8,1,0))</f>
        <v>1</v>
      </c>
      <c r="Q2062" t="s">
        <v>27</v>
      </c>
      <c r="R2062">
        <v>45</v>
      </c>
      <c r="S2062">
        <f t="shared" si="324"/>
        <v>0</v>
      </c>
      <c r="T2062">
        <f t="shared" si="329"/>
        <v>1</v>
      </c>
      <c r="U2062">
        <f t="shared" ca="1" si="325"/>
        <v>0.43889614665064192</v>
      </c>
      <c r="V2062">
        <f t="shared" si="326"/>
        <v>74</v>
      </c>
      <c r="W2062" t="s">
        <v>28</v>
      </c>
      <c r="X2062" t="str">
        <f t="shared" ca="1" si="327"/>
        <v>(2061,0,1,16,87,0,1,74)++1`</v>
      </c>
      <c r="Y2062" t="str">
        <f t="shared" si="328"/>
        <v>(2061,45)++1`</v>
      </c>
    </row>
    <row r="2063" spans="1:25" x14ac:dyDescent="0.25">
      <c r="A2063">
        <v>2062</v>
      </c>
      <c r="B2063">
        <v>1976</v>
      </c>
      <c r="C2063">
        <f t="shared" si="320"/>
        <v>0</v>
      </c>
      <c r="D2063" t="s">
        <v>24</v>
      </c>
      <c r="E2063">
        <f t="shared" si="321"/>
        <v>4</v>
      </c>
      <c r="F2063" t="s">
        <v>31</v>
      </c>
      <c r="G2063" s="13">
        <v>44649</v>
      </c>
      <c r="H2063">
        <v>0.33888888888888885</v>
      </c>
      <c r="I2063">
        <v>0.39930555555555552</v>
      </c>
      <c r="J2063">
        <v>1000170</v>
      </c>
      <c r="K2063">
        <v>5652</v>
      </c>
      <c r="L2063">
        <f t="shared" si="322"/>
        <v>87</v>
      </c>
      <c r="M2063">
        <v>6.0416666666666674E-2</v>
      </c>
      <c r="N2063">
        <f t="shared" si="323"/>
        <v>1</v>
      </c>
      <c r="O2063" t="s">
        <v>32</v>
      </c>
      <c r="P2063" cm="1">
        <f t="array" aca="1" ref="P2063" ca="1">(_xlfn.IFS(Q2063="couché",0,Q2063="debout à 80%",1,Q2063="?",1))*(IF(RAND()&lt;0.8,1,0))</f>
        <v>0</v>
      </c>
      <c r="Q2063" t="s">
        <v>27</v>
      </c>
      <c r="R2063">
        <v>20</v>
      </c>
      <c r="S2063">
        <f t="shared" si="324"/>
        <v>0</v>
      </c>
      <c r="T2063">
        <f t="shared" si="329"/>
        <v>1</v>
      </c>
      <c r="U2063">
        <f t="shared" ca="1" si="325"/>
        <v>0.33889533010365608</v>
      </c>
      <c r="V2063">
        <f t="shared" si="326"/>
        <v>41</v>
      </c>
      <c r="W2063" t="s">
        <v>28</v>
      </c>
      <c r="X2063" t="str">
        <f t="shared" ca="1" si="327"/>
        <v>(2062,0,0,4,87,0,1,41)++1`</v>
      </c>
      <c r="Y2063" t="str">
        <f t="shared" si="328"/>
        <v>(2062,20)++1`</v>
      </c>
    </row>
    <row r="2064" spans="1:25" x14ac:dyDescent="0.25">
      <c r="A2064">
        <v>2063</v>
      </c>
      <c r="B2064">
        <v>1943</v>
      </c>
      <c r="C2064">
        <f t="shared" si="320"/>
        <v>0</v>
      </c>
      <c r="D2064" t="s">
        <v>24</v>
      </c>
      <c r="E2064">
        <f t="shared" si="321"/>
        <v>2</v>
      </c>
      <c r="F2064" t="s">
        <v>29</v>
      </c>
      <c r="G2064" s="13">
        <v>44606</v>
      </c>
      <c r="H2064">
        <v>0.75</v>
      </c>
      <c r="I2064">
        <v>0.81041666666666667</v>
      </c>
      <c r="J2064">
        <v>1000166</v>
      </c>
      <c r="K2064">
        <v>2478</v>
      </c>
      <c r="L2064">
        <f t="shared" si="322"/>
        <v>87</v>
      </c>
      <c r="M2064">
        <v>6.0416666666666674E-2</v>
      </c>
      <c r="N2064">
        <f t="shared" si="323"/>
        <v>0</v>
      </c>
      <c r="O2064" t="s">
        <v>26</v>
      </c>
      <c r="P2064" cm="1">
        <f t="array" aca="1" ref="P2064" ca="1">(_xlfn.IFS(Q2064="couché",0,Q2064="debout à 80%",1,Q2064="?",1))*(IF(RAND()&lt;0.8,1,0))</f>
        <v>0</v>
      </c>
      <c r="Q2064" t="s">
        <v>48</v>
      </c>
      <c r="R2064">
        <v>45</v>
      </c>
      <c r="S2064">
        <f t="shared" si="324"/>
        <v>0</v>
      </c>
      <c r="T2064">
        <f t="shared" si="329"/>
        <v>5</v>
      </c>
      <c r="U2064">
        <f t="shared" ca="1" si="325"/>
        <v>0.75000243166279634</v>
      </c>
      <c r="V2064">
        <f t="shared" si="326"/>
        <v>55</v>
      </c>
      <c r="W2064" t="s">
        <v>28</v>
      </c>
      <c r="X2064" t="str">
        <f t="shared" ca="1" si="327"/>
        <v>(2063,0,0,2,87,0,5,55)++1`</v>
      </c>
      <c r="Y2064" t="str">
        <f t="shared" si="328"/>
        <v>(2063,45)++1`</v>
      </c>
    </row>
    <row r="2065" spans="1:25" x14ac:dyDescent="0.25">
      <c r="A2065">
        <v>2064</v>
      </c>
      <c r="B2065">
        <v>1931</v>
      </c>
      <c r="C2065">
        <f t="shared" si="320"/>
        <v>0</v>
      </c>
      <c r="D2065" t="s">
        <v>24</v>
      </c>
      <c r="E2065">
        <f t="shared" si="321"/>
        <v>16</v>
      </c>
      <c r="F2065" t="s">
        <v>44</v>
      </c>
      <c r="G2065" s="13">
        <v>44614</v>
      </c>
      <c r="H2065">
        <v>0.59791666666666665</v>
      </c>
      <c r="I2065">
        <v>0.65833333333333333</v>
      </c>
      <c r="J2065">
        <v>1000162</v>
      </c>
      <c r="K2065">
        <v>82</v>
      </c>
      <c r="L2065">
        <f t="shared" si="322"/>
        <v>87</v>
      </c>
      <c r="M2065">
        <v>6.0416666666666674E-2</v>
      </c>
      <c r="N2065">
        <f t="shared" si="323"/>
        <v>0</v>
      </c>
      <c r="O2065" t="s">
        <v>26</v>
      </c>
      <c r="P2065" cm="1">
        <f t="array" aca="1" ref="P2065" ca="1">(_xlfn.IFS(Q2065="couché",0,Q2065="debout à 80%",1,Q2065="?",1))*(IF(RAND()&lt;0.8,1,0))</f>
        <v>0</v>
      </c>
      <c r="Q2065" t="s">
        <v>48</v>
      </c>
      <c r="R2065">
        <v>45</v>
      </c>
      <c r="S2065">
        <f t="shared" si="324"/>
        <v>0</v>
      </c>
      <c r="T2065">
        <f t="shared" si="329"/>
        <v>4</v>
      </c>
      <c r="U2065">
        <f t="shared" ca="1" si="325"/>
        <v>0.59791937017299213</v>
      </c>
      <c r="V2065">
        <f t="shared" si="326"/>
        <v>47</v>
      </c>
      <c r="W2065" t="s">
        <v>28</v>
      </c>
      <c r="X2065" t="str">
        <f t="shared" ca="1" si="327"/>
        <v>(2064,0,0,16,87,0,4,47)++1`</v>
      </c>
      <c r="Y2065" t="str">
        <f t="shared" si="328"/>
        <v>(2064,45)++1`</v>
      </c>
    </row>
    <row r="2066" spans="1:25" x14ac:dyDescent="0.25">
      <c r="A2066">
        <v>2065</v>
      </c>
      <c r="B2066">
        <v>1960</v>
      </c>
      <c r="C2066">
        <f t="shared" si="320"/>
        <v>0</v>
      </c>
      <c r="D2066" t="s">
        <v>24</v>
      </c>
      <c r="E2066">
        <f t="shared" si="321"/>
        <v>14</v>
      </c>
      <c r="F2066" t="s">
        <v>33</v>
      </c>
      <c r="G2066" s="13">
        <v>44634</v>
      </c>
      <c r="H2066">
        <v>0.33680555555555552</v>
      </c>
      <c r="I2066">
        <v>0.3972222222222222</v>
      </c>
      <c r="J2066">
        <v>1000162</v>
      </c>
      <c r="K2066">
        <v>4592</v>
      </c>
      <c r="L2066">
        <f t="shared" si="322"/>
        <v>87</v>
      </c>
      <c r="M2066">
        <v>6.0416666666666674E-2</v>
      </c>
      <c r="N2066">
        <f t="shared" si="323"/>
        <v>0</v>
      </c>
      <c r="O2066" t="s">
        <v>26</v>
      </c>
      <c r="P2066" cm="1">
        <f t="array" aca="1" ref="P2066" ca="1">(_xlfn.IFS(Q2066="couché",0,Q2066="debout à 80%",1,Q2066="?",1))*(IF(RAND()&lt;0.8,1,0))</f>
        <v>0</v>
      </c>
      <c r="Q2066" t="s">
        <v>27</v>
      </c>
      <c r="R2066">
        <v>45</v>
      </c>
      <c r="S2066">
        <f t="shared" si="324"/>
        <v>0</v>
      </c>
      <c r="T2066">
        <f t="shared" si="329"/>
        <v>1</v>
      </c>
      <c r="U2066">
        <f t="shared" ca="1" si="325"/>
        <v>0.33680624452574393</v>
      </c>
      <c r="V2066">
        <f t="shared" si="326"/>
        <v>61</v>
      </c>
      <c r="W2066" t="s">
        <v>28</v>
      </c>
      <c r="X2066" t="str">
        <f t="shared" ca="1" si="327"/>
        <v>(2065,0,0,14,87,0,1,61)++1`</v>
      </c>
      <c r="Y2066" t="str">
        <f t="shared" si="328"/>
        <v>(2065,45)++1`</v>
      </c>
    </row>
    <row r="2067" spans="1:25" x14ac:dyDescent="0.25">
      <c r="A2067">
        <v>2066</v>
      </c>
      <c r="B2067">
        <v>2007</v>
      </c>
      <c r="C2067">
        <f t="shared" si="320"/>
        <v>1</v>
      </c>
      <c r="D2067" t="s">
        <v>28</v>
      </c>
      <c r="E2067">
        <f t="shared" si="321"/>
        <v>4</v>
      </c>
      <c r="F2067" t="s">
        <v>31</v>
      </c>
      <c r="G2067" s="13">
        <v>44630</v>
      </c>
      <c r="H2067">
        <v>0.50347222222222221</v>
      </c>
      <c r="I2067">
        <v>0.56388888888888888</v>
      </c>
      <c r="J2067">
        <v>1000170</v>
      </c>
      <c r="K2067">
        <v>5634</v>
      </c>
      <c r="L2067">
        <f t="shared" si="322"/>
        <v>87</v>
      </c>
      <c r="M2067">
        <v>6.0416666666666674E-2</v>
      </c>
      <c r="N2067">
        <f t="shared" si="323"/>
        <v>0</v>
      </c>
      <c r="O2067" t="s">
        <v>46</v>
      </c>
      <c r="P2067" cm="1">
        <f t="array" aca="1" ref="P2067" ca="1">(_xlfn.IFS(Q2067="couché",0,Q2067="debout à 80%",1,Q2067="?",1))*(IF(RAND()&lt;0.8,1,0))</f>
        <v>0</v>
      </c>
      <c r="Q2067" t="s">
        <v>48</v>
      </c>
      <c r="R2067">
        <v>20</v>
      </c>
      <c r="S2067">
        <f t="shared" si="324"/>
        <v>0</v>
      </c>
      <c r="T2067">
        <f t="shared" si="329"/>
        <v>5</v>
      </c>
      <c r="U2067">
        <f t="shared" ca="1" si="325"/>
        <v>0.50348015055182205</v>
      </c>
      <c r="V2067">
        <f t="shared" si="326"/>
        <v>57</v>
      </c>
      <c r="W2067" t="s">
        <v>28</v>
      </c>
      <c r="X2067" t="str">
        <f t="shared" ca="1" si="327"/>
        <v>(2066,1,0,4,87,0,5,57)++1`</v>
      </c>
      <c r="Y2067" t="str">
        <f t="shared" si="328"/>
        <v>(2066,20)++1`</v>
      </c>
    </row>
    <row r="2068" spans="1:25" x14ac:dyDescent="0.25">
      <c r="A2068">
        <v>2067</v>
      </c>
      <c r="B2068">
        <v>2005</v>
      </c>
      <c r="C2068">
        <f t="shared" si="320"/>
        <v>0</v>
      </c>
      <c r="D2068" t="s">
        <v>24</v>
      </c>
      <c r="E2068">
        <f t="shared" si="321"/>
        <v>2</v>
      </c>
      <c r="F2068" t="s">
        <v>29</v>
      </c>
      <c r="G2068" s="13">
        <v>44635</v>
      </c>
      <c r="H2068">
        <v>0.65833333333333333</v>
      </c>
      <c r="I2068">
        <v>0.71875</v>
      </c>
      <c r="J2068">
        <v>1000166</v>
      </c>
      <c r="K2068">
        <v>30</v>
      </c>
      <c r="L2068">
        <f t="shared" si="322"/>
        <v>87</v>
      </c>
      <c r="M2068">
        <v>6.0416666666666674E-2</v>
      </c>
      <c r="N2068">
        <f t="shared" si="323"/>
        <v>0</v>
      </c>
      <c r="O2068" t="s">
        <v>26</v>
      </c>
      <c r="P2068" cm="1">
        <f t="array" aca="1" ref="P2068" ca="1">(_xlfn.IFS(Q2068="couché",0,Q2068="debout à 80%",1,Q2068="?",1))*(IF(RAND()&lt;0.8,1,0))</f>
        <v>0</v>
      </c>
      <c r="Q2068" t="s">
        <v>48</v>
      </c>
      <c r="R2068">
        <v>45</v>
      </c>
      <c r="S2068">
        <f t="shared" si="324"/>
        <v>0</v>
      </c>
      <c r="T2068">
        <f t="shared" si="329"/>
        <v>4</v>
      </c>
      <c r="U2068">
        <f t="shared" ca="1" si="325"/>
        <v>0.65833603712530231</v>
      </c>
      <c r="V2068">
        <f t="shared" si="326"/>
        <v>38</v>
      </c>
      <c r="W2068" t="s">
        <v>28</v>
      </c>
      <c r="X2068" t="str">
        <f t="shared" ca="1" si="327"/>
        <v>(2067,0,0,2,87,0,4,38)++1`</v>
      </c>
      <c r="Y2068" t="str">
        <f t="shared" si="328"/>
        <v>(2067,45)++1`</v>
      </c>
    </row>
    <row r="2069" spans="1:25" x14ac:dyDescent="0.25">
      <c r="A2069">
        <v>2068</v>
      </c>
      <c r="B2069">
        <v>2016</v>
      </c>
      <c r="C2069">
        <f t="shared" si="320"/>
        <v>1</v>
      </c>
      <c r="D2069" t="s">
        <v>28</v>
      </c>
      <c r="E2069">
        <f t="shared" si="321"/>
        <v>11</v>
      </c>
      <c r="F2069" t="s">
        <v>41</v>
      </c>
      <c r="G2069" s="13">
        <v>44650</v>
      </c>
      <c r="H2069">
        <v>0.33958333333333329</v>
      </c>
      <c r="I2069">
        <v>0.4</v>
      </c>
      <c r="J2069">
        <v>1000164</v>
      </c>
      <c r="K2069">
        <v>3693</v>
      </c>
      <c r="L2069">
        <f t="shared" si="322"/>
        <v>87</v>
      </c>
      <c r="M2069">
        <v>6.041666666666673E-2</v>
      </c>
      <c r="N2069">
        <f t="shared" si="323"/>
        <v>0</v>
      </c>
      <c r="O2069" t="s">
        <v>46</v>
      </c>
      <c r="P2069" cm="1">
        <f t="array" aca="1" ref="P2069" ca="1">(_xlfn.IFS(Q2069="couché",0,Q2069="debout à 80%",1,Q2069="?",1))*(IF(RAND()&lt;0.8,1,0))</f>
        <v>0</v>
      </c>
      <c r="Q2069" t="s">
        <v>48</v>
      </c>
      <c r="R2069">
        <v>30</v>
      </c>
      <c r="S2069">
        <f t="shared" si="324"/>
        <v>0</v>
      </c>
      <c r="T2069">
        <f t="shared" si="329"/>
        <v>1</v>
      </c>
      <c r="U2069">
        <f t="shared" ca="1" si="325"/>
        <v>0.33959048567173616</v>
      </c>
      <c r="V2069">
        <f t="shared" si="326"/>
        <v>76</v>
      </c>
      <c r="W2069" t="s">
        <v>28</v>
      </c>
      <c r="X2069" t="str">
        <f t="shared" ca="1" si="327"/>
        <v>(2068,1,0,11,87,0,1,76)++1`</v>
      </c>
      <c r="Y2069" t="str">
        <f t="shared" si="328"/>
        <v>(2068,30)++1`</v>
      </c>
    </row>
    <row r="2070" spans="1:25" x14ac:dyDescent="0.25">
      <c r="A2070">
        <v>2069</v>
      </c>
      <c r="B2070">
        <v>1962</v>
      </c>
      <c r="C2070">
        <f t="shared" si="320"/>
        <v>0</v>
      </c>
      <c r="D2070" t="s">
        <v>24</v>
      </c>
      <c r="E2070">
        <f t="shared" si="321"/>
        <v>14</v>
      </c>
      <c r="F2070" t="s">
        <v>33</v>
      </c>
      <c r="G2070" s="13">
        <v>44606</v>
      </c>
      <c r="H2070">
        <v>0.49791666666666662</v>
      </c>
      <c r="I2070">
        <v>0.55902777777777779</v>
      </c>
      <c r="J2070">
        <v>1000162</v>
      </c>
      <c r="K2070">
        <v>2394</v>
      </c>
      <c r="L2070">
        <f t="shared" si="322"/>
        <v>88</v>
      </c>
      <c r="M2070">
        <v>6.1111111111111172E-2</v>
      </c>
      <c r="N2070">
        <f t="shared" si="323"/>
        <v>1</v>
      </c>
      <c r="O2070" t="s">
        <v>32</v>
      </c>
      <c r="P2070" cm="1">
        <f t="array" aca="1" ref="P2070" ca="1">(_xlfn.IFS(Q2070="couché",0,Q2070="debout à 80%",1,Q2070="?",1))*(IF(RAND()&lt;0.8,1,0))</f>
        <v>1</v>
      </c>
      <c r="Q2070" t="s">
        <v>27</v>
      </c>
      <c r="R2070">
        <v>45</v>
      </c>
      <c r="S2070">
        <f t="shared" si="324"/>
        <v>1</v>
      </c>
      <c r="T2070">
        <f t="shared" si="329"/>
        <v>6</v>
      </c>
      <c r="U2070">
        <f t="shared" ca="1" si="325"/>
        <v>0.4979217401414005</v>
      </c>
      <c r="V2070">
        <f t="shared" si="326"/>
        <v>53</v>
      </c>
      <c r="W2070" t="s">
        <v>28</v>
      </c>
      <c r="X2070" t="str">
        <f t="shared" ca="1" si="327"/>
        <v>(2069,0,1,14,88,1,6,53)++1`</v>
      </c>
      <c r="Y2070" t="str">
        <f t="shared" si="328"/>
        <v>(2069,45)++1`</v>
      </c>
    </row>
    <row r="2071" spans="1:25" x14ac:dyDescent="0.25">
      <c r="A2071">
        <v>2070</v>
      </c>
      <c r="B2071">
        <v>1965</v>
      </c>
      <c r="C2071">
        <f t="shared" si="320"/>
        <v>0</v>
      </c>
      <c r="D2071" t="s">
        <v>24</v>
      </c>
      <c r="E2071">
        <f t="shared" si="321"/>
        <v>15</v>
      </c>
      <c r="F2071" t="s">
        <v>35</v>
      </c>
      <c r="G2071" s="13">
        <v>44600</v>
      </c>
      <c r="H2071">
        <v>0.47777777777777775</v>
      </c>
      <c r="I2071">
        <v>0.53888888888888886</v>
      </c>
      <c r="J2071">
        <v>1000171</v>
      </c>
      <c r="K2071">
        <v>2238</v>
      </c>
      <c r="L2071">
        <f t="shared" si="322"/>
        <v>88</v>
      </c>
      <c r="M2071">
        <v>6.1111111111111116E-2</v>
      </c>
      <c r="N2071">
        <f t="shared" si="323"/>
        <v>0</v>
      </c>
      <c r="O2071" t="s">
        <v>26</v>
      </c>
      <c r="P2071" cm="1">
        <f t="array" aca="1" ref="P2071" ca="1">(_xlfn.IFS(Q2071="couché",0,Q2071="debout à 80%",1,Q2071="?",1))*(IF(RAND()&lt;0.8,1,0))</f>
        <v>1</v>
      </c>
      <c r="Q2071" t="s">
        <v>27</v>
      </c>
      <c r="R2071">
        <v>45</v>
      </c>
      <c r="S2071">
        <f t="shared" si="324"/>
        <v>0</v>
      </c>
      <c r="T2071">
        <f t="shared" si="329"/>
        <v>2</v>
      </c>
      <c r="U2071">
        <f t="shared" ca="1" si="325"/>
        <v>0.47778603606041936</v>
      </c>
      <c r="V2071">
        <f t="shared" si="326"/>
        <v>50</v>
      </c>
      <c r="W2071" t="s">
        <v>28</v>
      </c>
      <c r="X2071" t="str">
        <f t="shared" ca="1" si="327"/>
        <v>(2070,0,1,15,88,0,2,50)++1`</v>
      </c>
      <c r="Y2071" t="str">
        <f t="shared" si="328"/>
        <v>(2070,45)++1`</v>
      </c>
    </row>
    <row r="2072" spans="1:25" x14ac:dyDescent="0.25">
      <c r="A2072">
        <v>2071</v>
      </c>
      <c r="B2072">
        <v>1981</v>
      </c>
      <c r="C2072">
        <f t="shared" si="320"/>
        <v>0</v>
      </c>
      <c r="D2072" t="s">
        <v>24</v>
      </c>
      <c r="E2072">
        <f t="shared" si="321"/>
        <v>15</v>
      </c>
      <c r="F2072" t="s">
        <v>35</v>
      </c>
      <c r="G2072" s="13">
        <v>44607</v>
      </c>
      <c r="H2072">
        <v>0.4201388888888889</v>
      </c>
      <c r="I2072">
        <v>0.48124999999999996</v>
      </c>
      <c r="J2072">
        <v>1000171</v>
      </c>
      <c r="K2072">
        <v>2238</v>
      </c>
      <c r="L2072">
        <f t="shared" si="322"/>
        <v>88</v>
      </c>
      <c r="M2072">
        <v>6.1111111111111061E-2</v>
      </c>
      <c r="N2072">
        <f t="shared" si="323"/>
        <v>0</v>
      </c>
      <c r="O2072" t="s">
        <v>26</v>
      </c>
      <c r="P2072" cm="1">
        <f t="array" aca="1" ref="P2072" ca="1">(_xlfn.IFS(Q2072="couché",0,Q2072="debout à 80%",1,Q2072="?",1))*(IF(RAND()&lt;0.8,1,0))</f>
        <v>1</v>
      </c>
      <c r="Q2072" t="s">
        <v>27</v>
      </c>
      <c r="R2072">
        <v>45</v>
      </c>
      <c r="S2072">
        <f t="shared" si="324"/>
        <v>0</v>
      </c>
      <c r="T2072">
        <f t="shared" si="329"/>
        <v>2</v>
      </c>
      <c r="U2072">
        <f t="shared" ca="1" si="325"/>
        <v>0.42014500584083864</v>
      </c>
      <c r="V2072">
        <f t="shared" si="326"/>
        <v>56</v>
      </c>
      <c r="W2072" t="s">
        <v>28</v>
      </c>
      <c r="X2072" t="str">
        <f t="shared" ca="1" si="327"/>
        <v>(2071,0,1,15,88,0,2,56)++1`</v>
      </c>
      <c r="Y2072" t="str">
        <f t="shared" si="328"/>
        <v>(2071,45)++1`</v>
      </c>
    </row>
    <row r="2073" spans="1:25" x14ac:dyDescent="0.25">
      <c r="A2073">
        <v>2072</v>
      </c>
      <c r="B2073">
        <v>1960</v>
      </c>
      <c r="C2073">
        <f t="shared" si="320"/>
        <v>0</v>
      </c>
      <c r="D2073" t="s">
        <v>24</v>
      </c>
      <c r="E2073">
        <f t="shared" si="321"/>
        <v>16</v>
      </c>
      <c r="F2073" t="s">
        <v>44</v>
      </c>
      <c r="G2073" s="13">
        <v>44609</v>
      </c>
      <c r="H2073">
        <v>0.38472222222222219</v>
      </c>
      <c r="I2073">
        <v>0.4458333333333333</v>
      </c>
      <c r="J2073">
        <v>1000162</v>
      </c>
      <c r="K2073">
        <v>3275</v>
      </c>
      <c r="L2073">
        <f t="shared" si="322"/>
        <v>88</v>
      </c>
      <c r="M2073">
        <v>6.1111111111111116E-2</v>
      </c>
      <c r="N2073">
        <f t="shared" si="323"/>
        <v>0</v>
      </c>
      <c r="O2073" t="s">
        <v>26</v>
      </c>
      <c r="P2073" cm="1">
        <f t="array" aca="1" ref="P2073" ca="1">(_xlfn.IFS(Q2073="couché",0,Q2073="debout à 80%",1,Q2073="?",1))*(IF(RAND()&lt;0.8,1,0))</f>
        <v>1</v>
      </c>
      <c r="Q2073" t="s">
        <v>27</v>
      </c>
      <c r="R2073">
        <v>45</v>
      </c>
      <c r="S2073">
        <f t="shared" si="324"/>
        <v>0</v>
      </c>
      <c r="T2073">
        <f t="shared" si="329"/>
        <v>2</v>
      </c>
      <c r="U2073">
        <f t="shared" ca="1" si="325"/>
        <v>0.38473220099655153</v>
      </c>
      <c r="V2073">
        <f t="shared" si="326"/>
        <v>49</v>
      </c>
      <c r="W2073" t="s">
        <v>28</v>
      </c>
      <c r="X2073" t="str">
        <f t="shared" ca="1" si="327"/>
        <v>(2072,0,1,16,88,0,2,49)++1`</v>
      </c>
      <c r="Y2073" t="str">
        <f t="shared" si="328"/>
        <v>(2072,45)++1`</v>
      </c>
    </row>
    <row r="2074" spans="1:25" x14ac:dyDescent="0.25">
      <c r="A2074">
        <v>2073</v>
      </c>
      <c r="B2074">
        <v>1962</v>
      </c>
      <c r="C2074">
        <f t="shared" si="320"/>
        <v>0</v>
      </c>
      <c r="D2074" t="s">
        <v>24</v>
      </c>
      <c r="E2074">
        <f t="shared" si="321"/>
        <v>6</v>
      </c>
      <c r="F2074" t="s">
        <v>37</v>
      </c>
      <c r="G2074" s="13">
        <v>44599</v>
      </c>
      <c r="H2074">
        <v>0.33680555555555552</v>
      </c>
      <c r="I2074">
        <v>0.39791666666666664</v>
      </c>
      <c r="J2074">
        <v>1000166</v>
      </c>
      <c r="K2074">
        <v>586</v>
      </c>
      <c r="L2074">
        <f t="shared" si="322"/>
        <v>88</v>
      </c>
      <c r="M2074">
        <v>6.1111111111111116E-2</v>
      </c>
      <c r="N2074">
        <f t="shared" si="323"/>
        <v>0</v>
      </c>
      <c r="O2074" t="s">
        <v>26</v>
      </c>
      <c r="P2074" cm="1">
        <f t="array" aca="1" ref="P2074" ca="1">(_xlfn.IFS(Q2074="couché",0,Q2074="debout à 80%",1,Q2074="?",1))*(IF(RAND()&lt;0.8,1,0))</f>
        <v>1</v>
      </c>
      <c r="Q2074" t="s">
        <v>27</v>
      </c>
      <c r="R2074">
        <v>45</v>
      </c>
      <c r="S2074">
        <f t="shared" si="324"/>
        <v>0</v>
      </c>
      <c r="T2074">
        <f t="shared" si="329"/>
        <v>1</v>
      </c>
      <c r="U2074">
        <f t="shared" ca="1" si="325"/>
        <v>0.33681516655883309</v>
      </c>
      <c r="V2074">
        <f t="shared" si="326"/>
        <v>66</v>
      </c>
      <c r="W2074" t="s">
        <v>28</v>
      </c>
      <c r="X2074" t="str">
        <f t="shared" ca="1" si="327"/>
        <v>(2073,0,1,6,88,0,1,66)++1`</v>
      </c>
      <c r="Y2074" t="str">
        <f t="shared" si="328"/>
        <v>(2073,45)++1`</v>
      </c>
    </row>
    <row r="2075" spans="1:25" x14ac:dyDescent="0.25">
      <c r="A2075">
        <v>2074</v>
      </c>
      <c r="B2075">
        <v>1973</v>
      </c>
      <c r="C2075">
        <f t="shared" si="320"/>
        <v>0</v>
      </c>
      <c r="D2075" t="s">
        <v>24</v>
      </c>
      <c r="E2075">
        <f t="shared" si="321"/>
        <v>4</v>
      </c>
      <c r="F2075" t="s">
        <v>31</v>
      </c>
      <c r="G2075" s="13">
        <v>44634</v>
      </c>
      <c r="H2075">
        <v>0.33333333333333331</v>
      </c>
      <c r="I2075">
        <v>0.39444444444444443</v>
      </c>
      <c r="J2075">
        <v>1000170</v>
      </c>
      <c r="K2075">
        <v>2059</v>
      </c>
      <c r="L2075">
        <f t="shared" si="322"/>
        <v>88</v>
      </c>
      <c r="M2075">
        <v>6.1111111111111116E-2</v>
      </c>
      <c r="N2075">
        <f t="shared" si="323"/>
        <v>1</v>
      </c>
      <c r="O2075" t="s">
        <v>32</v>
      </c>
      <c r="P2075" cm="1">
        <f t="array" aca="1" ref="P2075" ca="1">(_xlfn.IFS(Q2075="couché",0,Q2075="debout à 80%",1,Q2075="?",1))*(IF(RAND()&lt;0.8,1,0))</f>
        <v>1</v>
      </c>
      <c r="Q2075" t="s">
        <v>27</v>
      </c>
      <c r="R2075">
        <v>30</v>
      </c>
      <c r="S2075">
        <f t="shared" si="324"/>
        <v>0</v>
      </c>
      <c r="T2075">
        <f t="shared" si="329"/>
        <v>1</v>
      </c>
      <c r="U2075">
        <f t="shared" ca="1" si="325"/>
        <v>0.33333485551987951</v>
      </c>
      <c r="V2075">
        <f t="shared" si="326"/>
        <v>53</v>
      </c>
      <c r="W2075" t="s">
        <v>28</v>
      </c>
      <c r="X2075" t="str">
        <f t="shared" ca="1" si="327"/>
        <v>(2074,0,1,4,88,0,1,53)++1`</v>
      </c>
      <c r="Y2075" t="str">
        <f t="shared" si="328"/>
        <v>(2074,30)++1`</v>
      </c>
    </row>
    <row r="2076" spans="1:25" x14ac:dyDescent="0.25">
      <c r="A2076">
        <v>2075</v>
      </c>
      <c r="B2076">
        <v>1974</v>
      </c>
      <c r="C2076">
        <f t="shared" si="320"/>
        <v>0</v>
      </c>
      <c r="D2076" t="s">
        <v>24</v>
      </c>
      <c r="E2076">
        <f t="shared" si="321"/>
        <v>17</v>
      </c>
      <c r="F2076" t="s">
        <v>45</v>
      </c>
      <c r="G2076" s="13">
        <v>44600</v>
      </c>
      <c r="H2076">
        <v>0.33680555555555552</v>
      </c>
      <c r="I2076">
        <v>0.39791666666666664</v>
      </c>
      <c r="J2076">
        <v>1000162</v>
      </c>
      <c r="K2076">
        <v>2436</v>
      </c>
      <c r="L2076">
        <f t="shared" si="322"/>
        <v>88</v>
      </c>
      <c r="M2076">
        <v>6.1111111111111116E-2</v>
      </c>
      <c r="N2076">
        <f t="shared" si="323"/>
        <v>0</v>
      </c>
      <c r="O2076" t="s">
        <v>26</v>
      </c>
      <c r="P2076" cm="1">
        <f t="array" aca="1" ref="P2076" ca="1">(_xlfn.IFS(Q2076="couché",0,Q2076="debout à 80%",1,Q2076="?",1))*(IF(RAND()&lt;0.8,1,0))</f>
        <v>0</v>
      </c>
      <c r="Q2076" t="s">
        <v>27</v>
      </c>
      <c r="R2076">
        <v>45</v>
      </c>
      <c r="S2076">
        <f t="shared" si="324"/>
        <v>0</v>
      </c>
      <c r="T2076">
        <f t="shared" si="329"/>
        <v>1</v>
      </c>
      <c r="U2076">
        <f t="shared" ca="1" si="325"/>
        <v>0.33680821677098238</v>
      </c>
      <c r="V2076">
        <f t="shared" si="326"/>
        <v>86</v>
      </c>
      <c r="W2076" t="s">
        <v>28</v>
      </c>
      <c r="X2076" t="str">
        <f t="shared" ca="1" si="327"/>
        <v>(2075,0,0,17,88,0,1,86)++1`</v>
      </c>
      <c r="Y2076" t="str">
        <f t="shared" si="328"/>
        <v>(2075,45)++1`</v>
      </c>
    </row>
    <row r="2077" spans="1:25" x14ac:dyDescent="0.25">
      <c r="A2077">
        <v>2076</v>
      </c>
      <c r="B2077">
        <v>1969</v>
      </c>
      <c r="C2077">
        <f t="shared" si="320"/>
        <v>0</v>
      </c>
      <c r="D2077" t="s">
        <v>24</v>
      </c>
      <c r="E2077">
        <f t="shared" si="321"/>
        <v>5</v>
      </c>
      <c r="F2077" t="s">
        <v>36</v>
      </c>
      <c r="G2077" s="13">
        <v>44602</v>
      </c>
      <c r="H2077">
        <v>0.72430555555555554</v>
      </c>
      <c r="I2077">
        <v>0.78541666666666665</v>
      </c>
      <c r="J2077">
        <v>1000162</v>
      </c>
      <c r="K2077">
        <v>147</v>
      </c>
      <c r="L2077">
        <f t="shared" si="322"/>
        <v>88</v>
      </c>
      <c r="M2077">
        <v>6.1111111111111116E-2</v>
      </c>
      <c r="N2077">
        <f t="shared" si="323"/>
        <v>1</v>
      </c>
      <c r="O2077" t="s">
        <v>32</v>
      </c>
      <c r="P2077" cm="1">
        <f t="array" aca="1" ref="P2077" ca="1">(_xlfn.IFS(Q2077="couché",0,Q2077="debout à 80%",1,Q2077="?",1))*(IF(RAND()&lt;0.8,1,0))</f>
        <v>1</v>
      </c>
      <c r="Q2077" t="s">
        <v>27</v>
      </c>
      <c r="R2077">
        <v>45</v>
      </c>
      <c r="S2077">
        <f t="shared" si="324"/>
        <v>0</v>
      </c>
      <c r="T2077">
        <f t="shared" si="329"/>
        <v>5</v>
      </c>
      <c r="U2077">
        <f t="shared" ca="1" si="325"/>
        <v>0.72431520824711537</v>
      </c>
      <c r="V2077">
        <f t="shared" si="326"/>
        <v>98</v>
      </c>
      <c r="W2077" t="s">
        <v>28</v>
      </c>
      <c r="X2077" t="str">
        <f t="shared" ca="1" si="327"/>
        <v>(2076,0,1,5,88,0,5,98)++1`</v>
      </c>
      <c r="Y2077" t="str">
        <f t="shared" si="328"/>
        <v>(2076,45)++1`</v>
      </c>
    </row>
    <row r="2078" spans="1:25" x14ac:dyDescent="0.25">
      <c r="A2078">
        <v>2077</v>
      </c>
      <c r="B2078">
        <v>1966</v>
      </c>
      <c r="C2078">
        <f t="shared" si="320"/>
        <v>0</v>
      </c>
      <c r="D2078" t="s">
        <v>24</v>
      </c>
      <c r="E2078">
        <f t="shared" si="321"/>
        <v>14</v>
      </c>
      <c r="F2078" t="s">
        <v>33</v>
      </c>
      <c r="G2078" s="13">
        <v>44630</v>
      </c>
      <c r="H2078">
        <v>0.40416666666666667</v>
      </c>
      <c r="I2078">
        <v>0.46527777777777773</v>
      </c>
      <c r="J2078">
        <v>1000162</v>
      </c>
      <c r="K2078">
        <v>9329</v>
      </c>
      <c r="L2078">
        <f t="shared" si="322"/>
        <v>88</v>
      </c>
      <c r="M2078">
        <v>6.1111111111111061E-2</v>
      </c>
      <c r="N2078">
        <f t="shared" si="323"/>
        <v>1</v>
      </c>
      <c r="O2078" t="s">
        <v>32</v>
      </c>
      <c r="P2078" cm="1">
        <f t="array" aca="1" ref="P2078" ca="1">(_xlfn.IFS(Q2078="couché",0,Q2078="debout à 80%",1,Q2078="?",1))*(IF(RAND()&lt;0.8,1,0))</f>
        <v>1</v>
      </c>
      <c r="Q2078" t="s">
        <v>27</v>
      </c>
      <c r="R2078">
        <v>45</v>
      </c>
      <c r="S2078">
        <f t="shared" si="324"/>
        <v>1</v>
      </c>
      <c r="T2078">
        <f t="shared" si="329"/>
        <v>2</v>
      </c>
      <c r="U2078">
        <f t="shared" ca="1" si="325"/>
        <v>0.40417463720602531</v>
      </c>
      <c r="V2078">
        <f t="shared" si="326"/>
        <v>53</v>
      </c>
      <c r="W2078" t="s">
        <v>28</v>
      </c>
      <c r="X2078" t="str">
        <f t="shared" ca="1" si="327"/>
        <v>(2077,0,1,14,88,1,2,53)++1`</v>
      </c>
      <c r="Y2078" t="str">
        <f t="shared" si="328"/>
        <v>(2077,45)++1`</v>
      </c>
    </row>
    <row r="2079" spans="1:25" x14ac:dyDescent="0.25">
      <c r="A2079">
        <v>2078</v>
      </c>
      <c r="B2079">
        <v>1965</v>
      </c>
      <c r="C2079">
        <f t="shared" si="320"/>
        <v>0</v>
      </c>
      <c r="D2079" t="s">
        <v>24</v>
      </c>
      <c r="E2079">
        <f t="shared" si="321"/>
        <v>5</v>
      </c>
      <c r="F2079" t="s">
        <v>36</v>
      </c>
      <c r="G2079" s="13">
        <v>44616</v>
      </c>
      <c r="H2079">
        <v>0.54861111111111105</v>
      </c>
      <c r="I2079">
        <v>0.60972222222222217</v>
      </c>
      <c r="J2079">
        <v>1000162</v>
      </c>
      <c r="K2079">
        <v>2294</v>
      </c>
      <c r="L2079">
        <f t="shared" si="322"/>
        <v>88</v>
      </c>
      <c r="M2079">
        <v>6.1111111111111116E-2</v>
      </c>
      <c r="N2079">
        <f t="shared" si="323"/>
        <v>0</v>
      </c>
      <c r="O2079" t="s">
        <v>26</v>
      </c>
      <c r="P2079" cm="1">
        <f t="array" aca="1" ref="P2079" ca="1">(_xlfn.IFS(Q2079="couché",0,Q2079="debout à 80%",1,Q2079="?",1))*(IF(RAND()&lt;0.8,1,0))</f>
        <v>1</v>
      </c>
      <c r="Q2079" t="s">
        <v>27</v>
      </c>
      <c r="R2079">
        <v>45</v>
      </c>
      <c r="S2079">
        <f t="shared" si="324"/>
        <v>0</v>
      </c>
      <c r="T2079">
        <f t="shared" si="329"/>
        <v>4</v>
      </c>
      <c r="U2079">
        <f t="shared" ca="1" si="325"/>
        <v>0.54861896645275998</v>
      </c>
      <c r="V2079">
        <f t="shared" si="326"/>
        <v>88</v>
      </c>
      <c r="W2079" t="s">
        <v>28</v>
      </c>
      <c r="X2079" t="str">
        <f t="shared" ca="1" si="327"/>
        <v>(2078,0,1,5,88,0,4,88)++1`</v>
      </c>
      <c r="Y2079" t="str">
        <f t="shared" si="328"/>
        <v>(2078,45)++1`</v>
      </c>
    </row>
    <row r="2080" spans="1:25" x14ac:dyDescent="0.25">
      <c r="A2080">
        <v>2079</v>
      </c>
      <c r="B2080">
        <v>1949</v>
      </c>
      <c r="C2080">
        <f t="shared" si="320"/>
        <v>0</v>
      </c>
      <c r="D2080" t="s">
        <v>24</v>
      </c>
      <c r="E2080">
        <f t="shared" si="321"/>
        <v>4</v>
      </c>
      <c r="F2080" t="s">
        <v>31</v>
      </c>
      <c r="G2080" s="13">
        <v>44600</v>
      </c>
      <c r="H2080">
        <v>0.58472222222222214</v>
      </c>
      <c r="I2080">
        <v>0.64583333333333326</v>
      </c>
      <c r="J2080">
        <v>1000170</v>
      </c>
      <c r="K2080">
        <v>2195</v>
      </c>
      <c r="L2080">
        <f t="shared" si="322"/>
        <v>88</v>
      </c>
      <c r="M2080">
        <v>6.1111111111111116E-2</v>
      </c>
      <c r="N2080">
        <f t="shared" si="323"/>
        <v>1</v>
      </c>
      <c r="O2080" t="s">
        <v>32</v>
      </c>
      <c r="P2080" cm="1">
        <f t="array" aca="1" ref="P2080" ca="1">(_xlfn.IFS(Q2080="couché",0,Q2080="debout à 80%",1,Q2080="?",1))*(IF(RAND()&lt;0.8,1,0))</f>
        <v>1</v>
      </c>
      <c r="Q2080" t="s">
        <v>27</v>
      </c>
      <c r="R2080">
        <v>20</v>
      </c>
      <c r="S2080">
        <f t="shared" si="324"/>
        <v>1</v>
      </c>
      <c r="T2080">
        <f t="shared" si="329"/>
        <v>7</v>
      </c>
      <c r="U2080">
        <f t="shared" ca="1" si="325"/>
        <v>0.58472674715121042</v>
      </c>
      <c r="V2080">
        <f t="shared" si="326"/>
        <v>47</v>
      </c>
      <c r="W2080" t="s">
        <v>28</v>
      </c>
      <c r="X2080" t="str">
        <f t="shared" ca="1" si="327"/>
        <v>(2079,0,1,4,88,1,7,47)++1`</v>
      </c>
      <c r="Y2080" t="str">
        <f t="shared" si="328"/>
        <v>(2079,20)++1`</v>
      </c>
    </row>
    <row r="2081" spans="1:25" x14ac:dyDescent="0.25">
      <c r="A2081">
        <v>2080</v>
      </c>
      <c r="B2081">
        <v>1989</v>
      </c>
      <c r="C2081">
        <f t="shared" si="320"/>
        <v>0</v>
      </c>
      <c r="D2081" t="s">
        <v>24</v>
      </c>
      <c r="E2081">
        <f t="shared" si="321"/>
        <v>12</v>
      </c>
      <c r="F2081" t="s">
        <v>42</v>
      </c>
      <c r="G2081" s="13">
        <v>44648</v>
      </c>
      <c r="H2081">
        <v>0.67083333333333328</v>
      </c>
      <c r="I2081">
        <v>0.7319444444444444</v>
      </c>
      <c r="J2081">
        <v>1000165</v>
      </c>
      <c r="K2081">
        <v>8248</v>
      </c>
      <c r="L2081">
        <f t="shared" si="322"/>
        <v>88</v>
      </c>
      <c r="M2081">
        <v>6.1111111111111116E-2</v>
      </c>
      <c r="N2081">
        <f t="shared" si="323"/>
        <v>0</v>
      </c>
      <c r="O2081" t="s">
        <v>26</v>
      </c>
      <c r="P2081" cm="1">
        <f t="array" aca="1" ref="P2081" ca="1">(_xlfn.IFS(Q2081="couché",0,Q2081="debout à 80%",1,Q2081="?",1))*(IF(RAND()&lt;0.8,1,0))</f>
        <v>1</v>
      </c>
      <c r="Q2081" t="s">
        <v>27</v>
      </c>
      <c r="R2081">
        <v>30</v>
      </c>
      <c r="S2081">
        <f t="shared" si="324"/>
        <v>0</v>
      </c>
      <c r="T2081">
        <f t="shared" si="329"/>
        <v>4</v>
      </c>
      <c r="U2081">
        <f t="shared" ca="1" si="325"/>
        <v>0.67083831796801607</v>
      </c>
      <c r="V2081">
        <f t="shared" si="326"/>
        <v>75</v>
      </c>
      <c r="W2081" t="s">
        <v>47</v>
      </c>
      <c r="X2081" t="str">
        <f t="shared" ca="1" si="327"/>
        <v>(2080,0,1,12,88,0,4,75)++1`</v>
      </c>
      <c r="Y2081" t="str">
        <f t="shared" si="328"/>
        <v>(2080,30)++1`</v>
      </c>
    </row>
    <row r="2082" spans="1:25" x14ac:dyDescent="0.25">
      <c r="A2082">
        <v>2081</v>
      </c>
      <c r="B2082">
        <v>1963</v>
      </c>
      <c r="C2082">
        <f t="shared" si="320"/>
        <v>0</v>
      </c>
      <c r="D2082" t="s">
        <v>24</v>
      </c>
      <c r="E2082">
        <f t="shared" si="321"/>
        <v>4</v>
      </c>
      <c r="F2082" t="s">
        <v>31</v>
      </c>
      <c r="G2082" s="13">
        <v>44617</v>
      </c>
      <c r="H2082">
        <v>0.36041666666666666</v>
      </c>
      <c r="I2082">
        <v>0.42152777777777778</v>
      </c>
      <c r="J2082">
        <v>1000162</v>
      </c>
      <c r="K2082">
        <v>9329</v>
      </c>
      <c r="L2082">
        <f t="shared" si="322"/>
        <v>88</v>
      </c>
      <c r="M2082">
        <v>6.1111111111111116E-2</v>
      </c>
      <c r="N2082">
        <f t="shared" si="323"/>
        <v>1</v>
      </c>
      <c r="O2082" t="s">
        <v>32</v>
      </c>
      <c r="P2082" cm="1">
        <f t="array" aca="1" ref="P2082" ca="1">(_xlfn.IFS(Q2082="couché",0,Q2082="debout à 80%",1,Q2082="?",1))*(IF(RAND()&lt;0.8,1,0))</f>
        <v>1</v>
      </c>
      <c r="Q2082" t="s">
        <v>27</v>
      </c>
      <c r="R2082">
        <v>45</v>
      </c>
      <c r="S2082">
        <f t="shared" si="324"/>
        <v>0</v>
      </c>
      <c r="T2082">
        <f t="shared" si="329"/>
        <v>1</v>
      </c>
      <c r="U2082">
        <f t="shared" ca="1" si="325"/>
        <v>0.36042429753003669</v>
      </c>
      <c r="V2082">
        <f t="shared" si="326"/>
        <v>53</v>
      </c>
      <c r="W2082" t="s">
        <v>28</v>
      </c>
      <c r="X2082" t="str">
        <f t="shared" ca="1" si="327"/>
        <v>(2081,0,1,4,88,0,1,53)++1`</v>
      </c>
      <c r="Y2082" t="str">
        <f t="shared" si="328"/>
        <v>(2081,45)++1`</v>
      </c>
    </row>
    <row r="2083" spans="1:25" x14ac:dyDescent="0.25">
      <c r="A2083">
        <v>2082</v>
      </c>
      <c r="B2083">
        <v>1972</v>
      </c>
      <c r="C2083">
        <f t="shared" si="320"/>
        <v>0</v>
      </c>
      <c r="D2083" t="s">
        <v>24</v>
      </c>
      <c r="E2083">
        <f t="shared" si="321"/>
        <v>6</v>
      </c>
      <c r="F2083" t="s">
        <v>37</v>
      </c>
      <c r="G2083" s="13">
        <v>44616</v>
      </c>
      <c r="H2083">
        <v>0.52638888888888891</v>
      </c>
      <c r="I2083">
        <v>0.58750000000000002</v>
      </c>
      <c r="J2083">
        <v>1000166</v>
      </c>
      <c r="K2083">
        <v>416</v>
      </c>
      <c r="L2083">
        <f t="shared" si="322"/>
        <v>88</v>
      </c>
      <c r="M2083">
        <v>6.1111111111111116E-2</v>
      </c>
      <c r="N2083">
        <f t="shared" si="323"/>
        <v>0</v>
      </c>
      <c r="O2083" t="s">
        <v>26</v>
      </c>
      <c r="P2083" cm="1">
        <f t="array" aca="1" ref="P2083" ca="1">(_xlfn.IFS(Q2083="couché",0,Q2083="debout à 80%",1,Q2083="?",1))*(IF(RAND()&lt;0.8,1,0))</f>
        <v>0</v>
      </c>
      <c r="Q2083" t="s">
        <v>27</v>
      </c>
      <c r="R2083">
        <v>45</v>
      </c>
      <c r="S2083">
        <f t="shared" si="324"/>
        <v>0</v>
      </c>
      <c r="T2083">
        <f t="shared" si="329"/>
        <v>3</v>
      </c>
      <c r="U2083">
        <f t="shared" ca="1" si="325"/>
        <v>0.52639329697838977</v>
      </c>
      <c r="V2083">
        <f t="shared" si="326"/>
        <v>42</v>
      </c>
      <c r="W2083" t="s">
        <v>28</v>
      </c>
      <c r="X2083" t="str">
        <f t="shared" ca="1" si="327"/>
        <v>(2082,0,0,6,88,0,3,42)++1`</v>
      </c>
      <c r="Y2083" t="str">
        <f t="shared" si="328"/>
        <v>(2082,45)++1`</v>
      </c>
    </row>
    <row r="2084" spans="1:25" x14ac:dyDescent="0.25">
      <c r="A2084">
        <v>2083</v>
      </c>
      <c r="B2084">
        <v>1941</v>
      </c>
      <c r="C2084">
        <f t="shared" si="320"/>
        <v>0</v>
      </c>
      <c r="D2084" t="s">
        <v>24</v>
      </c>
      <c r="E2084">
        <f t="shared" si="321"/>
        <v>5</v>
      </c>
      <c r="F2084" t="s">
        <v>36</v>
      </c>
      <c r="G2084" s="13">
        <v>44601</v>
      </c>
      <c r="H2084">
        <v>0.68194444444444446</v>
      </c>
      <c r="I2084">
        <v>0.74305555555555558</v>
      </c>
      <c r="J2084">
        <v>1000162</v>
      </c>
      <c r="K2084">
        <v>134</v>
      </c>
      <c r="L2084">
        <f t="shared" si="322"/>
        <v>88</v>
      </c>
      <c r="M2084">
        <v>6.1111111111111116E-2</v>
      </c>
      <c r="N2084">
        <f t="shared" si="323"/>
        <v>0</v>
      </c>
      <c r="O2084" t="s">
        <v>26</v>
      </c>
      <c r="P2084" cm="1">
        <f t="array" aca="1" ref="P2084" ca="1">(_xlfn.IFS(Q2084="couché",0,Q2084="debout à 80%",1,Q2084="?",1))*(IF(RAND()&lt;0.8,1,0))</f>
        <v>0</v>
      </c>
      <c r="Q2084" t="s">
        <v>48</v>
      </c>
      <c r="R2084">
        <v>45</v>
      </c>
      <c r="S2084">
        <f t="shared" si="324"/>
        <v>0</v>
      </c>
      <c r="T2084">
        <f t="shared" si="329"/>
        <v>8</v>
      </c>
      <c r="U2084">
        <f t="shared" ca="1" si="325"/>
        <v>0.68195400154098851</v>
      </c>
      <c r="V2084">
        <f t="shared" si="326"/>
        <v>56</v>
      </c>
      <c r="W2084" t="s">
        <v>28</v>
      </c>
      <c r="X2084" t="str">
        <f t="shared" ca="1" si="327"/>
        <v>(2083,0,0,5,88,0,8,56)++1`</v>
      </c>
      <c r="Y2084" t="str">
        <f t="shared" si="328"/>
        <v>(2083,45)++1`</v>
      </c>
    </row>
    <row r="2085" spans="1:25" x14ac:dyDescent="0.25">
      <c r="A2085">
        <v>2084</v>
      </c>
      <c r="B2085">
        <v>1996</v>
      </c>
      <c r="C2085">
        <f t="shared" si="320"/>
        <v>0</v>
      </c>
      <c r="D2085" t="s">
        <v>24</v>
      </c>
      <c r="E2085">
        <f t="shared" si="321"/>
        <v>6</v>
      </c>
      <c r="F2085" t="s">
        <v>37</v>
      </c>
      <c r="G2085" s="13">
        <v>44609</v>
      </c>
      <c r="H2085">
        <v>0.69166666666666665</v>
      </c>
      <c r="I2085">
        <v>0.75277777777777777</v>
      </c>
      <c r="J2085">
        <v>1000166</v>
      </c>
      <c r="K2085">
        <v>1</v>
      </c>
      <c r="L2085">
        <f t="shared" si="322"/>
        <v>88</v>
      </c>
      <c r="M2085">
        <v>6.1111111111111116E-2</v>
      </c>
      <c r="N2085">
        <f t="shared" si="323"/>
        <v>0</v>
      </c>
      <c r="O2085" t="s">
        <v>26</v>
      </c>
      <c r="P2085" cm="1">
        <f t="array" aca="1" ref="P2085" ca="1">(_xlfn.IFS(Q2085="couché",0,Q2085="debout à 80%",1,Q2085="?",1))*(IF(RAND()&lt;0.8,1,0))</f>
        <v>1</v>
      </c>
      <c r="Q2085" t="s">
        <v>27</v>
      </c>
      <c r="R2085">
        <v>45</v>
      </c>
      <c r="S2085">
        <f t="shared" si="324"/>
        <v>0</v>
      </c>
      <c r="T2085">
        <f t="shared" si="329"/>
        <v>4</v>
      </c>
      <c r="U2085">
        <f t="shared" ca="1" si="325"/>
        <v>0.69167546941999203</v>
      </c>
      <c r="V2085">
        <f t="shared" si="326"/>
        <v>84</v>
      </c>
      <c r="W2085" t="s">
        <v>28</v>
      </c>
      <c r="X2085" t="str">
        <f t="shared" ca="1" si="327"/>
        <v>(2084,0,1,6,88,0,4,84)++1`</v>
      </c>
      <c r="Y2085" t="str">
        <f t="shared" si="328"/>
        <v>(2084,45)++1`</v>
      </c>
    </row>
    <row r="2086" spans="1:25" x14ac:dyDescent="0.25">
      <c r="A2086">
        <v>2085</v>
      </c>
      <c r="B2086">
        <v>2005</v>
      </c>
      <c r="C2086">
        <f t="shared" si="320"/>
        <v>0</v>
      </c>
      <c r="D2086" t="s">
        <v>24</v>
      </c>
      <c r="E2086">
        <f t="shared" si="321"/>
        <v>10</v>
      </c>
      <c r="F2086" t="s">
        <v>39</v>
      </c>
      <c r="G2086" s="13">
        <v>44644</v>
      </c>
      <c r="H2086">
        <v>0.39166666666666666</v>
      </c>
      <c r="I2086">
        <v>0.45277777777777778</v>
      </c>
      <c r="J2086">
        <v>1000165</v>
      </c>
      <c r="K2086">
        <v>510</v>
      </c>
      <c r="L2086">
        <f t="shared" si="322"/>
        <v>88</v>
      </c>
      <c r="M2086">
        <v>6.1111111111111116E-2</v>
      </c>
      <c r="N2086">
        <f t="shared" si="323"/>
        <v>1</v>
      </c>
      <c r="O2086" t="s">
        <v>32</v>
      </c>
      <c r="P2086" cm="1">
        <f t="array" aca="1" ref="P2086" ca="1">(_xlfn.IFS(Q2086="couché",0,Q2086="debout à 80%",1,Q2086="?",1))*(IF(RAND()&lt;0.8,1,0))</f>
        <v>1</v>
      </c>
      <c r="Q2086" t="s">
        <v>27</v>
      </c>
      <c r="R2086">
        <v>30</v>
      </c>
      <c r="S2086">
        <f t="shared" si="324"/>
        <v>0</v>
      </c>
      <c r="T2086">
        <f t="shared" si="329"/>
        <v>2</v>
      </c>
      <c r="U2086">
        <f t="shared" ca="1" si="325"/>
        <v>0.39167292110036933</v>
      </c>
      <c r="V2086">
        <f t="shared" si="326"/>
        <v>57</v>
      </c>
      <c r="W2086" t="s">
        <v>28</v>
      </c>
      <c r="X2086" t="str">
        <f t="shared" ca="1" si="327"/>
        <v>(2085,0,1,10,88,0,2,57)++1`</v>
      </c>
      <c r="Y2086" t="str">
        <f t="shared" si="328"/>
        <v>(2085,30)++1`</v>
      </c>
    </row>
    <row r="2087" spans="1:25" x14ac:dyDescent="0.25">
      <c r="A2087">
        <v>2086</v>
      </c>
      <c r="B2087">
        <v>1952</v>
      </c>
      <c r="C2087">
        <f t="shared" si="320"/>
        <v>0</v>
      </c>
      <c r="D2087" t="s">
        <v>24</v>
      </c>
      <c r="E2087">
        <f t="shared" si="321"/>
        <v>17</v>
      </c>
      <c r="F2087" t="s">
        <v>45</v>
      </c>
      <c r="G2087" s="13">
        <v>44635</v>
      </c>
      <c r="H2087">
        <v>0.5131944444444444</v>
      </c>
      <c r="I2087">
        <v>0.57430555555555551</v>
      </c>
      <c r="J2087">
        <v>1000162</v>
      </c>
      <c r="K2087">
        <v>489</v>
      </c>
      <c r="L2087">
        <f t="shared" si="322"/>
        <v>88</v>
      </c>
      <c r="M2087">
        <v>6.1111111111111116E-2</v>
      </c>
      <c r="N2087">
        <f t="shared" si="323"/>
        <v>0</v>
      </c>
      <c r="O2087" t="s">
        <v>26</v>
      </c>
      <c r="P2087" cm="1">
        <f t="array" aca="1" ref="P2087" ca="1">(_xlfn.IFS(Q2087="couché",0,Q2087="debout à 80%",1,Q2087="?",1))*(IF(RAND()&lt;0.8,1,0))</f>
        <v>1</v>
      </c>
      <c r="Q2087" t="s">
        <v>27</v>
      </c>
      <c r="R2087">
        <v>45</v>
      </c>
      <c r="S2087">
        <f t="shared" si="324"/>
        <v>0</v>
      </c>
      <c r="T2087">
        <f t="shared" si="329"/>
        <v>4</v>
      </c>
      <c r="U2087">
        <f t="shared" ca="1" si="325"/>
        <v>0.51319725944779482</v>
      </c>
      <c r="V2087">
        <f t="shared" si="326"/>
        <v>78</v>
      </c>
      <c r="W2087" t="s">
        <v>28</v>
      </c>
      <c r="X2087" t="str">
        <f t="shared" ca="1" si="327"/>
        <v>(2086,0,1,17,88,0,4,78)++1`</v>
      </c>
      <c r="Y2087" t="str">
        <f t="shared" si="328"/>
        <v>(2086,45)++1`</v>
      </c>
    </row>
    <row r="2088" spans="1:25" x14ac:dyDescent="0.25">
      <c r="A2088">
        <v>2087</v>
      </c>
      <c r="B2088">
        <v>1974</v>
      </c>
      <c r="C2088">
        <f t="shared" si="320"/>
        <v>0</v>
      </c>
      <c r="D2088" t="s">
        <v>24</v>
      </c>
      <c r="E2088">
        <f t="shared" si="321"/>
        <v>4</v>
      </c>
      <c r="F2088" t="s">
        <v>31</v>
      </c>
      <c r="G2088" s="13">
        <v>44642</v>
      </c>
      <c r="H2088">
        <v>0.60763888888888884</v>
      </c>
      <c r="I2088">
        <v>0.66874999999999996</v>
      </c>
      <c r="J2088">
        <v>1000170</v>
      </c>
      <c r="K2088">
        <v>2059</v>
      </c>
      <c r="L2088">
        <f t="shared" si="322"/>
        <v>88</v>
      </c>
      <c r="M2088">
        <v>6.1111111111111116E-2</v>
      </c>
      <c r="N2088">
        <f t="shared" si="323"/>
        <v>1</v>
      </c>
      <c r="O2088" t="s">
        <v>32</v>
      </c>
      <c r="P2088" cm="1">
        <f t="array" aca="1" ref="P2088" ca="1">(_xlfn.IFS(Q2088="couché",0,Q2088="debout à 80%",1,Q2088="?",1))*(IF(RAND()&lt;0.8,1,0))</f>
        <v>1</v>
      </c>
      <c r="Q2088" t="s">
        <v>27</v>
      </c>
      <c r="R2088">
        <v>30</v>
      </c>
      <c r="S2088">
        <f t="shared" si="324"/>
        <v>0</v>
      </c>
      <c r="T2088">
        <f t="shared" si="329"/>
        <v>6</v>
      </c>
      <c r="U2088">
        <f t="shared" ca="1" si="325"/>
        <v>0.60764228732786418</v>
      </c>
      <c r="V2088">
        <f t="shared" si="326"/>
        <v>47</v>
      </c>
      <c r="W2088" t="s">
        <v>28</v>
      </c>
      <c r="X2088" t="str">
        <f t="shared" ca="1" si="327"/>
        <v>(2087,0,1,4,88,0,6,47)++1`</v>
      </c>
      <c r="Y2088" t="str">
        <f t="shared" si="328"/>
        <v>(2087,30)++1`</v>
      </c>
    </row>
    <row r="2089" spans="1:25" x14ac:dyDescent="0.25">
      <c r="A2089">
        <v>2088</v>
      </c>
      <c r="B2089">
        <v>1960</v>
      </c>
      <c r="C2089">
        <f t="shared" si="320"/>
        <v>0</v>
      </c>
      <c r="D2089" t="s">
        <v>24</v>
      </c>
      <c r="E2089">
        <f t="shared" si="321"/>
        <v>2</v>
      </c>
      <c r="F2089" t="s">
        <v>29</v>
      </c>
      <c r="G2089" s="13">
        <v>44636</v>
      </c>
      <c r="H2089">
        <v>0.34722222222222221</v>
      </c>
      <c r="I2089">
        <v>0.40833333333333333</v>
      </c>
      <c r="J2089">
        <v>1000166</v>
      </c>
      <c r="K2089">
        <v>1652</v>
      </c>
      <c r="L2089">
        <f t="shared" si="322"/>
        <v>88</v>
      </c>
      <c r="M2089">
        <v>6.1111111111111116E-2</v>
      </c>
      <c r="N2089">
        <f t="shared" si="323"/>
        <v>0</v>
      </c>
      <c r="O2089" t="s">
        <v>26</v>
      </c>
      <c r="P2089" cm="1">
        <f t="array" aca="1" ref="P2089" ca="1">(_xlfn.IFS(Q2089="couché",0,Q2089="debout à 80%",1,Q2089="?",1))*(IF(RAND()&lt;0.8,1,0))</f>
        <v>1</v>
      </c>
      <c r="Q2089" t="s">
        <v>27</v>
      </c>
      <c r="R2089">
        <v>45</v>
      </c>
      <c r="S2089">
        <f t="shared" si="324"/>
        <v>0</v>
      </c>
      <c r="T2089">
        <f t="shared" si="329"/>
        <v>1</v>
      </c>
      <c r="U2089">
        <f t="shared" ca="1" si="325"/>
        <v>0.34722537907468859</v>
      </c>
      <c r="V2089">
        <f t="shared" si="326"/>
        <v>39</v>
      </c>
      <c r="W2089" t="s">
        <v>28</v>
      </c>
      <c r="X2089" t="str">
        <f t="shared" ca="1" si="327"/>
        <v>(2088,0,1,2,88,0,1,39)++1`</v>
      </c>
      <c r="Y2089" t="str">
        <f t="shared" si="328"/>
        <v>(2088,45)++1`</v>
      </c>
    </row>
    <row r="2090" spans="1:25" x14ac:dyDescent="0.25">
      <c r="A2090">
        <v>2089</v>
      </c>
      <c r="B2090">
        <v>1972</v>
      </c>
      <c r="C2090">
        <f t="shared" si="320"/>
        <v>0</v>
      </c>
      <c r="D2090" t="s">
        <v>24</v>
      </c>
      <c r="E2090">
        <f t="shared" si="321"/>
        <v>16</v>
      </c>
      <c r="F2090" t="s">
        <v>44</v>
      </c>
      <c r="G2090" s="13">
        <v>44623</v>
      </c>
      <c r="H2090">
        <v>0.33888888888888885</v>
      </c>
      <c r="I2090">
        <v>0.4</v>
      </c>
      <c r="J2090">
        <v>1000162</v>
      </c>
      <c r="K2090">
        <v>61</v>
      </c>
      <c r="L2090">
        <f t="shared" si="322"/>
        <v>88</v>
      </c>
      <c r="M2090">
        <v>6.1111111111111172E-2</v>
      </c>
      <c r="N2090">
        <f t="shared" si="323"/>
        <v>0</v>
      </c>
      <c r="O2090" t="s">
        <v>26</v>
      </c>
      <c r="P2090" cm="1">
        <f t="array" aca="1" ref="P2090" ca="1">(_xlfn.IFS(Q2090="couché",0,Q2090="debout à 80%",1,Q2090="?",1))*(IF(RAND()&lt;0.8,1,0))</f>
        <v>1</v>
      </c>
      <c r="Q2090" t="s">
        <v>27</v>
      </c>
      <c r="R2090">
        <v>45</v>
      </c>
      <c r="S2090">
        <f t="shared" si="324"/>
        <v>0</v>
      </c>
      <c r="T2090">
        <f t="shared" si="329"/>
        <v>1</v>
      </c>
      <c r="U2090">
        <f t="shared" ca="1" si="325"/>
        <v>0.33889573583646815</v>
      </c>
      <c r="V2090">
        <f t="shared" si="326"/>
        <v>42</v>
      </c>
      <c r="W2090" t="s">
        <v>28</v>
      </c>
      <c r="X2090" t="str">
        <f t="shared" ca="1" si="327"/>
        <v>(2089,0,1,16,88,0,1,42)++1`</v>
      </c>
      <c r="Y2090" t="str">
        <f t="shared" si="328"/>
        <v>(2089,45)++1`</v>
      </c>
    </row>
    <row r="2091" spans="1:25" x14ac:dyDescent="0.25">
      <c r="A2091">
        <v>2090</v>
      </c>
      <c r="B2091">
        <v>1963</v>
      </c>
      <c r="C2091">
        <f t="shared" si="320"/>
        <v>0</v>
      </c>
      <c r="D2091" t="s">
        <v>24</v>
      </c>
      <c r="E2091">
        <f t="shared" si="321"/>
        <v>5</v>
      </c>
      <c r="F2091" t="s">
        <v>36</v>
      </c>
      <c r="G2091" s="13">
        <v>44645</v>
      </c>
      <c r="H2091">
        <v>0.40555555555555556</v>
      </c>
      <c r="I2091">
        <v>0.46666666666666667</v>
      </c>
      <c r="J2091">
        <v>1000162</v>
      </c>
      <c r="K2091">
        <v>4592</v>
      </c>
      <c r="L2091">
        <f t="shared" si="322"/>
        <v>88</v>
      </c>
      <c r="M2091">
        <v>6.1111111111111116E-2</v>
      </c>
      <c r="N2091">
        <f t="shared" si="323"/>
        <v>0</v>
      </c>
      <c r="O2091" t="s">
        <v>26</v>
      </c>
      <c r="P2091" cm="1">
        <f t="array" aca="1" ref="P2091" ca="1">(_xlfn.IFS(Q2091="couché",0,Q2091="debout à 80%",1,Q2091="?",1))*(IF(RAND()&lt;0.8,1,0))</f>
        <v>0</v>
      </c>
      <c r="Q2091" t="s">
        <v>27</v>
      </c>
      <c r="R2091">
        <v>45</v>
      </c>
      <c r="S2091">
        <f t="shared" si="324"/>
        <v>0</v>
      </c>
      <c r="T2091">
        <f t="shared" si="329"/>
        <v>2</v>
      </c>
      <c r="U2091">
        <f t="shared" ca="1" si="325"/>
        <v>0.405558262803763</v>
      </c>
      <c r="V2091">
        <f t="shared" si="326"/>
        <v>42</v>
      </c>
      <c r="W2091" t="s">
        <v>28</v>
      </c>
      <c r="X2091" t="str">
        <f t="shared" ca="1" si="327"/>
        <v>(2090,0,0,5,88,0,2,42)++1`</v>
      </c>
      <c r="Y2091" t="str">
        <f t="shared" si="328"/>
        <v>(2090,45)++1`</v>
      </c>
    </row>
    <row r="2092" spans="1:25" x14ac:dyDescent="0.25">
      <c r="A2092">
        <v>2091</v>
      </c>
      <c r="B2092">
        <v>1930</v>
      </c>
      <c r="C2092">
        <f t="shared" si="320"/>
        <v>0</v>
      </c>
      <c r="D2092" t="s">
        <v>24</v>
      </c>
      <c r="E2092">
        <f t="shared" si="321"/>
        <v>5</v>
      </c>
      <c r="F2092" t="s">
        <v>36</v>
      </c>
      <c r="G2092" s="13">
        <v>44645</v>
      </c>
      <c r="H2092">
        <v>0.72986111111111107</v>
      </c>
      <c r="I2092">
        <v>0.79097222222222219</v>
      </c>
      <c r="J2092">
        <v>1000162</v>
      </c>
      <c r="K2092">
        <v>82</v>
      </c>
      <c r="L2092">
        <f t="shared" si="322"/>
        <v>88</v>
      </c>
      <c r="M2092">
        <v>6.1111111111111116E-2</v>
      </c>
      <c r="N2092">
        <f t="shared" si="323"/>
        <v>0</v>
      </c>
      <c r="O2092" t="s">
        <v>26</v>
      </c>
      <c r="P2092" cm="1">
        <f t="array" aca="1" ref="P2092" ca="1">(_xlfn.IFS(Q2092="couché",0,Q2092="debout à 80%",1,Q2092="?",1))*(IF(RAND()&lt;0.8,1,0))</f>
        <v>0</v>
      </c>
      <c r="Q2092" t="s">
        <v>48</v>
      </c>
      <c r="R2092">
        <v>45</v>
      </c>
      <c r="S2092">
        <f t="shared" si="324"/>
        <v>0</v>
      </c>
      <c r="T2092">
        <f t="shared" si="329"/>
        <v>7</v>
      </c>
      <c r="U2092">
        <f t="shared" ca="1" si="325"/>
        <v>0.72986467225703133</v>
      </c>
      <c r="V2092">
        <f t="shared" si="326"/>
        <v>47</v>
      </c>
      <c r="W2092" t="s">
        <v>28</v>
      </c>
      <c r="X2092" t="str">
        <f t="shared" ca="1" si="327"/>
        <v>(2091,0,0,5,88,0,7,47)++1`</v>
      </c>
      <c r="Y2092" t="str">
        <f t="shared" si="328"/>
        <v>(2091,45)++1`</v>
      </c>
    </row>
    <row r="2093" spans="1:25" x14ac:dyDescent="0.25">
      <c r="A2093">
        <v>2092</v>
      </c>
      <c r="B2093">
        <v>1962</v>
      </c>
      <c r="C2093">
        <f t="shared" si="320"/>
        <v>0</v>
      </c>
      <c r="D2093" t="s">
        <v>24</v>
      </c>
      <c r="E2093">
        <f t="shared" si="321"/>
        <v>5</v>
      </c>
      <c r="F2093" t="s">
        <v>36</v>
      </c>
      <c r="G2093" s="13">
        <v>44648</v>
      </c>
      <c r="H2093">
        <v>0.72569444444444442</v>
      </c>
      <c r="I2093">
        <v>0.78680555555555554</v>
      </c>
      <c r="J2093">
        <v>1000162</v>
      </c>
      <c r="K2093">
        <v>100</v>
      </c>
      <c r="L2093">
        <f t="shared" si="322"/>
        <v>88</v>
      </c>
      <c r="M2093">
        <v>6.1111111111111116E-2</v>
      </c>
      <c r="N2093">
        <f t="shared" si="323"/>
        <v>0</v>
      </c>
      <c r="O2093" t="s">
        <v>26</v>
      </c>
      <c r="P2093" cm="1">
        <f t="array" aca="1" ref="P2093" ca="1">(_xlfn.IFS(Q2093="couché",0,Q2093="debout à 80%",1,Q2093="?",1))*(IF(RAND()&lt;0.8,1,0))</f>
        <v>1</v>
      </c>
      <c r="Q2093" t="s">
        <v>27</v>
      </c>
      <c r="R2093">
        <v>45</v>
      </c>
      <c r="S2093">
        <f t="shared" si="324"/>
        <v>0</v>
      </c>
      <c r="T2093">
        <f t="shared" si="329"/>
        <v>6</v>
      </c>
      <c r="U2093">
        <f t="shared" ca="1" si="325"/>
        <v>0.72570076074653356</v>
      </c>
      <c r="V2093">
        <f t="shared" si="326"/>
        <v>45</v>
      </c>
      <c r="W2093" t="s">
        <v>28</v>
      </c>
      <c r="X2093" t="str">
        <f t="shared" ca="1" si="327"/>
        <v>(2092,0,1,5,88,0,6,45)++1`</v>
      </c>
      <c r="Y2093" t="str">
        <f t="shared" si="328"/>
        <v>(2092,45)++1`</v>
      </c>
    </row>
    <row r="2094" spans="1:25" x14ac:dyDescent="0.25">
      <c r="A2094">
        <v>2093</v>
      </c>
      <c r="B2094">
        <v>1953</v>
      </c>
      <c r="C2094">
        <f t="shared" si="320"/>
        <v>0</v>
      </c>
      <c r="D2094" t="s">
        <v>24</v>
      </c>
      <c r="E2094">
        <f t="shared" si="321"/>
        <v>5</v>
      </c>
      <c r="F2094" t="s">
        <v>36</v>
      </c>
      <c r="G2094" s="13">
        <v>44651</v>
      </c>
      <c r="H2094">
        <v>0.65277777777777779</v>
      </c>
      <c r="I2094">
        <v>0.71388888888888891</v>
      </c>
      <c r="J2094">
        <v>1000162</v>
      </c>
      <c r="K2094">
        <v>70</v>
      </c>
      <c r="L2094">
        <f t="shared" si="322"/>
        <v>88</v>
      </c>
      <c r="M2094">
        <v>6.1111111111111116E-2</v>
      </c>
      <c r="N2094">
        <f t="shared" si="323"/>
        <v>0</v>
      </c>
      <c r="O2094" t="s">
        <v>26</v>
      </c>
      <c r="P2094" cm="1">
        <f t="array" aca="1" ref="P2094" ca="1">(_xlfn.IFS(Q2094="couché",0,Q2094="debout à 80%",1,Q2094="?",1))*(IF(RAND()&lt;0.8,1,0))</f>
        <v>0</v>
      </c>
      <c r="Q2094" t="s">
        <v>27</v>
      </c>
      <c r="R2094">
        <v>45</v>
      </c>
      <c r="S2094">
        <f t="shared" si="324"/>
        <v>1</v>
      </c>
      <c r="T2094">
        <f t="shared" si="329"/>
        <v>4</v>
      </c>
      <c r="U2094">
        <f t="shared" ca="1" si="325"/>
        <v>0.65277953226015595</v>
      </c>
      <c r="V2094">
        <f t="shared" si="326"/>
        <v>38</v>
      </c>
      <c r="W2094" t="s">
        <v>28</v>
      </c>
      <c r="X2094" t="str">
        <f t="shared" ca="1" si="327"/>
        <v>(2093,0,0,5,88,1,4,38)++1`</v>
      </c>
      <c r="Y2094" t="str">
        <f t="shared" si="328"/>
        <v>(2093,45)++1`</v>
      </c>
    </row>
    <row r="2095" spans="1:25" x14ac:dyDescent="0.25">
      <c r="A2095">
        <v>2094</v>
      </c>
      <c r="B2095">
        <v>2001</v>
      </c>
      <c r="C2095">
        <f t="shared" si="320"/>
        <v>0</v>
      </c>
      <c r="D2095" t="s">
        <v>24</v>
      </c>
      <c r="E2095">
        <f t="shared" si="321"/>
        <v>8</v>
      </c>
      <c r="F2095" t="s">
        <v>25</v>
      </c>
      <c r="G2095" s="13">
        <v>44650</v>
      </c>
      <c r="H2095">
        <v>0.4236111111111111</v>
      </c>
      <c r="I2095">
        <v>0.48541666666666666</v>
      </c>
      <c r="J2095">
        <v>1000171</v>
      </c>
      <c r="K2095">
        <v>2238</v>
      </c>
      <c r="L2095">
        <f t="shared" si="322"/>
        <v>89</v>
      </c>
      <c r="M2095">
        <v>6.1805555555555558E-2</v>
      </c>
      <c r="N2095">
        <f t="shared" si="323"/>
        <v>0</v>
      </c>
      <c r="O2095" t="s">
        <v>26</v>
      </c>
      <c r="P2095" cm="1">
        <f t="array" aca="1" ref="P2095" ca="1">(_xlfn.IFS(Q2095="couché",0,Q2095="debout à 80%",1,Q2095="?",1))*(IF(RAND()&lt;0.8,1,0))</f>
        <v>0</v>
      </c>
      <c r="Q2095" t="s">
        <v>27</v>
      </c>
      <c r="R2095">
        <v>45</v>
      </c>
      <c r="S2095">
        <f t="shared" si="324"/>
        <v>0</v>
      </c>
      <c r="T2095">
        <f t="shared" si="329"/>
        <v>2</v>
      </c>
      <c r="U2095">
        <f t="shared" ca="1" si="325"/>
        <v>0.42361444526338959</v>
      </c>
      <c r="V2095">
        <f t="shared" si="326"/>
        <v>58</v>
      </c>
      <c r="W2095" t="s">
        <v>28</v>
      </c>
      <c r="X2095" t="str">
        <f t="shared" ca="1" si="327"/>
        <v>(2094,0,0,8,89,0,2,58)++1`</v>
      </c>
      <c r="Y2095" t="str">
        <f t="shared" si="328"/>
        <v>(2094,45)++1`</v>
      </c>
    </row>
    <row r="2096" spans="1:25" x14ac:dyDescent="0.25">
      <c r="A2096">
        <v>2095</v>
      </c>
      <c r="B2096">
        <v>1941</v>
      </c>
      <c r="C2096">
        <f t="shared" si="320"/>
        <v>0</v>
      </c>
      <c r="D2096" t="s">
        <v>24</v>
      </c>
      <c r="E2096">
        <f t="shared" si="321"/>
        <v>15</v>
      </c>
      <c r="F2096" t="s">
        <v>35</v>
      </c>
      <c r="G2096" s="13">
        <v>44593</v>
      </c>
      <c r="H2096">
        <v>0.53125</v>
      </c>
      <c r="I2096">
        <v>0.59305555555555556</v>
      </c>
      <c r="J2096">
        <v>1000171</v>
      </c>
      <c r="K2096">
        <v>2238</v>
      </c>
      <c r="L2096">
        <f t="shared" si="322"/>
        <v>89</v>
      </c>
      <c r="M2096">
        <v>6.1805555555555558E-2</v>
      </c>
      <c r="N2096">
        <f t="shared" si="323"/>
        <v>0</v>
      </c>
      <c r="O2096" t="s">
        <v>26</v>
      </c>
      <c r="P2096" cm="1">
        <f t="array" aca="1" ref="P2096" ca="1">(_xlfn.IFS(Q2096="couché",0,Q2096="debout à 80%",1,Q2096="?",1))*(IF(RAND()&lt;0.8,1,0))</f>
        <v>1</v>
      </c>
      <c r="Q2096" t="s">
        <v>27</v>
      </c>
      <c r="R2096">
        <v>45</v>
      </c>
      <c r="S2096">
        <f t="shared" si="324"/>
        <v>0</v>
      </c>
      <c r="T2096">
        <f t="shared" si="329"/>
        <v>2</v>
      </c>
      <c r="U2096">
        <f t="shared" ca="1" si="325"/>
        <v>0.5312504463917469</v>
      </c>
      <c r="V2096">
        <f t="shared" si="326"/>
        <v>55</v>
      </c>
      <c r="W2096" t="s">
        <v>28</v>
      </c>
      <c r="X2096" t="str">
        <f t="shared" ca="1" si="327"/>
        <v>(2095,0,1,15,89,0,2,55)++1`</v>
      </c>
      <c r="Y2096" t="str">
        <f t="shared" si="328"/>
        <v>(2095,45)++1`</v>
      </c>
    </row>
    <row r="2097" spans="1:25" x14ac:dyDescent="0.25">
      <c r="A2097">
        <v>2096</v>
      </c>
      <c r="B2097">
        <v>1966</v>
      </c>
      <c r="C2097">
        <f t="shared" si="320"/>
        <v>0</v>
      </c>
      <c r="D2097" t="s">
        <v>24</v>
      </c>
      <c r="E2097">
        <f t="shared" si="321"/>
        <v>2</v>
      </c>
      <c r="F2097" t="s">
        <v>29</v>
      </c>
      <c r="G2097" s="13">
        <v>44614</v>
      </c>
      <c r="H2097">
        <v>0.40208333333333329</v>
      </c>
      <c r="I2097">
        <v>0.46388888888888885</v>
      </c>
      <c r="J2097">
        <v>1000166</v>
      </c>
      <c r="K2097">
        <v>2773</v>
      </c>
      <c r="L2097">
        <f t="shared" si="322"/>
        <v>89</v>
      </c>
      <c r="M2097">
        <v>6.1805555555555558E-2</v>
      </c>
      <c r="N2097">
        <f t="shared" si="323"/>
        <v>0</v>
      </c>
      <c r="O2097" t="s">
        <v>26</v>
      </c>
      <c r="P2097" cm="1">
        <f t="array" aca="1" ref="P2097" ca="1">(_xlfn.IFS(Q2097="couché",0,Q2097="debout à 80%",1,Q2097="?",1))*(IF(RAND()&lt;0.8,1,0))</f>
        <v>0</v>
      </c>
      <c r="Q2097" t="s">
        <v>27</v>
      </c>
      <c r="R2097">
        <v>45</v>
      </c>
      <c r="S2097">
        <f t="shared" si="324"/>
        <v>0</v>
      </c>
      <c r="T2097">
        <f t="shared" si="329"/>
        <v>2</v>
      </c>
      <c r="U2097">
        <f t="shared" ca="1" si="325"/>
        <v>0.40208673755698127</v>
      </c>
      <c r="V2097">
        <f t="shared" si="326"/>
        <v>57</v>
      </c>
      <c r="W2097" t="s">
        <v>28</v>
      </c>
      <c r="X2097" t="str">
        <f t="shared" ca="1" si="327"/>
        <v>(2096,0,0,2,89,0,2,57)++1`</v>
      </c>
      <c r="Y2097" t="str">
        <f t="shared" si="328"/>
        <v>(2096,45)++1`</v>
      </c>
    </row>
    <row r="2098" spans="1:25" x14ac:dyDescent="0.25">
      <c r="A2098">
        <v>2097</v>
      </c>
      <c r="B2098">
        <v>1950</v>
      </c>
      <c r="C2098">
        <f t="shared" si="320"/>
        <v>0</v>
      </c>
      <c r="D2098" t="s">
        <v>24</v>
      </c>
      <c r="E2098">
        <f t="shared" si="321"/>
        <v>13</v>
      </c>
      <c r="F2098" t="s">
        <v>43</v>
      </c>
      <c r="G2098" s="13">
        <v>44602</v>
      </c>
      <c r="H2098">
        <v>0.6166666666666667</v>
      </c>
      <c r="I2098">
        <v>0.67847222222222214</v>
      </c>
      <c r="J2098">
        <v>1000167</v>
      </c>
      <c r="K2098">
        <v>5579</v>
      </c>
      <c r="L2098">
        <f t="shared" si="322"/>
        <v>89</v>
      </c>
      <c r="M2098">
        <v>6.1805555555555447E-2</v>
      </c>
      <c r="N2098">
        <f t="shared" si="323"/>
        <v>0</v>
      </c>
      <c r="O2098" t="s">
        <v>26</v>
      </c>
      <c r="P2098" cm="1">
        <f t="array" aca="1" ref="P2098" ca="1">(_xlfn.IFS(Q2098="couché",0,Q2098="debout à 80%",1,Q2098="?",1))*(IF(RAND()&lt;0.8,1,0))</f>
        <v>0</v>
      </c>
      <c r="Q2098" t="s">
        <v>27</v>
      </c>
      <c r="R2098">
        <v>0</v>
      </c>
      <c r="S2098">
        <f t="shared" si="324"/>
        <v>0</v>
      </c>
      <c r="T2098">
        <f t="shared" si="329"/>
        <v>2</v>
      </c>
      <c r="U2098">
        <f t="shared" ca="1" si="325"/>
        <v>0.61667494779200438</v>
      </c>
      <c r="V2098">
        <f t="shared" si="326"/>
        <v>41</v>
      </c>
      <c r="W2098" t="s">
        <v>28</v>
      </c>
      <c r="X2098" t="str">
        <f t="shared" ca="1" si="327"/>
        <v>(2097,0,0,13,89,0,2,41)++1`</v>
      </c>
      <c r="Y2098" t="str">
        <f t="shared" si="328"/>
        <v>(2097,0)++1`</v>
      </c>
    </row>
    <row r="2099" spans="1:25" x14ac:dyDescent="0.25">
      <c r="A2099">
        <v>2098</v>
      </c>
      <c r="B2099">
        <v>1956</v>
      </c>
      <c r="C2099">
        <f t="shared" si="320"/>
        <v>0</v>
      </c>
      <c r="D2099" t="s">
        <v>24</v>
      </c>
      <c r="E2099">
        <f t="shared" si="321"/>
        <v>9</v>
      </c>
      <c r="F2099" t="s">
        <v>40</v>
      </c>
      <c r="G2099" s="13">
        <v>44606</v>
      </c>
      <c r="H2099">
        <v>0.47083333333333333</v>
      </c>
      <c r="I2099">
        <v>0.53263888888888888</v>
      </c>
      <c r="J2099">
        <v>1000163</v>
      </c>
      <c r="K2099">
        <v>4834</v>
      </c>
      <c r="L2099">
        <f t="shared" si="322"/>
        <v>89</v>
      </c>
      <c r="M2099">
        <v>6.1805555555555558E-2</v>
      </c>
      <c r="N2099">
        <f t="shared" si="323"/>
        <v>0</v>
      </c>
      <c r="O2099" t="s">
        <v>26</v>
      </c>
      <c r="P2099" cm="1">
        <f t="array" aca="1" ref="P2099" ca="1">(_xlfn.IFS(Q2099="couché",0,Q2099="debout à 80%",1,Q2099="?",1))*(IF(RAND()&lt;0.8,1,0))</f>
        <v>1</v>
      </c>
      <c r="Q2099" t="s">
        <v>27</v>
      </c>
      <c r="R2099">
        <v>45</v>
      </c>
      <c r="S2099">
        <f t="shared" si="324"/>
        <v>0</v>
      </c>
      <c r="T2099">
        <f t="shared" si="329"/>
        <v>4</v>
      </c>
      <c r="U2099">
        <f t="shared" ca="1" si="325"/>
        <v>0.47084229798232052</v>
      </c>
      <c r="V2099">
        <f t="shared" si="326"/>
        <v>75</v>
      </c>
      <c r="W2099" t="s">
        <v>28</v>
      </c>
      <c r="X2099" t="str">
        <f t="shared" ca="1" si="327"/>
        <v>(2098,0,1,9,89,0,4,75)++1`</v>
      </c>
      <c r="Y2099" t="str">
        <f t="shared" si="328"/>
        <v>(2098,45)++1`</v>
      </c>
    </row>
    <row r="2100" spans="1:25" x14ac:dyDescent="0.25">
      <c r="A2100">
        <v>2099</v>
      </c>
      <c r="B2100">
        <v>2004</v>
      </c>
      <c r="C2100">
        <f t="shared" si="320"/>
        <v>0</v>
      </c>
      <c r="D2100" t="s">
        <v>24</v>
      </c>
      <c r="E2100">
        <f t="shared" si="321"/>
        <v>10</v>
      </c>
      <c r="F2100" t="s">
        <v>39</v>
      </c>
      <c r="G2100" s="13">
        <v>44617</v>
      </c>
      <c r="H2100">
        <v>0.39097222222222222</v>
      </c>
      <c r="I2100">
        <v>0.45277777777777778</v>
      </c>
      <c r="J2100">
        <v>1000165</v>
      </c>
      <c r="K2100">
        <v>493</v>
      </c>
      <c r="L2100">
        <f t="shared" si="322"/>
        <v>89</v>
      </c>
      <c r="M2100">
        <v>6.1805555555555558E-2</v>
      </c>
      <c r="N2100">
        <f t="shared" si="323"/>
        <v>1</v>
      </c>
      <c r="O2100" t="s">
        <v>32</v>
      </c>
      <c r="P2100" cm="1">
        <f t="array" aca="1" ref="P2100" ca="1">(_xlfn.IFS(Q2100="couché",0,Q2100="debout à 80%",1,Q2100="?",1))*(IF(RAND()&lt;0.8,1,0))</f>
        <v>1</v>
      </c>
      <c r="Q2100" t="s">
        <v>27</v>
      </c>
      <c r="R2100">
        <v>30</v>
      </c>
      <c r="S2100">
        <f t="shared" si="324"/>
        <v>1</v>
      </c>
      <c r="T2100">
        <f t="shared" si="329"/>
        <v>2</v>
      </c>
      <c r="U2100">
        <f t="shared" ca="1" si="325"/>
        <v>0.39098131856051926</v>
      </c>
      <c r="V2100">
        <f t="shared" si="326"/>
        <v>56</v>
      </c>
      <c r="W2100" t="s">
        <v>28</v>
      </c>
      <c r="X2100" t="str">
        <f t="shared" ca="1" si="327"/>
        <v>(2099,0,1,10,89,1,2,56)++1`</v>
      </c>
      <c r="Y2100" t="str">
        <f t="shared" si="328"/>
        <v>(2099,30)++1`</v>
      </c>
    </row>
    <row r="2101" spans="1:25" x14ac:dyDescent="0.25">
      <c r="A2101">
        <v>2100</v>
      </c>
      <c r="B2101">
        <v>1941</v>
      </c>
      <c r="C2101">
        <f t="shared" si="320"/>
        <v>0</v>
      </c>
      <c r="D2101" t="s">
        <v>24</v>
      </c>
      <c r="E2101">
        <f t="shared" si="321"/>
        <v>17</v>
      </c>
      <c r="F2101" t="s">
        <v>45</v>
      </c>
      <c r="G2101" s="13">
        <v>44609</v>
      </c>
      <c r="H2101">
        <v>0.57291666666666663</v>
      </c>
      <c r="I2101">
        <v>0.63472222222222219</v>
      </c>
      <c r="J2101">
        <v>1000162</v>
      </c>
      <c r="K2101">
        <v>4952</v>
      </c>
      <c r="L2101">
        <f t="shared" si="322"/>
        <v>89</v>
      </c>
      <c r="M2101">
        <v>6.1805555555555558E-2</v>
      </c>
      <c r="N2101">
        <f t="shared" si="323"/>
        <v>0</v>
      </c>
      <c r="O2101" t="s">
        <v>26</v>
      </c>
      <c r="P2101" cm="1">
        <f t="array" aca="1" ref="P2101" ca="1">(_xlfn.IFS(Q2101="couché",0,Q2101="debout à 80%",1,Q2101="?",1))*(IF(RAND()&lt;0.8,1,0))</f>
        <v>1</v>
      </c>
      <c r="Q2101" t="s">
        <v>27</v>
      </c>
      <c r="R2101">
        <v>45</v>
      </c>
      <c r="S2101">
        <f t="shared" si="324"/>
        <v>0</v>
      </c>
      <c r="T2101">
        <f t="shared" si="329"/>
        <v>4</v>
      </c>
      <c r="U2101">
        <f t="shared" ca="1" si="325"/>
        <v>0.57291965930346112</v>
      </c>
      <c r="V2101">
        <f t="shared" si="326"/>
        <v>98</v>
      </c>
      <c r="W2101" t="s">
        <v>28</v>
      </c>
      <c r="X2101" t="str">
        <f t="shared" ca="1" si="327"/>
        <v>(2100,0,1,17,89,0,4,98)++1`</v>
      </c>
      <c r="Y2101" t="str">
        <f t="shared" si="328"/>
        <v>(2100,45)++1`</v>
      </c>
    </row>
    <row r="2102" spans="1:25" x14ac:dyDescent="0.25">
      <c r="A2102">
        <v>2101</v>
      </c>
      <c r="B2102">
        <v>1977</v>
      </c>
      <c r="C2102">
        <f t="shared" si="320"/>
        <v>0</v>
      </c>
      <c r="D2102" t="s">
        <v>24</v>
      </c>
      <c r="E2102">
        <f t="shared" si="321"/>
        <v>7</v>
      </c>
      <c r="F2102" t="s">
        <v>38</v>
      </c>
      <c r="G2102" s="13">
        <v>44630</v>
      </c>
      <c r="H2102">
        <v>0.55555555555555558</v>
      </c>
      <c r="I2102">
        <v>0.61736111111111114</v>
      </c>
      <c r="J2102">
        <v>1000162</v>
      </c>
      <c r="K2102">
        <v>130</v>
      </c>
      <c r="L2102">
        <f t="shared" si="322"/>
        <v>89</v>
      </c>
      <c r="M2102">
        <v>6.1805555555555558E-2</v>
      </c>
      <c r="N2102">
        <f t="shared" si="323"/>
        <v>1</v>
      </c>
      <c r="O2102" t="s">
        <v>32</v>
      </c>
      <c r="P2102" cm="1">
        <f t="array" aca="1" ref="P2102" ca="1">(_xlfn.IFS(Q2102="couché",0,Q2102="debout à 80%",1,Q2102="?",1))*(IF(RAND()&lt;0.8,1,0))</f>
        <v>1</v>
      </c>
      <c r="Q2102" t="s">
        <v>27</v>
      </c>
      <c r="R2102">
        <v>45</v>
      </c>
      <c r="S2102">
        <f t="shared" si="324"/>
        <v>0</v>
      </c>
      <c r="T2102">
        <f t="shared" si="329"/>
        <v>3</v>
      </c>
      <c r="U2102">
        <f t="shared" ca="1" si="325"/>
        <v>0.55556158790162813</v>
      </c>
      <c r="V2102">
        <f t="shared" si="326"/>
        <v>67</v>
      </c>
      <c r="W2102" t="s">
        <v>28</v>
      </c>
      <c r="X2102" t="str">
        <f t="shared" ca="1" si="327"/>
        <v>(2101,0,1,7,89,0,3,67)++1`</v>
      </c>
      <c r="Y2102" t="str">
        <f t="shared" si="328"/>
        <v>(2101,45)++1`</v>
      </c>
    </row>
    <row r="2103" spans="1:25" x14ac:dyDescent="0.25">
      <c r="A2103">
        <v>2102</v>
      </c>
      <c r="B2103">
        <v>1989</v>
      </c>
      <c r="C2103">
        <f t="shared" si="320"/>
        <v>0</v>
      </c>
      <c r="D2103" t="s">
        <v>24</v>
      </c>
      <c r="E2103">
        <f t="shared" si="321"/>
        <v>10</v>
      </c>
      <c r="F2103" t="s">
        <v>39</v>
      </c>
      <c r="G2103" s="13">
        <v>44627</v>
      </c>
      <c r="H2103">
        <v>0.38680555555555551</v>
      </c>
      <c r="I2103">
        <v>0.44861111111111107</v>
      </c>
      <c r="J2103">
        <v>1000165</v>
      </c>
      <c r="K2103">
        <v>772</v>
      </c>
      <c r="L2103">
        <f t="shared" si="322"/>
        <v>89</v>
      </c>
      <c r="M2103">
        <v>6.1805555555555558E-2</v>
      </c>
      <c r="N2103">
        <f t="shared" si="323"/>
        <v>1</v>
      </c>
      <c r="O2103" t="s">
        <v>32</v>
      </c>
      <c r="P2103" cm="1">
        <f t="array" aca="1" ref="P2103" ca="1">(_xlfn.IFS(Q2103="couché",0,Q2103="debout à 80%",1,Q2103="?",1))*(IF(RAND()&lt;0.8,1,0))</f>
        <v>1</v>
      </c>
      <c r="Q2103" t="s">
        <v>27</v>
      </c>
      <c r="R2103">
        <v>30</v>
      </c>
      <c r="S2103">
        <f t="shared" si="324"/>
        <v>0</v>
      </c>
      <c r="T2103">
        <f t="shared" si="329"/>
        <v>1</v>
      </c>
      <c r="U2103">
        <f t="shared" ca="1" si="325"/>
        <v>0.38681167737334748</v>
      </c>
      <c r="V2103">
        <f t="shared" si="326"/>
        <v>55</v>
      </c>
      <c r="W2103" t="s">
        <v>28</v>
      </c>
      <c r="X2103" t="str">
        <f t="shared" ca="1" si="327"/>
        <v>(2102,0,1,10,89,0,1,55)++1`</v>
      </c>
      <c r="Y2103" t="str">
        <f t="shared" si="328"/>
        <v>(2102,30)++1`</v>
      </c>
    </row>
    <row r="2104" spans="1:25" x14ac:dyDescent="0.25">
      <c r="A2104">
        <v>2103</v>
      </c>
      <c r="B2104">
        <v>1965</v>
      </c>
      <c r="C2104">
        <f t="shared" si="320"/>
        <v>0</v>
      </c>
      <c r="D2104" t="s">
        <v>24</v>
      </c>
      <c r="E2104">
        <f t="shared" si="321"/>
        <v>2</v>
      </c>
      <c r="F2104" t="s">
        <v>29</v>
      </c>
      <c r="G2104" s="13">
        <v>44650</v>
      </c>
      <c r="H2104">
        <v>0.45208333333333334</v>
      </c>
      <c r="I2104">
        <v>0.51388888888888884</v>
      </c>
      <c r="J2104">
        <v>1000170</v>
      </c>
      <c r="K2104">
        <v>2070</v>
      </c>
      <c r="L2104">
        <f t="shared" si="322"/>
        <v>89</v>
      </c>
      <c r="M2104">
        <v>6.1805555555555503E-2</v>
      </c>
      <c r="N2104">
        <f t="shared" si="323"/>
        <v>1</v>
      </c>
      <c r="O2104" t="s">
        <v>32</v>
      </c>
      <c r="P2104" cm="1">
        <f t="array" aca="1" ref="P2104" ca="1">(_xlfn.IFS(Q2104="couché",0,Q2104="debout à 80%",1,Q2104="?",1))*(IF(RAND()&lt;0.8,1,0))</f>
        <v>1</v>
      </c>
      <c r="Q2104" t="s">
        <v>27</v>
      </c>
      <c r="R2104">
        <v>30</v>
      </c>
      <c r="S2104">
        <f t="shared" si="324"/>
        <v>1</v>
      </c>
      <c r="T2104">
        <f t="shared" si="329"/>
        <v>4</v>
      </c>
      <c r="U2104">
        <f t="shared" ca="1" si="325"/>
        <v>0.45208538330801828</v>
      </c>
      <c r="V2104">
        <f t="shared" si="326"/>
        <v>39</v>
      </c>
      <c r="W2104" t="s">
        <v>47</v>
      </c>
      <c r="X2104" t="str">
        <f t="shared" ca="1" si="327"/>
        <v>(2103,0,1,2,89,1,4,39)++1`</v>
      </c>
      <c r="Y2104" t="str">
        <f t="shared" si="328"/>
        <v>(2103,30)++1`</v>
      </c>
    </row>
    <row r="2105" spans="1:25" x14ac:dyDescent="0.25">
      <c r="A2105">
        <v>2104</v>
      </c>
      <c r="B2105">
        <v>1945</v>
      </c>
      <c r="C2105">
        <f t="shared" si="320"/>
        <v>0</v>
      </c>
      <c r="D2105" t="s">
        <v>24</v>
      </c>
      <c r="E2105">
        <f t="shared" si="321"/>
        <v>16</v>
      </c>
      <c r="F2105" t="s">
        <v>44</v>
      </c>
      <c r="G2105" s="13">
        <v>44623</v>
      </c>
      <c r="H2105">
        <v>0.87916666666666665</v>
      </c>
      <c r="I2105">
        <v>0.94097222222222221</v>
      </c>
      <c r="J2105">
        <v>1000162</v>
      </c>
      <c r="K2105">
        <v>3593</v>
      </c>
      <c r="L2105">
        <f t="shared" si="322"/>
        <v>89</v>
      </c>
      <c r="M2105">
        <v>6.1805555555555558E-2</v>
      </c>
      <c r="N2105">
        <f t="shared" si="323"/>
        <v>0</v>
      </c>
      <c r="O2105" t="s">
        <v>26</v>
      </c>
      <c r="P2105" cm="1">
        <f t="array" aca="1" ref="P2105" ca="1">(_xlfn.IFS(Q2105="couché",0,Q2105="debout à 80%",1,Q2105="?",1))*(IF(RAND()&lt;0.8,1,0))</f>
        <v>0</v>
      </c>
      <c r="Q2105" t="s">
        <v>48</v>
      </c>
      <c r="R2105">
        <v>45</v>
      </c>
      <c r="S2105">
        <f t="shared" si="324"/>
        <v>1</v>
      </c>
      <c r="T2105">
        <f t="shared" si="329"/>
        <v>7</v>
      </c>
      <c r="U2105">
        <f t="shared" ca="1" si="325"/>
        <v>0.87917130479824857</v>
      </c>
      <c r="V2105">
        <f t="shared" si="326"/>
        <v>47</v>
      </c>
      <c r="W2105" t="s">
        <v>28</v>
      </c>
      <c r="X2105" t="str">
        <f t="shared" ca="1" si="327"/>
        <v>(2104,0,0,16,89,1,7,47)++1`</v>
      </c>
      <c r="Y2105" t="str">
        <f t="shared" si="328"/>
        <v>(2104,45)++1`</v>
      </c>
    </row>
    <row r="2106" spans="1:25" x14ac:dyDescent="0.25">
      <c r="A2106">
        <v>2105</v>
      </c>
      <c r="B2106">
        <v>2015</v>
      </c>
      <c r="C2106">
        <f t="shared" si="320"/>
        <v>1</v>
      </c>
      <c r="D2106" t="s">
        <v>28</v>
      </c>
      <c r="E2106">
        <f t="shared" si="321"/>
        <v>11</v>
      </c>
      <c r="F2106" t="s">
        <v>41</v>
      </c>
      <c r="G2106" s="13">
        <v>44636</v>
      </c>
      <c r="H2106">
        <v>0.36041666666666666</v>
      </c>
      <c r="I2106">
        <v>0.42222222222222222</v>
      </c>
      <c r="J2106">
        <v>1000164</v>
      </c>
      <c r="K2106">
        <v>3693</v>
      </c>
      <c r="L2106">
        <f t="shared" si="322"/>
        <v>89</v>
      </c>
      <c r="M2106">
        <v>6.1805555555555558E-2</v>
      </c>
      <c r="N2106">
        <f t="shared" si="323"/>
        <v>0</v>
      </c>
      <c r="O2106" t="s">
        <v>46</v>
      </c>
      <c r="P2106" cm="1">
        <f t="array" aca="1" ref="P2106" ca="1">(_xlfn.IFS(Q2106="couché",0,Q2106="debout à 80%",1,Q2106="?",1))*(IF(RAND()&lt;0.8,1,0))</f>
        <v>0</v>
      </c>
      <c r="Q2106" t="s">
        <v>48</v>
      </c>
      <c r="R2106">
        <v>30</v>
      </c>
      <c r="S2106">
        <f t="shared" si="324"/>
        <v>0</v>
      </c>
      <c r="T2106">
        <f t="shared" si="329"/>
        <v>2</v>
      </c>
      <c r="U2106">
        <f t="shared" ca="1" si="325"/>
        <v>0.36042222679476743</v>
      </c>
      <c r="V2106">
        <f t="shared" si="326"/>
        <v>75</v>
      </c>
      <c r="W2106" t="s">
        <v>28</v>
      </c>
      <c r="X2106" t="str">
        <f t="shared" ca="1" si="327"/>
        <v>(2105,1,0,11,89,0,2,75)++1`</v>
      </c>
      <c r="Y2106" t="str">
        <f t="shared" si="328"/>
        <v>(2105,30)++1`</v>
      </c>
    </row>
    <row r="2107" spans="1:25" x14ac:dyDescent="0.25">
      <c r="A2107">
        <v>2106</v>
      </c>
      <c r="B2107">
        <v>1948</v>
      </c>
      <c r="C2107">
        <f t="shared" si="320"/>
        <v>0</v>
      </c>
      <c r="D2107" t="s">
        <v>24</v>
      </c>
      <c r="E2107">
        <f t="shared" si="321"/>
        <v>4</v>
      </c>
      <c r="F2107" t="s">
        <v>31</v>
      </c>
      <c r="G2107" s="13">
        <v>44648</v>
      </c>
      <c r="H2107">
        <v>0.56874999999999998</v>
      </c>
      <c r="I2107">
        <v>0.63055555555555554</v>
      </c>
      <c r="J2107">
        <v>1000170</v>
      </c>
      <c r="K2107">
        <v>2070</v>
      </c>
      <c r="L2107">
        <f t="shared" si="322"/>
        <v>89</v>
      </c>
      <c r="M2107">
        <v>6.1805555555555558E-2</v>
      </c>
      <c r="N2107">
        <f t="shared" si="323"/>
        <v>1</v>
      </c>
      <c r="O2107" t="s">
        <v>32</v>
      </c>
      <c r="P2107" cm="1">
        <f t="array" aca="1" ref="P2107" ca="1">(_xlfn.IFS(Q2107="couché",0,Q2107="debout à 80%",1,Q2107="?",1))*(IF(RAND()&lt;0.8,1,0))</f>
        <v>1</v>
      </c>
      <c r="Q2107" t="s">
        <v>27</v>
      </c>
      <c r="R2107">
        <v>30</v>
      </c>
      <c r="S2107">
        <f t="shared" si="324"/>
        <v>1</v>
      </c>
      <c r="T2107">
        <f t="shared" si="329"/>
        <v>6</v>
      </c>
      <c r="U2107">
        <f t="shared" ca="1" si="325"/>
        <v>0.5687575994051397</v>
      </c>
      <c r="V2107">
        <f t="shared" si="326"/>
        <v>38</v>
      </c>
      <c r="W2107" t="s">
        <v>28</v>
      </c>
      <c r="X2107" t="str">
        <f t="shared" ca="1" si="327"/>
        <v>(2106,0,1,4,89,1,6,38)++1`</v>
      </c>
      <c r="Y2107" t="str">
        <f t="shared" si="328"/>
        <v>(2106,30)++1`</v>
      </c>
    </row>
    <row r="2108" spans="1:25" x14ac:dyDescent="0.25">
      <c r="A2108">
        <v>2107</v>
      </c>
      <c r="B2108">
        <v>1935</v>
      </c>
      <c r="C2108">
        <f t="shared" si="320"/>
        <v>0</v>
      </c>
      <c r="D2108" t="s">
        <v>24</v>
      </c>
      <c r="E2108">
        <f t="shared" si="321"/>
        <v>15</v>
      </c>
      <c r="F2108" t="s">
        <v>35</v>
      </c>
      <c r="G2108" s="13">
        <v>44610</v>
      </c>
      <c r="H2108">
        <v>0.5</v>
      </c>
      <c r="I2108">
        <v>0.5625</v>
      </c>
      <c r="J2108">
        <v>1000171</v>
      </c>
      <c r="K2108">
        <v>2238</v>
      </c>
      <c r="L2108">
        <f t="shared" si="322"/>
        <v>90</v>
      </c>
      <c r="M2108">
        <v>6.25E-2</v>
      </c>
      <c r="N2108">
        <f t="shared" si="323"/>
        <v>0</v>
      </c>
      <c r="O2108" t="s">
        <v>26</v>
      </c>
      <c r="P2108" cm="1">
        <f t="array" aca="1" ref="P2108" ca="1">(_xlfn.IFS(Q2108="couché",0,Q2108="debout à 80%",1,Q2108="?",1))*(IF(RAND()&lt;0.8,1,0))</f>
        <v>1</v>
      </c>
      <c r="Q2108" t="s">
        <v>27</v>
      </c>
      <c r="R2108">
        <v>45</v>
      </c>
      <c r="S2108">
        <f t="shared" si="324"/>
        <v>0</v>
      </c>
      <c r="T2108">
        <f t="shared" si="329"/>
        <v>2</v>
      </c>
      <c r="U2108">
        <f t="shared" ca="1" si="325"/>
        <v>0.50000466630180374</v>
      </c>
      <c r="V2108">
        <f t="shared" si="326"/>
        <v>50</v>
      </c>
      <c r="W2108" t="s">
        <v>28</v>
      </c>
      <c r="X2108" t="str">
        <f t="shared" ca="1" si="327"/>
        <v>(2107,0,1,15,90,0,2,50)++1`</v>
      </c>
      <c r="Y2108" t="str">
        <f t="shared" si="328"/>
        <v>(2107,45)++1`</v>
      </c>
    </row>
    <row r="2109" spans="1:25" x14ac:dyDescent="0.25">
      <c r="A2109">
        <v>2108</v>
      </c>
      <c r="B2109">
        <v>1984</v>
      </c>
      <c r="C2109">
        <f t="shared" si="320"/>
        <v>0</v>
      </c>
      <c r="D2109" t="s">
        <v>24</v>
      </c>
      <c r="E2109">
        <f t="shared" si="321"/>
        <v>9</v>
      </c>
      <c r="F2109" t="s">
        <v>40</v>
      </c>
      <c r="G2109" s="13">
        <v>44613</v>
      </c>
      <c r="H2109">
        <v>0.34166666666666667</v>
      </c>
      <c r="I2109">
        <v>0.40416666666666667</v>
      </c>
      <c r="J2109">
        <v>1000163</v>
      </c>
      <c r="K2109">
        <v>4834</v>
      </c>
      <c r="L2109">
        <f t="shared" si="322"/>
        <v>90</v>
      </c>
      <c r="M2109">
        <v>6.25E-2</v>
      </c>
      <c r="N2109">
        <f t="shared" si="323"/>
        <v>0</v>
      </c>
      <c r="O2109" t="s">
        <v>26</v>
      </c>
      <c r="P2109" cm="1">
        <f t="array" aca="1" ref="P2109" ca="1">(_xlfn.IFS(Q2109="couché",0,Q2109="debout à 80%",1,Q2109="?",1))*(IF(RAND()&lt;0.8,1,0))</f>
        <v>1</v>
      </c>
      <c r="Q2109" t="s">
        <v>27</v>
      </c>
      <c r="R2109">
        <v>45</v>
      </c>
      <c r="S2109">
        <f t="shared" si="324"/>
        <v>0</v>
      </c>
      <c r="T2109">
        <f t="shared" si="329"/>
        <v>1</v>
      </c>
      <c r="U2109">
        <f t="shared" ca="1" si="325"/>
        <v>0.34167598661265453</v>
      </c>
      <c r="V2109">
        <f t="shared" si="326"/>
        <v>60</v>
      </c>
      <c r="W2109" t="s">
        <v>28</v>
      </c>
      <c r="X2109" t="str">
        <f t="shared" ca="1" si="327"/>
        <v>(2108,0,1,9,90,0,1,60)++1`</v>
      </c>
      <c r="Y2109" t="str">
        <f t="shared" si="328"/>
        <v>(2108,45)++1`</v>
      </c>
    </row>
    <row r="2110" spans="1:25" x14ac:dyDescent="0.25">
      <c r="A2110">
        <v>2109</v>
      </c>
      <c r="B2110">
        <v>1947</v>
      </c>
      <c r="C2110">
        <f t="shared" si="320"/>
        <v>0</v>
      </c>
      <c r="D2110" t="s">
        <v>24</v>
      </c>
      <c r="E2110">
        <f t="shared" si="321"/>
        <v>10</v>
      </c>
      <c r="F2110" t="s">
        <v>39</v>
      </c>
      <c r="G2110" s="13">
        <v>44601</v>
      </c>
      <c r="H2110">
        <v>0.54027777777777775</v>
      </c>
      <c r="I2110">
        <v>0.60277777777777775</v>
      </c>
      <c r="J2110">
        <v>1000162</v>
      </c>
      <c r="K2110">
        <v>128</v>
      </c>
      <c r="L2110">
        <f t="shared" si="322"/>
        <v>90</v>
      </c>
      <c r="M2110">
        <v>6.25E-2</v>
      </c>
      <c r="N2110">
        <f t="shared" si="323"/>
        <v>1</v>
      </c>
      <c r="O2110" t="s">
        <v>32</v>
      </c>
      <c r="P2110" cm="1">
        <f t="array" aca="1" ref="P2110" ca="1">(_xlfn.IFS(Q2110="couché",0,Q2110="debout à 80%",1,Q2110="?",1))*(IF(RAND()&lt;0.8,1,0))</f>
        <v>1</v>
      </c>
      <c r="Q2110" t="s">
        <v>27</v>
      </c>
      <c r="R2110">
        <v>45</v>
      </c>
      <c r="S2110">
        <f t="shared" si="324"/>
        <v>0</v>
      </c>
      <c r="T2110">
        <f t="shared" si="329"/>
        <v>1</v>
      </c>
      <c r="U2110">
        <f t="shared" ca="1" si="325"/>
        <v>0.54028754122560707</v>
      </c>
      <c r="V2110">
        <f t="shared" si="326"/>
        <v>54</v>
      </c>
      <c r="W2110" t="s">
        <v>28</v>
      </c>
      <c r="X2110" t="str">
        <f t="shared" ca="1" si="327"/>
        <v>(2109,0,1,10,90,0,1,54)++1`</v>
      </c>
      <c r="Y2110" t="str">
        <f t="shared" si="328"/>
        <v>(2109,45)++1`</v>
      </c>
    </row>
    <row r="2111" spans="1:25" x14ac:dyDescent="0.25">
      <c r="A2111">
        <v>2110</v>
      </c>
      <c r="B2111">
        <v>1975</v>
      </c>
      <c r="C2111">
        <f t="shared" si="320"/>
        <v>0</v>
      </c>
      <c r="D2111" t="s">
        <v>24</v>
      </c>
      <c r="E2111">
        <f t="shared" si="321"/>
        <v>4</v>
      </c>
      <c r="F2111" t="s">
        <v>31</v>
      </c>
      <c r="G2111" s="13">
        <v>44643</v>
      </c>
      <c r="H2111">
        <v>0.51736111111111105</v>
      </c>
      <c r="I2111">
        <v>0.57986111111111105</v>
      </c>
      <c r="J2111">
        <v>1000170</v>
      </c>
      <c r="K2111">
        <v>5652</v>
      </c>
      <c r="L2111">
        <f t="shared" si="322"/>
        <v>90</v>
      </c>
      <c r="M2111">
        <v>6.25E-2</v>
      </c>
      <c r="N2111">
        <f t="shared" si="323"/>
        <v>0</v>
      </c>
      <c r="O2111" t="s">
        <v>26</v>
      </c>
      <c r="P2111" cm="1">
        <f t="array" aca="1" ref="P2111" ca="1">(_xlfn.IFS(Q2111="couché",0,Q2111="debout à 80%",1,Q2111="?",1))*(IF(RAND()&lt;0.8,1,0))</f>
        <v>1</v>
      </c>
      <c r="Q2111" t="s">
        <v>27</v>
      </c>
      <c r="R2111">
        <v>20</v>
      </c>
      <c r="S2111">
        <f t="shared" si="324"/>
        <v>0</v>
      </c>
      <c r="T2111">
        <f t="shared" si="329"/>
        <v>3</v>
      </c>
      <c r="U2111">
        <f t="shared" ca="1" si="325"/>
        <v>0.51736846392639291</v>
      </c>
      <c r="V2111">
        <f t="shared" si="326"/>
        <v>64</v>
      </c>
      <c r="W2111" t="s">
        <v>47</v>
      </c>
      <c r="X2111" t="str">
        <f t="shared" ca="1" si="327"/>
        <v>(2110,0,1,4,90,0,3,64)++1`</v>
      </c>
      <c r="Y2111" t="str">
        <f t="shared" si="328"/>
        <v>(2110,20)++1`</v>
      </c>
    </row>
    <row r="2112" spans="1:25" x14ac:dyDescent="0.25">
      <c r="A2112">
        <v>2111</v>
      </c>
      <c r="B2112">
        <v>1966</v>
      </c>
      <c r="C2112">
        <f t="shared" si="320"/>
        <v>0</v>
      </c>
      <c r="D2112" t="s">
        <v>24</v>
      </c>
      <c r="E2112">
        <f t="shared" si="321"/>
        <v>4</v>
      </c>
      <c r="F2112" t="s">
        <v>31</v>
      </c>
      <c r="G2112" s="13">
        <v>44608</v>
      </c>
      <c r="H2112">
        <v>0.5756944444444444</v>
      </c>
      <c r="I2112">
        <v>0.6381944444444444</v>
      </c>
      <c r="J2112">
        <v>1000170</v>
      </c>
      <c r="K2112">
        <v>2070</v>
      </c>
      <c r="L2112">
        <f t="shared" si="322"/>
        <v>90</v>
      </c>
      <c r="M2112">
        <v>6.25E-2</v>
      </c>
      <c r="N2112">
        <f t="shared" si="323"/>
        <v>1</v>
      </c>
      <c r="O2112" t="s">
        <v>32</v>
      </c>
      <c r="P2112" cm="1">
        <f t="array" aca="1" ref="P2112" ca="1">(_xlfn.IFS(Q2112="couché",0,Q2112="debout à 80%",1,Q2112="?",1))*(IF(RAND()&lt;0.8,1,0))</f>
        <v>1</v>
      </c>
      <c r="Q2112" t="s">
        <v>27</v>
      </c>
      <c r="R2112">
        <v>30</v>
      </c>
      <c r="S2112">
        <f t="shared" si="324"/>
        <v>1</v>
      </c>
      <c r="T2112">
        <f t="shared" si="329"/>
        <v>6</v>
      </c>
      <c r="U2112">
        <f t="shared" ca="1" si="325"/>
        <v>0.57569694308715613</v>
      </c>
      <c r="V2112">
        <f t="shared" si="326"/>
        <v>66</v>
      </c>
      <c r="W2112" t="s">
        <v>28</v>
      </c>
      <c r="X2112" t="str">
        <f t="shared" ca="1" si="327"/>
        <v>(2111,0,1,4,90,1,6,66)++1`</v>
      </c>
      <c r="Y2112" t="str">
        <f t="shared" si="328"/>
        <v>(2111,30)++1`</v>
      </c>
    </row>
    <row r="2113" spans="1:25" x14ac:dyDescent="0.25">
      <c r="A2113">
        <v>2112</v>
      </c>
      <c r="B2113">
        <v>1969</v>
      </c>
      <c r="C2113">
        <f t="shared" si="320"/>
        <v>0</v>
      </c>
      <c r="D2113" t="s">
        <v>24</v>
      </c>
      <c r="E2113">
        <f t="shared" si="321"/>
        <v>14</v>
      </c>
      <c r="F2113" t="s">
        <v>33</v>
      </c>
      <c r="G2113" s="13">
        <v>44603</v>
      </c>
      <c r="H2113">
        <v>0.65694444444444444</v>
      </c>
      <c r="I2113">
        <v>0.71944444444444444</v>
      </c>
      <c r="J2113">
        <v>1000162</v>
      </c>
      <c r="K2113">
        <v>146</v>
      </c>
      <c r="L2113">
        <f t="shared" si="322"/>
        <v>90</v>
      </c>
      <c r="M2113">
        <v>6.25E-2</v>
      </c>
      <c r="N2113">
        <f t="shared" si="323"/>
        <v>1</v>
      </c>
      <c r="O2113" t="s">
        <v>32</v>
      </c>
      <c r="P2113" cm="1">
        <f t="array" aca="1" ref="P2113" ca="1">(_xlfn.IFS(Q2113="couché",0,Q2113="debout à 80%",1,Q2113="?",1))*(IF(RAND()&lt;0.8,1,0))</f>
        <v>1</v>
      </c>
      <c r="Q2113" t="s">
        <v>27</v>
      </c>
      <c r="R2113">
        <v>45</v>
      </c>
      <c r="S2113">
        <f t="shared" si="324"/>
        <v>1</v>
      </c>
      <c r="T2113">
        <f t="shared" si="329"/>
        <v>6</v>
      </c>
      <c r="U2113">
        <f t="shared" ca="1" si="325"/>
        <v>0.65694921242245241</v>
      </c>
      <c r="V2113">
        <f t="shared" si="326"/>
        <v>44</v>
      </c>
      <c r="W2113" t="s">
        <v>28</v>
      </c>
      <c r="X2113" t="str">
        <f t="shared" ca="1" si="327"/>
        <v>(2112,0,1,14,90,1,6,44)++1`</v>
      </c>
      <c r="Y2113" t="str">
        <f t="shared" si="328"/>
        <v>(2112,45)++1`</v>
      </c>
    </row>
    <row r="2114" spans="1:25" x14ac:dyDescent="0.25">
      <c r="A2114">
        <v>2113</v>
      </c>
      <c r="B2114">
        <v>1961</v>
      </c>
      <c r="C2114">
        <f t="shared" ref="C2114:C2177" si="330">IF(D2114="oui", 1, IF(D2114="non", 0, " "))</f>
        <v>0</v>
      </c>
      <c r="D2114" t="s">
        <v>24</v>
      </c>
      <c r="E2114">
        <f t="shared" ref="E2114:E2177" si="331">_xlfn.XLOOKUP(F2114,Z$3:Z$19,AA$3:AA$19)</f>
        <v>9</v>
      </c>
      <c r="F2114" t="s">
        <v>40</v>
      </c>
      <c r="G2114" s="13">
        <v>44615</v>
      </c>
      <c r="H2114">
        <v>0.38958333333333334</v>
      </c>
      <c r="I2114">
        <v>0.45208333333333334</v>
      </c>
      <c r="J2114">
        <v>1000163</v>
      </c>
      <c r="K2114">
        <v>246</v>
      </c>
      <c r="L2114">
        <f t="shared" ref="L2114:L2177" si="332">ROUND(M2114*86400,0)/60</f>
        <v>90</v>
      </c>
      <c r="M2114">
        <v>6.25E-2</v>
      </c>
      <c r="N2114">
        <f t="shared" ref="N2114:N2177" si="333">_xlfn.XLOOKUP(O2114,Z$22:Z$24,AA$22:AA$24)</f>
        <v>0</v>
      </c>
      <c r="O2114" t="s">
        <v>26</v>
      </c>
      <c r="P2114" cm="1">
        <f t="array" aca="1" ref="P2114" ca="1">(_xlfn.IFS(Q2114="couché",0,Q2114="debout à 80%",1,Q2114="?",1))*(IF(RAND()&lt;0.8,1,0))</f>
        <v>1</v>
      </c>
      <c r="Q2114" t="s">
        <v>27</v>
      </c>
      <c r="R2114">
        <v>45</v>
      </c>
      <c r="S2114">
        <f t="shared" ref="S2114:S2177" si="334">SUMIFS(N:N,F:F,F2114,G:G,G2114,T:T,T2114-1)*IF(C2114=1,0,1)</f>
        <v>0</v>
      </c>
      <c r="T2114">
        <f t="shared" si="329"/>
        <v>2</v>
      </c>
      <c r="U2114">
        <f t="shared" ref="U2114:U2177" ca="1" si="335">H2114+(RAND()/100000)</f>
        <v>0.38958629238535958</v>
      </c>
      <c r="V2114">
        <f t="shared" ref="V2114:V2177" si="336">COUNTIFS(G:G,G2115,N:N,_xlfn.CONCAT("&lt;=",N2115))</f>
        <v>39</v>
      </c>
      <c r="W2114" t="s">
        <v>28</v>
      </c>
      <c r="X2114" t="str">
        <f t="shared" ref="X2114:X2177" ca="1" si="337">_xlfn.CONCAT("(",A2114,",",C2114,",",P2114,",",E2114,",",L2114,",",S2114,",",T2114,",",V2114,")++1`")</f>
        <v>(2113,0,1,9,90,0,2,39)++1`</v>
      </c>
      <c r="Y2114" t="str">
        <f t="shared" ref="Y2114:Y2177" si="338">_xlfn.CONCAT("(",A2114,",",R2114,")++1`")</f>
        <v>(2113,45)++1`</v>
      </c>
    </row>
    <row r="2115" spans="1:25" x14ac:dyDescent="0.25">
      <c r="A2115">
        <v>2114</v>
      </c>
      <c r="B2115">
        <v>1953</v>
      </c>
      <c r="C2115">
        <f t="shared" si="330"/>
        <v>0</v>
      </c>
      <c r="D2115" t="s">
        <v>24</v>
      </c>
      <c r="E2115">
        <f t="shared" si="331"/>
        <v>15</v>
      </c>
      <c r="F2115" t="s">
        <v>35</v>
      </c>
      <c r="G2115" s="13">
        <v>44622</v>
      </c>
      <c r="H2115">
        <v>0.43402777777777773</v>
      </c>
      <c r="I2115">
        <v>0.49652777777777773</v>
      </c>
      <c r="J2115">
        <v>1000171</v>
      </c>
      <c r="K2115">
        <v>2793</v>
      </c>
      <c r="L2115">
        <f t="shared" si="332"/>
        <v>90</v>
      </c>
      <c r="M2115">
        <v>6.25E-2</v>
      </c>
      <c r="N2115">
        <f t="shared" si="333"/>
        <v>0</v>
      </c>
      <c r="O2115" t="s">
        <v>26</v>
      </c>
      <c r="P2115" cm="1">
        <f t="array" aca="1" ref="P2115" ca="1">(_xlfn.IFS(Q2115="couché",0,Q2115="debout à 80%",1,Q2115="?",1))*(IF(RAND()&lt;0.8,1,0))</f>
        <v>0</v>
      </c>
      <c r="Q2115" t="s">
        <v>48</v>
      </c>
      <c r="R2115">
        <v>45</v>
      </c>
      <c r="S2115">
        <f t="shared" si="334"/>
        <v>0</v>
      </c>
      <c r="T2115">
        <f t="shared" si="329"/>
        <v>3</v>
      </c>
      <c r="U2115">
        <f t="shared" ca="1" si="335"/>
        <v>0.43403514774839524</v>
      </c>
      <c r="V2115">
        <f t="shared" si="336"/>
        <v>74</v>
      </c>
      <c r="W2115" t="s">
        <v>28</v>
      </c>
      <c r="X2115" t="str">
        <f t="shared" ca="1" si="337"/>
        <v>(2114,0,0,15,90,0,3,74)++1`</v>
      </c>
      <c r="Y2115" t="str">
        <f t="shared" si="338"/>
        <v>(2114,45)++1`</v>
      </c>
    </row>
    <row r="2116" spans="1:25" x14ac:dyDescent="0.25">
      <c r="A2116">
        <v>2115</v>
      </c>
      <c r="B2116">
        <v>1967</v>
      </c>
      <c r="C2116">
        <f t="shared" si="330"/>
        <v>0</v>
      </c>
      <c r="D2116" t="s">
        <v>24</v>
      </c>
      <c r="E2116">
        <f t="shared" si="331"/>
        <v>4</v>
      </c>
      <c r="F2116" t="s">
        <v>31</v>
      </c>
      <c r="G2116" s="13">
        <v>44649</v>
      </c>
      <c r="H2116">
        <v>0.58263888888888882</v>
      </c>
      <c r="I2116">
        <v>0.64513888888888882</v>
      </c>
      <c r="J2116">
        <v>1000170</v>
      </c>
      <c r="K2116">
        <v>2070</v>
      </c>
      <c r="L2116">
        <f t="shared" si="332"/>
        <v>90</v>
      </c>
      <c r="M2116">
        <v>6.25E-2</v>
      </c>
      <c r="N2116">
        <f t="shared" si="333"/>
        <v>1</v>
      </c>
      <c r="O2116" t="s">
        <v>32</v>
      </c>
      <c r="P2116" cm="1">
        <f t="array" aca="1" ref="P2116" ca="1">(_xlfn.IFS(Q2116="couché",0,Q2116="debout à 80%",1,Q2116="?",1))*(IF(RAND()&lt;0.8,1,0))</f>
        <v>1</v>
      </c>
      <c r="Q2116" t="s">
        <v>27</v>
      </c>
      <c r="R2116">
        <v>30</v>
      </c>
      <c r="S2116">
        <f t="shared" si="334"/>
        <v>1</v>
      </c>
      <c r="T2116">
        <f t="shared" si="329"/>
        <v>6</v>
      </c>
      <c r="U2116">
        <f t="shared" ca="1" si="335"/>
        <v>0.58264413216414734</v>
      </c>
      <c r="V2116">
        <f t="shared" si="336"/>
        <v>40</v>
      </c>
      <c r="W2116" t="s">
        <v>28</v>
      </c>
      <c r="X2116" t="str">
        <f t="shared" ca="1" si="337"/>
        <v>(2115,0,1,4,90,1,6,40)++1`</v>
      </c>
      <c r="Y2116" t="str">
        <f t="shared" si="338"/>
        <v>(2115,30)++1`</v>
      </c>
    </row>
    <row r="2117" spans="1:25" x14ac:dyDescent="0.25">
      <c r="A2117">
        <v>2116</v>
      </c>
      <c r="B2117">
        <v>1981</v>
      </c>
      <c r="C2117">
        <f t="shared" si="330"/>
        <v>0</v>
      </c>
      <c r="D2117" t="s">
        <v>24</v>
      </c>
      <c r="E2117">
        <f t="shared" si="331"/>
        <v>2</v>
      </c>
      <c r="F2117" t="s">
        <v>29</v>
      </c>
      <c r="G2117" s="13">
        <v>44641</v>
      </c>
      <c r="H2117">
        <v>0.55555555555555558</v>
      </c>
      <c r="I2117">
        <v>0.61805555555555558</v>
      </c>
      <c r="J2117">
        <v>1000166</v>
      </c>
      <c r="K2117">
        <v>1</v>
      </c>
      <c r="L2117">
        <f t="shared" si="332"/>
        <v>90</v>
      </c>
      <c r="M2117">
        <v>6.25E-2</v>
      </c>
      <c r="N2117">
        <f t="shared" si="333"/>
        <v>0</v>
      </c>
      <c r="O2117" t="s">
        <v>26</v>
      </c>
      <c r="P2117" cm="1">
        <f t="array" aca="1" ref="P2117" ca="1">(_xlfn.IFS(Q2117="couché",0,Q2117="debout à 80%",1,Q2117="?",1))*(IF(RAND()&lt;0.8,1,0))</f>
        <v>1</v>
      </c>
      <c r="Q2117" t="s">
        <v>27</v>
      </c>
      <c r="R2117">
        <v>45</v>
      </c>
      <c r="S2117">
        <f t="shared" si="334"/>
        <v>0</v>
      </c>
      <c r="T2117">
        <f t="shared" si="329"/>
        <v>3</v>
      </c>
      <c r="U2117">
        <f t="shared" ca="1" si="335"/>
        <v>0.55556225318958852</v>
      </c>
      <c r="V2117">
        <f t="shared" si="336"/>
        <v>50</v>
      </c>
      <c r="W2117" t="s">
        <v>28</v>
      </c>
      <c r="X2117" t="str">
        <f t="shared" ca="1" si="337"/>
        <v>(2116,0,1,2,90,0,3,50)++1`</v>
      </c>
      <c r="Y2117" t="str">
        <f t="shared" si="338"/>
        <v>(2116,45)++1`</v>
      </c>
    </row>
    <row r="2118" spans="1:25" x14ac:dyDescent="0.25">
      <c r="A2118">
        <v>2117</v>
      </c>
      <c r="B2118">
        <v>1978</v>
      </c>
      <c r="C2118">
        <f t="shared" si="330"/>
        <v>0</v>
      </c>
      <c r="D2118" t="s">
        <v>24</v>
      </c>
      <c r="E2118">
        <f t="shared" si="331"/>
        <v>7</v>
      </c>
      <c r="F2118" t="s">
        <v>38</v>
      </c>
      <c r="G2118" s="13">
        <v>44607</v>
      </c>
      <c r="H2118">
        <v>0.33680555555555552</v>
      </c>
      <c r="I2118">
        <v>0.4</v>
      </c>
      <c r="J2118">
        <v>1000171</v>
      </c>
      <c r="K2118">
        <v>298</v>
      </c>
      <c r="L2118">
        <f t="shared" si="332"/>
        <v>91</v>
      </c>
      <c r="M2118">
        <v>6.3194444444444497E-2</v>
      </c>
      <c r="N2118">
        <f t="shared" si="333"/>
        <v>0</v>
      </c>
      <c r="O2118" t="s">
        <v>26</v>
      </c>
      <c r="P2118" cm="1">
        <f t="array" aca="1" ref="P2118" ca="1">(_xlfn.IFS(Q2118="couché",0,Q2118="debout à 80%",1,Q2118="?",1))*(IF(RAND()&lt;0.8,1,0))</f>
        <v>1</v>
      </c>
      <c r="Q2118" t="s">
        <v>27</v>
      </c>
      <c r="R2118">
        <v>45</v>
      </c>
      <c r="S2118">
        <f t="shared" si="334"/>
        <v>0</v>
      </c>
      <c r="T2118">
        <f t="shared" si="329"/>
        <v>1</v>
      </c>
      <c r="U2118">
        <f t="shared" ca="1" si="335"/>
        <v>0.33681482307899357</v>
      </c>
      <c r="V2118">
        <f t="shared" si="336"/>
        <v>55</v>
      </c>
      <c r="W2118" t="s">
        <v>28</v>
      </c>
      <c r="X2118" t="str">
        <f t="shared" ca="1" si="337"/>
        <v>(2117,0,1,7,91,0,1,55)++1`</v>
      </c>
      <c r="Y2118" t="str">
        <f t="shared" si="338"/>
        <v>(2117,45)++1`</v>
      </c>
    </row>
    <row r="2119" spans="1:25" x14ac:dyDescent="0.25">
      <c r="A2119">
        <v>2118</v>
      </c>
      <c r="B2119">
        <v>1955</v>
      </c>
      <c r="C2119">
        <f t="shared" si="330"/>
        <v>0</v>
      </c>
      <c r="D2119" t="s">
        <v>24</v>
      </c>
      <c r="E2119">
        <f t="shared" si="331"/>
        <v>14</v>
      </c>
      <c r="F2119" t="s">
        <v>33</v>
      </c>
      <c r="G2119" s="13">
        <v>44628</v>
      </c>
      <c r="H2119">
        <v>0.70138888888888884</v>
      </c>
      <c r="I2119">
        <v>0.76458333333333328</v>
      </c>
      <c r="J2119">
        <v>1000162</v>
      </c>
      <c r="K2119">
        <v>3239</v>
      </c>
      <c r="L2119">
        <f t="shared" si="332"/>
        <v>91</v>
      </c>
      <c r="M2119">
        <v>6.3194444444444442E-2</v>
      </c>
      <c r="N2119">
        <f t="shared" si="333"/>
        <v>0</v>
      </c>
      <c r="O2119" t="s">
        <v>26</v>
      </c>
      <c r="P2119" cm="1">
        <f t="array" aca="1" ref="P2119" ca="1">(_xlfn.IFS(Q2119="couché",0,Q2119="debout à 80%",1,Q2119="?",1))*(IF(RAND()&lt;0.8,1,0))</f>
        <v>1</v>
      </c>
      <c r="Q2119" t="s">
        <v>27</v>
      </c>
      <c r="R2119">
        <v>45</v>
      </c>
      <c r="S2119">
        <f t="shared" si="334"/>
        <v>1</v>
      </c>
      <c r="T2119">
        <f t="shared" si="329"/>
        <v>7</v>
      </c>
      <c r="U2119">
        <f t="shared" ca="1" si="335"/>
        <v>0.70139691417656069</v>
      </c>
      <c r="V2119">
        <f t="shared" si="336"/>
        <v>45</v>
      </c>
      <c r="W2119" t="s">
        <v>28</v>
      </c>
      <c r="X2119" t="str">
        <f t="shared" ca="1" si="337"/>
        <v>(2118,0,1,14,91,1,7,45)++1`</v>
      </c>
      <c r="Y2119" t="str">
        <f t="shared" si="338"/>
        <v>(2118,45)++1`</v>
      </c>
    </row>
    <row r="2120" spans="1:25" x14ac:dyDescent="0.25">
      <c r="A2120">
        <v>2119</v>
      </c>
      <c r="B2120">
        <v>1997</v>
      </c>
      <c r="C2120">
        <f t="shared" si="330"/>
        <v>0</v>
      </c>
      <c r="D2120" t="s">
        <v>24</v>
      </c>
      <c r="E2120">
        <f t="shared" si="331"/>
        <v>5</v>
      </c>
      <c r="F2120" t="s">
        <v>36</v>
      </c>
      <c r="G2120" s="13">
        <v>44594</v>
      </c>
      <c r="H2120">
        <v>0.55694444444444446</v>
      </c>
      <c r="I2120">
        <v>0.62013888888888891</v>
      </c>
      <c r="J2120">
        <v>1000162</v>
      </c>
      <c r="K2120">
        <v>90</v>
      </c>
      <c r="L2120">
        <f t="shared" si="332"/>
        <v>91</v>
      </c>
      <c r="M2120">
        <v>6.3194444444444442E-2</v>
      </c>
      <c r="N2120">
        <f t="shared" si="333"/>
        <v>0</v>
      </c>
      <c r="O2120" t="s">
        <v>26</v>
      </c>
      <c r="P2120" cm="1">
        <f t="array" aca="1" ref="P2120" ca="1">(_xlfn.IFS(Q2120="couché",0,Q2120="debout à 80%",1,Q2120="?",1))*(IF(RAND()&lt;0.8,1,0))</f>
        <v>0</v>
      </c>
      <c r="Q2120" t="s">
        <v>27</v>
      </c>
      <c r="R2120">
        <v>45</v>
      </c>
      <c r="S2120">
        <f t="shared" si="334"/>
        <v>0</v>
      </c>
      <c r="T2120">
        <f t="shared" ref="T2120:T2183" si="339">COUNTIFS(F:F,F2120,G:G,G2120,H:H,_xlfn.CONCAT("&lt;=",H2120))</f>
        <v>4</v>
      </c>
      <c r="U2120">
        <f t="shared" ca="1" si="335"/>
        <v>0.55695016721702351</v>
      </c>
      <c r="V2120">
        <f t="shared" si="336"/>
        <v>53</v>
      </c>
      <c r="W2120" t="s">
        <v>28</v>
      </c>
      <c r="X2120" t="str">
        <f t="shared" ca="1" si="337"/>
        <v>(2119,0,0,5,91,0,4,53)++1`</v>
      </c>
      <c r="Y2120" t="str">
        <f t="shared" si="338"/>
        <v>(2119,45)++1`</v>
      </c>
    </row>
    <row r="2121" spans="1:25" x14ac:dyDescent="0.25">
      <c r="A2121">
        <v>2120</v>
      </c>
      <c r="B2121">
        <v>1963</v>
      </c>
      <c r="C2121">
        <f t="shared" si="330"/>
        <v>0</v>
      </c>
      <c r="D2121" t="s">
        <v>24</v>
      </c>
      <c r="E2121">
        <f t="shared" si="331"/>
        <v>17</v>
      </c>
      <c r="F2121" t="s">
        <v>45</v>
      </c>
      <c r="G2121" s="13">
        <v>44642</v>
      </c>
      <c r="H2121">
        <v>0.69791666666666663</v>
      </c>
      <c r="I2121">
        <v>0.76111111111111107</v>
      </c>
      <c r="J2121">
        <v>1000162</v>
      </c>
      <c r="K2121">
        <v>84</v>
      </c>
      <c r="L2121">
        <f t="shared" si="332"/>
        <v>91</v>
      </c>
      <c r="M2121">
        <v>6.3194444444444442E-2</v>
      </c>
      <c r="N2121">
        <f t="shared" si="333"/>
        <v>0</v>
      </c>
      <c r="O2121" t="s">
        <v>26</v>
      </c>
      <c r="P2121" cm="1">
        <f t="array" aca="1" ref="P2121" ca="1">(_xlfn.IFS(Q2121="couché",0,Q2121="debout à 80%",1,Q2121="?",1))*(IF(RAND()&lt;0.8,1,0))</f>
        <v>1</v>
      </c>
      <c r="Q2121" t="s">
        <v>27</v>
      </c>
      <c r="R2121">
        <v>45</v>
      </c>
      <c r="S2121">
        <f t="shared" si="334"/>
        <v>0</v>
      </c>
      <c r="T2121">
        <f t="shared" si="339"/>
        <v>5</v>
      </c>
      <c r="U2121">
        <f t="shared" ca="1" si="335"/>
        <v>0.69792202128543124</v>
      </c>
      <c r="V2121">
        <f t="shared" si="336"/>
        <v>39</v>
      </c>
      <c r="W2121" t="s">
        <v>28</v>
      </c>
      <c r="X2121" t="str">
        <f t="shared" ca="1" si="337"/>
        <v>(2120,0,1,17,91,0,5,39)++1`</v>
      </c>
      <c r="Y2121" t="str">
        <f t="shared" si="338"/>
        <v>(2120,45)++1`</v>
      </c>
    </row>
    <row r="2122" spans="1:25" x14ac:dyDescent="0.25">
      <c r="A2122">
        <v>2121</v>
      </c>
      <c r="B2122">
        <v>1984</v>
      </c>
      <c r="C2122">
        <f t="shared" si="330"/>
        <v>0</v>
      </c>
      <c r="D2122" t="s">
        <v>24</v>
      </c>
      <c r="E2122">
        <f t="shared" si="331"/>
        <v>4</v>
      </c>
      <c r="F2122" t="s">
        <v>31</v>
      </c>
      <c r="G2122" s="13">
        <v>44623</v>
      </c>
      <c r="H2122">
        <v>0.34236111111111112</v>
      </c>
      <c r="I2122">
        <v>0.40555555555555556</v>
      </c>
      <c r="J2122">
        <v>1000170</v>
      </c>
      <c r="K2122">
        <v>3373</v>
      </c>
      <c r="L2122">
        <f t="shared" si="332"/>
        <v>91</v>
      </c>
      <c r="M2122">
        <v>6.3194444444444442E-2</v>
      </c>
      <c r="N2122">
        <f t="shared" si="333"/>
        <v>0</v>
      </c>
      <c r="O2122" t="s">
        <v>26</v>
      </c>
      <c r="P2122" cm="1">
        <f t="array" aca="1" ref="P2122" ca="1">(_xlfn.IFS(Q2122="couché",0,Q2122="debout à 80%",1,Q2122="?",1))*(IF(RAND()&lt;0.8,1,0))</f>
        <v>1</v>
      </c>
      <c r="Q2122" t="s">
        <v>27</v>
      </c>
      <c r="R2122">
        <v>20</v>
      </c>
      <c r="S2122">
        <f t="shared" si="334"/>
        <v>0</v>
      </c>
      <c r="T2122">
        <f t="shared" si="339"/>
        <v>1</v>
      </c>
      <c r="U2122">
        <f t="shared" ca="1" si="335"/>
        <v>0.34236901033414929</v>
      </c>
      <c r="V2122">
        <f t="shared" si="336"/>
        <v>64</v>
      </c>
      <c r="W2122" t="s">
        <v>28</v>
      </c>
      <c r="X2122" t="str">
        <f t="shared" ca="1" si="337"/>
        <v>(2121,0,1,4,91,0,1,64)++1`</v>
      </c>
      <c r="Y2122" t="str">
        <f t="shared" si="338"/>
        <v>(2121,20)++1`</v>
      </c>
    </row>
    <row r="2123" spans="1:25" x14ac:dyDescent="0.25">
      <c r="A2123">
        <v>2122</v>
      </c>
      <c r="B2123">
        <v>1995</v>
      </c>
      <c r="C2123">
        <f t="shared" si="330"/>
        <v>0</v>
      </c>
      <c r="D2123" t="s">
        <v>24</v>
      </c>
      <c r="E2123">
        <f t="shared" si="331"/>
        <v>4</v>
      </c>
      <c r="F2123" t="s">
        <v>31</v>
      </c>
      <c r="G2123" s="13">
        <v>44608</v>
      </c>
      <c r="H2123">
        <v>0.3298611111111111</v>
      </c>
      <c r="I2123">
        <v>0.39305555555555555</v>
      </c>
      <c r="J2123">
        <v>1000170</v>
      </c>
      <c r="K2123">
        <v>2196</v>
      </c>
      <c r="L2123">
        <f t="shared" si="332"/>
        <v>91</v>
      </c>
      <c r="M2123">
        <v>6.3194444444444442E-2</v>
      </c>
      <c r="N2123">
        <f t="shared" si="333"/>
        <v>1</v>
      </c>
      <c r="O2123" t="s">
        <v>32</v>
      </c>
      <c r="P2123" cm="1">
        <f t="array" aca="1" ref="P2123" ca="1">(_xlfn.IFS(Q2123="couché",0,Q2123="debout à 80%",1,Q2123="?",1))*(IF(RAND()&lt;0.8,1,0))</f>
        <v>0</v>
      </c>
      <c r="Q2123" t="s">
        <v>48</v>
      </c>
      <c r="R2123">
        <v>20</v>
      </c>
      <c r="S2123">
        <f t="shared" si="334"/>
        <v>0</v>
      </c>
      <c r="T2123">
        <f t="shared" si="339"/>
        <v>1</v>
      </c>
      <c r="U2123">
        <f t="shared" ca="1" si="335"/>
        <v>0.32986825011128129</v>
      </c>
      <c r="V2123">
        <f t="shared" si="336"/>
        <v>60</v>
      </c>
      <c r="W2123" t="s">
        <v>28</v>
      </c>
      <c r="X2123" t="str">
        <f t="shared" ca="1" si="337"/>
        <v>(2122,0,0,4,91,0,1,60)++1`</v>
      </c>
      <c r="Y2123" t="str">
        <f t="shared" si="338"/>
        <v>(2122,20)++1`</v>
      </c>
    </row>
    <row r="2124" spans="1:25" x14ac:dyDescent="0.25">
      <c r="A2124">
        <v>2123</v>
      </c>
      <c r="B2124">
        <v>1932</v>
      </c>
      <c r="C2124">
        <f t="shared" si="330"/>
        <v>0</v>
      </c>
      <c r="D2124" t="s">
        <v>24</v>
      </c>
      <c r="E2124">
        <f t="shared" si="331"/>
        <v>4</v>
      </c>
      <c r="F2124" t="s">
        <v>31</v>
      </c>
      <c r="G2124" s="13">
        <v>44615</v>
      </c>
      <c r="H2124">
        <v>0.46111111111111108</v>
      </c>
      <c r="I2124">
        <v>0.52430555555555558</v>
      </c>
      <c r="J2124">
        <v>1000170</v>
      </c>
      <c r="K2124">
        <v>2070</v>
      </c>
      <c r="L2124">
        <f t="shared" si="332"/>
        <v>91</v>
      </c>
      <c r="M2124">
        <v>6.3194444444444497E-2</v>
      </c>
      <c r="N2124">
        <f t="shared" si="333"/>
        <v>1</v>
      </c>
      <c r="O2124" t="s">
        <v>32</v>
      </c>
      <c r="P2124" cm="1">
        <f t="array" aca="1" ref="P2124" ca="1">(_xlfn.IFS(Q2124="couché",0,Q2124="debout à 80%",1,Q2124="?",1))*(IF(RAND()&lt;0.8,1,0))</f>
        <v>1</v>
      </c>
      <c r="Q2124" t="s">
        <v>27</v>
      </c>
      <c r="R2124">
        <v>30</v>
      </c>
      <c r="S2124">
        <f t="shared" si="334"/>
        <v>1</v>
      </c>
      <c r="T2124">
        <f t="shared" si="339"/>
        <v>3</v>
      </c>
      <c r="U2124">
        <f t="shared" ca="1" si="335"/>
        <v>0.46111905949109666</v>
      </c>
      <c r="V2124">
        <f t="shared" si="336"/>
        <v>55</v>
      </c>
      <c r="W2124" t="s">
        <v>28</v>
      </c>
      <c r="X2124" t="str">
        <f t="shared" ca="1" si="337"/>
        <v>(2123,0,1,4,91,1,3,55)++1`</v>
      </c>
      <c r="Y2124" t="str">
        <f t="shared" si="338"/>
        <v>(2123,30)++1`</v>
      </c>
    </row>
    <row r="2125" spans="1:25" x14ac:dyDescent="0.25">
      <c r="A2125">
        <v>2124</v>
      </c>
      <c r="B2125">
        <v>1963</v>
      </c>
      <c r="C2125">
        <f t="shared" si="330"/>
        <v>0</v>
      </c>
      <c r="D2125" t="s">
        <v>24</v>
      </c>
      <c r="E2125">
        <f t="shared" si="331"/>
        <v>6</v>
      </c>
      <c r="F2125" t="s">
        <v>37</v>
      </c>
      <c r="G2125" s="13">
        <v>44628</v>
      </c>
      <c r="H2125">
        <v>0.35</v>
      </c>
      <c r="I2125">
        <v>0.41319444444444442</v>
      </c>
      <c r="J2125">
        <v>1000166</v>
      </c>
      <c r="K2125">
        <v>4192</v>
      </c>
      <c r="L2125">
        <f t="shared" si="332"/>
        <v>91</v>
      </c>
      <c r="M2125">
        <v>6.3194444444444442E-2</v>
      </c>
      <c r="N2125">
        <f t="shared" si="333"/>
        <v>0</v>
      </c>
      <c r="O2125" t="s">
        <v>26</v>
      </c>
      <c r="P2125" cm="1">
        <f t="array" aca="1" ref="P2125" ca="1">(_xlfn.IFS(Q2125="couché",0,Q2125="debout à 80%",1,Q2125="?",1))*(IF(RAND()&lt;0.8,1,0))</f>
        <v>1</v>
      </c>
      <c r="Q2125" t="s">
        <v>27</v>
      </c>
      <c r="R2125">
        <v>45</v>
      </c>
      <c r="S2125">
        <f t="shared" si="334"/>
        <v>0</v>
      </c>
      <c r="T2125">
        <f t="shared" si="339"/>
        <v>1</v>
      </c>
      <c r="U2125">
        <f t="shared" ca="1" si="335"/>
        <v>0.35000602071942688</v>
      </c>
      <c r="V2125">
        <f t="shared" si="336"/>
        <v>49</v>
      </c>
      <c r="W2125" t="s">
        <v>28</v>
      </c>
      <c r="X2125" t="str">
        <f t="shared" ca="1" si="337"/>
        <v>(2124,0,1,6,91,0,1,49)++1`</v>
      </c>
      <c r="Y2125" t="str">
        <f t="shared" si="338"/>
        <v>(2124,45)++1`</v>
      </c>
    </row>
    <row r="2126" spans="1:25" x14ac:dyDescent="0.25">
      <c r="A2126">
        <v>2125</v>
      </c>
      <c r="B2126">
        <v>1952</v>
      </c>
      <c r="C2126">
        <f t="shared" si="330"/>
        <v>0</v>
      </c>
      <c r="D2126" t="s">
        <v>24</v>
      </c>
      <c r="E2126">
        <f t="shared" si="331"/>
        <v>15</v>
      </c>
      <c r="F2126" t="s">
        <v>35</v>
      </c>
      <c r="G2126" s="13">
        <v>44599</v>
      </c>
      <c r="H2126">
        <v>0.64583333333333326</v>
      </c>
      <c r="I2126">
        <v>0.7090277777777777</v>
      </c>
      <c r="J2126">
        <v>1000171</v>
      </c>
      <c r="K2126">
        <v>3179</v>
      </c>
      <c r="L2126">
        <f t="shared" si="332"/>
        <v>91</v>
      </c>
      <c r="M2126">
        <v>6.3194444444444442E-2</v>
      </c>
      <c r="N2126">
        <f t="shared" si="333"/>
        <v>0</v>
      </c>
      <c r="O2126" t="s">
        <v>26</v>
      </c>
      <c r="P2126" cm="1">
        <f t="array" aca="1" ref="P2126" ca="1">(_xlfn.IFS(Q2126="couché",0,Q2126="debout à 80%",1,Q2126="?",1))*(IF(RAND()&lt;0.8,1,0))</f>
        <v>1</v>
      </c>
      <c r="Q2126" t="s">
        <v>27</v>
      </c>
      <c r="R2126">
        <v>45</v>
      </c>
      <c r="S2126">
        <f t="shared" si="334"/>
        <v>0</v>
      </c>
      <c r="T2126">
        <f t="shared" si="339"/>
        <v>5</v>
      </c>
      <c r="U2126">
        <f t="shared" ca="1" si="335"/>
        <v>0.64583400405541491</v>
      </c>
      <c r="V2126">
        <f t="shared" si="336"/>
        <v>42</v>
      </c>
      <c r="W2126" t="s">
        <v>28</v>
      </c>
      <c r="X2126" t="str">
        <f t="shared" ca="1" si="337"/>
        <v>(2125,0,1,15,91,0,5,42)++1`</v>
      </c>
      <c r="Y2126" t="str">
        <f t="shared" si="338"/>
        <v>(2125,45)++1`</v>
      </c>
    </row>
    <row r="2127" spans="1:25" x14ac:dyDescent="0.25">
      <c r="A2127">
        <v>2126</v>
      </c>
      <c r="B2127">
        <v>1997</v>
      </c>
      <c r="C2127">
        <f t="shared" si="330"/>
        <v>0</v>
      </c>
      <c r="D2127" t="s">
        <v>24</v>
      </c>
      <c r="E2127">
        <f t="shared" si="331"/>
        <v>2</v>
      </c>
      <c r="F2127" t="s">
        <v>29</v>
      </c>
      <c r="G2127" s="13">
        <v>44601</v>
      </c>
      <c r="H2127">
        <v>0.43402777777777773</v>
      </c>
      <c r="I2127">
        <v>0.49722222222222218</v>
      </c>
      <c r="J2127">
        <v>1000166</v>
      </c>
      <c r="K2127">
        <v>586</v>
      </c>
      <c r="L2127">
        <f t="shared" si="332"/>
        <v>91</v>
      </c>
      <c r="M2127">
        <v>6.3194444444444442E-2</v>
      </c>
      <c r="N2127">
        <f t="shared" si="333"/>
        <v>0</v>
      </c>
      <c r="O2127" t="s">
        <v>26</v>
      </c>
      <c r="P2127" cm="1">
        <f t="array" aca="1" ref="P2127" ca="1">(_xlfn.IFS(Q2127="couché",0,Q2127="debout à 80%",1,Q2127="?",1))*(IF(RAND()&lt;0.8,1,0))</f>
        <v>1</v>
      </c>
      <c r="Q2127" t="s">
        <v>27</v>
      </c>
      <c r="R2127">
        <v>45</v>
      </c>
      <c r="S2127">
        <f t="shared" si="334"/>
        <v>0</v>
      </c>
      <c r="T2127">
        <f t="shared" si="339"/>
        <v>2</v>
      </c>
      <c r="U2127">
        <f t="shared" ca="1" si="335"/>
        <v>0.43403281639632046</v>
      </c>
      <c r="V2127">
        <f t="shared" si="336"/>
        <v>57</v>
      </c>
      <c r="W2127" t="s">
        <v>28</v>
      </c>
      <c r="X2127" t="str">
        <f t="shared" ca="1" si="337"/>
        <v>(2126,0,1,2,91,0,2,57)++1`</v>
      </c>
      <c r="Y2127" t="str">
        <f t="shared" si="338"/>
        <v>(2126,45)++1`</v>
      </c>
    </row>
    <row r="2128" spans="1:25" x14ac:dyDescent="0.25">
      <c r="A2128">
        <v>2127</v>
      </c>
      <c r="B2128">
        <v>1966</v>
      </c>
      <c r="C2128">
        <f t="shared" si="330"/>
        <v>0</v>
      </c>
      <c r="D2128" t="s">
        <v>24</v>
      </c>
      <c r="E2128">
        <f t="shared" si="331"/>
        <v>16</v>
      </c>
      <c r="F2128" t="s">
        <v>44</v>
      </c>
      <c r="G2128" s="13">
        <v>44602</v>
      </c>
      <c r="H2128">
        <v>0.5444444444444444</v>
      </c>
      <c r="I2128">
        <v>0.60763888888888884</v>
      </c>
      <c r="J2128">
        <v>1000162</v>
      </c>
      <c r="K2128">
        <v>100</v>
      </c>
      <c r="L2128">
        <f t="shared" si="332"/>
        <v>91</v>
      </c>
      <c r="M2128">
        <v>6.3194444444444442E-2</v>
      </c>
      <c r="N2128">
        <f t="shared" si="333"/>
        <v>0</v>
      </c>
      <c r="O2128" t="s">
        <v>26</v>
      </c>
      <c r="P2128" cm="1">
        <f t="array" aca="1" ref="P2128" ca="1">(_xlfn.IFS(Q2128="couché",0,Q2128="debout à 80%",1,Q2128="?",1))*(IF(RAND()&lt;0.8,1,0))</f>
        <v>1</v>
      </c>
      <c r="Q2128" t="s">
        <v>27</v>
      </c>
      <c r="R2128">
        <v>45</v>
      </c>
      <c r="S2128">
        <f t="shared" si="334"/>
        <v>0</v>
      </c>
      <c r="T2128">
        <f t="shared" si="339"/>
        <v>5</v>
      </c>
      <c r="U2128">
        <f t="shared" ca="1" si="335"/>
        <v>0.54445236737812885</v>
      </c>
      <c r="V2128">
        <f t="shared" si="336"/>
        <v>89</v>
      </c>
      <c r="W2128" t="s">
        <v>28</v>
      </c>
      <c r="X2128" t="str">
        <f t="shared" ca="1" si="337"/>
        <v>(2127,0,1,16,91,0,5,89)++1`</v>
      </c>
      <c r="Y2128" t="str">
        <f t="shared" si="338"/>
        <v>(2127,45)++1`</v>
      </c>
    </row>
    <row r="2129" spans="1:25" x14ac:dyDescent="0.25">
      <c r="A2129">
        <v>2128</v>
      </c>
      <c r="B2129">
        <v>1974</v>
      </c>
      <c r="C2129">
        <f t="shared" si="330"/>
        <v>0</v>
      </c>
      <c r="D2129" t="s">
        <v>24</v>
      </c>
      <c r="E2129">
        <f t="shared" si="331"/>
        <v>14</v>
      </c>
      <c r="F2129" t="s">
        <v>33</v>
      </c>
      <c r="G2129" s="13">
        <v>44616</v>
      </c>
      <c r="H2129">
        <v>0.42916666666666664</v>
      </c>
      <c r="I2129">
        <v>0.49236111111111108</v>
      </c>
      <c r="J2129">
        <v>1000162</v>
      </c>
      <c r="K2129">
        <v>2752</v>
      </c>
      <c r="L2129">
        <f t="shared" si="332"/>
        <v>91</v>
      </c>
      <c r="M2129">
        <v>6.3194444444444442E-2</v>
      </c>
      <c r="N2129">
        <f t="shared" si="333"/>
        <v>1</v>
      </c>
      <c r="O2129" t="s">
        <v>32</v>
      </c>
      <c r="P2129" cm="1">
        <f t="array" aca="1" ref="P2129" ca="1">(_xlfn.IFS(Q2129="couché",0,Q2129="debout à 80%",1,Q2129="?",1))*(IF(RAND()&lt;0.8,1,0))</f>
        <v>1</v>
      </c>
      <c r="Q2129" t="s">
        <v>27</v>
      </c>
      <c r="R2129">
        <v>45</v>
      </c>
      <c r="S2129">
        <f t="shared" si="334"/>
        <v>1</v>
      </c>
      <c r="T2129">
        <f t="shared" si="339"/>
        <v>5</v>
      </c>
      <c r="U2129">
        <f t="shared" ca="1" si="335"/>
        <v>0.42917038132172558</v>
      </c>
      <c r="V2129">
        <f t="shared" si="336"/>
        <v>53</v>
      </c>
      <c r="W2129" t="s">
        <v>28</v>
      </c>
      <c r="X2129" t="str">
        <f t="shared" ca="1" si="337"/>
        <v>(2128,0,1,14,91,1,5,53)++1`</v>
      </c>
      <c r="Y2129" t="str">
        <f t="shared" si="338"/>
        <v>(2128,45)++1`</v>
      </c>
    </row>
    <row r="2130" spans="1:25" x14ac:dyDescent="0.25">
      <c r="A2130">
        <v>2129</v>
      </c>
      <c r="B2130">
        <v>1968</v>
      </c>
      <c r="C2130">
        <f t="shared" si="330"/>
        <v>0</v>
      </c>
      <c r="D2130" t="s">
        <v>24</v>
      </c>
      <c r="E2130">
        <f t="shared" si="331"/>
        <v>13</v>
      </c>
      <c r="F2130" t="s">
        <v>43</v>
      </c>
      <c r="G2130" s="13">
        <v>44616</v>
      </c>
      <c r="H2130">
        <v>0.33958333333333329</v>
      </c>
      <c r="I2130">
        <v>0.40277777777777773</v>
      </c>
      <c r="J2130">
        <v>1000167</v>
      </c>
      <c r="K2130">
        <v>2254</v>
      </c>
      <c r="L2130">
        <f t="shared" si="332"/>
        <v>91</v>
      </c>
      <c r="M2130">
        <v>6.3194444444444442E-2</v>
      </c>
      <c r="N2130">
        <f t="shared" si="333"/>
        <v>0</v>
      </c>
      <c r="O2130" t="s">
        <v>26</v>
      </c>
      <c r="P2130" cm="1">
        <f t="array" aca="1" ref="P2130" ca="1">(_xlfn.IFS(Q2130="couché",0,Q2130="debout à 80%",1,Q2130="?",1))*(IF(RAND()&lt;0.8,1,0))</f>
        <v>0</v>
      </c>
      <c r="Q2130" t="s">
        <v>48</v>
      </c>
      <c r="R2130">
        <v>45</v>
      </c>
      <c r="S2130">
        <f t="shared" si="334"/>
        <v>0</v>
      </c>
      <c r="T2130">
        <f t="shared" si="339"/>
        <v>1</v>
      </c>
      <c r="U2130">
        <f t="shared" ca="1" si="335"/>
        <v>0.33959143076076631</v>
      </c>
      <c r="V2130">
        <f t="shared" si="336"/>
        <v>98</v>
      </c>
      <c r="W2130" t="s">
        <v>28</v>
      </c>
      <c r="X2130" t="str">
        <f t="shared" ca="1" si="337"/>
        <v>(2129,0,0,13,91,0,1,98)++1`</v>
      </c>
      <c r="Y2130" t="str">
        <f t="shared" si="338"/>
        <v>(2129,45)++1`</v>
      </c>
    </row>
    <row r="2131" spans="1:25" x14ac:dyDescent="0.25">
      <c r="A2131">
        <v>2130</v>
      </c>
      <c r="B2131">
        <v>1992</v>
      </c>
      <c r="C2131">
        <f t="shared" si="330"/>
        <v>0</v>
      </c>
      <c r="D2131" t="s">
        <v>24</v>
      </c>
      <c r="E2131">
        <f t="shared" si="331"/>
        <v>7</v>
      </c>
      <c r="F2131" t="s">
        <v>38</v>
      </c>
      <c r="G2131" s="13">
        <v>44630</v>
      </c>
      <c r="H2131">
        <v>0.62430555555555556</v>
      </c>
      <c r="I2131">
        <v>0.6875</v>
      </c>
      <c r="J2131">
        <v>1000162</v>
      </c>
      <c r="K2131">
        <v>145</v>
      </c>
      <c r="L2131">
        <f t="shared" si="332"/>
        <v>91</v>
      </c>
      <c r="M2131">
        <v>6.3194444444444442E-2</v>
      </c>
      <c r="N2131">
        <f t="shared" si="333"/>
        <v>1</v>
      </c>
      <c r="O2131" t="s">
        <v>32</v>
      </c>
      <c r="P2131" cm="1">
        <f t="array" aca="1" ref="P2131" ca="1">(_xlfn.IFS(Q2131="couché",0,Q2131="debout à 80%",1,Q2131="?",1))*(IF(RAND()&lt;0.8,1,0))</f>
        <v>1</v>
      </c>
      <c r="Q2131" t="s">
        <v>27</v>
      </c>
      <c r="R2131">
        <v>45</v>
      </c>
      <c r="S2131">
        <f t="shared" si="334"/>
        <v>1</v>
      </c>
      <c r="T2131">
        <f t="shared" si="339"/>
        <v>4</v>
      </c>
      <c r="U2131">
        <f t="shared" ca="1" si="335"/>
        <v>0.62430839605099597</v>
      </c>
      <c r="V2131">
        <f t="shared" si="336"/>
        <v>87</v>
      </c>
      <c r="W2131" t="s">
        <v>28</v>
      </c>
      <c r="X2131" t="str">
        <f t="shared" ca="1" si="337"/>
        <v>(2130,0,1,7,91,1,4,87)++1`</v>
      </c>
      <c r="Y2131" t="str">
        <f t="shared" si="338"/>
        <v>(2130,45)++1`</v>
      </c>
    </row>
    <row r="2132" spans="1:25" x14ac:dyDescent="0.25">
      <c r="A2132">
        <v>2131</v>
      </c>
      <c r="B2132">
        <v>1953</v>
      </c>
      <c r="C2132">
        <f t="shared" si="330"/>
        <v>0</v>
      </c>
      <c r="D2132" t="s">
        <v>24</v>
      </c>
      <c r="E2132">
        <f t="shared" si="331"/>
        <v>4</v>
      </c>
      <c r="F2132" t="s">
        <v>31</v>
      </c>
      <c r="G2132" s="13">
        <v>44635</v>
      </c>
      <c r="H2132">
        <v>0.54166666666666663</v>
      </c>
      <c r="I2132">
        <v>0.60486111111111107</v>
      </c>
      <c r="J2132">
        <v>1000170</v>
      </c>
      <c r="K2132">
        <v>2070</v>
      </c>
      <c r="L2132">
        <f t="shared" si="332"/>
        <v>91</v>
      </c>
      <c r="M2132">
        <v>6.3194444444444442E-2</v>
      </c>
      <c r="N2132">
        <f t="shared" si="333"/>
        <v>1</v>
      </c>
      <c r="O2132" t="s">
        <v>32</v>
      </c>
      <c r="P2132" cm="1">
        <f t="array" aca="1" ref="P2132" ca="1">(_xlfn.IFS(Q2132="couché",0,Q2132="debout à 80%",1,Q2132="?",1))*(IF(RAND()&lt;0.8,1,0))</f>
        <v>1</v>
      </c>
      <c r="Q2132" t="s">
        <v>27</v>
      </c>
      <c r="R2132">
        <v>30</v>
      </c>
      <c r="S2132">
        <f t="shared" si="334"/>
        <v>1</v>
      </c>
      <c r="T2132">
        <f t="shared" si="339"/>
        <v>6</v>
      </c>
      <c r="U2132">
        <f t="shared" ca="1" si="335"/>
        <v>0.54167309310454703</v>
      </c>
      <c r="V2132">
        <f t="shared" si="336"/>
        <v>84</v>
      </c>
      <c r="W2132" t="s">
        <v>28</v>
      </c>
      <c r="X2132" t="str">
        <f t="shared" ca="1" si="337"/>
        <v>(2131,0,1,4,91,1,6,84)++1`</v>
      </c>
      <c r="Y2132" t="str">
        <f t="shared" si="338"/>
        <v>(2131,30)++1`</v>
      </c>
    </row>
    <row r="2133" spans="1:25" x14ac:dyDescent="0.25">
      <c r="A2133">
        <v>2132</v>
      </c>
      <c r="B2133">
        <v>1949</v>
      </c>
      <c r="C2133">
        <f t="shared" si="330"/>
        <v>0</v>
      </c>
      <c r="D2133" t="s">
        <v>24</v>
      </c>
      <c r="E2133">
        <f t="shared" si="331"/>
        <v>4</v>
      </c>
      <c r="F2133" t="s">
        <v>31</v>
      </c>
      <c r="G2133" s="13">
        <v>44644</v>
      </c>
      <c r="H2133">
        <v>0.4909722222222222</v>
      </c>
      <c r="I2133">
        <v>0.5541666666666667</v>
      </c>
      <c r="J2133">
        <v>1000170</v>
      </c>
      <c r="K2133">
        <v>2059</v>
      </c>
      <c r="L2133">
        <f t="shared" si="332"/>
        <v>91</v>
      </c>
      <c r="M2133">
        <v>6.3194444444444497E-2</v>
      </c>
      <c r="N2133">
        <f t="shared" si="333"/>
        <v>1</v>
      </c>
      <c r="O2133" t="s">
        <v>32</v>
      </c>
      <c r="P2133" cm="1">
        <f t="array" aca="1" ref="P2133" ca="1">(_xlfn.IFS(Q2133="couché",0,Q2133="debout à 80%",1,Q2133="?",1))*(IF(RAND()&lt;0.8,1,0))</f>
        <v>1</v>
      </c>
      <c r="Q2133" t="s">
        <v>27</v>
      </c>
      <c r="R2133">
        <v>30</v>
      </c>
      <c r="S2133">
        <f t="shared" si="334"/>
        <v>1</v>
      </c>
      <c r="T2133">
        <f t="shared" si="339"/>
        <v>5</v>
      </c>
      <c r="U2133">
        <f t="shared" ca="1" si="335"/>
        <v>0.49097419651967428</v>
      </c>
      <c r="V2133">
        <f t="shared" si="336"/>
        <v>45</v>
      </c>
      <c r="W2133" t="s">
        <v>28</v>
      </c>
      <c r="X2133" t="str">
        <f t="shared" ca="1" si="337"/>
        <v>(2132,0,1,4,91,1,5,45)++1`</v>
      </c>
      <c r="Y2133" t="str">
        <f t="shared" si="338"/>
        <v>(2132,30)++1`</v>
      </c>
    </row>
    <row r="2134" spans="1:25" x14ac:dyDescent="0.25">
      <c r="A2134">
        <v>2133</v>
      </c>
      <c r="B2134">
        <v>1932</v>
      </c>
      <c r="C2134">
        <f t="shared" si="330"/>
        <v>0</v>
      </c>
      <c r="D2134" t="s">
        <v>24</v>
      </c>
      <c r="E2134">
        <f t="shared" si="331"/>
        <v>13</v>
      </c>
      <c r="F2134" t="s">
        <v>43</v>
      </c>
      <c r="G2134" s="13">
        <v>44651</v>
      </c>
      <c r="H2134">
        <v>0.5</v>
      </c>
      <c r="I2134">
        <v>0.56319444444444444</v>
      </c>
      <c r="J2134">
        <v>1000167</v>
      </c>
      <c r="K2134">
        <v>8328</v>
      </c>
      <c r="L2134">
        <f t="shared" si="332"/>
        <v>91</v>
      </c>
      <c r="M2134">
        <v>6.3194444444444442E-2</v>
      </c>
      <c r="N2134">
        <f t="shared" si="333"/>
        <v>0</v>
      </c>
      <c r="O2134" t="s">
        <v>26</v>
      </c>
      <c r="P2134" cm="1">
        <f t="array" aca="1" ref="P2134" ca="1">(_xlfn.IFS(Q2134="couché",0,Q2134="debout à 80%",1,Q2134="?",1))*(IF(RAND()&lt;0.8,1,0))</f>
        <v>0</v>
      </c>
      <c r="Q2134" t="s">
        <v>48</v>
      </c>
      <c r="R2134">
        <v>45</v>
      </c>
      <c r="S2134">
        <f t="shared" si="334"/>
        <v>0</v>
      </c>
      <c r="T2134">
        <f t="shared" si="339"/>
        <v>2</v>
      </c>
      <c r="U2134">
        <f t="shared" ca="1" si="335"/>
        <v>0.5000004227848085</v>
      </c>
      <c r="V2134">
        <f t="shared" si="336"/>
        <v>56</v>
      </c>
      <c r="W2134" t="s">
        <v>28</v>
      </c>
      <c r="X2134" t="str">
        <f t="shared" ca="1" si="337"/>
        <v>(2133,0,0,13,91,0,2,56)++1`</v>
      </c>
      <c r="Y2134" t="str">
        <f t="shared" si="338"/>
        <v>(2133,45)++1`</v>
      </c>
    </row>
    <row r="2135" spans="1:25" x14ac:dyDescent="0.25">
      <c r="A2135">
        <v>2134</v>
      </c>
      <c r="B2135">
        <v>1955</v>
      </c>
      <c r="C2135">
        <f t="shared" si="330"/>
        <v>0</v>
      </c>
      <c r="D2135" t="s">
        <v>24</v>
      </c>
      <c r="E2135">
        <f t="shared" si="331"/>
        <v>5</v>
      </c>
      <c r="F2135" t="s">
        <v>36</v>
      </c>
      <c r="G2135" s="13">
        <v>44609</v>
      </c>
      <c r="H2135">
        <v>0.3347222222222222</v>
      </c>
      <c r="I2135">
        <v>0.39861111111111108</v>
      </c>
      <c r="J2135">
        <v>1000162</v>
      </c>
      <c r="K2135">
        <v>3233</v>
      </c>
      <c r="L2135">
        <f t="shared" si="332"/>
        <v>92</v>
      </c>
      <c r="M2135">
        <v>6.3888888888888884E-2</v>
      </c>
      <c r="N2135">
        <f t="shared" si="333"/>
        <v>0</v>
      </c>
      <c r="O2135" t="s">
        <v>26</v>
      </c>
      <c r="P2135" cm="1">
        <f t="array" aca="1" ref="P2135" ca="1">(_xlfn.IFS(Q2135="couché",0,Q2135="debout à 80%",1,Q2135="?",1))*(IF(RAND()&lt;0.8,1,0))</f>
        <v>0</v>
      </c>
      <c r="Q2135" t="s">
        <v>27</v>
      </c>
      <c r="R2135">
        <v>45</v>
      </c>
      <c r="S2135">
        <f t="shared" si="334"/>
        <v>0</v>
      </c>
      <c r="T2135">
        <f t="shared" si="339"/>
        <v>1</v>
      </c>
      <c r="U2135">
        <f t="shared" ca="1" si="335"/>
        <v>0.33473097361379217</v>
      </c>
      <c r="V2135">
        <f t="shared" si="336"/>
        <v>49</v>
      </c>
      <c r="W2135" t="s">
        <v>28</v>
      </c>
      <c r="X2135" t="str">
        <f t="shared" ca="1" si="337"/>
        <v>(2134,0,0,5,92,0,1,49)++1`</v>
      </c>
      <c r="Y2135" t="str">
        <f t="shared" si="338"/>
        <v>(2134,45)++1`</v>
      </c>
    </row>
    <row r="2136" spans="1:25" x14ac:dyDescent="0.25">
      <c r="A2136">
        <v>2135</v>
      </c>
      <c r="B2136">
        <v>1996</v>
      </c>
      <c r="C2136">
        <f t="shared" si="330"/>
        <v>0</v>
      </c>
      <c r="D2136" t="s">
        <v>24</v>
      </c>
      <c r="E2136">
        <f t="shared" si="331"/>
        <v>14</v>
      </c>
      <c r="F2136" t="s">
        <v>33</v>
      </c>
      <c r="G2136" s="13">
        <v>44599</v>
      </c>
      <c r="H2136">
        <v>0.43819444444444444</v>
      </c>
      <c r="I2136">
        <v>0.50208333333333333</v>
      </c>
      <c r="J2136">
        <v>1000162</v>
      </c>
      <c r="K2136">
        <v>74</v>
      </c>
      <c r="L2136">
        <f t="shared" si="332"/>
        <v>92</v>
      </c>
      <c r="M2136">
        <v>6.3888888888888884E-2</v>
      </c>
      <c r="N2136">
        <f t="shared" si="333"/>
        <v>0</v>
      </c>
      <c r="O2136" t="s">
        <v>26</v>
      </c>
      <c r="P2136" cm="1">
        <f t="array" aca="1" ref="P2136" ca="1">(_xlfn.IFS(Q2136="couché",0,Q2136="debout à 80%",1,Q2136="?",1))*(IF(RAND()&lt;0.8,1,0))</f>
        <v>0</v>
      </c>
      <c r="Q2136" t="s">
        <v>27</v>
      </c>
      <c r="R2136">
        <v>45</v>
      </c>
      <c r="S2136">
        <f t="shared" si="334"/>
        <v>0</v>
      </c>
      <c r="T2136">
        <f t="shared" si="339"/>
        <v>3</v>
      </c>
      <c r="U2136">
        <f t="shared" ca="1" si="335"/>
        <v>0.43820320311652294</v>
      </c>
      <c r="V2136">
        <f t="shared" si="336"/>
        <v>53</v>
      </c>
      <c r="W2136" t="s">
        <v>28</v>
      </c>
      <c r="X2136" t="str">
        <f t="shared" ca="1" si="337"/>
        <v>(2135,0,0,14,92,0,3,53)++1`</v>
      </c>
      <c r="Y2136" t="str">
        <f t="shared" si="338"/>
        <v>(2135,45)++1`</v>
      </c>
    </row>
    <row r="2137" spans="1:25" x14ac:dyDescent="0.25">
      <c r="A2137">
        <v>2136</v>
      </c>
      <c r="B2137">
        <v>1983</v>
      </c>
      <c r="C2137">
        <f t="shared" si="330"/>
        <v>0</v>
      </c>
      <c r="D2137" t="s">
        <v>24</v>
      </c>
      <c r="E2137">
        <f t="shared" si="331"/>
        <v>12</v>
      </c>
      <c r="F2137" t="s">
        <v>42</v>
      </c>
      <c r="G2137" s="13">
        <v>44616</v>
      </c>
      <c r="H2137">
        <v>0.57777777777777772</v>
      </c>
      <c r="I2137">
        <v>0.64166666666666661</v>
      </c>
      <c r="J2137">
        <v>1000165</v>
      </c>
      <c r="K2137">
        <v>456</v>
      </c>
      <c r="L2137">
        <f t="shared" si="332"/>
        <v>92</v>
      </c>
      <c r="M2137">
        <v>6.3888888888888884E-2</v>
      </c>
      <c r="N2137">
        <f t="shared" si="333"/>
        <v>0</v>
      </c>
      <c r="O2137" t="s">
        <v>26</v>
      </c>
      <c r="P2137" cm="1">
        <f t="array" aca="1" ref="P2137" ca="1">(_xlfn.IFS(Q2137="couché",0,Q2137="debout à 80%",1,Q2137="?",1))*(IF(RAND()&lt;0.8,1,0))</f>
        <v>1</v>
      </c>
      <c r="Q2137" t="s">
        <v>27</v>
      </c>
      <c r="R2137">
        <v>30</v>
      </c>
      <c r="S2137">
        <f t="shared" si="334"/>
        <v>0</v>
      </c>
      <c r="T2137">
        <f t="shared" si="339"/>
        <v>3</v>
      </c>
      <c r="U2137">
        <f t="shared" ca="1" si="335"/>
        <v>0.57778532595173959</v>
      </c>
      <c r="V2137">
        <f t="shared" si="336"/>
        <v>57</v>
      </c>
      <c r="W2137" t="s">
        <v>28</v>
      </c>
      <c r="X2137" t="str">
        <f t="shared" ca="1" si="337"/>
        <v>(2136,0,1,12,92,0,3,57)++1`</v>
      </c>
      <c r="Y2137" t="str">
        <f t="shared" si="338"/>
        <v>(2136,30)++1`</v>
      </c>
    </row>
    <row r="2138" spans="1:25" x14ac:dyDescent="0.25">
      <c r="A2138">
        <v>2137</v>
      </c>
      <c r="B2138">
        <v>1945</v>
      </c>
      <c r="C2138">
        <f t="shared" si="330"/>
        <v>0</v>
      </c>
      <c r="D2138" t="s">
        <v>24</v>
      </c>
      <c r="E2138">
        <f t="shared" si="331"/>
        <v>4</v>
      </c>
      <c r="F2138" t="s">
        <v>31</v>
      </c>
      <c r="G2138" s="13">
        <v>44602</v>
      </c>
      <c r="H2138">
        <v>0.53194444444444444</v>
      </c>
      <c r="I2138">
        <v>0.59583333333333333</v>
      </c>
      <c r="J2138">
        <v>1000170</v>
      </c>
      <c r="K2138">
        <v>2715</v>
      </c>
      <c r="L2138">
        <f t="shared" si="332"/>
        <v>92</v>
      </c>
      <c r="M2138">
        <v>6.3888888888888884E-2</v>
      </c>
      <c r="N2138">
        <f t="shared" si="333"/>
        <v>0</v>
      </c>
      <c r="O2138" t="s">
        <v>26</v>
      </c>
      <c r="P2138" cm="1">
        <f t="array" aca="1" ref="P2138" ca="1">(_xlfn.IFS(Q2138="couché",0,Q2138="debout à 80%",1,Q2138="?",1))*(IF(RAND()&lt;0.8,1,0))</f>
        <v>1</v>
      </c>
      <c r="Q2138" t="s">
        <v>27</v>
      </c>
      <c r="R2138">
        <v>20</v>
      </c>
      <c r="S2138">
        <f t="shared" si="334"/>
        <v>1</v>
      </c>
      <c r="T2138">
        <f t="shared" si="339"/>
        <v>5</v>
      </c>
      <c r="U2138">
        <f t="shared" ca="1" si="335"/>
        <v>0.53194635441141591</v>
      </c>
      <c r="V2138">
        <f t="shared" si="336"/>
        <v>59</v>
      </c>
      <c r="W2138" t="s">
        <v>28</v>
      </c>
      <c r="X2138" t="str">
        <f t="shared" ca="1" si="337"/>
        <v>(2137,0,1,4,92,1,5,59)++1`</v>
      </c>
      <c r="Y2138" t="str">
        <f t="shared" si="338"/>
        <v>(2137,20)++1`</v>
      </c>
    </row>
    <row r="2139" spans="1:25" x14ac:dyDescent="0.25">
      <c r="A2139">
        <v>2138</v>
      </c>
      <c r="B2139">
        <v>1955</v>
      </c>
      <c r="C2139">
        <f t="shared" si="330"/>
        <v>0</v>
      </c>
      <c r="D2139" t="s">
        <v>24</v>
      </c>
      <c r="E2139">
        <f t="shared" si="331"/>
        <v>17</v>
      </c>
      <c r="F2139" t="s">
        <v>45</v>
      </c>
      <c r="G2139" s="13">
        <v>44595</v>
      </c>
      <c r="H2139">
        <v>0.33611111111111108</v>
      </c>
      <c r="I2139">
        <v>0.4</v>
      </c>
      <c r="J2139">
        <v>1000162</v>
      </c>
      <c r="K2139">
        <v>4592</v>
      </c>
      <c r="L2139">
        <f t="shared" si="332"/>
        <v>92</v>
      </c>
      <c r="M2139">
        <v>6.3888888888888939E-2</v>
      </c>
      <c r="N2139">
        <f t="shared" si="333"/>
        <v>0</v>
      </c>
      <c r="O2139" t="s">
        <v>26</v>
      </c>
      <c r="P2139" cm="1">
        <f t="array" aca="1" ref="P2139" ca="1">(_xlfn.IFS(Q2139="couché",0,Q2139="debout à 80%",1,Q2139="?",1))*(IF(RAND()&lt;0.8,1,0))</f>
        <v>1</v>
      </c>
      <c r="Q2139" t="s">
        <v>27</v>
      </c>
      <c r="R2139">
        <v>45</v>
      </c>
      <c r="S2139">
        <f t="shared" si="334"/>
        <v>0</v>
      </c>
      <c r="T2139">
        <f t="shared" si="339"/>
        <v>1</v>
      </c>
      <c r="U2139">
        <f t="shared" ca="1" si="335"/>
        <v>0.33611842573318079</v>
      </c>
      <c r="V2139">
        <f t="shared" si="336"/>
        <v>41</v>
      </c>
      <c r="W2139" t="s">
        <v>28</v>
      </c>
      <c r="X2139" t="str">
        <f t="shared" ca="1" si="337"/>
        <v>(2138,0,1,17,92,0,1,41)++1`</v>
      </c>
      <c r="Y2139" t="str">
        <f t="shared" si="338"/>
        <v>(2138,45)++1`</v>
      </c>
    </row>
    <row r="2140" spans="1:25" x14ac:dyDescent="0.25">
      <c r="A2140">
        <v>2139</v>
      </c>
      <c r="B2140">
        <v>1931</v>
      </c>
      <c r="C2140">
        <f t="shared" si="330"/>
        <v>0</v>
      </c>
      <c r="D2140" t="s">
        <v>24</v>
      </c>
      <c r="E2140">
        <f t="shared" si="331"/>
        <v>2</v>
      </c>
      <c r="F2140" t="s">
        <v>29</v>
      </c>
      <c r="G2140" s="13">
        <v>44606</v>
      </c>
      <c r="H2140">
        <v>0.42083333333333334</v>
      </c>
      <c r="I2140">
        <v>0.48472222222222222</v>
      </c>
      <c r="J2140">
        <v>1000166</v>
      </c>
      <c r="K2140">
        <v>402</v>
      </c>
      <c r="L2140">
        <f t="shared" si="332"/>
        <v>92</v>
      </c>
      <c r="M2140">
        <v>6.3888888888888884E-2</v>
      </c>
      <c r="N2140">
        <f t="shared" si="333"/>
        <v>0</v>
      </c>
      <c r="O2140" t="s">
        <v>26</v>
      </c>
      <c r="P2140" cm="1">
        <f t="array" aca="1" ref="P2140" ca="1">(_xlfn.IFS(Q2140="couché",0,Q2140="debout à 80%",1,Q2140="?",1))*(IF(RAND()&lt;0.8,1,0))</f>
        <v>0</v>
      </c>
      <c r="Q2140" t="s">
        <v>27</v>
      </c>
      <c r="R2140">
        <v>45</v>
      </c>
      <c r="S2140">
        <f t="shared" si="334"/>
        <v>0</v>
      </c>
      <c r="T2140">
        <f t="shared" si="339"/>
        <v>3</v>
      </c>
      <c r="U2140">
        <f t="shared" ca="1" si="335"/>
        <v>0.42083631709536273</v>
      </c>
      <c r="V2140">
        <f t="shared" si="336"/>
        <v>42</v>
      </c>
      <c r="W2140" t="s">
        <v>28</v>
      </c>
      <c r="X2140" t="str">
        <f t="shared" ca="1" si="337"/>
        <v>(2139,0,0,2,92,0,3,42)++1`</v>
      </c>
      <c r="Y2140" t="str">
        <f t="shared" si="338"/>
        <v>(2139,45)++1`</v>
      </c>
    </row>
    <row r="2141" spans="1:25" x14ac:dyDescent="0.25">
      <c r="A2141">
        <v>2140</v>
      </c>
      <c r="B2141">
        <v>1950</v>
      </c>
      <c r="C2141">
        <f t="shared" si="330"/>
        <v>0</v>
      </c>
      <c r="D2141" t="s">
        <v>24</v>
      </c>
      <c r="E2141">
        <f t="shared" si="331"/>
        <v>6</v>
      </c>
      <c r="F2141" t="s">
        <v>37</v>
      </c>
      <c r="G2141" s="13">
        <v>44601</v>
      </c>
      <c r="H2141">
        <v>0.57777777777777772</v>
      </c>
      <c r="I2141">
        <v>0.64166666666666661</v>
      </c>
      <c r="J2141">
        <v>1000166</v>
      </c>
      <c r="K2141">
        <v>402</v>
      </c>
      <c r="L2141">
        <f t="shared" si="332"/>
        <v>92</v>
      </c>
      <c r="M2141">
        <v>6.3888888888888884E-2</v>
      </c>
      <c r="N2141">
        <f t="shared" si="333"/>
        <v>0</v>
      </c>
      <c r="O2141" t="s">
        <v>26</v>
      </c>
      <c r="P2141" cm="1">
        <f t="array" aca="1" ref="P2141" ca="1">(_xlfn.IFS(Q2141="couché",0,Q2141="debout à 80%",1,Q2141="?",1))*(IF(RAND()&lt;0.8,1,0))</f>
        <v>0</v>
      </c>
      <c r="Q2141" t="s">
        <v>48</v>
      </c>
      <c r="R2141">
        <v>45</v>
      </c>
      <c r="S2141">
        <f t="shared" si="334"/>
        <v>0</v>
      </c>
      <c r="T2141">
        <f t="shared" si="339"/>
        <v>3</v>
      </c>
      <c r="U2141">
        <f t="shared" ca="1" si="335"/>
        <v>0.57778355757386679</v>
      </c>
      <c r="V2141">
        <f t="shared" si="336"/>
        <v>55</v>
      </c>
      <c r="W2141" t="s">
        <v>28</v>
      </c>
      <c r="X2141" t="str">
        <f t="shared" ca="1" si="337"/>
        <v>(2140,0,0,6,92,0,3,55)++1`</v>
      </c>
      <c r="Y2141" t="str">
        <f t="shared" si="338"/>
        <v>(2140,45)++1`</v>
      </c>
    </row>
    <row r="2142" spans="1:25" x14ac:dyDescent="0.25">
      <c r="A2142">
        <v>2141</v>
      </c>
      <c r="B2142">
        <v>1953</v>
      </c>
      <c r="C2142">
        <f t="shared" si="330"/>
        <v>0</v>
      </c>
      <c r="D2142" t="s">
        <v>24</v>
      </c>
      <c r="E2142">
        <f t="shared" si="331"/>
        <v>5</v>
      </c>
      <c r="F2142" t="s">
        <v>36</v>
      </c>
      <c r="G2142" s="13">
        <v>44614</v>
      </c>
      <c r="H2142">
        <v>0.50694444444444442</v>
      </c>
      <c r="I2142">
        <v>0.5708333333333333</v>
      </c>
      <c r="J2142">
        <v>1000162</v>
      </c>
      <c r="K2142">
        <v>74</v>
      </c>
      <c r="L2142">
        <f t="shared" si="332"/>
        <v>92</v>
      </c>
      <c r="M2142">
        <v>6.3888888888888884E-2</v>
      </c>
      <c r="N2142">
        <f t="shared" si="333"/>
        <v>0</v>
      </c>
      <c r="O2142" t="s">
        <v>26</v>
      </c>
      <c r="P2142" cm="1">
        <f t="array" aca="1" ref="P2142" ca="1">(_xlfn.IFS(Q2142="couché",0,Q2142="debout à 80%",1,Q2142="?",1))*(IF(RAND()&lt;0.8,1,0))</f>
        <v>1</v>
      </c>
      <c r="Q2142" t="s">
        <v>27</v>
      </c>
      <c r="R2142">
        <v>45</v>
      </c>
      <c r="S2142">
        <f t="shared" si="334"/>
        <v>0</v>
      </c>
      <c r="T2142">
        <f t="shared" si="339"/>
        <v>3</v>
      </c>
      <c r="U2142">
        <f t="shared" ca="1" si="335"/>
        <v>0.50694948072725798</v>
      </c>
      <c r="V2142">
        <f t="shared" si="336"/>
        <v>98</v>
      </c>
      <c r="W2142" t="s">
        <v>28</v>
      </c>
      <c r="X2142" t="str">
        <f t="shared" ca="1" si="337"/>
        <v>(2141,0,1,5,92,0,3,98)++1`</v>
      </c>
      <c r="Y2142" t="str">
        <f t="shared" si="338"/>
        <v>(2141,45)++1`</v>
      </c>
    </row>
    <row r="2143" spans="1:25" x14ac:dyDescent="0.25">
      <c r="A2143">
        <v>2142</v>
      </c>
      <c r="B2143">
        <v>1953</v>
      </c>
      <c r="C2143">
        <f t="shared" si="330"/>
        <v>0</v>
      </c>
      <c r="D2143" t="s">
        <v>24</v>
      </c>
      <c r="E2143">
        <f t="shared" si="331"/>
        <v>14</v>
      </c>
      <c r="F2143" t="s">
        <v>33</v>
      </c>
      <c r="G2143" s="13">
        <v>44630</v>
      </c>
      <c r="H2143">
        <v>0.63263888888888886</v>
      </c>
      <c r="I2143">
        <v>0.69652777777777775</v>
      </c>
      <c r="J2143">
        <v>1000162</v>
      </c>
      <c r="K2143">
        <v>128</v>
      </c>
      <c r="L2143">
        <f t="shared" si="332"/>
        <v>92</v>
      </c>
      <c r="M2143">
        <v>6.3888888888888884E-2</v>
      </c>
      <c r="N2143">
        <f t="shared" si="333"/>
        <v>1</v>
      </c>
      <c r="O2143" t="s">
        <v>32</v>
      </c>
      <c r="P2143" cm="1">
        <f t="array" aca="1" ref="P2143" ca="1">(_xlfn.IFS(Q2143="couché",0,Q2143="debout à 80%",1,Q2143="?",1))*(IF(RAND()&lt;0.8,1,0))</f>
        <v>1</v>
      </c>
      <c r="Q2143" t="s">
        <v>27</v>
      </c>
      <c r="R2143">
        <v>45</v>
      </c>
      <c r="S2143">
        <f t="shared" si="334"/>
        <v>1</v>
      </c>
      <c r="T2143">
        <f t="shared" si="339"/>
        <v>7</v>
      </c>
      <c r="U2143">
        <f t="shared" ca="1" si="335"/>
        <v>0.6326483945583774</v>
      </c>
      <c r="V2143">
        <f t="shared" si="336"/>
        <v>50</v>
      </c>
      <c r="W2143" t="s">
        <v>28</v>
      </c>
      <c r="X2143" t="str">
        <f t="shared" ca="1" si="337"/>
        <v>(2142,0,1,14,92,1,7,50)++1`</v>
      </c>
      <c r="Y2143" t="str">
        <f t="shared" si="338"/>
        <v>(2142,45)++1`</v>
      </c>
    </row>
    <row r="2144" spans="1:25" x14ac:dyDescent="0.25">
      <c r="A2144">
        <v>2143</v>
      </c>
      <c r="B2144">
        <v>2007</v>
      </c>
      <c r="C2144">
        <f t="shared" si="330"/>
        <v>1</v>
      </c>
      <c r="D2144" t="s">
        <v>28</v>
      </c>
      <c r="E2144">
        <f t="shared" si="331"/>
        <v>2</v>
      </c>
      <c r="F2144" t="s">
        <v>29</v>
      </c>
      <c r="G2144" s="13">
        <v>44613</v>
      </c>
      <c r="H2144">
        <v>0.74166666666666659</v>
      </c>
      <c r="I2144">
        <v>0.80555555555555547</v>
      </c>
      <c r="J2144">
        <v>1000166</v>
      </c>
      <c r="K2144">
        <v>7448</v>
      </c>
      <c r="L2144">
        <f t="shared" si="332"/>
        <v>92</v>
      </c>
      <c r="M2144">
        <v>6.3888888888888884E-2</v>
      </c>
      <c r="N2144">
        <f t="shared" si="333"/>
        <v>0</v>
      </c>
      <c r="O2144" t="s">
        <v>46</v>
      </c>
      <c r="P2144" cm="1">
        <f t="array" aca="1" ref="P2144" ca="1">(_xlfn.IFS(Q2144="couché",0,Q2144="debout à 80%",1,Q2144="?",1))*(IF(RAND()&lt;0.8,1,0))</f>
        <v>0</v>
      </c>
      <c r="Q2144" t="s">
        <v>48</v>
      </c>
      <c r="R2144">
        <v>45</v>
      </c>
      <c r="S2144">
        <f t="shared" si="334"/>
        <v>0</v>
      </c>
      <c r="T2144">
        <f t="shared" si="339"/>
        <v>6</v>
      </c>
      <c r="U2144">
        <f t="shared" ca="1" si="335"/>
        <v>0.74167368443838777</v>
      </c>
      <c r="V2144">
        <f t="shared" si="336"/>
        <v>46</v>
      </c>
      <c r="W2144" t="s">
        <v>28</v>
      </c>
      <c r="X2144" t="str">
        <f t="shared" ca="1" si="337"/>
        <v>(2143,1,0,2,92,0,6,46)++1`</v>
      </c>
      <c r="Y2144" t="str">
        <f t="shared" si="338"/>
        <v>(2143,45)++1`</v>
      </c>
    </row>
    <row r="2145" spans="1:25" x14ac:dyDescent="0.25">
      <c r="A2145">
        <v>2144</v>
      </c>
      <c r="B2145">
        <v>1963</v>
      </c>
      <c r="C2145">
        <f t="shared" si="330"/>
        <v>0</v>
      </c>
      <c r="D2145" t="s">
        <v>24</v>
      </c>
      <c r="E2145">
        <f t="shared" si="331"/>
        <v>11</v>
      </c>
      <c r="F2145" t="s">
        <v>41</v>
      </c>
      <c r="G2145" s="13">
        <v>44617</v>
      </c>
      <c r="H2145">
        <v>0.72222222222222221</v>
      </c>
      <c r="I2145">
        <v>0.78611111111111109</v>
      </c>
      <c r="J2145">
        <v>1000171</v>
      </c>
      <c r="K2145">
        <v>302</v>
      </c>
      <c r="L2145">
        <f t="shared" si="332"/>
        <v>92</v>
      </c>
      <c r="M2145">
        <v>6.3888888888888884E-2</v>
      </c>
      <c r="N2145">
        <f t="shared" si="333"/>
        <v>0</v>
      </c>
      <c r="O2145" t="s">
        <v>26</v>
      </c>
      <c r="P2145" cm="1">
        <f t="array" aca="1" ref="P2145" ca="1">(_xlfn.IFS(Q2145="couché",0,Q2145="debout à 80%",1,Q2145="?",1))*(IF(RAND()&lt;0.8,1,0))</f>
        <v>0</v>
      </c>
      <c r="Q2145" t="s">
        <v>48</v>
      </c>
      <c r="R2145">
        <v>45</v>
      </c>
      <c r="S2145">
        <f t="shared" si="334"/>
        <v>0</v>
      </c>
      <c r="T2145">
        <f t="shared" si="339"/>
        <v>10</v>
      </c>
      <c r="U2145">
        <f t="shared" ca="1" si="335"/>
        <v>0.72223058439714904</v>
      </c>
      <c r="V2145">
        <f t="shared" si="336"/>
        <v>47</v>
      </c>
      <c r="W2145" t="s">
        <v>28</v>
      </c>
      <c r="X2145" t="str">
        <f t="shared" ca="1" si="337"/>
        <v>(2144,0,0,11,92,0,10,47)++1`</v>
      </c>
      <c r="Y2145" t="str">
        <f t="shared" si="338"/>
        <v>(2144,45)++1`</v>
      </c>
    </row>
    <row r="2146" spans="1:25" x14ac:dyDescent="0.25">
      <c r="A2146">
        <v>2145</v>
      </c>
      <c r="B2146">
        <v>1969</v>
      </c>
      <c r="C2146">
        <f t="shared" si="330"/>
        <v>0</v>
      </c>
      <c r="D2146" t="s">
        <v>24</v>
      </c>
      <c r="E2146">
        <f t="shared" si="331"/>
        <v>2</v>
      </c>
      <c r="F2146" t="s">
        <v>29</v>
      </c>
      <c r="G2146" s="13">
        <v>44636</v>
      </c>
      <c r="H2146">
        <v>0.41666666666666663</v>
      </c>
      <c r="I2146">
        <v>0.48055555555555551</v>
      </c>
      <c r="J2146">
        <v>1000166</v>
      </c>
      <c r="K2146">
        <v>1272</v>
      </c>
      <c r="L2146">
        <f t="shared" si="332"/>
        <v>92</v>
      </c>
      <c r="M2146">
        <v>6.3888888888888884E-2</v>
      </c>
      <c r="N2146">
        <f t="shared" si="333"/>
        <v>0</v>
      </c>
      <c r="O2146" t="s">
        <v>26</v>
      </c>
      <c r="P2146" cm="1">
        <f t="array" aca="1" ref="P2146" ca="1">(_xlfn.IFS(Q2146="couché",0,Q2146="debout à 80%",1,Q2146="?",1))*(IF(RAND()&lt;0.8,1,0))</f>
        <v>0</v>
      </c>
      <c r="Q2146" t="s">
        <v>27</v>
      </c>
      <c r="R2146">
        <v>45</v>
      </c>
      <c r="S2146">
        <f t="shared" si="334"/>
        <v>0</v>
      </c>
      <c r="T2146">
        <f t="shared" si="339"/>
        <v>2</v>
      </c>
      <c r="U2146">
        <f t="shared" ca="1" si="335"/>
        <v>0.41667118384697238</v>
      </c>
      <c r="V2146">
        <f t="shared" si="336"/>
        <v>55</v>
      </c>
      <c r="W2146" t="s">
        <v>28</v>
      </c>
      <c r="X2146" t="str">
        <f t="shared" ca="1" si="337"/>
        <v>(2145,0,0,2,92,0,2,55)++1`</v>
      </c>
      <c r="Y2146" t="str">
        <f t="shared" si="338"/>
        <v>(2145,45)++1`</v>
      </c>
    </row>
    <row r="2147" spans="1:25" x14ac:dyDescent="0.25">
      <c r="A2147">
        <v>2146</v>
      </c>
      <c r="B2147">
        <v>1939</v>
      </c>
      <c r="C2147">
        <f t="shared" si="330"/>
        <v>0</v>
      </c>
      <c r="D2147" t="s">
        <v>24</v>
      </c>
      <c r="E2147">
        <f t="shared" si="331"/>
        <v>2</v>
      </c>
      <c r="F2147" t="s">
        <v>29</v>
      </c>
      <c r="G2147" s="13">
        <v>44650</v>
      </c>
      <c r="H2147">
        <v>0.62222222222222223</v>
      </c>
      <c r="I2147">
        <v>0.68611111111111112</v>
      </c>
      <c r="J2147">
        <v>1000170</v>
      </c>
      <c r="K2147">
        <v>2070</v>
      </c>
      <c r="L2147">
        <f t="shared" si="332"/>
        <v>92</v>
      </c>
      <c r="M2147">
        <v>6.3888888888888884E-2</v>
      </c>
      <c r="N2147">
        <f t="shared" si="333"/>
        <v>1</v>
      </c>
      <c r="O2147" t="s">
        <v>32</v>
      </c>
      <c r="P2147" cm="1">
        <f t="array" aca="1" ref="P2147" ca="1">(_xlfn.IFS(Q2147="couché",0,Q2147="debout à 80%",1,Q2147="?",1))*(IF(RAND()&lt;0.8,1,0))</f>
        <v>1</v>
      </c>
      <c r="Q2147" t="s">
        <v>27</v>
      </c>
      <c r="R2147">
        <v>30</v>
      </c>
      <c r="S2147">
        <f t="shared" si="334"/>
        <v>1</v>
      </c>
      <c r="T2147">
        <f t="shared" si="339"/>
        <v>6</v>
      </c>
      <c r="U2147">
        <f t="shared" ca="1" si="335"/>
        <v>0.6222226626984787</v>
      </c>
      <c r="V2147">
        <f t="shared" si="336"/>
        <v>40</v>
      </c>
      <c r="W2147" t="s">
        <v>47</v>
      </c>
      <c r="X2147" t="str">
        <f t="shared" ca="1" si="337"/>
        <v>(2146,0,1,2,92,1,6,40)++1`</v>
      </c>
      <c r="Y2147" t="str">
        <f t="shared" si="338"/>
        <v>(2146,30)++1`</v>
      </c>
    </row>
    <row r="2148" spans="1:25" x14ac:dyDescent="0.25">
      <c r="A2148">
        <v>2147</v>
      </c>
      <c r="B2148">
        <v>1962</v>
      </c>
      <c r="C2148">
        <f t="shared" si="330"/>
        <v>0</v>
      </c>
      <c r="D2148" t="s">
        <v>24</v>
      </c>
      <c r="E2148">
        <f t="shared" si="331"/>
        <v>15</v>
      </c>
      <c r="F2148" t="s">
        <v>35</v>
      </c>
      <c r="G2148" s="13">
        <v>44624</v>
      </c>
      <c r="H2148">
        <v>0.64097222222222217</v>
      </c>
      <c r="I2148">
        <v>0.70486111111111105</v>
      </c>
      <c r="J2148">
        <v>1000171</v>
      </c>
      <c r="K2148">
        <v>1592</v>
      </c>
      <c r="L2148">
        <f t="shared" si="332"/>
        <v>92</v>
      </c>
      <c r="M2148">
        <v>6.3888888888888884E-2</v>
      </c>
      <c r="N2148">
        <f t="shared" si="333"/>
        <v>0</v>
      </c>
      <c r="O2148" t="s">
        <v>26</v>
      </c>
      <c r="P2148" cm="1">
        <f t="array" aca="1" ref="P2148" ca="1">(_xlfn.IFS(Q2148="couché",0,Q2148="debout à 80%",1,Q2148="?",1))*(IF(RAND()&lt;0.8,1,0))</f>
        <v>0</v>
      </c>
      <c r="Q2148" t="s">
        <v>48</v>
      </c>
      <c r="R2148">
        <v>45</v>
      </c>
      <c r="S2148">
        <f t="shared" si="334"/>
        <v>0</v>
      </c>
      <c r="T2148">
        <f t="shared" si="339"/>
        <v>2</v>
      </c>
      <c r="U2148">
        <f t="shared" ca="1" si="335"/>
        <v>0.64097439259370514</v>
      </c>
      <c r="V2148">
        <f t="shared" si="336"/>
        <v>4</v>
      </c>
      <c r="W2148" t="s">
        <v>28</v>
      </c>
      <c r="X2148" t="str">
        <f t="shared" ca="1" si="337"/>
        <v>(2147,0,0,15,92,0,2,4)++1`</v>
      </c>
      <c r="Y2148" t="str">
        <f t="shared" si="338"/>
        <v>(2147,45)++1`</v>
      </c>
    </row>
    <row r="2149" spans="1:25" x14ac:dyDescent="0.25">
      <c r="A2149">
        <v>2148</v>
      </c>
      <c r="B2149">
        <v>1947</v>
      </c>
      <c r="C2149">
        <f t="shared" si="330"/>
        <v>0</v>
      </c>
      <c r="D2149" t="s">
        <v>24</v>
      </c>
      <c r="E2149">
        <f t="shared" si="331"/>
        <v>16</v>
      </c>
      <c r="F2149" t="s">
        <v>44</v>
      </c>
      <c r="G2149" s="13">
        <v>44625</v>
      </c>
      <c r="H2149">
        <v>0.50416666666666665</v>
      </c>
      <c r="I2149">
        <v>0.56805555555555554</v>
      </c>
      <c r="J2149">
        <v>1000162</v>
      </c>
      <c r="K2149">
        <v>489</v>
      </c>
      <c r="L2149">
        <f t="shared" si="332"/>
        <v>92</v>
      </c>
      <c r="M2149">
        <v>6.3888888888888884E-2</v>
      </c>
      <c r="N2149">
        <f t="shared" si="333"/>
        <v>0</v>
      </c>
      <c r="O2149" t="s">
        <v>26</v>
      </c>
      <c r="P2149" cm="1">
        <f t="array" aca="1" ref="P2149" ca="1">(_xlfn.IFS(Q2149="couché",0,Q2149="debout à 80%",1,Q2149="?",1))*(IF(RAND()&lt;0.8,1,0))</f>
        <v>0</v>
      </c>
      <c r="Q2149" t="s">
        <v>48</v>
      </c>
      <c r="R2149">
        <v>45</v>
      </c>
      <c r="S2149">
        <f t="shared" si="334"/>
        <v>0</v>
      </c>
      <c r="T2149">
        <f t="shared" si="339"/>
        <v>2</v>
      </c>
      <c r="U2149">
        <f t="shared" ca="1" si="335"/>
        <v>0.50416839157823512</v>
      </c>
      <c r="V2149">
        <f t="shared" si="336"/>
        <v>52</v>
      </c>
      <c r="W2149" t="s">
        <v>28</v>
      </c>
      <c r="X2149" t="str">
        <f t="shared" ca="1" si="337"/>
        <v>(2148,0,0,16,92,0,2,52)++1`</v>
      </c>
      <c r="Y2149" t="str">
        <f t="shared" si="338"/>
        <v>(2148,45)++1`</v>
      </c>
    </row>
    <row r="2150" spans="1:25" x14ac:dyDescent="0.25">
      <c r="A2150">
        <v>2149</v>
      </c>
      <c r="B2150">
        <v>1990</v>
      </c>
      <c r="C2150">
        <f t="shared" si="330"/>
        <v>0</v>
      </c>
      <c r="D2150" t="s">
        <v>24</v>
      </c>
      <c r="E2150">
        <f t="shared" si="331"/>
        <v>6</v>
      </c>
      <c r="F2150" t="s">
        <v>37</v>
      </c>
      <c r="G2150" s="13">
        <v>44644</v>
      </c>
      <c r="H2150">
        <v>0.33541666666666664</v>
      </c>
      <c r="I2150">
        <v>0.39930555555555552</v>
      </c>
      <c r="J2150">
        <v>1000166</v>
      </c>
      <c r="K2150">
        <v>1</v>
      </c>
      <c r="L2150">
        <f t="shared" si="332"/>
        <v>92</v>
      </c>
      <c r="M2150">
        <v>6.3888888888888884E-2</v>
      </c>
      <c r="N2150">
        <f t="shared" si="333"/>
        <v>0</v>
      </c>
      <c r="O2150" t="s">
        <v>26</v>
      </c>
      <c r="P2150" cm="1">
        <f t="array" aca="1" ref="P2150" ca="1">(_xlfn.IFS(Q2150="couché",0,Q2150="debout à 80%",1,Q2150="?",1))*(IF(RAND()&lt;0.8,1,0))</f>
        <v>0</v>
      </c>
      <c r="Q2150" t="s">
        <v>27</v>
      </c>
      <c r="R2150">
        <v>45</v>
      </c>
      <c r="S2150">
        <f t="shared" si="334"/>
        <v>0</v>
      </c>
      <c r="T2150">
        <f t="shared" si="339"/>
        <v>1</v>
      </c>
      <c r="U2150">
        <f t="shared" ca="1" si="335"/>
        <v>0.33542206901059585</v>
      </c>
      <c r="V2150">
        <f t="shared" si="336"/>
        <v>45</v>
      </c>
      <c r="W2150" t="s">
        <v>28</v>
      </c>
      <c r="X2150" t="str">
        <f t="shared" ca="1" si="337"/>
        <v>(2149,0,0,6,92,0,1,45)++1`</v>
      </c>
      <c r="Y2150" t="str">
        <f t="shared" si="338"/>
        <v>(2149,45)++1`</v>
      </c>
    </row>
    <row r="2151" spans="1:25" x14ac:dyDescent="0.25">
      <c r="A2151">
        <v>2150</v>
      </c>
      <c r="B2151">
        <v>1971</v>
      </c>
      <c r="C2151">
        <f t="shared" si="330"/>
        <v>0</v>
      </c>
      <c r="D2151" t="s">
        <v>24</v>
      </c>
      <c r="E2151">
        <f t="shared" si="331"/>
        <v>6</v>
      </c>
      <c r="F2151" t="s">
        <v>37</v>
      </c>
      <c r="G2151" s="13">
        <v>44651</v>
      </c>
      <c r="H2151">
        <v>0.44305555555555554</v>
      </c>
      <c r="I2151">
        <v>0.50694444444444442</v>
      </c>
      <c r="J2151">
        <v>1000166</v>
      </c>
      <c r="K2151">
        <v>1</v>
      </c>
      <c r="L2151">
        <f t="shared" si="332"/>
        <v>92</v>
      </c>
      <c r="M2151">
        <v>6.3888888888888884E-2</v>
      </c>
      <c r="N2151">
        <f t="shared" si="333"/>
        <v>0</v>
      </c>
      <c r="O2151" t="s">
        <v>26</v>
      </c>
      <c r="P2151" cm="1">
        <f t="array" aca="1" ref="P2151" ca="1">(_xlfn.IFS(Q2151="couché",0,Q2151="debout à 80%",1,Q2151="?",1))*(IF(RAND()&lt;0.8,1,0))</f>
        <v>0</v>
      </c>
      <c r="Q2151" t="s">
        <v>27</v>
      </c>
      <c r="R2151">
        <v>45</v>
      </c>
      <c r="S2151">
        <f t="shared" si="334"/>
        <v>0</v>
      </c>
      <c r="T2151">
        <f t="shared" si="339"/>
        <v>2</v>
      </c>
      <c r="U2151">
        <f t="shared" ca="1" si="335"/>
        <v>0.44305573644757906</v>
      </c>
      <c r="V2151">
        <f t="shared" si="336"/>
        <v>75</v>
      </c>
      <c r="W2151" t="s">
        <v>28</v>
      </c>
      <c r="X2151" t="str">
        <f t="shared" ca="1" si="337"/>
        <v>(2150,0,0,6,92,0,2,75)++1`</v>
      </c>
      <c r="Y2151" t="str">
        <f t="shared" si="338"/>
        <v>(2150,45)++1`</v>
      </c>
    </row>
    <row r="2152" spans="1:25" x14ac:dyDescent="0.25">
      <c r="A2152">
        <v>2151</v>
      </c>
      <c r="B2152">
        <v>1972</v>
      </c>
      <c r="C2152">
        <f t="shared" si="330"/>
        <v>0</v>
      </c>
      <c r="D2152" t="s">
        <v>24</v>
      </c>
      <c r="E2152">
        <f t="shared" si="331"/>
        <v>7</v>
      </c>
      <c r="F2152" t="s">
        <v>38</v>
      </c>
      <c r="G2152" s="13">
        <v>44648</v>
      </c>
      <c r="H2152">
        <v>0.65486111111111112</v>
      </c>
      <c r="I2152">
        <v>0.71875</v>
      </c>
      <c r="J2152">
        <v>1000162</v>
      </c>
      <c r="K2152">
        <v>3315</v>
      </c>
      <c r="L2152">
        <f t="shared" si="332"/>
        <v>92</v>
      </c>
      <c r="M2152">
        <v>6.3888888888888884E-2</v>
      </c>
      <c r="N2152">
        <f t="shared" si="333"/>
        <v>1</v>
      </c>
      <c r="O2152" t="s">
        <v>32</v>
      </c>
      <c r="P2152" cm="1">
        <f t="array" aca="1" ref="P2152" ca="1">(_xlfn.IFS(Q2152="couché",0,Q2152="debout à 80%",1,Q2152="?",1))*(IF(RAND()&lt;0.8,1,0))</f>
        <v>1</v>
      </c>
      <c r="Q2152" t="s">
        <v>27</v>
      </c>
      <c r="R2152">
        <v>45</v>
      </c>
      <c r="S2152">
        <f t="shared" si="334"/>
        <v>1</v>
      </c>
      <c r="T2152">
        <f t="shared" si="339"/>
        <v>8</v>
      </c>
      <c r="U2152">
        <f t="shared" ca="1" si="335"/>
        <v>0.65487065799442279</v>
      </c>
      <c r="V2152">
        <f t="shared" si="336"/>
        <v>7</v>
      </c>
      <c r="W2152" t="s">
        <v>28</v>
      </c>
      <c r="X2152" t="str">
        <f t="shared" ca="1" si="337"/>
        <v>(2151,0,1,7,92,1,8,7)++1`</v>
      </c>
      <c r="Y2152" t="str">
        <f t="shared" si="338"/>
        <v>(2151,45)++1`</v>
      </c>
    </row>
    <row r="2153" spans="1:25" x14ac:dyDescent="0.25">
      <c r="A2153">
        <v>2152</v>
      </c>
      <c r="B2153">
        <v>1936</v>
      </c>
      <c r="C2153">
        <f t="shared" si="330"/>
        <v>0</v>
      </c>
      <c r="D2153" t="s">
        <v>24</v>
      </c>
      <c r="E2153">
        <f t="shared" si="331"/>
        <v>16</v>
      </c>
      <c r="F2153" t="s">
        <v>44</v>
      </c>
      <c r="G2153" s="13">
        <v>44647</v>
      </c>
      <c r="H2153">
        <v>0.37291666666666667</v>
      </c>
      <c r="I2153">
        <v>0.43680555555555556</v>
      </c>
      <c r="J2153">
        <v>1000162</v>
      </c>
      <c r="K2153">
        <v>489</v>
      </c>
      <c r="L2153">
        <f t="shared" si="332"/>
        <v>92</v>
      </c>
      <c r="M2153">
        <v>6.3888888888888884E-2</v>
      </c>
      <c r="N2153">
        <f t="shared" si="333"/>
        <v>0</v>
      </c>
      <c r="O2153" t="s">
        <v>26</v>
      </c>
      <c r="P2153" cm="1">
        <f t="array" aca="1" ref="P2153" ca="1">(_xlfn.IFS(Q2153="couché",0,Q2153="debout à 80%",1,Q2153="?",1))*(IF(RAND()&lt;0.8,1,0))</f>
        <v>0</v>
      </c>
      <c r="Q2153" t="s">
        <v>48</v>
      </c>
      <c r="R2153">
        <v>45</v>
      </c>
      <c r="S2153">
        <f t="shared" si="334"/>
        <v>0</v>
      </c>
      <c r="T2153">
        <f t="shared" si="339"/>
        <v>1</v>
      </c>
      <c r="U2153">
        <f t="shared" ca="1" si="335"/>
        <v>0.37292298723672235</v>
      </c>
      <c r="V2153">
        <f t="shared" si="336"/>
        <v>48</v>
      </c>
      <c r="W2153" t="s">
        <v>28</v>
      </c>
      <c r="X2153" t="str">
        <f t="shared" ca="1" si="337"/>
        <v>(2152,0,0,16,92,0,1,48)++1`</v>
      </c>
      <c r="Y2153" t="str">
        <f t="shared" si="338"/>
        <v>(2152,45)++1`</v>
      </c>
    </row>
    <row r="2154" spans="1:25" x14ac:dyDescent="0.25">
      <c r="A2154">
        <v>2153</v>
      </c>
      <c r="B2154">
        <v>1966</v>
      </c>
      <c r="C2154">
        <f t="shared" si="330"/>
        <v>0</v>
      </c>
      <c r="D2154" t="s">
        <v>24</v>
      </c>
      <c r="E2154">
        <f t="shared" si="331"/>
        <v>16</v>
      </c>
      <c r="F2154" t="s">
        <v>44</v>
      </c>
      <c r="G2154" s="13">
        <v>44649</v>
      </c>
      <c r="H2154">
        <v>0.60416666666666663</v>
      </c>
      <c r="I2154">
        <v>0.66805555555555551</v>
      </c>
      <c r="J2154">
        <v>1000162</v>
      </c>
      <c r="K2154">
        <v>134</v>
      </c>
      <c r="L2154">
        <f t="shared" si="332"/>
        <v>92</v>
      </c>
      <c r="M2154">
        <v>6.3888888888888884E-2</v>
      </c>
      <c r="N2154">
        <f t="shared" si="333"/>
        <v>0</v>
      </c>
      <c r="O2154" t="s">
        <v>26</v>
      </c>
      <c r="P2154" cm="1">
        <f t="array" aca="1" ref="P2154" ca="1">(_xlfn.IFS(Q2154="couché",0,Q2154="debout à 80%",1,Q2154="?",1))*(IF(RAND()&lt;0.8,1,0))</f>
        <v>0</v>
      </c>
      <c r="Q2154" t="s">
        <v>48</v>
      </c>
      <c r="R2154">
        <v>45</v>
      </c>
      <c r="S2154">
        <f t="shared" si="334"/>
        <v>1</v>
      </c>
      <c r="T2154">
        <f t="shared" si="339"/>
        <v>5</v>
      </c>
      <c r="U2154">
        <f t="shared" ca="1" si="335"/>
        <v>0.60416926797887871</v>
      </c>
      <c r="V2154">
        <f t="shared" si="336"/>
        <v>48</v>
      </c>
      <c r="W2154" t="s">
        <v>47</v>
      </c>
      <c r="X2154" t="str">
        <f t="shared" ca="1" si="337"/>
        <v>(2153,0,0,16,92,1,5,48)++1`</v>
      </c>
      <c r="Y2154" t="str">
        <f t="shared" si="338"/>
        <v>(2153,45)++1`</v>
      </c>
    </row>
    <row r="2155" spans="1:25" x14ac:dyDescent="0.25">
      <c r="A2155">
        <v>2154</v>
      </c>
      <c r="B2155">
        <v>2003</v>
      </c>
      <c r="C2155">
        <f t="shared" si="330"/>
        <v>0</v>
      </c>
      <c r="D2155" t="s">
        <v>24</v>
      </c>
      <c r="E2155">
        <f t="shared" si="331"/>
        <v>5</v>
      </c>
      <c r="F2155" t="s">
        <v>36</v>
      </c>
      <c r="G2155" s="13">
        <v>44649</v>
      </c>
      <c r="H2155">
        <v>0.38055555555555554</v>
      </c>
      <c r="I2155">
        <v>0.44513888888888886</v>
      </c>
      <c r="J2155">
        <v>1000162</v>
      </c>
      <c r="K2155">
        <v>73</v>
      </c>
      <c r="L2155">
        <f t="shared" si="332"/>
        <v>93</v>
      </c>
      <c r="M2155">
        <v>6.4583333333333326E-2</v>
      </c>
      <c r="N2155">
        <f t="shared" si="333"/>
        <v>0</v>
      </c>
      <c r="O2155" t="s">
        <v>26</v>
      </c>
      <c r="P2155" cm="1">
        <f t="array" aca="1" ref="P2155" ca="1">(_xlfn.IFS(Q2155="couché",0,Q2155="debout à 80%",1,Q2155="?",1))*(IF(RAND()&lt;0.8,1,0))</f>
        <v>1</v>
      </c>
      <c r="Q2155" t="s">
        <v>27</v>
      </c>
      <c r="R2155">
        <v>45</v>
      </c>
      <c r="S2155">
        <f t="shared" si="334"/>
        <v>0</v>
      </c>
      <c r="T2155">
        <f t="shared" si="339"/>
        <v>2</v>
      </c>
      <c r="U2155">
        <f t="shared" ca="1" si="335"/>
        <v>0.38056286976764142</v>
      </c>
      <c r="V2155">
        <f t="shared" si="336"/>
        <v>45</v>
      </c>
      <c r="W2155" t="s">
        <v>28</v>
      </c>
      <c r="X2155" t="str">
        <f t="shared" ca="1" si="337"/>
        <v>(2154,0,1,5,93,0,2,45)++1`</v>
      </c>
      <c r="Y2155" t="str">
        <f t="shared" si="338"/>
        <v>(2154,45)++1`</v>
      </c>
    </row>
    <row r="2156" spans="1:25" x14ac:dyDescent="0.25">
      <c r="A2156">
        <v>2155</v>
      </c>
      <c r="B2156">
        <v>1953</v>
      </c>
      <c r="C2156">
        <f t="shared" si="330"/>
        <v>0</v>
      </c>
      <c r="D2156" t="s">
        <v>24</v>
      </c>
      <c r="E2156">
        <f t="shared" si="331"/>
        <v>14</v>
      </c>
      <c r="F2156" t="s">
        <v>33</v>
      </c>
      <c r="G2156" s="13">
        <v>44594</v>
      </c>
      <c r="H2156">
        <v>0.44374999999999998</v>
      </c>
      <c r="I2156">
        <v>0.5083333333333333</v>
      </c>
      <c r="J2156">
        <v>1000162</v>
      </c>
      <c r="K2156">
        <v>489</v>
      </c>
      <c r="L2156">
        <f t="shared" si="332"/>
        <v>93</v>
      </c>
      <c r="M2156">
        <v>6.4583333333333326E-2</v>
      </c>
      <c r="N2156">
        <f t="shared" si="333"/>
        <v>0</v>
      </c>
      <c r="O2156" t="s">
        <v>26</v>
      </c>
      <c r="P2156" cm="1">
        <f t="array" aca="1" ref="P2156" ca="1">(_xlfn.IFS(Q2156="couché",0,Q2156="debout à 80%",1,Q2156="?",1))*(IF(RAND()&lt;0.8,1,0))</f>
        <v>1</v>
      </c>
      <c r="Q2156" t="s">
        <v>27</v>
      </c>
      <c r="R2156">
        <v>45</v>
      </c>
      <c r="S2156">
        <f t="shared" si="334"/>
        <v>0</v>
      </c>
      <c r="T2156">
        <f t="shared" si="339"/>
        <v>2</v>
      </c>
      <c r="U2156">
        <f t="shared" ca="1" si="335"/>
        <v>0.4437527814061985</v>
      </c>
      <c r="V2156">
        <f t="shared" si="336"/>
        <v>67</v>
      </c>
      <c r="W2156" t="s">
        <v>28</v>
      </c>
      <c r="X2156" t="str">
        <f t="shared" ca="1" si="337"/>
        <v>(2155,0,1,14,93,0,2,67)++1`</v>
      </c>
      <c r="Y2156" t="str">
        <f t="shared" si="338"/>
        <v>(2155,45)++1`</v>
      </c>
    </row>
    <row r="2157" spans="1:25" x14ac:dyDescent="0.25">
      <c r="A2157">
        <v>2156</v>
      </c>
      <c r="B2157">
        <v>1975</v>
      </c>
      <c r="C2157">
        <f t="shared" si="330"/>
        <v>0</v>
      </c>
      <c r="D2157" t="s">
        <v>24</v>
      </c>
      <c r="E2157">
        <f t="shared" si="331"/>
        <v>12</v>
      </c>
      <c r="F2157" t="s">
        <v>42</v>
      </c>
      <c r="G2157" s="13">
        <v>44627</v>
      </c>
      <c r="H2157">
        <v>0.43263888888888885</v>
      </c>
      <c r="I2157">
        <v>0.49722222222222218</v>
      </c>
      <c r="J2157">
        <v>1000164</v>
      </c>
      <c r="K2157">
        <v>6874</v>
      </c>
      <c r="L2157">
        <f t="shared" si="332"/>
        <v>93</v>
      </c>
      <c r="M2157">
        <v>6.4583333333333326E-2</v>
      </c>
      <c r="N2157">
        <f t="shared" si="333"/>
        <v>1</v>
      </c>
      <c r="O2157" t="s">
        <v>32</v>
      </c>
      <c r="P2157" cm="1">
        <f t="array" aca="1" ref="P2157" ca="1">(_xlfn.IFS(Q2157="couché",0,Q2157="debout à 80%",1,Q2157="?",1))*(IF(RAND()&lt;0.8,1,0))</f>
        <v>1</v>
      </c>
      <c r="Q2157" t="s">
        <v>27</v>
      </c>
      <c r="R2157">
        <v>30</v>
      </c>
      <c r="S2157">
        <f t="shared" si="334"/>
        <v>0</v>
      </c>
      <c r="T2157">
        <f t="shared" si="339"/>
        <v>2</v>
      </c>
      <c r="U2157">
        <f t="shared" ca="1" si="335"/>
        <v>0.43264018935049592</v>
      </c>
      <c r="V2157">
        <f t="shared" si="336"/>
        <v>61</v>
      </c>
      <c r="W2157" t="s">
        <v>28</v>
      </c>
      <c r="X2157" t="str">
        <f t="shared" ca="1" si="337"/>
        <v>(2156,0,1,12,93,0,2,61)++1`</v>
      </c>
      <c r="Y2157" t="str">
        <f t="shared" si="338"/>
        <v>(2156,30)++1`</v>
      </c>
    </row>
    <row r="2158" spans="1:25" x14ac:dyDescent="0.25">
      <c r="A2158">
        <v>2157</v>
      </c>
      <c r="B2158">
        <v>1957</v>
      </c>
      <c r="C2158">
        <f t="shared" si="330"/>
        <v>0</v>
      </c>
      <c r="D2158" t="s">
        <v>24</v>
      </c>
      <c r="E2158">
        <f t="shared" si="331"/>
        <v>6</v>
      </c>
      <c r="F2158" t="s">
        <v>37</v>
      </c>
      <c r="G2158" s="13">
        <v>44630</v>
      </c>
      <c r="H2158">
        <v>0.34375</v>
      </c>
      <c r="I2158">
        <v>0.40833333333333333</v>
      </c>
      <c r="J2158">
        <v>1000166</v>
      </c>
      <c r="K2158">
        <v>1</v>
      </c>
      <c r="L2158">
        <f t="shared" si="332"/>
        <v>93</v>
      </c>
      <c r="M2158">
        <v>6.4583333333333326E-2</v>
      </c>
      <c r="N2158">
        <f t="shared" si="333"/>
        <v>0</v>
      </c>
      <c r="O2158" t="s">
        <v>26</v>
      </c>
      <c r="P2158" cm="1">
        <f t="array" aca="1" ref="P2158" ca="1">(_xlfn.IFS(Q2158="couché",0,Q2158="debout à 80%",1,Q2158="?",1))*(IF(RAND()&lt;0.8,1,0))</f>
        <v>1</v>
      </c>
      <c r="Q2158" t="s">
        <v>27</v>
      </c>
      <c r="R2158">
        <v>45</v>
      </c>
      <c r="S2158">
        <f t="shared" si="334"/>
        <v>0</v>
      </c>
      <c r="T2158">
        <f t="shared" si="339"/>
        <v>1</v>
      </c>
      <c r="U2158">
        <f t="shared" ca="1" si="335"/>
        <v>0.34375476665723975</v>
      </c>
      <c r="V2158">
        <f t="shared" si="336"/>
        <v>56</v>
      </c>
      <c r="W2158" t="s">
        <v>28</v>
      </c>
      <c r="X2158" t="str">
        <f t="shared" ca="1" si="337"/>
        <v>(2157,0,1,6,93,0,1,56)++1`</v>
      </c>
      <c r="Y2158" t="str">
        <f t="shared" si="338"/>
        <v>(2157,45)++1`</v>
      </c>
    </row>
    <row r="2159" spans="1:25" x14ac:dyDescent="0.25">
      <c r="A2159">
        <v>2158</v>
      </c>
      <c r="B2159">
        <v>1979</v>
      </c>
      <c r="C2159">
        <f t="shared" si="330"/>
        <v>0</v>
      </c>
      <c r="D2159" t="s">
        <v>24</v>
      </c>
      <c r="E2159">
        <f t="shared" si="331"/>
        <v>5</v>
      </c>
      <c r="F2159" t="s">
        <v>36</v>
      </c>
      <c r="G2159" s="13">
        <v>44609</v>
      </c>
      <c r="H2159">
        <v>0.40486111111111112</v>
      </c>
      <c r="I2159">
        <v>0.46944444444444444</v>
      </c>
      <c r="J2159">
        <v>1000162</v>
      </c>
      <c r="K2159">
        <v>3233</v>
      </c>
      <c r="L2159">
        <f t="shared" si="332"/>
        <v>93</v>
      </c>
      <c r="M2159">
        <v>6.4583333333333326E-2</v>
      </c>
      <c r="N2159">
        <f t="shared" si="333"/>
        <v>0</v>
      </c>
      <c r="O2159" t="s">
        <v>26</v>
      </c>
      <c r="P2159" cm="1">
        <f t="array" aca="1" ref="P2159" ca="1">(_xlfn.IFS(Q2159="couché",0,Q2159="debout à 80%",1,Q2159="?",1))*(IF(RAND()&lt;0.8,1,0))</f>
        <v>0</v>
      </c>
      <c r="Q2159" t="s">
        <v>27</v>
      </c>
      <c r="R2159">
        <v>45</v>
      </c>
      <c r="S2159">
        <f t="shared" si="334"/>
        <v>0</v>
      </c>
      <c r="T2159">
        <f t="shared" si="339"/>
        <v>2</v>
      </c>
      <c r="U2159">
        <f t="shared" ca="1" si="335"/>
        <v>0.4048680004609595</v>
      </c>
      <c r="V2159">
        <f t="shared" si="336"/>
        <v>55</v>
      </c>
      <c r="W2159" t="s">
        <v>28</v>
      </c>
      <c r="X2159" t="str">
        <f t="shared" ca="1" si="337"/>
        <v>(2158,0,0,5,93,0,2,55)++1`</v>
      </c>
      <c r="Y2159" t="str">
        <f t="shared" si="338"/>
        <v>(2158,45)++1`</v>
      </c>
    </row>
    <row r="2160" spans="1:25" x14ac:dyDescent="0.25">
      <c r="A2160">
        <v>2159</v>
      </c>
      <c r="B2160">
        <v>1972</v>
      </c>
      <c r="C2160">
        <f t="shared" si="330"/>
        <v>0</v>
      </c>
      <c r="D2160" t="s">
        <v>24</v>
      </c>
      <c r="E2160">
        <f t="shared" si="331"/>
        <v>9</v>
      </c>
      <c r="F2160" t="s">
        <v>40</v>
      </c>
      <c r="G2160" s="13">
        <v>44628</v>
      </c>
      <c r="H2160">
        <v>0.52777777777777779</v>
      </c>
      <c r="I2160">
        <v>0.59236111111111112</v>
      </c>
      <c r="J2160">
        <v>1000163</v>
      </c>
      <c r="K2160">
        <v>246</v>
      </c>
      <c r="L2160">
        <f t="shared" si="332"/>
        <v>93</v>
      </c>
      <c r="M2160">
        <v>6.4583333333333326E-2</v>
      </c>
      <c r="N2160">
        <f t="shared" si="333"/>
        <v>0</v>
      </c>
      <c r="O2160" t="s">
        <v>26</v>
      </c>
      <c r="P2160" cm="1">
        <f t="array" aca="1" ref="P2160" ca="1">(_xlfn.IFS(Q2160="couché",0,Q2160="debout à 80%",1,Q2160="?",1))*(IF(RAND()&lt;0.8,1,0))</f>
        <v>1</v>
      </c>
      <c r="Q2160" t="s">
        <v>27</v>
      </c>
      <c r="R2160">
        <v>45</v>
      </c>
      <c r="S2160">
        <f t="shared" si="334"/>
        <v>0</v>
      </c>
      <c r="T2160">
        <f t="shared" si="339"/>
        <v>6</v>
      </c>
      <c r="U2160">
        <f t="shared" ca="1" si="335"/>
        <v>0.52778449324281196</v>
      </c>
      <c r="V2160">
        <f t="shared" si="336"/>
        <v>47</v>
      </c>
      <c r="W2160" t="s">
        <v>28</v>
      </c>
      <c r="X2160" t="str">
        <f t="shared" ca="1" si="337"/>
        <v>(2159,0,1,9,93,0,6,47)++1`</v>
      </c>
      <c r="Y2160" t="str">
        <f t="shared" si="338"/>
        <v>(2159,45)++1`</v>
      </c>
    </row>
    <row r="2161" spans="1:25" x14ac:dyDescent="0.25">
      <c r="A2161">
        <v>2160</v>
      </c>
      <c r="B2161">
        <v>1969</v>
      </c>
      <c r="C2161">
        <f t="shared" si="330"/>
        <v>0</v>
      </c>
      <c r="D2161" t="s">
        <v>24</v>
      </c>
      <c r="E2161">
        <f t="shared" si="331"/>
        <v>2</v>
      </c>
      <c r="F2161" t="s">
        <v>29</v>
      </c>
      <c r="G2161" s="13">
        <v>44634</v>
      </c>
      <c r="H2161">
        <v>0.55902777777777779</v>
      </c>
      <c r="I2161">
        <v>0.62361111111111112</v>
      </c>
      <c r="J2161">
        <v>1000166</v>
      </c>
      <c r="K2161">
        <v>402</v>
      </c>
      <c r="L2161">
        <f t="shared" si="332"/>
        <v>93</v>
      </c>
      <c r="M2161">
        <v>6.4583333333333326E-2</v>
      </c>
      <c r="N2161">
        <f t="shared" si="333"/>
        <v>0</v>
      </c>
      <c r="O2161" t="s">
        <v>26</v>
      </c>
      <c r="P2161" cm="1">
        <f t="array" aca="1" ref="P2161" ca="1">(_xlfn.IFS(Q2161="couché",0,Q2161="debout à 80%",1,Q2161="?",1))*(IF(RAND()&lt;0.8,1,0))</f>
        <v>1</v>
      </c>
      <c r="Q2161" t="s">
        <v>27</v>
      </c>
      <c r="R2161">
        <v>45</v>
      </c>
      <c r="S2161">
        <f t="shared" si="334"/>
        <v>0</v>
      </c>
      <c r="T2161">
        <f t="shared" si="339"/>
        <v>5</v>
      </c>
      <c r="U2161">
        <f t="shared" ca="1" si="335"/>
        <v>0.5590283514738027</v>
      </c>
      <c r="V2161">
        <f t="shared" si="336"/>
        <v>59</v>
      </c>
      <c r="W2161" t="s">
        <v>28</v>
      </c>
      <c r="X2161" t="str">
        <f t="shared" ca="1" si="337"/>
        <v>(2160,0,1,2,93,0,5,59)++1`</v>
      </c>
      <c r="Y2161" t="str">
        <f t="shared" si="338"/>
        <v>(2160,45)++1`</v>
      </c>
    </row>
    <row r="2162" spans="1:25" x14ac:dyDescent="0.25">
      <c r="A2162">
        <v>2161</v>
      </c>
      <c r="B2162">
        <v>1969</v>
      </c>
      <c r="C2162">
        <f t="shared" si="330"/>
        <v>0</v>
      </c>
      <c r="D2162" t="s">
        <v>24</v>
      </c>
      <c r="E2162">
        <f t="shared" si="331"/>
        <v>2</v>
      </c>
      <c r="F2162" t="s">
        <v>29</v>
      </c>
      <c r="G2162" s="13">
        <v>44595</v>
      </c>
      <c r="H2162">
        <v>0.70972222222222214</v>
      </c>
      <c r="I2162">
        <v>0.77430555555555547</v>
      </c>
      <c r="J2162">
        <v>1000166</v>
      </c>
      <c r="K2162">
        <v>30</v>
      </c>
      <c r="L2162">
        <f t="shared" si="332"/>
        <v>93</v>
      </c>
      <c r="M2162">
        <v>6.4583333333333326E-2</v>
      </c>
      <c r="N2162">
        <f t="shared" si="333"/>
        <v>0</v>
      </c>
      <c r="O2162" t="s">
        <v>26</v>
      </c>
      <c r="P2162" cm="1">
        <f t="array" aca="1" ref="P2162" ca="1">(_xlfn.IFS(Q2162="couché",0,Q2162="debout à 80%",1,Q2162="?",1))*(IF(RAND()&lt;0.8,1,0))</f>
        <v>1</v>
      </c>
      <c r="Q2162" t="s">
        <v>27</v>
      </c>
      <c r="R2162">
        <v>45</v>
      </c>
      <c r="S2162">
        <f t="shared" si="334"/>
        <v>0</v>
      </c>
      <c r="T2162">
        <f t="shared" si="339"/>
        <v>4</v>
      </c>
      <c r="U2162">
        <f t="shared" ca="1" si="335"/>
        <v>0.70972567736682912</v>
      </c>
      <c r="V2162">
        <f t="shared" si="336"/>
        <v>56</v>
      </c>
      <c r="W2162" t="s">
        <v>28</v>
      </c>
      <c r="X2162" t="str">
        <f t="shared" ca="1" si="337"/>
        <v>(2161,0,1,2,93,0,4,56)++1`</v>
      </c>
      <c r="Y2162" t="str">
        <f t="shared" si="338"/>
        <v>(2161,45)++1`</v>
      </c>
    </row>
    <row r="2163" spans="1:25" x14ac:dyDescent="0.25">
      <c r="A2163">
        <v>2162</v>
      </c>
      <c r="B2163">
        <v>2006</v>
      </c>
      <c r="C2163">
        <f t="shared" si="330"/>
        <v>0</v>
      </c>
      <c r="D2163" t="s">
        <v>24</v>
      </c>
      <c r="E2163">
        <f t="shared" si="331"/>
        <v>17</v>
      </c>
      <c r="F2163" t="s">
        <v>45</v>
      </c>
      <c r="G2163" s="13">
        <v>44609</v>
      </c>
      <c r="H2163">
        <v>0.40902777777777777</v>
      </c>
      <c r="I2163">
        <v>0.47361111111111109</v>
      </c>
      <c r="J2163">
        <v>1000162</v>
      </c>
      <c r="K2163">
        <v>142</v>
      </c>
      <c r="L2163">
        <f t="shared" si="332"/>
        <v>93</v>
      </c>
      <c r="M2163">
        <v>6.4583333333333326E-2</v>
      </c>
      <c r="N2163">
        <f t="shared" si="333"/>
        <v>0</v>
      </c>
      <c r="O2163" t="s">
        <v>26</v>
      </c>
      <c r="P2163" cm="1">
        <f t="array" aca="1" ref="P2163" ca="1">(_xlfn.IFS(Q2163="couché",0,Q2163="debout à 80%",1,Q2163="?",1))*(IF(RAND()&lt;0.8,1,0))</f>
        <v>1</v>
      </c>
      <c r="Q2163" t="s">
        <v>27</v>
      </c>
      <c r="R2163">
        <v>45</v>
      </c>
      <c r="S2163">
        <f t="shared" si="334"/>
        <v>0</v>
      </c>
      <c r="T2163">
        <f t="shared" si="339"/>
        <v>2</v>
      </c>
      <c r="U2163">
        <f t="shared" ca="1" si="335"/>
        <v>0.40903026360487521</v>
      </c>
      <c r="V2163">
        <f t="shared" si="336"/>
        <v>44</v>
      </c>
      <c r="W2163" t="s">
        <v>28</v>
      </c>
      <c r="X2163" t="str">
        <f t="shared" ca="1" si="337"/>
        <v>(2162,0,1,17,93,0,2,44)++1`</v>
      </c>
      <c r="Y2163" t="str">
        <f t="shared" si="338"/>
        <v>(2162,45)++1`</v>
      </c>
    </row>
    <row r="2164" spans="1:25" x14ac:dyDescent="0.25">
      <c r="A2164">
        <v>2163</v>
      </c>
      <c r="B2164">
        <v>1951</v>
      </c>
      <c r="C2164">
        <f t="shared" si="330"/>
        <v>0</v>
      </c>
      <c r="D2164" t="s">
        <v>24</v>
      </c>
      <c r="E2164">
        <f t="shared" si="331"/>
        <v>2</v>
      </c>
      <c r="F2164" t="s">
        <v>29</v>
      </c>
      <c r="G2164" s="13">
        <v>44629</v>
      </c>
      <c r="H2164">
        <v>0.41597222222222219</v>
      </c>
      <c r="I2164">
        <v>0.48055555555555551</v>
      </c>
      <c r="J2164">
        <v>1000166</v>
      </c>
      <c r="K2164">
        <v>3775</v>
      </c>
      <c r="L2164">
        <f t="shared" si="332"/>
        <v>93</v>
      </c>
      <c r="M2164">
        <v>6.4583333333333326E-2</v>
      </c>
      <c r="N2164">
        <f t="shared" si="333"/>
        <v>0</v>
      </c>
      <c r="O2164" t="s">
        <v>26</v>
      </c>
      <c r="P2164" cm="1">
        <f t="array" aca="1" ref="P2164" ca="1">(_xlfn.IFS(Q2164="couché",0,Q2164="debout à 80%",1,Q2164="?",1))*(IF(RAND()&lt;0.8,1,0))</f>
        <v>1</v>
      </c>
      <c r="Q2164" t="s">
        <v>27</v>
      </c>
      <c r="R2164">
        <v>45</v>
      </c>
      <c r="S2164">
        <f t="shared" si="334"/>
        <v>0</v>
      </c>
      <c r="T2164">
        <f t="shared" si="339"/>
        <v>3</v>
      </c>
      <c r="U2164">
        <f t="shared" ca="1" si="335"/>
        <v>0.41597676029521358</v>
      </c>
      <c r="V2164">
        <f t="shared" si="336"/>
        <v>52</v>
      </c>
      <c r="W2164" t="s">
        <v>28</v>
      </c>
      <c r="X2164" t="str">
        <f t="shared" ca="1" si="337"/>
        <v>(2163,0,1,2,93,0,3,52)++1`</v>
      </c>
      <c r="Y2164" t="str">
        <f t="shared" si="338"/>
        <v>(2163,45)++1`</v>
      </c>
    </row>
    <row r="2165" spans="1:25" x14ac:dyDescent="0.25">
      <c r="A2165">
        <v>2164</v>
      </c>
      <c r="B2165">
        <v>1967</v>
      </c>
      <c r="C2165">
        <f t="shared" si="330"/>
        <v>0</v>
      </c>
      <c r="D2165" t="s">
        <v>24</v>
      </c>
      <c r="E2165">
        <f t="shared" si="331"/>
        <v>5</v>
      </c>
      <c r="F2165" t="s">
        <v>36</v>
      </c>
      <c r="G2165" s="13">
        <v>44644</v>
      </c>
      <c r="H2165">
        <v>0.3347222222222222</v>
      </c>
      <c r="I2165">
        <v>0.39930555555555552</v>
      </c>
      <c r="J2165">
        <v>1000162</v>
      </c>
      <c r="K2165">
        <v>4592</v>
      </c>
      <c r="L2165">
        <f t="shared" si="332"/>
        <v>93</v>
      </c>
      <c r="M2165">
        <v>6.4583333333333326E-2</v>
      </c>
      <c r="N2165">
        <f t="shared" si="333"/>
        <v>0</v>
      </c>
      <c r="O2165" t="s">
        <v>26</v>
      </c>
      <c r="P2165" cm="1">
        <f t="array" aca="1" ref="P2165" ca="1">(_xlfn.IFS(Q2165="couché",0,Q2165="debout à 80%",1,Q2165="?",1))*(IF(RAND()&lt;0.8,1,0))</f>
        <v>1</v>
      </c>
      <c r="Q2165" t="s">
        <v>27</v>
      </c>
      <c r="R2165">
        <v>45</v>
      </c>
      <c r="S2165">
        <f t="shared" si="334"/>
        <v>0</v>
      </c>
      <c r="T2165">
        <f t="shared" si="339"/>
        <v>1</v>
      </c>
      <c r="U2165">
        <f t="shared" ca="1" si="335"/>
        <v>0.33473208951562933</v>
      </c>
      <c r="V2165">
        <f t="shared" si="336"/>
        <v>53</v>
      </c>
      <c r="W2165" t="s">
        <v>28</v>
      </c>
      <c r="X2165" t="str">
        <f t="shared" ca="1" si="337"/>
        <v>(2164,0,1,5,93,0,1,53)++1`</v>
      </c>
      <c r="Y2165" t="str">
        <f t="shared" si="338"/>
        <v>(2164,45)++1`</v>
      </c>
    </row>
    <row r="2166" spans="1:25" x14ac:dyDescent="0.25">
      <c r="A2166">
        <v>2165</v>
      </c>
      <c r="B2166">
        <v>1951</v>
      </c>
      <c r="C2166">
        <f t="shared" si="330"/>
        <v>0</v>
      </c>
      <c r="D2166" t="s">
        <v>24</v>
      </c>
      <c r="E2166">
        <f t="shared" si="331"/>
        <v>2</v>
      </c>
      <c r="F2166" t="s">
        <v>29</v>
      </c>
      <c r="G2166" s="13">
        <v>44642</v>
      </c>
      <c r="H2166">
        <v>0.64583333333333326</v>
      </c>
      <c r="I2166">
        <v>0.71041666666666659</v>
      </c>
      <c r="J2166">
        <v>1000166</v>
      </c>
      <c r="K2166">
        <v>403</v>
      </c>
      <c r="L2166">
        <f t="shared" si="332"/>
        <v>93</v>
      </c>
      <c r="M2166">
        <v>6.4583333333333326E-2</v>
      </c>
      <c r="N2166">
        <f t="shared" si="333"/>
        <v>0</v>
      </c>
      <c r="O2166" t="s">
        <v>26</v>
      </c>
      <c r="P2166" cm="1">
        <f t="array" aca="1" ref="P2166" ca="1">(_xlfn.IFS(Q2166="couché",0,Q2166="debout à 80%",1,Q2166="?",1))*(IF(RAND()&lt;0.8,1,0))</f>
        <v>0</v>
      </c>
      <c r="Q2166" t="s">
        <v>27</v>
      </c>
      <c r="R2166">
        <v>45</v>
      </c>
      <c r="S2166">
        <f t="shared" si="334"/>
        <v>0</v>
      </c>
      <c r="T2166">
        <f t="shared" si="339"/>
        <v>5</v>
      </c>
      <c r="U2166">
        <f t="shared" ca="1" si="335"/>
        <v>0.64584239813377731</v>
      </c>
      <c r="V2166">
        <f t="shared" si="336"/>
        <v>44</v>
      </c>
      <c r="W2166" t="s">
        <v>28</v>
      </c>
      <c r="X2166" t="str">
        <f t="shared" ca="1" si="337"/>
        <v>(2165,0,0,2,93,0,5,44)++1`</v>
      </c>
      <c r="Y2166" t="str">
        <f t="shared" si="338"/>
        <v>(2165,45)++1`</v>
      </c>
    </row>
    <row r="2167" spans="1:25" x14ac:dyDescent="0.25">
      <c r="A2167">
        <v>2166</v>
      </c>
      <c r="B2167">
        <v>1949</v>
      </c>
      <c r="C2167">
        <f t="shared" si="330"/>
        <v>0</v>
      </c>
      <c r="D2167" t="s">
        <v>24</v>
      </c>
      <c r="E2167">
        <f t="shared" si="331"/>
        <v>14</v>
      </c>
      <c r="F2167" t="s">
        <v>33</v>
      </c>
      <c r="G2167" s="13">
        <v>44629</v>
      </c>
      <c r="H2167">
        <v>0.5840277777777777</v>
      </c>
      <c r="I2167">
        <v>0.64861111111111114</v>
      </c>
      <c r="J2167">
        <v>1000162</v>
      </c>
      <c r="K2167">
        <v>1893</v>
      </c>
      <c r="L2167">
        <f t="shared" si="332"/>
        <v>93</v>
      </c>
      <c r="M2167">
        <v>6.4583333333333437E-2</v>
      </c>
      <c r="N2167">
        <f t="shared" si="333"/>
        <v>0</v>
      </c>
      <c r="O2167" t="s">
        <v>26</v>
      </c>
      <c r="P2167" cm="1">
        <f t="array" aca="1" ref="P2167" ca="1">(_xlfn.IFS(Q2167="couché",0,Q2167="debout à 80%",1,Q2167="?",1))*(IF(RAND()&lt;0.8,1,0))</f>
        <v>0</v>
      </c>
      <c r="Q2167" t="s">
        <v>27</v>
      </c>
      <c r="R2167">
        <v>45</v>
      </c>
      <c r="S2167">
        <f t="shared" si="334"/>
        <v>0</v>
      </c>
      <c r="T2167">
        <f t="shared" si="339"/>
        <v>2</v>
      </c>
      <c r="U2167">
        <f t="shared" ca="1" si="335"/>
        <v>0.58402960671356063</v>
      </c>
      <c r="V2167">
        <f t="shared" si="336"/>
        <v>74</v>
      </c>
      <c r="W2167" t="s">
        <v>28</v>
      </c>
      <c r="X2167" t="str">
        <f t="shared" ca="1" si="337"/>
        <v>(2166,0,0,14,93,0,2,74)++1`</v>
      </c>
      <c r="Y2167" t="str">
        <f t="shared" si="338"/>
        <v>(2166,45)++1`</v>
      </c>
    </row>
    <row r="2168" spans="1:25" x14ac:dyDescent="0.25">
      <c r="A2168">
        <v>2167</v>
      </c>
      <c r="B2168">
        <v>1996</v>
      </c>
      <c r="C2168">
        <f t="shared" si="330"/>
        <v>0</v>
      </c>
      <c r="D2168" t="s">
        <v>24</v>
      </c>
      <c r="E2168">
        <f t="shared" si="331"/>
        <v>12</v>
      </c>
      <c r="F2168" t="s">
        <v>42</v>
      </c>
      <c r="G2168" s="13">
        <v>44636</v>
      </c>
      <c r="H2168">
        <v>0.33541666666666664</v>
      </c>
      <c r="I2168">
        <v>0.4</v>
      </c>
      <c r="J2168">
        <v>1000165</v>
      </c>
      <c r="K2168">
        <v>491</v>
      </c>
      <c r="L2168">
        <f t="shared" si="332"/>
        <v>93</v>
      </c>
      <c r="M2168">
        <v>6.4583333333333381E-2</v>
      </c>
      <c r="N2168">
        <f t="shared" si="333"/>
        <v>1</v>
      </c>
      <c r="O2168" t="s">
        <v>32</v>
      </c>
      <c r="P2168" cm="1">
        <f t="array" aca="1" ref="P2168" ca="1">(_xlfn.IFS(Q2168="couché",0,Q2168="debout à 80%",1,Q2168="?",1))*(IF(RAND()&lt;0.8,1,0))</f>
        <v>1</v>
      </c>
      <c r="Q2168" t="s">
        <v>27</v>
      </c>
      <c r="R2168">
        <v>30</v>
      </c>
      <c r="S2168">
        <f t="shared" si="334"/>
        <v>0</v>
      </c>
      <c r="T2168">
        <f t="shared" si="339"/>
        <v>1</v>
      </c>
      <c r="U2168">
        <f t="shared" ca="1" si="335"/>
        <v>0.33542311573400391</v>
      </c>
      <c r="V2168">
        <f t="shared" si="336"/>
        <v>76</v>
      </c>
      <c r="W2168" t="s">
        <v>28</v>
      </c>
      <c r="X2168" t="str">
        <f t="shared" ca="1" si="337"/>
        <v>(2167,0,1,12,93,0,1,76)++1`</v>
      </c>
      <c r="Y2168" t="str">
        <f t="shared" si="338"/>
        <v>(2167,30)++1`</v>
      </c>
    </row>
    <row r="2169" spans="1:25" x14ac:dyDescent="0.25">
      <c r="A2169">
        <v>2168</v>
      </c>
      <c r="B2169">
        <v>1971</v>
      </c>
      <c r="C2169">
        <f t="shared" si="330"/>
        <v>0</v>
      </c>
      <c r="D2169" t="s">
        <v>24</v>
      </c>
      <c r="E2169">
        <f t="shared" si="331"/>
        <v>4</v>
      </c>
      <c r="F2169" t="s">
        <v>31</v>
      </c>
      <c r="G2169" s="13">
        <v>44606</v>
      </c>
      <c r="H2169">
        <v>0.33819444444444441</v>
      </c>
      <c r="I2169">
        <v>0.40347222222222223</v>
      </c>
      <c r="J2169">
        <v>1000170</v>
      </c>
      <c r="K2169">
        <v>2059</v>
      </c>
      <c r="L2169">
        <f t="shared" si="332"/>
        <v>94</v>
      </c>
      <c r="M2169">
        <v>6.5277777777777823E-2</v>
      </c>
      <c r="N2169">
        <f t="shared" si="333"/>
        <v>1</v>
      </c>
      <c r="O2169" t="s">
        <v>32</v>
      </c>
      <c r="P2169" cm="1">
        <f t="array" aca="1" ref="P2169" ca="1">(_xlfn.IFS(Q2169="couché",0,Q2169="debout à 80%",1,Q2169="?",1))*(IF(RAND()&lt;0.8,1,0))</f>
        <v>1</v>
      </c>
      <c r="Q2169" t="s">
        <v>27</v>
      </c>
      <c r="R2169">
        <v>30</v>
      </c>
      <c r="S2169">
        <f t="shared" si="334"/>
        <v>0</v>
      </c>
      <c r="T2169">
        <f t="shared" si="339"/>
        <v>1</v>
      </c>
      <c r="U2169">
        <f t="shared" ca="1" si="335"/>
        <v>0.33820251844593774</v>
      </c>
      <c r="V2169">
        <f t="shared" si="336"/>
        <v>69</v>
      </c>
      <c r="W2169" t="s">
        <v>28</v>
      </c>
      <c r="X2169" t="str">
        <f t="shared" ca="1" si="337"/>
        <v>(2168,0,1,4,94,0,1,69)++1`</v>
      </c>
      <c r="Y2169" t="str">
        <f t="shared" si="338"/>
        <v>(2168,30)++1`</v>
      </c>
    </row>
    <row r="2170" spans="1:25" x14ac:dyDescent="0.25">
      <c r="A2170">
        <v>2169</v>
      </c>
      <c r="B2170">
        <v>2001</v>
      </c>
      <c r="C2170">
        <f t="shared" si="330"/>
        <v>0</v>
      </c>
      <c r="D2170" t="s">
        <v>24</v>
      </c>
      <c r="E2170">
        <f t="shared" si="331"/>
        <v>10</v>
      </c>
      <c r="F2170" t="s">
        <v>39</v>
      </c>
      <c r="G2170" s="13">
        <v>44596</v>
      </c>
      <c r="H2170">
        <v>0.54374999999999996</v>
      </c>
      <c r="I2170">
        <v>0.60902777777777772</v>
      </c>
      <c r="J2170">
        <v>1000165</v>
      </c>
      <c r="K2170">
        <v>493</v>
      </c>
      <c r="L2170">
        <f t="shared" si="332"/>
        <v>94</v>
      </c>
      <c r="M2170">
        <v>6.5277777777777768E-2</v>
      </c>
      <c r="N2170">
        <f t="shared" si="333"/>
        <v>1</v>
      </c>
      <c r="O2170" t="s">
        <v>32</v>
      </c>
      <c r="P2170" cm="1">
        <f t="array" aca="1" ref="P2170" ca="1">(_xlfn.IFS(Q2170="couché",0,Q2170="debout à 80%",1,Q2170="?",1))*(IF(RAND()&lt;0.8,1,0))</f>
        <v>1</v>
      </c>
      <c r="Q2170" t="s">
        <v>27</v>
      </c>
      <c r="R2170">
        <v>30</v>
      </c>
      <c r="S2170">
        <f t="shared" si="334"/>
        <v>1</v>
      </c>
      <c r="T2170">
        <f t="shared" si="339"/>
        <v>4</v>
      </c>
      <c r="U2170">
        <f t="shared" ca="1" si="335"/>
        <v>0.54375013153001961</v>
      </c>
      <c r="V2170">
        <f t="shared" si="336"/>
        <v>46</v>
      </c>
      <c r="W2170" t="s">
        <v>28</v>
      </c>
      <c r="X2170" t="str">
        <f t="shared" ca="1" si="337"/>
        <v>(2169,0,1,10,94,1,4,46)++1`</v>
      </c>
      <c r="Y2170" t="str">
        <f t="shared" si="338"/>
        <v>(2169,30)++1`</v>
      </c>
    </row>
    <row r="2171" spans="1:25" x14ac:dyDescent="0.25">
      <c r="A2171">
        <v>2170</v>
      </c>
      <c r="B2171">
        <v>1959</v>
      </c>
      <c r="C2171">
        <f t="shared" si="330"/>
        <v>0</v>
      </c>
      <c r="D2171" t="s">
        <v>24</v>
      </c>
      <c r="E2171">
        <f t="shared" si="331"/>
        <v>8</v>
      </c>
      <c r="F2171" t="s">
        <v>25</v>
      </c>
      <c r="G2171" s="13">
        <v>44617</v>
      </c>
      <c r="H2171">
        <v>0.45833333333333331</v>
      </c>
      <c r="I2171">
        <v>0.52361111111111114</v>
      </c>
      <c r="J2171">
        <v>1000171</v>
      </c>
      <c r="K2171">
        <v>2238</v>
      </c>
      <c r="L2171">
        <f t="shared" si="332"/>
        <v>94</v>
      </c>
      <c r="M2171">
        <v>6.5277777777777823E-2</v>
      </c>
      <c r="N2171">
        <f t="shared" si="333"/>
        <v>0</v>
      </c>
      <c r="O2171" t="s">
        <v>26</v>
      </c>
      <c r="P2171" cm="1">
        <f t="array" aca="1" ref="P2171" ca="1">(_xlfn.IFS(Q2171="couché",0,Q2171="debout à 80%",1,Q2171="?",1))*(IF(RAND()&lt;0.8,1,0))</f>
        <v>1</v>
      </c>
      <c r="Q2171" t="s">
        <v>27</v>
      </c>
      <c r="R2171">
        <v>45</v>
      </c>
      <c r="S2171">
        <f t="shared" si="334"/>
        <v>0</v>
      </c>
      <c r="T2171">
        <f t="shared" si="339"/>
        <v>2</v>
      </c>
      <c r="U2171">
        <f t="shared" ca="1" si="335"/>
        <v>0.45834113074077198</v>
      </c>
      <c r="V2171">
        <f t="shared" si="336"/>
        <v>50</v>
      </c>
      <c r="W2171" t="s">
        <v>28</v>
      </c>
      <c r="X2171" t="str">
        <f t="shared" ca="1" si="337"/>
        <v>(2170,0,1,8,94,0,2,50)++1`</v>
      </c>
      <c r="Y2171" t="str">
        <f t="shared" si="338"/>
        <v>(2170,45)++1`</v>
      </c>
    </row>
    <row r="2172" spans="1:25" x14ac:dyDescent="0.25">
      <c r="A2172">
        <v>2171</v>
      </c>
      <c r="B2172">
        <v>1957</v>
      </c>
      <c r="C2172">
        <f t="shared" si="330"/>
        <v>0</v>
      </c>
      <c r="D2172" t="s">
        <v>24</v>
      </c>
      <c r="E2172">
        <f t="shared" si="331"/>
        <v>5</v>
      </c>
      <c r="F2172" t="s">
        <v>36</v>
      </c>
      <c r="G2172" s="13">
        <v>44607</v>
      </c>
      <c r="H2172">
        <v>0.36805555555555552</v>
      </c>
      <c r="I2172">
        <v>0.43333333333333329</v>
      </c>
      <c r="J2172">
        <v>1000162</v>
      </c>
      <c r="K2172">
        <v>110</v>
      </c>
      <c r="L2172">
        <f t="shared" si="332"/>
        <v>94</v>
      </c>
      <c r="M2172">
        <v>6.5277777777777768E-2</v>
      </c>
      <c r="N2172">
        <f t="shared" si="333"/>
        <v>0</v>
      </c>
      <c r="O2172" t="s">
        <v>26</v>
      </c>
      <c r="P2172" cm="1">
        <f t="array" aca="1" ref="P2172" ca="1">(_xlfn.IFS(Q2172="couché",0,Q2172="debout à 80%",1,Q2172="?",1))*(IF(RAND()&lt;0.8,1,0))</f>
        <v>1</v>
      </c>
      <c r="Q2172" t="s">
        <v>27</v>
      </c>
      <c r="R2172">
        <v>45</v>
      </c>
      <c r="S2172">
        <f t="shared" si="334"/>
        <v>0</v>
      </c>
      <c r="T2172">
        <f t="shared" si="339"/>
        <v>2</v>
      </c>
      <c r="U2172">
        <f t="shared" ca="1" si="335"/>
        <v>0.36806177995493883</v>
      </c>
      <c r="V2172">
        <f t="shared" si="336"/>
        <v>45</v>
      </c>
      <c r="W2172" t="s">
        <v>28</v>
      </c>
      <c r="X2172" t="str">
        <f t="shared" ca="1" si="337"/>
        <v>(2171,0,1,5,94,0,2,45)++1`</v>
      </c>
      <c r="Y2172" t="str">
        <f t="shared" si="338"/>
        <v>(2171,45)++1`</v>
      </c>
    </row>
    <row r="2173" spans="1:25" x14ac:dyDescent="0.25">
      <c r="A2173">
        <v>2172</v>
      </c>
      <c r="B2173">
        <v>1999</v>
      </c>
      <c r="C2173">
        <f t="shared" si="330"/>
        <v>0</v>
      </c>
      <c r="D2173" t="s">
        <v>24</v>
      </c>
      <c r="E2173">
        <f t="shared" si="331"/>
        <v>15</v>
      </c>
      <c r="F2173" t="s">
        <v>35</v>
      </c>
      <c r="G2173" s="13">
        <v>44594</v>
      </c>
      <c r="H2173">
        <v>0.4375</v>
      </c>
      <c r="I2173">
        <v>0.50277777777777777</v>
      </c>
      <c r="J2173">
        <v>1000171</v>
      </c>
      <c r="K2173">
        <v>298</v>
      </c>
      <c r="L2173">
        <f t="shared" si="332"/>
        <v>94</v>
      </c>
      <c r="M2173">
        <v>6.5277777777777768E-2</v>
      </c>
      <c r="N2173">
        <f t="shared" si="333"/>
        <v>0</v>
      </c>
      <c r="O2173" t="s">
        <v>26</v>
      </c>
      <c r="P2173" cm="1">
        <f t="array" aca="1" ref="P2173" ca="1">(_xlfn.IFS(Q2173="couché",0,Q2173="debout à 80%",1,Q2173="?",1))*(IF(RAND()&lt;0.8,1,0))</f>
        <v>1</v>
      </c>
      <c r="Q2173" t="s">
        <v>27</v>
      </c>
      <c r="R2173">
        <v>45</v>
      </c>
      <c r="S2173">
        <f t="shared" si="334"/>
        <v>0</v>
      </c>
      <c r="T2173">
        <f t="shared" si="339"/>
        <v>2</v>
      </c>
      <c r="U2173">
        <f t="shared" ca="1" si="335"/>
        <v>0.43750090173165712</v>
      </c>
      <c r="V2173">
        <f t="shared" si="336"/>
        <v>89</v>
      </c>
      <c r="W2173" t="s">
        <v>28</v>
      </c>
      <c r="X2173" t="str">
        <f t="shared" ca="1" si="337"/>
        <v>(2172,0,1,15,94,0,2,89)++1`</v>
      </c>
      <c r="Y2173" t="str">
        <f t="shared" si="338"/>
        <v>(2172,45)++1`</v>
      </c>
    </row>
    <row r="2174" spans="1:25" x14ac:dyDescent="0.25">
      <c r="A2174">
        <v>2173</v>
      </c>
      <c r="B2174">
        <v>1981</v>
      </c>
      <c r="C2174">
        <f t="shared" si="330"/>
        <v>0</v>
      </c>
      <c r="D2174" t="s">
        <v>24</v>
      </c>
      <c r="E2174">
        <f t="shared" si="331"/>
        <v>4</v>
      </c>
      <c r="F2174" t="s">
        <v>31</v>
      </c>
      <c r="G2174" s="13">
        <v>44595</v>
      </c>
      <c r="H2174">
        <v>0.375</v>
      </c>
      <c r="I2174">
        <v>0.44027777777777777</v>
      </c>
      <c r="J2174">
        <v>1000170</v>
      </c>
      <c r="K2174">
        <v>5634</v>
      </c>
      <c r="L2174">
        <f t="shared" si="332"/>
        <v>94</v>
      </c>
      <c r="M2174">
        <v>6.5277777777777768E-2</v>
      </c>
      <c r="N2174">
        <f t="shared" si="333"/>
        <v>1</v>
      </c>
      <c r="O2174" t="s">
        <v>32</v>
      </c>
      <c r="P2174" cm="1">
        <f t="array" aca="1" ref="P2174" ca="1">(_xlfn.IFS(Q2174="couché",0,Q2174="debout à 80%",1,Q2174="?",1))*(IF(RAND()&lt;0.8,1,0))</f>
        <v>1</v>
      </c>
      <c r="Q2174" t="s">
        <v>27</v>
      </c>
      <c r="R2174">
        <v>20</v>
      </c>
      <c r="S2174">
        <f t="shared" si="334"/>
        <v>1</v>
      </c>
      <c r="T2174">
        <f t="shared" si="339"/>
        <v>2</v>
      </c>
      <c r="U2174">
        <f t="shared" ca="1" si="335"/>
        <v>0.3750070501273548</v>
      </c>
      <c r="V2174">
        <f t="shared" si="336"/>
        <v>53</v>
      </c>
      <c r="W2174" t="s">
        <v>28</v>
      </c>
      <c r="X2174" t="str">
        <f t="shared" ca="1" si="337"/>
        <v>(2173,0,1,4,94,1,2,53)++1`</v>
      </c>
      <c r="Y2174" t="str">
        <f t="shared" si="338"/>
        <v>(2173,20)++1`</v>
      </c>
    </row>
    <row r="2175" spans="1:25" x14ac:dyDescent="0.25">
      <c r="A2175">
        <v>2174</v>
      </c>
      <c r="B2175">
        <v>1958</v>
      </c>
      <c r="C2175">
        <f t="shared" si="330"/>
        <v>0</v>
      </c>
      <c r="D2175" t="s">
        <v>24</v>
      </c>
      <c r="E2175">
        <f t="shared" si="331"/>
        <v>5</v>
      </c>
      <c r="F2175" t="s">
        <v>36</v>
      </c>
      <c r="G2175" s="13">
        <v>44616</v>
      </c>
      <c r="H2175">
        <v>0.47361111111111109</v>
      </c>
      <c r="I2175">
        <v>0.53888888888888886</v>
      </c>
      <c r="J2175">
        <v>1000162</v>
      </c>
      <c r="K2175">
        <v>71</v>
      </c>
      <c r="L2175">
        <f t="shared" si="332"/>
        <v>94</v>
      </c>
      <c r="M2175">
        <v>6.5277777777777768E-2</v>
      </c>
      <c r="N2175">
        <f t="shared" si="333"/>
        <v>0</v>
      </c>
      <c r="O2175" t="s">
        <v>26</v>
      </c>
      <c r="P2175" cm="1">
        <f t="array" aca="1" ref="P2175" ca="1">(_xlfn.IFS(Q2175="couché",0,Q2175="debout à 80%",1,Q2175="?",1))*(IF(RAND()&lt;0.8,1,0))</f>
        <v>1</v>
      </c>
      <c r="Q2175" t="s">
        <v>27</v>
      </c>
      <c r="R2175">
        <v>45</v>
      </c>
      <c r="S2175">
        <f t="shared" si="334"/>
        <v>0</v>
      </c>
      <c r="T2175">
        <f t="shared" si="339"/>
        <v>3</v>
      </c>
      <c r="U2175">
        <f t="shared" ca="1" si="335"/>
        <v>0.4736119942134987</v>
      </c>
      <c r="V2175">
        <f t="shared" si="336"/>
        <v>41</v>
      </c>
      <c r="W2175" t="s">
        <v>28</v>
      </c>
      <c r="X2175" t="str">
        <f t="shared" ca="1" si="337"/>
        <v>(2174,0,1,5,94,0,3,41)++1`</v>
      </c>
      <c r="Y2175" t="str">
        <f t="shared" si="338"/>
        <v>(2174,45)++1`</v>
      </c>
    </row>
    <row r="2176" spans="1:25" x14ac:dyDescent="0.25">
      <c r="A2176">
        <v>2175</v>
      </c>
      <c r="B2176">
        <v>1959</v>
      </c>
      <c r="C2176">
        <f t="shared" si="330"/>
        <v>0</v>
      </c>
      <c r="D2176" t="s">
        <v>24</v>
      </c>
      <c r="E2176">
        <f t="shared" si="331"/>
        <v>9</v>
      </c>
      <c r="F2176" t="s">
        <v>40</v>
      </c>
      <c r="G2176" s="13">
        <v>44606</v>
      </c>
      <c r="H2176">
        <v>0.65277777777777779</v>
      </c>
      <c r="I2176">
        <v>0.71805555555555556</v>
      </c>
      <c r="J2176">
        <v>1000163</v>
      </c>
      <c r="K2176">
        <v>239</v>
      </c>
      <c r="L2176">
        <f t="shared" si="332"/>
        <v>94</v>
      </c>
      <c r="M2176">
        <v>6.5277777777777768E-2</v>
      </c>
      <c r="N2176">
        <f t="shared" si="333"/>
        <v>0</v>
      </c>
      <c r="O2176" t="s">
        <v>26</v>
      </c>
      <c r="P2176" cm="1">
        <f t="array" aca="1" ref="P2176" ca="1">(_xlfn.IFS(Q2176="couché",0,Q2176="debout à 80%",1,Q2176="?",1))*(IF(RAND()&lt;0.8,1,0))</f>
        <v>1</v>
      </c>
      <c r="Q2176" t="s">
        <v>27</v>
      </c>
      <c r="R2176">
        <v>45</v>
      </c>
      <c r="S2176">
        <f t="shared" si="334"/>
        <v>0</v>
      </c>
      <c r="T2176">
        <f t="shared" si="339"/>
        <v>7</v>
      </c>
      <c r="U2176">
        <f t="shared" ca="1" si="335"/>
        <v>0.65278024069247953</v>
      </c>
      <c r="V2176">
        <f t="shared" si="336"/>
        <v>47</v>
      </c>
      <c r="W2176" t="s">
        <v>28</v>
      </c>
      <c r="X2176" t="str">
        <f t="shared" ca="1" si="337"/>
        <v>(2175,0,1,9,94,0,7,47)++1`</v>
      </c>
      <c r="Y2176" t="str">
        <f t="shared" si="338"/>
        <v>(2175,45)++1`</v>
      </c>
    </row>
    <row r="2177" spans="1:25" x14ac:dyDescent="0.25">
      <c r="A2177">
        <v>2176</v>
      </c>
      <c r="B2177">
        <v>1962</v>
      </c>
      <c r="C2177">
        <f t="shared" si="330"/>
        <v>0</v>
      </c>
      <c r="D2177" t="s">
        <v>24</v>
      </c>
      <c r="E2177">
        <f t="shared" si="331"/>
        <v>6</v>
      </c>
      <c r="F2177" t="s">
        <v>37</v>
      </c>
      <c r="G2177" s="13">
        <v>44634</v>
      </c>
      <c r="H2177">
        <v>0.55625000000000002</v>
      </c>
      <c r="I2177">
        <v>0.62152777777777779</v>
      </c>
      <c r="J2177">
        <v>1000166</v>
      </c>
      <c r="K2177">
        <v>1</v>
      </c>
      <c r="L2177">
        <f t="shared" si="332"/>
        <v>94</v>
      </c>
      <c r="M2177">
        <v>6.5277777777777768E-2</v>
      </c>
      <c r="N2177">
        <f t="shared" si="333"/>
        <v>0</v>
      </c>
      <c r="O2177" t="s">
        <v>26</v>
      </c>
      <c r="P2177" cm="1">
        <f t="array" aca="1" ref="P2177" ca="1">(_xlfn.IFS(Q2177="couché",0,Q2177="debout à 80%",1,Q2177="?",1))*(IF(RAND()&lt;0.8,1,0))</f>
        <v>0</v>
      </c>
      <c r="Q2177" t="s">
        <v>27</v>
      </c>
      <c r="R2177">
        <v>45</v>
      </c>
      <c r="S2177">
        <f t="shared" si="334"/>
        <v>0</v>
      </c>
      <c r="T2177">
        <f t="shared" si="339"/>
        <v>3</v>
      </c>
      <c r="U2177">
        <f t="shared" ca="1" si="335"/>
        <v>0.55625417920004228</v>
      </c>
      <c r="V2177">
        <f t="shared" si="336"/>
        <v>49</v>
      </c>
      <c r="W2177" t="s">
        <v>28</v>
      </c>
      <c r="X2177" t="str">
        <f t="shared" ca="1" si="337"/>
        <v>(2176,0,0,6,94,0,3,49)++1`</v>
      </c>
      <c r="Y2177" t="str">
        <f t="shared" si="338"/>
        <v>(2176,45)++1`</v>
      </c>
    </row>
    <row r="2178" spans="1:25" x14ac:dyDescent="0.25">
      <c r="A2178">
        <v>2177</v>
      </c>
      <c r="B2178">
        <v>1932</v>
      </c>
      <c r="C2178">
        <f t="shared" ref="C2178:C2241" si="340">IF(D2178="oui", 1, IF(D2178="non", 0, " "))</f>
        <v>0</v>
      </c>
      <c r="D2178" t="s">
        <v>24</v>
      </c>
      <c r="E2178">
        <f t="shared" ref="E2178:E2241" si="341">_xlfn.XLOOKUP(F2178,Z$3:Z$19,AA$3:AA$19)</f>
        <v>16</v>
      </c>
      <c r="F2178" t="s">
        <v>44</v>
      </c>
      <c r="G2178" s="13">
        <v>44599</v>
      </c>
      <c r="H2178">
        <v>0.63680555555555551</v>
      </c>
      <c r="I2178">
        <v>0.70208333333333328</v>
      </c>
      <c r="J2178">
        <v>1000162</v>
      </c>
      <c r="K2178">
        <v>82</v>
      </c>
      <c r="L2178">
        <f t="shared" ref="L2178:L2241" si="342">ROUND(M2178*86400,0)/60</f>
        <v>94</v>
      </c>
      <c r="M2178">
        <v>6.5277777777777768E-2</v>
      </c>
      <c r="N2178">
        <f t="shared" ref="N2178:N2241" si="343">_xlfn.XLOOKUP(O2178,Z$22:Z$24,AA$22:AA$24)</f>
        <v>0</v>
      </c>
      <c r="O2178" t="s">
        <v>26</v>
      </c>
      <c r="P2178" cm="1">
        <f t="array" aca="1" ref="P2178" ca="1">(_xlfn.IFS(Q2178="couché",0,Q2178="debout à 80%",1,Q2178="?",1))*(IF(RAND()&lt;0.8,1,0))</f>
        <v>0</v>
      </c>
      <c r="Q2178" t="s">
        <v>48</v>
      </c>
      <c r="R2178">
        <v>45</v>
      </c>
      <c r="S2178">
        <f t="shared" ref="S2178:S2241" si="344">SUMIFS(N:N,F:F,F2178,G:G,G2178,T:T,T2178-1)*IF(C2178=1,0,1)</f>
        <v>0</v>
      </c>
      <c r="T2178">
        <f t="shared" si="339"/>
        <v>5</v>
      </c>
      <c r="U2178">
        <f t="shared" ref="U2178:U2241" ca="1" si="345">H2178+(RAND()/100000)</f>
        <v>0.63681331896727034</v>
      </c>
      <c r="V2178">
        <f t="shared" ref="V2178:V2241" si="346">COUNTIFS(G:G,G2179,N:N,_xlfn.CONCAT("&lt;=",N2179))</f>
        <v>44</v>
      </c>
      <c r="W2178" t="s">
        <v>28</v>
      </c>
      <c r="X2178" t="str">
        <f t="shared" ref="X2178:X2241" ca="1" si="347">_xlfn.CONCAT("(",A2178,",",C2178,",",P2178,",",E2178,",",L2178,",",S2178,",",T2178,",",V2178,")++1`")</f>
        <v>(2177,0,0,16,94,0,5,44)++1`</v>
      </c>
      <c r="Y2178" t="str">
        <f t="shared" ref="Y2178:Y2241" si="348">_xlfn.CONCAT("(",A2178,",",R2178,")++1`")</f>
        <v>(2177,45)++1`</v>
      </c>
    </row>
    <row r="2179" spans="1:25" x14ac:dyDescent="0.25">
      <c r="A2179">
        <v>2178</v>
      </c>
      <c r="B2179">
        <v>1977</v>
      </c>
      <c r="C2179">
        <f t="shared" si="340"/>
        <v>0</v>
      </c>
      <c r="D2179" t="s">
        <v>24</v>
      </c>
      <c r="E2179">
        <f t="shared" si="341"/>
        <v>2</v>
      </c>
      <c r="F2179" t="s">
        <v>29</v>
      </c>
      <c r="G2179" s="13">
        <v>44629</v>
      </c>
      <c r="H2179">
        <v>0.34166666666666667</v>
      </c>
      <c r="I2179">
        <v>0.40694444444444444</v>
      </c>
      <c r="J2179">
        <v>1000166</v>
      </c>
      <c r="K2179">
        <v>3775</v>
      </c>
      <c r="L2179">
        <f t="shared" si="342"/>
        <v>94</v>
      </c>
      <c r="M2179">
        <v>6.5277777777777768E-2</v>
      </c>
      <c r="N2179">
        <f t="shared" si="343"/>
        <v>0</v>
      </c>
      <c r="O2179" t="s">
        <v>26</v>
      </c>
      <c r="P2179" cm="1">
        <f t="array" aca="1" ref="P2179" ca="1">(_xlfn.IFS(Q2179="couché",0,Q2179="debout à 80%",1,Q2179="?",1))*(IF(RAND()&lt;0.8,1,0))</f>
        <v>1</v>
      </c>
      <c r="Q2179" t="s">
        <v>27</v>
      </c>
      <c r="R2179">
        <v>45</v>
      </c>
      <c r="S2179">
        <f t="shared" si="344"/>
        <v>0</v>
      </c>
      <c r="T2179">
        <f t="shared" si="339"/>
        <v>2</v>
      </c>
      <c r="U2179">
        <f t="shared" ca="1" si="345"/>
        <v>0.34167580290077232</v>
      </c>
      <c r="V2179">
        <f t="shared" si="346"/>
        <v>78</v>
      </c>
      <c r="W2179" t="s">
        <v>28</v>
      </c>
      <c r="X2179" t="str">
        <f t="shared" ca="1" si="347"/>
        <v>(2178,0,1,2,94,0,2,78)++1`</v>
      </c>
      <c r="Y2179" t="str">
        <f t="shared" si="348"/>
        <v>(2178,45)++1`</v>
      </c>
    </row>
    <row r="2180" spans="1:25" x14ac:dyDescent="0.25">
      <c r="A2180">
        <v>2179</v>
      </c>
      <c r="B2180">
        <v>1972</v>
      </c>
      <c r="C2180">
        <f t="shared" si="340"/>
        <v>0</v>
      </c>
      <c r="D2180" t="s">
        <v>24</v>
      </c>
      <c r="E2180">
        <f t="shared" si="341"/>
        <v>14</v>
      </c>
      <c r="F2180" t="s">
        <v>33</v>
      </c>
      <c r="G2180" s="13">
        <v>44642</v>
      </c>
      <c r="H2180">
        <v>0.37916666666666665</v>
      </c>
      <c r="I2180">
        <v>0.44444444444444442</v>
      </c>
      <c r="J2180">
        <v>1000162</v>
      </c>
      <c r="K2180">
        <v>3538</v>
      </c>
      <c r="L2180">
        <f t="shared" si="342"/>
        <v>94</v>
      </c>
      <c r="M2180">
        <v>6.5277777777777768E-2</v>
      </c>
      <c r="N2180">
        <f t="shared" si="343"/>
        <v>1</v>
      </c>
      <c r="O2180" t="s">
        <v>32</v>
      </c>
      <c r="P2180" cm="1">
        <f t="array" aca="1" ref="P2180" ca="1">(_xlfn.IFS(Q2180="couché",0,Q2180="debout à 80%",1,Q2180="?",1))*(IF(RAND()&lt;0.8,1,0))</f>
        <v>1</v>
      </c>
      <c r="Q2180" t="s">
        <v>27</v>
      </c>
      <c r="R2180">
        <v>45</v>
      </c>
      <c r="S2180">
        <f t="shared" si="344"/>
        <v>0</v>
      </c>
      <c r="T2180">
        <f t="shared" si="339"/>
        <v>2</v>
      </c>
      <c r="U2180">
        <f t="shared" ca="1" si="345"/>
        <v>0.37916700974862816</v>
      </c>
      <c r="V2180">
        <f t="shared" si="346"/>
        <v>39</v>
      </c>
      <c r="W2180" t="s">
        <v>47</v>
      </c>
      <c r="X2180" t="str">
        <f t="shared" ca="1" si="347"/>
        <v>(2179,0,1,14,94,0,2,39)++1`</v>
      </c>
      <c r="Y2180" t="str">
        <f t="shared" si="348"/>
        <v>(2179,45)++1`</v>
      </c>
    </row>
    <row r="2181" spans="1:25" x14ac:dyDescent="0.25">
      <c r="A2181">
        <v>2180</v>
      </c>
      <c r="B2181">
        <v>1968</v>
      </c>
      <c r="C2181">
        <f t="shared" si="340"/>
        <v>0</v>
      </c>
      <c r="D2181" t="s">
        <v>24</v>
      </c>
      <c r="E2181">
        <f t="shared" si="341"/>
        <v>17</v>
      </c>
      <c r="F2181" t="s">
        <v>45</v>
      </c>
      <c r="G2181" s="13">
        <v>44623</v>
      </c>
      <c r="H2181">
        <v>0.57291666666666663</v>
      </c>
      <c r="I2181">
        <v>0.6381944444444444</v>
      </c>
      <c r="J2181">
        <v>1000162</v>
      </c>
      <c r="K2181">
        <v>151</v>
      </c>
      <c r="L2181">
        <f t="shared" si="342"/>
        <v>94</v>
      </c>
      <c r="M2181">
        <v>6.5277777777777768E-2</v>
      </c>
      <c r="N2181">
        <f t="shared" si="343"/>
        <v>0</v>
      </c>
      <c r="O2181" t="s">
        <v>26</v>
      </c>
      <c r="P2181" cm="1">
        <f t="array" aca="1" ref="P2181" ca="1">(_xlfn.IFS(Q2181="couché",0,Q2181="debout à 80%",1,Q2181="?",1))*(IF(RAND()&lt;0.8,1,0))</f>
        <v>1</v>
      </c>
      <c r="Q2181" t="s">
        <v>27</v>
      </c>
      <c r="R2181">
        <v>45</v>
      </c>
      <c r="S2181">
        <f t="shared" si="344"/>
        <v>0</v>
      </c>
      <c r="T2181">
        <f t="shared" si="339"/>
        <v>3</v>
      </c>
      <c r="U2181">
        <f t="shared" ca="1" si="345"/>
        <v>0.57291707310121942</v>
      </c>
      <c r="V2181">
        <f t="shared" si="346"/>
        <v>4</v>
      </c>
      <c r="W2181" t="s">
        <v>28</v>
      </c>
      <c r="X2181" t="str">
        <f t="shared" ca="1" si="347"/>
        <v>(2180,0,1,17,94,0,3,4)++1`</v>
      </c>
      <c r="Y2181" t="str">
        <f t="shared" si="348"/>
        <v>(2180,45)++1`</v>
      </c>
    </row>
    <row r="2182" spans="1:25" x14ac:dyDescent="0.25">
      <c r="A2182">
        <v>2181</v>
      </c>
      <c r="B2182">
        <v>1998</v>
      </c>
      <c r="C2182">
        <f t="shared" si="340"/>
        <v>0</v>
      </c>
      <c r="D2182" t="s">
        <v>24</v>
      </c>
      <c r="E2182">
        <f t="shared" si="341"/>
        <v>4</v>
      </c>
      <c r="F2182" t="s">
        <v>31</v>
      </c>
      <c r="G2182" s="13">
        <v>44619</v>
      </c>
      <c r="H2182">
        <v>0.79999999999999993</v>
      </c>
      <c r="I2182">
        <v>0.8652777777777777</v>
      </c>
      <c r="J2182">
        <v>1000170</v>
      </c>
      <c r="K2182">
        <v>3892</v>
      </c>
      <c r="L2182">
        <f t="shared" si="342"/>
        <v>94</v>
      </c>
      <c r="M2182">
        <v>6.5277777777777768E-2</v>
      </c>
      <c r="N2182">
        <f t="shared" si="343"/>
        <v>0</v>
      </c>
      <c r="O2182" t="s">
        <v>26</v>
      </c>
      <c r="P2182" cm="1">
        <f t="array" aca="1" ref="P2182" ca="1">(_xlfn.IFS(Q2182="couché",0,Q2182="debout à 80%",1,Q2182="?",1))*(IF(RAND()&lt;0.8,1,0))</f>
        <v>1</v>
      </c>
      <c r="Q2182" t="s">
        <v>27</v>
      </c>
      <c r="R2182">
        <v>20</v>
      </c>
      <c r="S2182">
        <f t="shared" si="344"/>
        <v>0</v>
      </c>
      <c r="T2182">
        <f t="shared" si="339"/>
        <v>1</v>
      </c>
      <c r="U2182">
        <f t="shared" ca="1" si="345"/>
        <v>0.80000007636580917</v>
      </c>
      <c r="V2182">
        <f t="shared" si="346"/>
        <v>45</v>
      </c>
      <c r="W2182" t="s">
        <v>28</v>
      </c>
      <c r="X2182" t="str">
        <f t="shared" ca="1" si="347"/>
        <v>(2181,0,1,4,94,0,1,45)++1`</v>
      </c>
      <c r="Y2182" t="str">
        <f t="shared" si="348"/>
        <v>(2181,20)++1`</v>
      </c>
    </row>
    <row r="2183" spans="1:25" x14ac:dyDescent="0.25">
      <c r="A2183">
        <v>2182</v>
      </c>
      <c r="B2183">
        <v>1957</v>
      </c>
      <c r="C2183">
        <f t="shared" si="340"/>
        <v>0</v>
      </c>
      <c r="D2183" t="s">
        <v>24</v>
      </c>
      <c r="E2183">
        <f t="shared" si="341"/>
        <v>13</v>
      </c>
      <c r="F2183" t="s">
        <v>43</v>
      </c>
      <c r="G2183" s="13">
        <v>44627</v>
      </c>
      <c r="H2183">
        <v>0.69166666666666665</v>
      </c>
      <c r="I2183">
        <v>0.75694444444444442</v>
      </c>
      <c r="J2183">
        <v>1000167</v>
      </c>
      <c r="K2183">
        <v>3914</v>
      </c>
      <c r="L2183">
        <f t="shared" si="342"/>
        <v>94</v>
      </c>
      <c r="M2183">
        <v>6.5277777777777768E-2</v>
      </c>
      <c r="N2183">
        <f t="shared" si="343"/>
        <v>0</v>
      </c>
      <c r="O2183" t="s">
        <v>26</v>
      </c>
      <c r="P2183" cm="1">
        <f t="array" aca="1" ref="P2183" ca="1">(_xlfn.IFS(Q2183="couché",0,Q2183="debout à 80%",1,Q2183="?",1))*(IF(RAND()&lt;0.8,1,0))</f>
        <v>1</v>
      </c>
      <c r="Q2183" t="s">
        <v>27</v>
      </c>
      <c r="R2183">
        <v>45</v>
      </c>
      <c r="S2183">
        <f t="shared" si="344"/>
        <v>0</v>
      </c>
      <c r="T2183">
        <f t="shared" si="339"/>
        <v>5</v>
      </c>
      <c r="U2183">
        <f t="shared" ca="1" si="345"/>
        <v>0.69166745585146694</v>
      </c>
      <c r="V2183">
        <f t="shared" si="346"/>
        <v>57</v>
      </c>
      <c r="W2183" t="s">
        <v>28</v>
      </c>
      <c r="X2183" t="str">
        <f t="shared" ca="1" si="347"/>
        <v>(2182,0,1,13,94,0,5,57)++1`</v>
      </c>
      <c r="Y2183" t="str">
        <f t="shared" si="348"/>
        <v>(2182,45)++1`</v>
      </c>
    </row>
    <row r="2184" spans="1:25" x14ac:dyDescent="0.25">
      <c r="A2184">
        <v>2183</v>
      </c>
      <c r="B2184">
        <v>1975</v>
      </c>
      <c r="C2184">
        <f t="shared" si="340"/>
        <v>0</v>
      </c>
      <c r="D2184" t="s">
        <v>24</v>
      </c>
      <c r="E2184">
        <f t="shared" si="341"/>
        <v>6</v>
      </c>
      <c r="F2184" t="s">
        <v>37</v>
      </c>
      <c r="G2184" s="13">
        <v>44635</v>
      </c>
      <c r="H2184">
        <v>0.62777777777777777</v>
      </c>
      <c r="I2184">
        <v>0.69305555555555554</v>
      </c>
      <c r="J2184">
        <v>1000166</v>
      </c>
      <c r="K2184">
        <v>1</v>
      </c>
      <c r="L2184">
        <f t="shared" si="342"/>
        <v>94</v>
      </c>
      <c r="M2184">
        <v>6.5277777777777768E-2</v>
      </c>
      <c r="N2184">
        <f t="shared" si="343"/>
        <v>0</v>
      </c>
      <c r="O2184" t="s">
        <v>26</v>
      </c>
      <c r="P2184" cm="1">
        <f t="array" aca="1" ref="P2184" ca="1">(_xlfn.IFS(Q2184="couché",0,Q2184="debout à 80%",1,Q2184="?",1))*(IF(RAND()&lt;0.8,1,0))</f>
        <v>1</v>
      </c>
      <c r="Q2184" t="s">
        <v>27</v>
      </c>
      <c r="R2184">
        <v>45</v>
      </c>
      <c r="S2184">
        <f t="shared" si="344"/>
        <v>0</v>
      </c>
      <c r="T2184">
        <f t="shared" ref="T2184:T2247" si="349">COUNTIFS(F:F,F2184,G:G,G2184,H:H,_xlfn.CONCAT("&lt;=",H2184))</f>
        <v>4</v>
      </c>
      <c r="U2184">
        <f t="shared" ca="1" si="345"/>
        <v>0.62778053373257592</v>
      </c>
      <c r="V2184">
        <f t="shared" si="346"/>
        <v>53</v>
      </c>
      <c r="W2184" t="s">
        <v>28</v>
      </c>
      <c r="X2184" t="str">
        <f t="shared" ca="1" si="347"/>
        <v>(2183,0,1,6,94,0,4,53)++1`</v>
      </c>
      <c r="Y2184" t="str">
        <f t="shared" si="348"/>
        <v>(2183,45)++1`</v>
      </c>
    </row>
    <row r="2185" spans="1:25" x14ac:dyDescent="0.25">
      <c r="A2185">
        <v>2184</v>
      </c>
      <c r="B2185">
        <v>1950</v>
      </c>
      <c r="C2185">
        <f t="shared" si="340"/>
        <v>0</v>
      </c>
      <c r="D2185" t="s">
        <v>24</v>
      </c>
      <c r="E2185">
        <f t="shared" si="341"/>
        <v>15</v>
      </c>
      <c r="F2185" t="s">
        <v>35</v>
      </c>
      <c r="G2185" s="13">
        <v>44642</v>
      </c>
      <c r="H2185">
        <v>0.67569444444444438</v>
      </c>
      <c r="I2185">
        <v>0.74097222222222214</v>
      </c>
      <c r="J2185">
        <v>1000171</v>
      </c>
      <c r="K2185">
        <v>3199</v>
      </c>
      <c r="L2185">
        <f t="shared" si="342"/>
        <v>94</v>
      </c>
      <c r="M2185">
        <v>6.5277777777777768E-2</v>
      </c>
      <c r="N2185">
        <f t="shared" si="343"/>
        <v>0</v>
      </c>
      <c r="O2185" t="s">
        <v>26</v>
      </c>
      <c r="P2185" cm="1">
        <f t="array" aca="1" ref="P2185" ca="1">(_xlfn.IFS(Q2185="couché",0,Q2185="debout à 80%",1,Q2185="?",1))*(IF(RAND()&lt;0.8,1,0))</f>
        <v>0</v>
      </c>
      <c r="Q2185" t="s">
        <v>27</v>
      </c>
      <c r="R2185">
        <v>45</v>
      </c>
      <c r="S2185">
        <f t="shared" si="344"/>
        <v>0</v>
      </c>
      <c r="T2185">
        <f t="shared" si="349"/>
        <v>3</v>
      </c>
      <c r="U2185">
        <f t="shared" ca="1" si="345"/>
        <v>0.67570282444812013</v>
      </c>
      <c r="V2185">
        <f t="shared" si="346"/>
        <v>45</v>
      </c>
      <c r="W2185" t="s">
        <v>28</v>
      </c>
      <c r="X2185" t="str">
        <f t="shared" ca="1" si="347"/>
        <v>(2184,0,0,15,94,0,3,45)++1`</v>
      </c>
      <c r="Y2185" t="str">
        <f t="shared" si="348"/>
        <v>(2184,45)++1`</v>
      </c>
    </row>
    <row r="2186" spans="1:25" x14ac:dyDescent="0.25">
      <c r="A2186">
        <v>2185</v>
      </c>
      <c r="B2186">
        <v>2008</v>
      </c>
      <c r="C2186">
        <f t="shared" si="340"/>
        <v>1</v>
      </c>
      <c r="D2186" t="s">
        <v>28</v>
      </c>
      <c r="E2186">
        <f t="shared" si="341"/>
        <v>2</v>
      </c>
      <c r="F2186" t="s">
        <v>29</v>
      </c>
      <c r="G2186" s="13">
        <v>44651</v>
      </c>
      <c r="H2186">
        <v>0.69166666666666665</v>
      </c>
      <c r="I2186">
        <v>0.75694444444444442</v>
      </c>
      <c r="J2186">
        <v>1000166</v>
      </c>
      <c r="K2186">
        <v>7448</v>
      </c>
      <c r="L2186">
        <f t="shared" si="342"/>
        <v>94</v>
      </c>
      <c r="M2186">
        <v>6.5277777777777768E-2</v>
      </c>
      <c r="N2186">
        <f t="shared" si="343"/>
        <v>0</v>
      </c>
      <c r="O2186" t="s">
        <v>46</v>
      </c>
      <c r="P2186" cm="1">
        <f t="array" aca="1" ref="P2186" ca="1">(_xlfn.IFS(Q2186="couché",0,Q2186="debout à 80%",1,Q2186="?",1))*(IF(RAND()&lt;0.8,1,0))</f>
        <v>0</v>
      </c>
      <c r="Q2186" t="s">
        <v>48</v>
      </c>
      <c r="R2186">
        <v>45</v>
      </c>
      <c r="S2186">
        <f t="shared" si="344"/>
        <v>0</v>
      </c>
      <c r="T2186">
        <f t="shared" si="349"/>
        <v>3</v>
      </c>
      <c r="U2186">
        <f t="shared" ca="1" si="345"/>
        <v>0.69167458632990342</v>
      </c>
      <c r="V2186">
        <f t="shared" si="346"/>
        <v>47</v>
      </c>
      <c r="W2186" t="s">
        <v>28</v>
      </c>
      <c r="X2186" t="str">
        <f t="shared" ca="1" si="347"/>
        <v>(2185,1,0,2,94,0,3,47)++1`</v>
      </c>
      <c r="Y2186" t="str">
        <f t="shared" si="348"/>
        <v>(2185,45)++1`</v>
      </c>
    </row>
    <row r="2187" spans="1:25" x14ac:dyDescent="0.25">
      <c r="A2187">
        <v>2186</v>
      </c>
      <c r="B2187">
        <v>1976</v>
      </c>
      <c r="C2187">
        <f t="shared" si="340"/>
        <v>0</v>
      </c>
      <c r="D2187" t="s">
        <v>24</v>
      </c>
      <c r="E2187">
        <f t="shared" si="341"/>
        <v>8</v>
      </c>
      <c r="F2187" t="s">
        <v>25</v>
      </c>
      <c r="G2187" s="13">
        <v>44636</v>
      </c>
      <c r="H2187">
        <v>0.34375</v>
      </c>
      <c r="I2187">
        <v>0.40972222222222221</v>
      </c>
      <c r="J2187">
        <v>1000171</v>
      </c>
      <c r="K2187">
        <v>2238</v>
      </c>
      <c r="L2187">
        <f t="shared" si="342"/>
        <v>95</v>
      </c>
      <c r="M2187">
        <v>6.597222222222221E-2</v>
      </c>
      <c r="N2187">
        <f t="shared" si="343"/>
        <v>0</v>
      </c>
      <c r="O2187" t="s">
        <v>26</v>
      </c>
      <c r="P2187" cm="1">
        <f t="array" aca="1" ref="P2187" ca="1">(_xlfn.IFS(Q2187="couché",0,Q2187="debout à 80%",1,Q2187="?",1))*(IF(RAND()&lt;0.8,1,0))</f>
        <v>1</v>
      </c>
      <c r="Q2187" t="s">
        <v>27</v>
      </c>
      <c r="R2187">
        <v>45</v>
      </c>
      <c r="S2187">
        <f t="shared" si="344"/>
        <v>0</v>
      </c>
      <c r="T2187">
        <f t="shared" si="349"/>
        <v>1</v>
      </c>
      <c r="U2187">
        <f t="shared" ca="1" si="345"/>
        <v>0.34375849299338812</v>
      </c>
      <c r="V2187">
        <f t="shared" si="346"/>
        <v>49</v>
      </c>
      <c r="W2187" t="s">
        <v>28</v>
      </c>
      <c r="X2187" t="str">
        <f t="shared" ca="1" si="347"/>
        <v>(2186,0,1,8,95,0,1,49)++1`</v>
      </c>
      <c r="Y2187" t="str">
        <f t="shared" si="348"/>
        <v>(2186,45)++1`</v>
      </c>
    </row>
    <row r="2188" spans="1:25" x14ac:dyDescent="0.25">
      <c r="A2188">
        <v>2187</v>
      </c>
      <c r="B2188">
        <v>1969</v>
      </c>
      <c r="C2188">
        <f t="shared" si="340"/>
        <v>0</v>
      </c>
      <c r="D2188" t="s">
        <v>24</v>
      </c>
      <c r="E2188">
        <f t="shared" si="341"/>
        <v>6</v>
      </c>
      <c r="F2188" t="s">
        <v>37</v>
      </c>
      <c r="G2188" s="13">
        <v>44599</v>
      </c>
      <c r="H2188">
        <v>0.46875</v>
      </c>
      <c r="I2188">
        <v>0.53472222222222221</v>
      </c>
      <c r="J2188">
        <v>1000166</v>
      </c>
      <c r="K2188">
        <v>1</v>
      </c>
      <c r="L2188">
        <f t="shared" si="342"/>
        <v>95</v>
      </c>
      <c r="M2188">
        <v>6.597222222222221E-2</v>
      </c>
      <c r="N2188">
        <f t="shared" si="343"/>
        <v>0</v>
      </c>
      <c r="O2188" t="s">
        <v>26</v>
      </c>
      <c r="P2188" cm="1">
        <f t="array" aca="1" ref="P2188" ca="1">(_xlfn.IFS(Q2188="couché",0,Q2188="debout à 80%",1,Q2188="?",1))*(IF(RAND()&lt;0.8,1,0))</f>
        <v>1</v>
      </c>
      <c r="Q2188" t="s">
        <v>27</v>
      </c>
      <c r="R2188">
        <v>45</v>
      </c>
      <c r="S2188">
        <f t="shared" si="344"/>
        <v>0</v>
      </c>
      <c r="T2188">
        <f t="shared" si="349"/>
        <v>3</v>
      </c>
      <c r="U2188">
        <f t="shared" ca="1" si="345"/>
        <v>0.46875773974765511</v>
      </c>
      <c r="V2188">
        <f t="shared" si="346"/>
        <v>40</v>
      </c>
      <c r="W2188" t="s">
        <v>28</v>
      </c>
      <c r="X2188" t="str">
        <f t="shared" ca="1" si="347"/>
        <v>(2187,0,1,6,95,0,3,40)++1`</v>
      </c>
      <c r="Y2188" t="str">
        <f t="shared" si="348"/>
        <v>(2187,45)++1`</v>
      </c>
    </row>
    <row r="2189" spans="1:25" x14ac:dyDescent="0.25">
      <c r="A2189">
        <v>2188</v>
      </c>
      <c r="B2189">
        <v>1964</v>
      </c>
      <c r="C2189">
        <f t="shared" si="340"/>
        <v>0</v>
      </c>
      <c r="D2189" t="s">
        <v>24</v>
      </c>
      <c r="E2189">
        <f t="shared" si="341"/>
        <v>8</v>
      </c>
      <c r="F2189" t="s">
        <v>25</v>
      </c>
      <c r="G2189" s="13">
        <v>44624</v>
      </c>
      <c r="H2189">
        <v>0.53749999999999998</v>
      </c>
      <c r="I2189">
        <v>0.60347222222222219</v>
      </c>
      <c r="J2189">
        <v>1000171</v>
      </c>
      <c r="K2189">
        <v>3119</v>
      </c>
      <c r="L2189">
        <f t="shared" si="342"/>
        <v>95</v>
      </c>
      <c r="M2189">
        <v>6.597222222222221E-2</v>
      </c>
      <c r="N2189">
        <f t="shared" si="343"/>
        <v>0</v>
      </c>
      <c r="O2189" t="s">
        <v>26</v>
      </c>
      <c r="P2189" cm="1">
        <f t="array" aca="1" ref="P2189" ca="1">(_xlfn.IFS(Q2189="couché",0,Q2189="debout à 80%",1,Q2189="?",1))*(IF(RAND()&lt;0.8,1,0))</f>
        <v>1</v>
      </c>
      <c r="Q2189" t="s">
        <v>27</v>
      </c>
      <c r="R2189">
        <v>45</v>
      </c>
      <c r="S2189">
        <f t="shared" si="344"/>
        <v>0</v>
      </c>
      <c r="T2189">
        <f t="shared" si="349"/>
        <v>3</v>
      </c>
      <c r="U2189">
        <f t="shared" ca="1" si="345"/>
        <v>0.53750474401738657</v>
      </c>
      <c r="V2189">
        <f t="shared" si="346"/>
        <v>52</v>
      </c>
      <c r="W2189" t="s">
        <v>28</v>
      </c>
      <c r="X2189" t="str">
        <f t="shared" ca="1" si="347"/>
        <v>(2188,0,1,8,95,0,3,52)++1`</v>
      </c>
      <c r="Y2189" t="str">
        <f t="shared" si="348"/>
        <v>(2188,45)++1`</v>
      </c>
    </row>
    <row r="2190" spans="1:25" x14ac:dyDescent="0.25">
      <c r="A2190">
        <v>2189</v>
      </c>
      <c r="B2190">
        <v>1969</v>
      </c>
      <c r="C2190">
        <f t="shared" si="340"/>
        <v>0</v>
      </c>
      <c r="D2190" t="s">
        <v>24</v>
      </c>
      <c r="E2190">
        <f t="shared" si="341"/>
        <v>10</v>
      </c>
      <c r="F2190" t="s">
        <v>39</v>
      </c>
      <c r="G2190" s="13">
        <v>44644</v>
      </c>
      <c r="H2190">
        <v>0.45555555555555555</v>
      </c>
      <c r="I2190">
        <v>0.5215277777777777</v>
      </c>
      <c r="J2190">
        <v>1000165</v>
      </c>
      <c r="K2190">
        <v>446</v>
      </c>
      <c r="L2190">
        <f t="shared" si="342"/>
        <v>95</v>
      </c>
      <c r="M2190">
        <v>6.5972222222222154E-2</v>
      </c>
      <c r="N2190">
        <f t="shared" si="343"/>
        <v>0</v>
      </c>
      <c r="O2190" t="s">
        <v>26</v>
      </c>
      <c r="P2190" cm="1">
        <f t="array" aca="1" ref="P2190" ca="1">(_xlfn.IFS(Q2190="couché",0,Q2190="debout à 80%",1,Q2190="?",1))*(IF(RAND()&lt;0.8,1,0))</f>
        <v>0</v>
      </c>
      <c r="Q2190" t="s">
        <v>27</v>
      </c>
      <c r="R2190">
        <v>30</v>
      </c>
      <c r="S2190">
        <f t="shared" si="344"/>
        <v>1</v>
      </c>
      <c r="T2190">
        <f t="shared" si="349"/>
        <v>3</v>
      </c>
      <c r="U2190">
        <f t="shared" ca="1" si="345"/>
        <v>0.45555819839943185</v>
      </c>
      <c r="V2190">
        <f t="shared" si="346"/>
        <v>61</v>
      </c>
      <c r="W2190" t="s">
        <v>47</v>
      </c>
      <c r="X2190" t="str">
        <f t="shared" ca="1" si="347"/>
        <v>(2189,0,0,10,95,1,3,61)++1`</v>
      </c>
      <c r="Y2190" t="str">
        <f t="shared" si="348"/>
        <v>(2189,30)++1`</v>
      </c>
    </row>
    <row r="2191" spans="1:25" x14ac:dyDescent="0.25">
      <c r="A2191">
        <v>2190</v>
      </c>
      <c r="B2191">
        <v>1947</v>
      </c>
      <c r="C2191">
        <f t="shared" si="340"/>
        <v>0</v>
      </c>
      <c r="D2191" t="s">
        <v>24</v>
      </c>
      <c r="E2191">
        <f t="shared" si="341"/>
        <v>5</v>
      </c>
      <c r="F2191" t="s">
        <v>36</v>
      </c>
      <c r="G2191" s="13">
        <v>44630</v>
      </c>
      <c r="H2191">
        <v>0.7319444444444444</v>
      </c>
      <c r="I2191">
        <v>0.79791666666666661</v>
      </c>
      <c r="J2191">
        <v>1000162</v>
      </c>
      <c r="K2191">
        <v>80</v>
      </c>
      <c r="L2191">
        <f t="shared" si="342"/>
        <v>95</v>
      </c>
      <c r="M2191">
        <v>6.597222222222221E-2</v>
      </c>
      <c r="N2191">
        <f t="shared" si="343"/>
        <v>0</v>
      </c>
      <c r="O2191" t="s">
        <v>26</v>
      </c>
      <c r="P2191" cm="1">
        <f t="array" aca="1" ref="P2191" ca="1">(_xlfn.IFS(Q2191="couché",0,Q2191="debout à 80%",1,Q2191="?",1))*(IF(RAND()&lt;0.8,1,0))</f>
        <v>1</v>
      </c>
      <c r="Q2191" t="s">
        <v>27</v>
      </c>
      <c r="R2191">
        <v>45</v>
      </c>
      <c r="S2191">
        <f t="shared" si="344"/>
        <v>0</v>
      </c>
      <c r="T2191">
        <f t="shared" si="349"/>
        <v>5</v>
      </c>
      <c r="U2191">
        <f t="shared" ca="1" si="345"/>
        <v>0.73195135813695633</v>
      </c>
      <c r="V2191">
        <f t="shared" si="346"/>
        <v>40</v>
      </c>
      <c r="W2191" t="s">
        <v>28</v>
      </c>
      <c r="X2191" t="str">
        <f t="shared" ca="1" si="347"/>
        <v>(2190,0,1,5,95,0,5,40)++1`</v>
      </c>
      <c r="Y2191" t="str">
        <f t="shared" si="348"/>
        <v>(2190,45)++1`</v>
      </c>
    </row>
    <row r="2192" spans="1:25" x14ac:dyDescent="0.25">
      <c r="A2192">
        <v>2191</v>
      </c>
      <c r="B2192">
        <v>1943</v>
      </c>
      <c r="C2192">
        <f t="shared" si="340"/>
        <v>0</v>
      </c>
      <c r="D2192" t="s">
        <v>24</v>
      </c>
      <c r="E2192">
        <f t="shared" si="341"/>
        <v>6</v>
      </c>
      <c r="F2192" t="s">
        <v>37</v>
      </c>
      <c r="G2192" s="13">
        <v>44641</v>
      </c>
      <c r="H2192">
        <v>0.48472222222222222</v>
      </c>
      <c r="I2192">
        <v>0.55069444444444438</v>
      </c>
      <c r="J2192">
        <v>1000166</v>
      </c>
      <c r="K2192">
        <v>1</v>
      </c>
      <c r="L2192">
        <f t="shared" si="342"/>
        <v>95</v>
      </c>
      <c r="M2192">
        <v>6.5972222222222154E-2</v>
      </c>
      <c r="N2192">
        <f t="shared" si="343"/>
        <v>0</v>
      </c>
      <c r="O2192" t="s">
        <v>26</v>
      </c>
      <c r="P2192" cm="1">
        <f t="array" aca="1" ref="P2192" ca="1">(_xlfn.IFS(Q2192="couché",0,Q2192="debout à 80%",1,Q2192="?",1))*(IF(RAND()&lt;0.8,1,0))</f>
        <v>1</v>
      </c>
      <c r="Q2192" t="s">
        <v>27</v>
      </c>
      <c r="R2192">
        <v>45</v>
      </c>
      <c r="S2192">
        <f t="shared" si="344"/>
        <v>0</v>
      </c>
      <c r="T2192">
        <f t="shared" si="349"/>
        <v>2</v>
      </c>
      <c r="U2192">
        <f t="shared" ca="1" si="345"/>
        <v>0.48472464822958183</v>
      </c>
      <c r="V2192">
        <f t="shared" si="346"/>
        <v>66</v>
      </c>
      <c r="W2192" t="s">
        <v>28</v>
      </c>
      <c r="X2192" t="str">
        <f t="shared" ca="1" si="347"/>
        <v>(2191,0,1,6,95,0,2,66)++1`</v>
      </c>
      <c r="Y2192" t="str">
        <f t="shared" si="348"/>
        <v>(2191,45)++1`</v>
      </c>
    </row>
    <row r="2193" spans="1:25" x14ac:dyDescent="0.25">
      <c r="A2193">
        <v>2192</v>
      </c>
      <c r="B2193">
        <v>1962</v>
      </c>
      <c r="C2193">
        <f t="shared" si="340"/>
        <v>0</v>
      </c>
      <c r="D2193" t="s">
        <v>24</v>
      </c>
      <c r="E2193">
        <f t="shared" si="341"/>
        <v>10</v>
      </c>
      <c r="F2193" t="s">
        <v>39</v>
      </c>
      <c r="G2193" s="13">
        <v>44603</v>
      </c>
      <c r="H2193">
        <v>0.63472222222222219</v>
      </c>
      <c r="I2193">
        <v>0.7006944444444444</v>
      </c>
      <c r="J2193">
        <v>1000165</v>
      </c>
      <c r="K2193">
        <v>471</v>
      </c>
      <c r="L2193">
        <f t="shared" si="342"/>
        <v>95</v>
      </c>
      <c r="M2193">
        <v>6.597222222222221E-2</v>
      </c>
      <c r="N2193">
        <f t="shared" si="343"/>
        <v>1</v>
      </c>
      <c r="O2193" t="s">
        <v>32</v>
      </c>
      <c r="P2193" cm="1">
        <f t="array" aca="1" ref="P2193" ca="1">(_xlfn.IFS(Q2193="couché",0,Q2193="debout à 80%",1,Q2193="?",1))*(IF(RAND()&lt;0.8,1,0))</f>
        <v>1</v>
      </c>
      <c r="Q2193" t="s">
        <v>27</v>
      </c>
      <c r="R2193">
        <v>30</v>
      </c>
      <c r="S2193">
        <f t="shared" si="344"/>
        <v>1</v>
      </c>
      <c r="T2193">
        <f t="shared" si="349"/>
        <v>6</v>
      </c>
      <c r="U2193">
        <f t="shared" ca="1" si="345"/>
        <v>0.63472832003158497</v>
      </c>
      <c r="V2193">
        <f t="shared" si="346"/>
        <v>50</v>
      </c>
      <c r="W2193" t="s">
        <v>28</v>
      </c>
      <c r="X2193" t="str">
        <f t="shared" ca="1" si="347"/>
        <v>(2192,0,1,10,95,1,6,50)++1`</v>
      </c>
      <c r="Y2193" t="str">
        <f t="shared" si="348"/>
        <v>(2192,30)++1`</v>
      </c>
    </row>
    <row r="2194" spans="1:25" x14ac:dyDescent="0.25">
      <c r="A2194">
        <v>2193</v>
      </c>
      <c r="B2194">
        <v>1950</v>
      </c>
      <c r="C2194">
        <f t="shared" si="340"/>
        <v>0</v>
      </c>
      <c r="D2194" t="s">
        <v>24</v>
      </c>
      <c r="E2194">
        <f t="shared" si="341"/>
        <v>2</v>
      </c>
      <c r="F2194" t="s">
        <v>29</v>
      </c>
      <c r="G2194" s="13">
        <v>44613</v>
      </c>
      <c r="H2194">
        <v>0.35625000000000001</v>
      </c>
      <c r="I2194">
        <v>0.42222222222222222</v>
      </c>
      <c r="J2194">
        <v>1000166</v>
      </c>
      <c r="K2194">
        <v>402</v>
      </c>
      <c r="L2194">
        <f t="shared" si="342"/>
        <v>95</v>
      </c>
      <c r="M2194">
        <v>6.597222222222221E-2</v>
      </c>
      <c r="N2194">
        <f t="shared" si="343"/>
        <v>0</v>
      </c>
      <c r="O2194" t="s">
        <v>26</v>
      </c>
      <c r="P2194" cm="1">
        <f t="array" aca="1" ref="P2194" ca="1">(_xlfn.IFS(Q2194="couché",0,Q2194="debout à 80%",1,Q2194="?",1))*(IF(RAND()&lt;0.8,1,0))</f>
        <v>1</v>
      </c>
      <c r="Q2194" t="s">
        <v>27</v>
      </c>
      <c r="R2194">
        <v>45</v>
      </c>
      <c r="S2194">
        <f t="shared" si="344"/>
        <v>0</v>
      </c>
      <c r="T2194">
        <f t="shared" si="349"/>
        <v>1</v>
      </c>
      <c r="U2194">
        <f t="shared" ca="1" si="345"/>
        <v>0.35625393656563786</v>
      </c>
      <c r="V2194">
        <f t="shared" si="346"/>
        <v>39</v>
      </c>
      <c r="W2194" t="s">
        <v>28</v>
      </c>
      <c r="X2194" t="str">
        <f t="shared" ca="1" si="347"/>
        <v>(2193,0,1,2,95,0,1,39)++1`</v>
      </c>
      <c r="Y2194" t="str">
        <f t="shared" si="348"/>
        <v>(2193,45)++1`</v>
      </c>
    </row>
    <row r="2195" spans="1:25" x14ac:dyDescent="0.25">
      <c r="A2195">
        <v>2194</v>
      </c>
      <c r="B2195">
        <v>1955</v>
      </c>
      <c r="C2195">
        <f t="shared" si="340"/>
        <v>0</v>
      </c>
      <c r="D2195" t="s">
        <v>24</v>
      </c>
      <c r="E2195">
        <f t="shared" si="341"/>
        <v>15</v>
      </c>
      <c r="F2195" t="s">
        <v>35</v>
      </c>
      <c r="G2195" s="13">
        <v>44622</v>
      </c>
      <c r="H2195">
        <v>0.54652777777777772</v>
      </c>
      <c r="I2195">
        <v>0.61249999999999993</v>
      </c>
      <c r="J2195">
        <v>1000171</v>
      </c>
      <c r="K2195">
        <v>3179</v>
      </c>
      <c r="L2195">
        <f t="shared" si="342"/>
        <v>95</v>
      </c>
      <c r="M2195">
        <v>6.597222222222221E-2</v>
      </c>
      <c r="N2195">
        <f t="shared" si="343"/>
        <v>0</v>
      </c>
      <c r="O2195" t="s">
        <v>26</v>
      </c>
      <c r="P2195" cm="1">
        <f t="array" aca="1" ref="P2195" ca="1">(_xlfn.IFS(Q2195="couché",0,Q2195="debout à 80%",1,Q2195="?",1))*(IF(RAND()&lt;0.8,1,0))</f>
        <v>1</v>
      </c>
      <c r="Q2195" t="s">
        <v>27</v>
      </c>
      <c r="R2195">
        <v>45</v>
      </c>
      <c r="S2195">
        <f t="shared" si="344"/>
        <v>0</v>
      </c>
      <c r="T2195">
        <f t="shared" si="349"/>
        <v>4</v>
      </c>
      <c r="U2195">
        <f t="shared" ca="1" si="345"/>
        <v>0.54653523100300516</v>
      </c>
      <c r="V2195">
        <f t="shared" si="346"/>
        <v>39</v>
      </c>
      <c r="W2195" t="s">
        <v>28</v>
      </c>
      <c r="X2195" t="str">
        <f t="shared" ca="1" si="347"/>
        <v>(2194,0,1,15,95,0,4,39)++1`</v>
      </c>
      <c r="Y2195" t="str">
        <f t="shared" si="348"/>
        <v>(2194,45)++1`</v>
      </c>
    </row>
    <row r="2196" spans="1:25" x14ac:dyDescent="0.25">
      <c r="A2196">
        <v>2195</v>
      </c>
      <c r="B2196">
        <v>1951</v>
      </c>
      <c r="C2196">
        <f t="shared" si="340"/>
        <v>0</v>
      </c>
      <c r="D2196" t="s">
        <v>24</v>
      </c>
      <c r="E2196">
        <f t="shared" si="341"/>
        <v>7</v>
      </c>
      <c r="F2196" t="s">
        <v>38</v>
      </c>
      <c r="G2196" s="13">
        <v>44623</v>
      </c>
      <c r="H2196">
        <v>0.59930555555555554</v>
      </c>
      <c r="I2196">
        <v>0.66527777777777775</v>
      </c>
      <c r="J2196">
        <v>1003761</v>
      </c>
      <c r="K2196">
        <v>9471</v>
      </c>
      <c r="L2196">
        <f t="shared" si="342"/>
        <v>95</v>
      </c>
      <c r="M2196">
        <v>6.597222222222221E-2</v>
      </c>
      <c r="N2196">
        <f t="shared" si="343"/>
        <v>0</v>
      </c>
      <c r="O2196" t="s">
        <v>26</v>
      </c>
      <c r="P2196" cm="1">
        <f t="array" aca="1" ref="P2196" ca="1">(_xlfn.IFS(Q2196="couché",0,Q2196="debout à 80%",1,Q2196="?",1))*(IF(RAND()&lt;0.8,1,0))</f>
        <v>1</v>
      </c>
      <c r="Q2196" t="s">
        <v>27</v>
      </c>
      <c r="R2196">
        <v>0</v>
      </c>
      <c r="S2196">
        <f t="shared" si="344"/>
        <v>0</v>
      </c>
      <c r="T2196">
        <f t="shared" si="349"/>
        <v>5</v>
      </c>
      <c r="U2196">
        <f t="shared" ca="1" si="345"/>
        <v>0.59930771102043667</v>
      </c>
      <c r="V2196">
        <f t="shared" si="346"/>
        <v>53</v>
      </c>
      <c r="W2196" t="s">
        <v>28</v>
      </c>
      <c r="X2196" t="str">
        <f t="shared" ca="1" si="347"/>
        <v>(2195,0,1,7,95,0,5,53)++1`</v>
      </c>
      <c r="Y2196" t="str">
        <f t="shared" si="348"/>
        <v>(2195,0)++1`</v>
      </c>
    </row>
    <row r="2197" spans="1:25" x14ac:dyDescent="0.25">
      <c r="A2197">
        <v>2196</v>
      </c>
      <c r="B2197">
        <v>1987</v>
      </c>
      <c r="C2197">
        <f t="shared" si="340"/>
        <v>0</v>
      </c>
      <c r="D2197" t="s">
        <v>24</v>
      </c>
      <c r="E2197">
        <f t="shared" si="341"/>
        <v>7</v>
      </c>
      <c r="F2197" t="s">
        <v>38</v>
      </c>
      <c r="G2197" s="13">
        <v>44642</v>
      </c>
      <c r="H2197">
        <v>0.4513888888888889</v>
      </c>
      <c r="I2197">
        <v>0.51736111111111105</v>
      </c>
      <c r="J2197">
        <v>1000171</v>
      </c>
      <c r="K2197">
        <v>298</v>
      </c>
      <c r="L2197">
        <f t="shared" si="342"/>
        <v>95</v>
      </c>
      <c r="M2197">
        <v>6.5972222222222154E-2</v>
      </c>
      <c r="N2197">
        <f t="shared" si="343"/>
        <v>0</v>
      </c>
      <c r="O2197" t="s">
        <v>26</v>
      </c>
      <c r="P2197" cm="1">
        <f t="array" aca="1" ref="P2197" ca="1">(_xlfn.IFS(Q2197="couché",0,Q2197="debout à 80%",1,Q2197="?",1))*(IF(RAND()&lt;0.8,1,0))</f>
        <v>1</v>
      </c>
      <c r="Q2197" t="s">
        <v>27</v>
      </c>
      <c r="R2197">
        <v>45</v>
      </c>
      <c r="S2197">
        <f t="shared" si="344"/>
        <v>0</v>
      </c>
      <c r="T2197">
        <f t="shared" si="349"/>
        <v>3</v>
      </c>
      <c r="U2197">
        <f t="shared" ca="1" si="345"/>
        <v>0.45139659527097326</v>
      </c>
      <c r="V2197">
        <f t="shared" si="346"/>
        <v>67</v>
      </c>
      <c r="W2197" t="s">
        <v>28</v>
      </c>
      <c r="X2197" t="str">
        <f t="shared" ca="1" si="347"/>
        <v>(2196,0,1,7,95,0,3,67)++1`</v>
      </c>
      <c r="Y2197" t="str">
        <f t="shared" si="348"/>
        <v>(2196,45)++1`</v>
      </c>
    </row>
    <row r="2198" spans="1:25" x14ac:dyDescent="0.25">
      <c r="A2198">
        <v>2197</v>
      </c>
      <c r="B2198">
        <v>1962</v>
      </c>
      <c r="C2198">
        <f t="shared" si="340"/>
        <v>0</v>
      </c>
      <c r="D2198" t="s">
        <v>24</v>
      </c>
      <c r="E2198">
        <f t="shared" si="341"/>
        <v>16</v>
      </c>
      <c r="F2198" t="s">
        <v>44</v>
      </c>
      <c r="G2198" s="13">
        <v>44627</v>
      </c>
      <c r="H2198">
        <v>0.49444444444444441</v>
      </c>
      <c r="I2198">
        <v>0.56041666666666667</v>
      </c>
      <c r="J2198">
        <v>1000162</v>
      </c>
      <c r="K2198">
        <v>3315</v>
      </c>
      <c r="L2198">
        <f t="shared" si="342"/>
        <v>95</v>
      </c>
      <c r="M2198">
        <v>6.5972222222222265E-2</v>
      </c>
      <c r="N2198">
        <f t="shared" si="343"/>
        <v>1</v>
      </c>
      <c r="O2198" t="s">
        <v>32</v>
      </c>
      <c r="P2198" cm="1">
        <f t="array" aca="1" ref="P2198" ca="1">(_xlfn.IFS(Q2198="couché",0,Q2198="debout à 80%",1,Q2198="?",1))*(IF(RAND()&lt;0.8,1,0))</f>
        <v>0</v>
      </c>
      <c r="Q2198" t="s">
        <v>48</v>
      </c>
      <c r="R2198">
        <v>45</v>
      </c>
      <c r="S2198">
        <f t="shared" si="344"/>
        <v>1</v>
      </c>
      <c r="T2198">
        <f t="shared" si="349"/>
        <v>4</v>
      </c>
      <c r="U2198">
        <f t="shared" ca="1" si="345"/>
        <v>0.49445114630678194</v>
      </c>
      <c r="V2198">
        <f t="shared" si="346"/>
        <v>98</v>
      </c>
      <c r="W2198" t="s">
        <v>28</v>
      </c>
      <c r="X2198" t="str">
        <f t="shared" ca="1" si="347"/>
        <v>(2197,0,0,16,95,1,4,98)++1`</v>
      </c>
      <c r="Y2198" t="str">
        <f t="shared" si="348"/>
        <v>(2197,45)++1`</v>
      </c>
    </row>
    <row r="2199" spans="1:25" x14ac:dyDescent="0.25">
      <c r="A2199">
        <v>2198</v>
      </c>
      <c r="B2199">
        <v>1980</v>
      </c>
      <c r="C2199">
        <f t="shared" si="340"/>
        <v>0</v>
      </c>
      <c r="D2199" t="s">
        <v>24</v>
      </c>
      <c r="E2199">
        <f t="shared" si="341"/>
        <v>12</v>
      </c>
      <c r="F2199" t="s">
        <v>42</v>
      </c>
      <c r="G2199" s="13">
        <v>44630</v>
      </c>
      <c r="H2199">
        <v>0.56944444444444442</v>
      </c>
      <c r="I2199">
        <v>0.63541666666666663</v>
      </c>
      <c r="J2199">
        <v>1000164</v>
      </c>
      <c r="K2199">
        <v>1652</v>
      </c>
      <c r="L2199">
        <f t="shared" si="342"/>
        <v>95</v>
      </c>
      <c r="M2199">
        <v>6.597222222222221E-2</v>
      </c>
      <c r="N2199">
        <f t="shared" si="343"/>
        <v>1</v>
      </c>
      <c r="O2199" t="s">
        <v>32</v>
      </c>
      <c r="P2199" cm="1">
        <f t="array" aca="1" ref="P2199" ca="1">(_xlfn.IFS(Q2199="couché",0,Q2199="debout à 80%",1,Q2199="?",1))*(IF(RAND()&lt;0.8,1,0))</f>
        <v>1</v>
      </c>
      <c r="Q2199" t="s">
        <v>27</v>
      </c>
      <c r="R2199">
        <v>30</v>
      </c>
      <c r="S2199">
        <f t="shared" si="344"/>
        <v>1</v>
      </c>
      <c r="T2199">
        <f t="shared" si="349"/>
        <v>6</v>
      </c>
      <c r="U2199">
        <f t="shared" ca="1" si="345"/>
        <v>0.56944765227444127</v>
      </c>
      <c r="V2199">
        <f t="shared" si="346"/>
        <v>61</v>
      </c>
      <c r="W2199" t="s">
        <v>47</v>
      </c>
      <c r="X2199" t="str">
        <f t="shared" ca="1" si="347"/>
        <v>(2198,0,1,12,95,1,6,61)++1`</v>
      </c>
      <c r="Y2199" t="str">
        <f t="shared" si="348"/>
        <v>(2198,30)++1`</v>
      </c>
    </row>
    <row r="2200" spans="1:25" x14ac:dyDescent="0.25">
      <c r="A2200">
        <v>2199</v>
      </c>
      <c r="B2200">
        <v>1977</v>
      </c>
      <c r="C2200">
        <f t="shared" si="340"/>
        <v>0</v>
      </c>
      <c r="D2200" t="s">
        <v>24</v>
      </c>
      <c r="E2200">
        <f t="shared" si="341"/>
        <v>9</v>
      </c>
      <c r="F2200" t="s">
        <v>40</v>
      </c>
      <c r="G2200" s="13">
        <v>44630</v>
      </c>
      <c r="H2200">
        <v>0.70833333333333326</v>
      </c>
      <c r="I2200">
        <v>0.77430555555555547</v>
      </c>
      <c r="J2200">
        <v>1000163</v>
      </c>
      <c r="K2200">
        <v>4834</v>
      </c>
      <c r="L2200">
        <f t="shared" si="342"/>
        <v>95</v>
      </c>
      <c r="M2200">
        <v>6.597222222222221E-2</v>
      </c>
      <c r="N2200">
        <f t="shared" si="343"/>
        <v>0</v>
      </c>
      <c r="O2200" t="s">
        <v>26</v>
      </c>
      <c r="P2200" cm="1">
        <f t="array" aca="1" ref="P2200" ca="1">(_xlfn.IFS(Q2200="couché",0,Q2200="debout à 80%",1,Q2200="?",1))*(IF(RAND()&lt;0.8,1,0))</f>
        <v>1</v>
      </c>
      <c r="Q2200" t="s">
        <v>27</v>
      </c>
      <c r="R2200">
        <v>45</v>
      </c>
      <c r="S2200">
        <f t="shared" si="344"/>
        <v>0</v>
      </c>
      <c r="T2200">
        <f t="shared" si="349"/>
        <v>8</v>
      </c>
      <c r="U2200">
        <f t="shared" ca="1" si="345"/>
        <v>0.7083416541162062</v>
      </c>
      <c r="V2200">
        <f t="shared" si="346"/>
        <v>45</v>
      </c>
      <c r="W2200" t="s">
        <v>28</v>
      </c>
      <c r="X2200" t="str">
        <f t="shared" ca="1" si="347"/>
        <v>(2199,0,1,9,95,0,8,45)++1`</v>
      </c>
      <c r="Y2200" t="str">
        <f t="shared" si="348"/>
        <v>(2199,45)++1`</v>
      </c>
    </row>
    <row r="2201" spans="1:25" x14ac:dyDescent="0.25">
      <c r="A2201">
        <v>2200</v>
      </c>
      <c r="B2201">
        <v>1958</v>
      </c>
      <c r="C2201">
        <f t="shared" si="340"/>
        <v>0</v>
      </c>
      <c r="D2201" t="s">
        <v>24</v>
      </c>
      <c r="E2201">
        <f t="shared" si="341"/>
        <v>6</v>
      </c>
      <c r="F2201" t="s">
        <v>37</v>
      </c>
      <c r="G2201" s="13">
        <v>44651</v>
      </c>
      <c r="H2201">
        <v>0.3263888888888889</v>
      </c>
      <c r="I2201">
        <v>0.3923611111111111</v>
      </c>
      <c r="J2201">
        <v>1000166</v>
      </c>
      <c r="K2201">
        <v>586</v>
      </c>
      <c r="L2201">
        <f t="shared" si="342"/>
        <v>95</v>
      </c>
      <c r="M2201">
        <v>6.597222222222221E-2</v>
      </c>
      <c r="N2201">
        <f t="shared" si="343"/>
        <v>0</v>
      </c>
      <c r="O2201" t="s">
        <v>26</v>
      </c>
      <c r="P2201" cm="1">
        <f t="array" aca="1" ref="P2201" ca="1">(_xlfn.IFS(Q2201="couché",0,Q2201="debout à 80%",1,Q2201="?",1))*(IF(RAND()&lt;0.8,1,0))</f>
        <v>1</v>
      </c>
      <c r="Q2201" t="s">
        <v>27</v>
      </c>
      <c r="R2201">
        <v>45</v>
      </c>
      <c r="S2201">
        <f t="shared" si="344"/>
        <v>0</v>
      </c>
      <c r="T2201">
        <f t="shared" si="349"/>
        <v>1</v>
      </c>
      <c r="U2201">
        <f t="shared" ca="1" si="345"/>
        <v>0.32639756250066204</v>
      </c>
      <c r="V2201">
        <f t="shared" si="346"/>
        <v>47</v>
      </c>
      <c r="W2201" t="s">
        <v>28</v>
      </c>
      <c r="X2201" t="str">
        <f t="shared" ca="1" si="347"/>
        <v>(2200,0,1,6,95,0,1,47)++1`</v>
      </c>
      <c r="Y2201" t="str">
        <f t="shared" si="348"/>
        <v>(2200,45)++1`</v>
      </c>
    </row>
    <row r="2202" spans="1:25" x14ac:dyDescent="0.25">
      <c r="A2202">
        <v>2201</v>
      </c>
      <c r="B2202">
        <v>1994</v>
      </c>
      <c r="C2202">
        <f t="shared" si="340"/>
        <v>0</v>
      </c>
      <c r="D2202" t="s">
        <v>24</v>
      </c>
      <c r="E2202">
        <f t="shared" si="341"/>
        <v>4</v>
      </c>
      <c r="F2202" t="s">
        <v>31</v>
      </c>
      <c r="G2202" s="13">
        <v>44634</v>
      </c>
      <c r="H2202">
        <v>0.70208333333333328</v>
      </c>
      <c r="I2202">
        <v>0.76805555555555549</v>
      </c>
      <c r="J2202">
        <v>1000170</v>
      </c>
      <c r="K2202">
        <v>3892</v>
      </c>
      <c r="L2202">
        <f t="shared" si="342"/>
        <v>95</v>
      </c>
      <c r="M2202">
        <v>6.597222222222221E-2</v>
      </c>
      <c r="N2202">
        <f t="shared" si="343"/>
        <v>0</v>
      </c>
      <c r="O2202" t="s">
        <v>26</v>
      </c>
      <c r="P2202" cm="1">
        <f t="array" aca="1" ref="P2202" ca="1">(_xlfn.IFS(Q2202="couché",0,Q2202="debout à 80%",1,Q2202="?",1))*(IF(RAND()&lt;0.8,1,0))</f>
        <v>1</v>
      </c>
      <c r="Q2202" t="s">
        <v>27</v>
      </c>
      <c r="R2202">
        <v>20</v>
      </c>
      <c r="S2202">
        <f t="shared" si="344"/>
        <v>0</v>
      </c>
      <c r="T2202">
        <f t="shared" si="349"/>
        <v>5</v>
      </c>
      <c r="U2202">
        <f t="shared" ca="1" si="345"/>
        <v>0.70208645473197384</v>
      </c>
      <c r="V2202">
        <f t="shared" si="346"/>
        <v>47</v>
      </c>
      <c r="W2202" t="s">
        <v>28</v>
      </c>
      <c r="X2202" t="str">
        <f t="shared" ca="1" si="347"/>
        <v>(2201,0,1,4,95,0,5,47)++1`</v>
      </c>
      <c r="Y2202" t="str">
        <f t="shared" si="348"/>
        <v>(2201,20)++1`</v>
      </c>
    </row>
    <row r="2203" spans="1:25" x14ac:dyDescent="0.25">
      <c r="A2203">
        <v>2202</v>
      </c>
      <c r="B2203">
        <v>1971</v>
      </c>
      <c r="C2203">
        <f t="shared" si="340"/>
        <v>0</v>
      </c>
      <c r="D2203" t="s">
        <v>24</v>
      </c>
      <c r="E2203">
        <f t="shared" si="341"/>
        <v>8</v>
      </c>
      <c r="F2203" t="s">
        <v>25</v>
      </c>
      <c r="G2203" s="13">
        <v>44636</v>
      </c>
      <c r="H2203">
        <v>0.57638888888888884</v>
      </c>
      <c r="I2203">
        <v>0.64305555555555549</v>
      </c>
      <c r="J2203">
        <v>1000171</v>
      </c>
      <c r="K2203">
        <v>2238</v>
      </c>
      <c r="L2203">
        <f t="shared" si="342"/>
        <v>96</v>
      </c>
      <c r="M2203">
        <v>6.6666666666666652E-2</v>
      </c>
      <c r="N2203">
        <f t="shared" si="343"/>
        <v>0</v>
      </c>
      <c r="O2203" t="s">
        <v>26</v>
      </c>
      <c r="P2203" cm="1">
        <f t="array" aca="1" ref="P2203" ca="1">(_xlfn.IFS(Q2203="couché",0,Q2203="debout à 80%",1,Q2203="?",1))*(IF(RAND()&lt;0.8,1,0))</f>
        <v>1</v>
      </c>
      <c r="Q2203" t="s">
        <v>27</v>
      </c>
      <c r="R2203">
        <v>45</v>
      </c>
      <c r="S2203">
        <f t="shared" si="344"/>
        <v>0</v>
      </c>
      <c r="T2203">
        <f t="shared" si="349"/>
        <v>4</v>
      </c>
      <c r="U2203">
        <f t="shared" ca="1" si="345"/>
        <v>0.57638913152318783</v>
      </c>
      <c r="V2203">
        <f t="shared" si="346"/>
        <v>69</v>
      </c>
      <c r="W2203" t="s">
        <v>28</v>
      </c>
      <c r="X2203" t="str">
        <f t="shared" ca="1" si="347"/>
        <v>(2202,0,1,8,96,0,4,69)++1`</v>
      </c>
      <c r="Y2203" t="str">
        <f t="shared" si="348"/>
        <v>(2202,45)++1`</v>
      </c>
    </row>
    <row r="2204" spans="1:25" x14ac:dyDescent="0.25">
      <c r="A2204">
        <v>2203</v>
      </c>
      <c r="B2204">
        <v>1992</v>
      </c>
      <c r="C2204">
        <f t="shared" si="340"/>
        <v>0</v>
      </c>
      <c r="D2204" t="s">
        <v>24</v>
      </c>
      <c r="E2204">
        <f t="shared" si="341"/>
        <v>14</v>
      </c>
      <c r="F2204" t="s">
        <v>33</v>
      </c>
      <c r="G2204" s="13">
        <v>44596</v>
      </c>
      <c r="H2204">
        <v>0.53472222222222221</v>
      </c>
      <c r="I2204">
        <v>0.60138888888888886</v>
      </c>
      <c r="J2204">
        <v>1000162</v>
      </c>
      <c r="K2204">
        <v>86</v>
      </c>
      <c r="L2204">
        <f t="shared" si="342"/>
        <v>96</v>
      </c>
      <c r="M2204">
        <v>6.6666666666666652E-2</v>
      </c>
      <c r="N2204">
        <f t="shared" si="343"/>
        <v>1</v>
      </c>
      <c r="O2204" t="s">
        <v>32</v>
      </c>
      <c r="P2204" cm="1">
        <f t="array" aca="1" ref="P2204" ca="1">(_xlfn.IFS(Q2204="couché",0,Q2204="debout à 80%",1,Q2204="?",1))*(IF(RAND()&lt;0.8,1,0))</f>
        <v>1</v>
      </c>
      <c r="Q2204" t="s">
        <v>27</v>
      </c>
      <c r="R2204">
        <v>45</v>
      </c>
      <c r="S2204">
        <f t="shared" si="344"/>
        <v>1</v>
      </c>
      <c r="T2204">
        <f t="shared" si="349"/>
        <v>3</v>
      </c>
      <c r="U2204">
        <f t="shared" ca="1" si="345"/>
        <v>0.53473044181571772</v>
      </c>
      <c r="V2204">
        <f t="shared" si="346"/>
        <v>58</v>
      </c>
      <c r="W2204" t="s">
        <v>28</v>
      </c>
      <c r="X2204" t="str">
        <f t="shared" ca="1" si="347"/>
        <v>(2203,0,1,14,96,1,3,58)++1`</v>
      </c>
      <c r="Y2204" t="str">
        <f t="shared" si="348"/>
        <v>(2203,45)++1`</v>
      </c>
    </row>
    <row r="2205" spans="1:25" x14ac:dyDescent="0.25">
      <c r="A2205">
        <v>2204</v>
      </c>
      <c r="B2205">
        <v>1995</v>
      </c>
      <c r="C2205">
        <f t="shared" si="340"/>
        <v>0</v>
      </c>
      <c r="D2205" t="s">
        <v>24</v>
      </c>
      <c r="E2205">
        <f t="shared" si="341"/>
        <v>16</v>
      </c>
      <c r="F2205" t="s">
        <v>44</v>
      </c>
      <c r="G2205" s="13">
        <v>44593</v>
      </c>
      <c r="H2205">
        <v>0.37847222222222221</v>
      </c>
      <c r="I2205">
        <v>0.44513888888888886</v>
      </c>
      <c r="J2205">
        <v>1000162</v>
      </c>
      <c r="K2205">
        <v>61</v>
      </c>
      <c r="L2205">
        <f t="shared" si="342"/>
        <v>96</v>
      </c>
      <c r="M2205">
        <v>6.6666666666666652E-2</v>
      </c>
      <c r="N2205">
        <f t="shared" si="343"/>
        <v>0</v>
      </c>
      <c r="O2205" t="s">
        <v>26</v>
      </c>
      <c r="P2205" cm="1">
        <f t="array" aca="1" ref="P2205" ca="1">(_xlfn.IFS(Q2205="couché",0,Q2205="debout à 80%",1,Q2205="?",1))*(IF(RAND()&lt;0.8,1,0))</f>
        <v>1</v>
      </c>
      <c r="Q2205" t="s">
        <v>27</v>
      </c>
      <c r="R2205">
        <v>45</v>
      </c>
      <c r="S2205">
        <f t="shared" si="344"/>
        <v>0</v>
      </c>
      <c r="T2205">
        <f t="shared" si="349"/>
        <v>1</v>
      </c>
      <c r="U2205">
        <f t="shared" ca="1" si="345"/>
        <v>0.378479194084056</v>
      </c>
      <c r="V2205">
        <f t="shared" si="346"/>
        <v>42</v>
      </c>
      <c r="W2205" t="s">
        <v>28</v>
      </c>
      <c r="X2205" t="str">
        <f t="shared" ca="1" si="347"/>
        <v>(2204,0,1,16,96,0,1,42)++1`</v>
      </c>
      <c r="Y2205" t="str">
        <f t="shared" si="348"/>
        <v>(2204,45)++1`</v>
      </c>
    </row>
    <row r="2206" spans="1:25" x14ac:dyDescent="0.25">
      <c r="A2206">
        <v>2205</v>
      </c>
      <c r="B2206">
        <v>1967</v>
      </c>
      <c r="C2206">
        <f t="shared" si="340"/>
        <v>0</v>
      </c>
      <c r="D2206" t="s">
        <v>24</v>
      </c>
      <c r="E2206">
        <f t="shared" si="341"/>
        <v>6</v>
      </c>
      <c r="F2206" t="s">
        <v>37</v>
      </c>
      <c r="G2206" s="13">
        <v>44601</v>
      </c>
      <c r="H2206">
        <v>0.64861111111111114</v>
      </c>
      <c r="I2206">
        <v>0.71527777777777779</v>
      </c>
      <c r="J2206">
        <v>1000166</v>
      </c>
      <c r="K2206">
        <v>586</v>
      </c>
      <c r="L2206">
        <f t="shared" si="342"/>
        <v>96</v>
      </c>
      <c r="M2206">
        <v>6.6666666666666652E-2</v>
      </c>
      <c r="N2206">
        <f t="shared" si="343"/>
        <v>0</v>
      </c>
      <c r="O2206" t="s">
        <v>26</v>
      </c>
      <c r="P2206" cm="1">
        <f t="array" aca="1" ref="P2206" ca="1">(_xlfn.IFS(Q2206="couché",0,Q2206="debout à 80%",1,Q2206="?",1))*(IF(RAND()&lt;0.8,1,0))</f>
        <v>1</v>
      </c>
      <c r="Q2206" t="s">
        <v>27</v>
      </c>
      <c r="R2206">
        <v>45</v>
      </c>
      <c r="S2206">
        <f t="shared" si="344"/>
        <v>0</v>
      </c>
      <c r="T2206">
        <f t="shared" si="349"/>
        <v>4</v>
      </c>
      <c r="U2206">
        <f t="shared" ca="1" si="345"/>
        <v>0.64861505928751706</v>
      </c>
      <c r="V2206">
        <f t="shared" si="346"/>
        <v>47</v>
      </c>
      <c r="W2206" t="s">
        <v>28</v>
      </c>
      <c r="X2206" t="str">
        <f t="shared" ca="1" si="347"/>
        <v>(2205,0,1,6,96,0,4,47)++1`</v>
      </c>
      <c r="Y2206" t="str">
        <f t="shared" si="348"/>
        <v>(2205,45)++1`</v>
      </c>
    </row>
    <row r="2207" spans="1:25" x14ac:dyDescent="0.25">
      <c r="A2207">
        <v>2206</v>
      </c>
      <c r="B2207">
        <v>1991</v>
      </c>
      <c r="C2207">
        <f t="shared" si="340"/>
        <v>0</v>
      </c>
      <c r="D2207" t="s">
        <v>24</v>
      </c>
      <c r="E2207">
        <f t="shared" si="341"/>
        <v>5</v>
      </c>
      <c r="F2207" t="s">
        <v>36</v>
      </c>
      <c r="G2207" s="13">
        <v>44634</v>
      </c>
      <c r="H2207">
        <v>0.41388888888888886</v>
      </c>
      <c r="I2207">
        <v>0.48055555555555551</v>
      </c>
      <c r="J2207">
        <v>1000162</v>
      </c>
      <c r="K2207">
        <v>3233</v>
      </c>
      <c r="L2207">
        <f t="shared" si="342"/>
        <v>96</v>
      </c>
      <c r="M2207">
        <v>6.6666666666666652E-2</v>
      </c>
      <c r="N2207">
        <f t="shared" si="343"/>
        <v>0</v>
      </c>
      <c r="O2207" t="s">
        <v>26</v>
      </c>
      <c r="P2207" cm="1">
        <f t="array" aca="1" ref="P2207" ca="1">(_xlfn.IFS(Q2207="couché",0,Q2207="debout à 80%",1,Q2207="?",1))*(IF(RAND()&lt;0.8,1,0))</f>
        <v>1</v>
      </c>
      <c r="Q2207" t="s">
        <v>27</v>
      </c>
      <c r="R2207">
        <v>45</v>
      </c>
      <c r="S2207">
        <f t="shared" si="344"/>
        <v>0</v>
      </c>
      <c r="T2207">
        <f t="shared" si="349"/>
        <v>2</v>
      </c>
      <c r="U2207">
        <f t="shared" ca="1" si="345"/>
        <v>0.41389133799571881</v>
      </c>
      <c r="V2207">
        <f t="shared" si="346"/>
        <v>47</v>
      </c>
      <c r="W2207" t="s">
        <v>28</v>
      </c>
      <c r="X2207" t="str">
        <f t="shared" ca="1" si="347"/>
        <v>(2206,0,1,5,96,0,2,47)++1`</v>
      </c>
      <c r="Y2207" t="str">
        <f t="shared" si="348"/>
        <v>(2206,45)++1`</v>
      </c>
    </row>
    <row r="2208" spans="1:25" x14ac:dyDescent="0.25">
      <c r="A2208">
        <v>2207</v>
      </c>
      <c r="B2208">
        <v>1970</v>
      </c>
      <c r="C2208">
        <f t="shared" si="340"/>
        <v>0</v>
      </c>
      <c r="D2208" t="s">
        <v>24</v>
      </c>
      <c r="E2208">
        <f t="shared" si="341"/>
        <v>5</v>
      </c>
      <c r="F2208" t="s">
        <v>36</v>
      </c>
      <c r="G2208" s="13">
        <v>44634</v>
      </c>
      <c r="H2208">
        <v>0.48819444444444443</v>
      </c>
      <c r="I2208">
        <v>0.55486111111111114</v>
      </c>
      <c r="J2208">
        <v>1000162</v>
      </c>
      <c r="K2208">
        <v>3240</v>
      </c>
      <c r="L2208">
        <f t="shared" si="342"/>
        <v>96</v>
      </c>
      <c r="M2208">
        <v>6.6666666666666707E-2</v>
      </c>
      <c r="N2208">
        <f t="shared" si="343"/>
        <v>0</v>
      </c>
      <c r="O2208" t="s">
        <v>26</v>
      </c>
      <c r="P2208" cm="1">
        <f t="array" aca="1" ref="P2208" ca="1">(_xlfn.IFS(Q2208="couché",0,Q2208="debout à 80%",1,Q2208="?",1))*(IF(RAND()&lt;0.8,1,0))</f>
        <v>1</v>
      </c>
      <c r="Q2208" t="s">
        <v>27</v>
      </c>
      <c r="R2208">
        <v>45</v>
      </c>
      <c r="S2208">
        <f t="shared" si="344"/>
        <v>0</v>
      </c>
      <c r="T2208">
        <f t="shared" si="349"/>
        <v>3</v>
      </c>
      <c r="U2208">
        <f t="shared" ca="1" si="345"/>
        <v>0.48820401969401978</v>
      </c>
      <c r="V2208">
        <f t="shared" si="346"/>
        <v>45</v>
      </c>
      <c r="W2208" t="s">
        <v>28</v>
      </c>
      <c r="X2208" t="str">
        <f t="shared" ca="1" si="347"/>
        <v>(2207,0,1,5,96,0,3,45)++1`</v>
      </c>
      <c r="Y2208" t="str">
        <f t="shared" si="348"/>
        <v>(2207,45)++1`</v>
      </c>
    </row>
    <row r="2209" spans="1:25" x14ac:dyDescent="0.25">
      <c r="A2209">
        <v>2208</v>
      </c>
      <c r="B2209">
        <v>1994</v>
      </c>
      <c r="C2209">
        <f t="shared" si="340"/>
        <v>0</v>
      </c>
      <c r="D2209" t="s">
        <v>24</v>
      </c>
      <c r="E2209">
        <f t="shared" si="341"/>
        <v>9</v>
      </c>
      <c r="F2209" t="s">
        <v>40</v>
      </c>
      <c r="G2209" s="13">
        <v>44627</v>
      </c>
      <c r="H2209">
        <v>0.68541666666666667</v>
      </c>
      <c r="I2209">
        <v>0.75208333333333333</v>
      </c>
      <c r="J2209">
        <v>1000163</v>
      </c>
      <c r="K2209">
        <v>4834</v>
      </c>
      <c r="L2209">
        <f t="shared" si="342"/>
        <v>96</v>
      </c>
      <c r="M2209">
        <v>6.6666666666666652E-2</v>
      </c>
      <c r="N2209">
        <f t="shared" si="343"/>
        <v>0</v>
      </c>
      <c r="O2209" t="s">
        <v>26</v>
      </c>
      <c r="P2209" cm="1">
        <f t="array" aca="1" ref="P2209" ca="1">(_xlfn.IFS(Q2209="couché",0,Q2209="debout à 80%",1,Q2209="?",1))*(IF(RAND()&lt;0.8,1,0))</f>
        <v>1</v>
      </c>
      <c r="Q2209" t="s">
        <v>27</v>
      </c>
      <c r="R2209">
        <v>45</v>
      </c>
      <c r="S2209">
        <f t="shared" si="344"/>
        <v>0</v>
      </c>
      <c r="T2209">
        <f t="shared" si="349"/>
        <v>7</v>
      </c>
      <c r="U2209">
        <f t="shared" ca="1" si="345"/>
        <v>0.68542141018713199</v>
      </c>
      <c r="V2209">
        <f t="shared" si="346"/>
        <v>42</v>
      </c>
      <c r="W2209" t="s">
        <v>28</v>
      </c>
      <c r="X2209" t="str">
        <f t="shared" ca="1" si="347"/>
        <v>(2208,0,1,9,96,0,7,42)++1`</v>
      </c>
      <c r="Y2209" t="str">
        <f t="shared" si="348"/>
        <v>(2208,45)++1`</v>
      </c>
    </row>
    <row r="2210" spans="1:25" x14ac:dyDescent="0.25">
      <c r="A2210">
        <v>2209</v>
      </c>
      <c r="B2210">
        <v>1967</v>
      </c>
      <c r="C2210">
        <f t="shared" si="340"/>
        <v>0</v>
      </c>
      <c r="D2210" t="s">
        <v>24</v>
      </c>
      <c r="E2210">
        <f t="shared" si="341"/>
        <v>5</v>
      </c>
      <c r="F2210" t="s">
        <v>36</v>
      </c>
      <c r="G2210" s="13">
        <v>44645</v>
      </c>
      <c r="H2210">
        <v>0.53611111111111109</v>
      </c>
      <c r="I2210">
        <v>0.60277777777777775</v>
      </c>
      <c r="J2210">
        <v>1000162</v>
      </c>
      <c r="K2210">
        <v>3493</v>
      </c>
      <c r="L2210">
        <f t="shared" si="342"/>
        <v>96</v>
      </c>
      <c r="M2210">
        <v>6.6666666666666652E-2</v>
      </c>
      <c r="N2210">
        <f t="shared" si="343"/>
        <v>0</v>
      </c>
      <c r="O2210" t="s">
        <v>26</v>
      </c>
      <c r="P2210" cm="1">
        <f t="array" aca="1" ref="P2210" ca="1">(_xlfn.IFS(Q2210="couché",0,Q2210="debout à 80%",1,Q2210="?",1))*(IF(RAND()&lt;0.8,1,0))</f>
        <v>1</v>
      </c>
      <c r="Q2210" t="s">
        <v>27</v>
      </c>
      <c r="R2210">
        <v>45</v>
      </c>
      <c r="S2210">
        <f t="shared" si="344"/>
        <v>0</v>
      </c>
      <c r="T2210">
        <f t="shared" si="349"/>
        <v>4</v>
      </c>
      <c r="U2210">
        <f t="shared" ca="1" si="345"/>
        <v>0.53611458990406002</v>
      </c>
      <c r="V2210">
        <f t="shared" si="346"/>
        <v>52</v>
      </c>
      <c r="W2210" t="s">
        <v>28</v>
      </c>
      <c r="X2210" t="str">
        <f t="shared" ca="1" si="347"/>
        <v>(2209,0,1,5,96,0,4,52)++1`</v>
      </c>
      <c r="Y2210" t="str">
        <f t="shared" si="348"/>
        <v>(2209,45)++1`</v>
      </c>
    </row>
    <row r="2211" spans="1:25" x14ac:dyDescent="0.25">
      <c r="A2211">
        <v>2210</v>
      </c>
      <c r="B2211">
        <v>1949</v>
      </c>
      <c r="C2211">
        <f t="shared" si="340"/>
        <v>0</v>
      </c>
      <c r="D2211" t="s">
        <v>24</v>
      </c>
      <c r="E2211">
        <f t="shared" si="341"/>
        <v>14</v>
      </c>
      <c r="F2211" t="s">
        <v>33</v>
      </c>
      <c r="G2211" s="13">
        <v>44637</v>
      </c>
      <c r="H2211">
        <v>0.44166666666666665</v>
      </c>
      <c r="I2211">
        <v>0.50902777777777775</v>
      </c>
      <c r="J2211">
        <v>1000162</v>
      </c>
      <c r="K2211">
        <v>105</v>
      </c>
      <c r="L2211">
        <f t="shared" si="342"/>
        <v>97</v>
      </c>
      <c r="M2211">
        <v>6.7361111111111094E-2</v>
      </c>
      <c r="N2211">
        <f t="shared" si="343"/>
        <v>0</v>
      </c>
      <c r="O2211" t="s">
        <v>26</v>
      </c>
      <c r="P2211" cm="1">
        <f t="array" aca="1" ref="P2211" ca="1">(_xlfn.IFS(Q2211="couché",0,Q2211="debout à 80%",1,Q2211="?",1))*(IF(RAND()&lt;0.8,1,0))</f>
        <v>1</v>
      </c>
      <c r="Q2211" t="s">
        <v>27</v>
      </c>
      <c r="R2211">
        <v>45</v>
      </c>
      <c r="S2211">
        <f t="shared" si="344"/>
        <v>0</v>
      </c>
      <c r="T2211">
        <f t="shared" si="349"/>
        <v>2</v>
      </c>
      <c r="U2211">
        <f t="shared" ca="1" si="345"/>
        <v>0.44167554855899782</v>
      </c>
      <c r="V2211">
        <f t="shared" si="346"/>
        <v>58</v>
      </c>
      <c r="W2211" t="s">
        <v>28</v>
      </c>
      <c r="X2211" t="str">
        <f t="shared" ca="1" si="347"/>
        <v>(2210,0,1,14,97,0,2,58)++1`</v>
      </c>
      <c r="Y2211" t="str">
        <f t="shared" si="348"/>
        <v>(2210,45)++1`</v>
      </c>
    </row>
    <row r="2212" spans="1:25" x14ac:dyDescent="0.25">
      <c r="A2212">
        <v>2211</v>
      </c>
      <c r="B2212">
        <v>1978</v>
      </c>
      <c r="C2212">
        <f t="shared" si="340"/>
        <v>0</v>
      </c>
      <c r="D2212" t="s">
        <v>24</v>
      </c>
      <c r="E2212">
        <f t="shared" si="341"/>
        <v>5</v>
      </c>
      <c r="F2212" t="s">
        <v>36</v>
      </c>
      <c r="G2212" s="13">
        <v>44593</v>
      </c>
      <c r="H2212">
        <v>0.65833333333333333</v>
      </c>
      <c r="I2212">
        <v>0.72569444444444442</v>
      </c>
      <c r="J2212">
        <v>1000162</v>
      </c>
      <c r="K2212">
        <v>3280</v>
      </c>
      <c r="L2212">
        <f t="shared" si="342"/>
        <v>97</v>
      </c>
      <c r="M2212">
        <v>6.7361111111111094E-2</v>
      </c>
      <c r="N2212">
        <f t="shared" si="343"/>
        <v>0</v>
      </c>
      <c r="O2212" t="s">
        <v>26</v>
      </c>
      <c r="P2212" cm="1">
        <f t="array" aca="1" ref="P2212" ca="1">(_xlfn.IFS(Q2212="couché",0,Q2212="debout à 80%",1,Q2212="?",1))*(IF(RAND()&lt;0.8,1,0))</f>
        <v>1</v>
      </c>
      <c r="Q2212" t="s">
        <v>27</v>
      </c>
      <c r="R2212">
        <v>45</v>
      </c>
      <c r="S2212">
        <f t="shared" si="344"/>
        <v>0</v>
      </c>
      <c r="T2212">
        <f t="shared" si="349"/>
        <v>3</v>
      </c>
      <c r="U2212">
        <f t="shared" ca="1" si="345"/>
        <v>0.65833693627902146</v>
      </c>
      <c r="V2212">
        <f t="shared" si="346"/>
        <v>42</v>
      </c>
      <c r="W2212" t="s">
        <v>28</v>
      </c>
      <c r="X2212" t="str">
        <f t="shared" ca="1" si="347"/>
        <v>(2211,0,1,5,97,0,3,42)++1`</v>
      </c>
      <c r="Y2212" t="str">
        <f t="shared" si="348"/>
        <v>(2211,45)++1`</v>
      </c>
    </row>
    <row r="2213" spans="1:25" x14ac:dyDescent="0.25">
      <c r="A2213">
        <v>2212</v>
      </c>
      <c r="B2213">
        <v>1960</v>
      </c>
      <c r="C2213">
        <f t="shared" si="340"/>
        <v>0</v>
      </c>
      <c r="D2213" t="s">
        <v>24</v>
      </c>
      <c r="E2213">
        <f t="shared" si="341"/>
        <v>11</v>
      </c>
      <c r="F2213" t="s">
        <v>41</v>
      </c>
      <c r="G2213" s="13">
        <v>44601</v>
      </c>
      <c r="H2213">
        <v>0.47638888888888886</v>
      </c>
      <c r="I2213">
        <v>0.54374999999999996</v>
      </c>
      <c r="J2213">
        <v>1000164</v>
      </c>
      <c r="K2213">
        <v>338</v>
      </c>
      <c r="L2213">
        <f t="shared" si="342"/>
        <v>97</v>
      </c>
      <c r="M2213">
        <v>6.7361111111111094E-2</v>
      </c>
      <c r="N2213">
        <f t="shared" si="343"/>
        <v>0</v>
      </c>
      <c r="O2213" t="s">
        <v>26</v>
      </c>
      <c r="P2213" cm="1">
        <f t="array" aca="1" ref="P2213" ca="1">(_xlfn.IFS(Q2213="couché",0,Q2213="debout à 80%",1,Q2213="?",1))*(IF(RAND()&lt;0.8,1,0))</f>
        <v>1</v>
      </c>
      <c r="Q2213" t="s">
        <v>27</v>
      </c>
      <c r="R2213">
        <v>30</v>
      </c>
      <c r="S2213">
        <f t="shared" si="344"/>
        <v>0</v>
      </c>
      <c r="T2213">
        <f t="shared" si="349"/>
        <v>2</v>
      </c>
      <c r="U2213">
        <f t="shared" ca="1" si="345"/>
        <v>0.47639087220025161</v>
      </c>
      <c r="V2213">
        <f t="shared" si="346"/>
        <v>42</v>
      </c>
      <c r="W2213" t="s">
        <v>28</v>
      </c>
      <c r="X2213" t="str">
        <f t="shared" ca="1" si="347"/>
        <v>(2212,0,1,11,97,0,2,42)++1`</v>
      </c>
      <c r="Y2213" t="str">
        <f t="shared" si="348"/>
        <v>(2212,30)++1`</v>
      </c>
    </row>
    <row r="2214" spans="1:25" x14ac:dyDescent="0.25">
      <c r="A2214">
        <v>2213</v>
      </c>
      <c r="B2214">
        <v>1977</v>
      </c>
      <c r="C2214">
        <f t="shared" si="340"/>
        <v>0</v>
      </c>
      <c r="D2214" t="s">
        <v>24</v>
      </c>
      <c r="E2214">
        <f t="shared" si="341"/>
        <v>5</v>
      </c>
      <c r="F2214" t="s">
        <v>36</v>
      </c>
      <c r="G2214" s="13">
        <v>44608</v>
      </c>
      <c r="H2214">
        <v>0.33958333333333329</v>
      </c>
      <c r="I2214">
        <v>0.40694444444444444</v>
      </c>
      <c r="J2214">
        <v>1000162</v>
      </c>
      <c r="K2214">
        <v>489</v>
      </c>
      <c r="L2214">
        <f t="shared" si="342"/>
        <v>97</v>
      </c>
      <c r="M2214">
        <v>6.7361111111111149E-2</v>
      </c>
      <c r="N2214">
        <f t="shared" si="343"/>
        <v>0</v>
      </c>
      <c r="O2214" t="s">
        <v>26</v>
      </c>
      <c r="P2214" cm="1">
        <f t="array" aca="1" ref="P2214" ca="1">(_xlfn.IFS(Q2214="couché",0,Q2214="debout à 80%",1,Q2214="?",1))*(IF(RAND()&lt;0.8,1,0))</f>
        <v>1</v>
      </c>
      <c r="Q2214" t="s">
        <v>27</v>
      </c>
      <c r="R2214">
        <v>45</v>
      </c>
      <c r="S2214">
        <f t="shared" si="344"/>
        <v>0</v>
      </c>
      <c r="T2214">
        <f t="shared" si="349"/>
        <v>1</v>
      </c>
      <c r="U2214">
        <f t="shared" ca="1" si="345"/>
        <v>0.33958407376575223</v>
      </c>
      <c r="V2214">
        <f t="shared" si="346"/>
        <v>47</v>
      </c>
      <c r="W2214" t="s">
        <v>28</v>
      </c>
      <c r="X2214" t="str">
        <f t="shared" ca="1" si="347"/>
        <v>(2213,0,1,5,97,0,1,47)++1`</v>
      </c>
      <c r="Y2214" t="str">
        <f t="shared" si="348"/>
        <v>(2213,45)++1`</v>
      </c>
    </row>
    <row r="2215" spans="1:25" x14ac:dyDescent="0.25">
      <c r="A2215">
        <v>2214</v>
      </c>
      <c r="B2215">
        <v>1936</v>
      </c>
      <c r="C2215">
        <f t="shared" si="340"/>
        <v>0</v>
      </c>
      <c r="D2215" t="s">
        <v>24</v>
      </c>
      <c r="E2215">
        <f t="shared" si="341"/>
        <v>11</v>
      </c>
      <c r="F2215" t="s">
        <v>41</v>
      </c>
      <c r="G2215" s="13">
        <v>44634</v>
      </c>
      <c r="H2215">
        <v>0.34027777777777779</v>
      </c>
      <c r="I2215">
        <v>0.40763888888888888</v>
      </c>
      <c r="J2215">
        <v>1000164</v>
      </c>
      <c r="K2215">
        <v>6872</v>
      </c>
      <c r="L2215">
        <f t="shared" si="342"/>
        <v>97</v>
      </c>
      <c r="M2215">
        <v>6.7361111111111094E-2</v>
      </c>
      <c r="N2215">
        <f t="shared" si="343"/>
        <v>0</v>
      </c>
      <c r="O2215" t="s">
        <v>26</v>
      </c>
      <c r="P2215" cm="1">
        <f t="array" aca="1" ref="P2215" ca="1">(_xlfn.IFS(Q2215="couché",0,Q2215="debout à 80%",1,Q2215="?",1))*(IF(RAND()&lt;0.8,1,0))</f>
        <v>1</v>
      </c>
      <c r="Q2215" t="s">
        <v>27</v>
      </c>
      <c r="R2215">
        <v>30</v>
      </c>
      <c r="S2215">
        <f t="shared" si="344"/>
        <v>0</v>
      </c>
      <c r="T2215">
        <f t="shared" si="349"/>
        <v>1</v>
      </c>
      <c r="U2215">
        <f t="shared" ca="1" si="345"/>
        <v>0.34028151695554693</v>
      </c>
      <c r="V2215">
        <f t="shared" si="346"/>
        <v>35</v>
      </c>
      <c r="W2215" t="s">
        <v>28</v>
      </c>
      <c r="X2215" t="str">
        <f t="shared" ca="1" si="347"/>
        <v>(2214,0,1,11,97,0,1,35)++1`</v>
      </c>
      <c r="Y2215" t="str">
        <f t="shared" si="348"/>
        <v>(2214,30)++1`</v>
      </c>
    </row>
    <row r="2216" spans="1:25" x14ac:dyDescent="0.25">
      <c r="A2216">
        <v>2215</v>
      </c>
      <c r="B2216">
        <v>1961</v>
      </c>
      <c r="C2216">
        <f t="shared" si="340"/>
        <v>0</v>
      </c>
      <c r="D2216" t="s">
        <v>24</v>
      </c>
      <c r="E2216">
        <f t="shared" si="341"/>
        <v>2</v>
      </c>
      <c r="F2216" t="s">
        <v>29</v>
      </c>
      <c r="G2216" s="13">
        <v>44596</v>
      </c>
      <c r="H2216">
        <v>0.57361111111111107</v>
      </c>
      <c r="I2216">
        <v>0.64097222222222217</v>
      </c>
      <c r="J2216">
        <v>1000166</v>
      </c>
      <c r="K2216">
        <v>30</v>
      </c>
      <c r="L2216">
        <f t="shared" si="342"/>
        <v>97</v>
      </c>
      <c r="M2216">
        <v>6.7361111111111094E-2</v>
      </c>
      <c r="N2216">
        <f t="shared" si="343"/>
        <v>0</v>
      </c>
      <c r="O2216" t="s">
        <v>26</v>
      </c>
      <c r="P2216" cm="1">
        <f t="array" aca="1" ref="P2216" ca="1">(_xlfn.IFS(Q2216="couché",0,Q2216="debout à 80%",1,Q2216="?",1))*(IF(RAND()&lt;0.8,1,0))</f>
        <v>0</v>
      </c>
      <c r="Q2216" t="s">
        <v>27</v>
      </c>
      <c r="R2216">
        <v>45</v>
      </c>
      <c r="S2216">
        <f t="shared" si="344"/>
        <v>0</v>
      </c>
      <c r="T2216">
        <f t="shared" si="349"/>
        <v>4</v>
      </c>
      <c r="U2216">
        <f t="shared" ca="1" si="345"/>
        <v>0.57361256709616393</v>
      </c>
      <c r="V2216">
        <f t="shared" si="346"/>
        <v>50</v>
      </c>
      <c r="W2216" t="s">
        <v>28</v>
      </c>
      <c r="X2216" t="str">
        <f t="shared" ca="1" si="347"/>
        <v>(2215,0,0,2,97,0,4,50)++1`</v>
      </c>
      <c r="Y2216" t="str">
        <f t="shared" si="348"/>
        <v>(2215,45)++1`</v>
      </c>
    </row>
    <row r="2217" spans="1:25" x14ac:dyDescent="0.25">
      <c r="A2217">
        <v>2216</v>
      </c>
      <c r="B2217">
        <v>1957</v>
      </c>
      <c r="C2217">
        <f t="shared" si="340"/>
        <v>0</v>
      </c>
      <c r="D2217" t="s">
        <v>24</v>
      </c>
      <c r="E2217">
        <f t="shared" si="341"/>
        <v>13</v>
      </c>
      <c r="F2217" t="s">
        <v>43</v>
      </c>
      <c r="G2217" s="13">
        <v>44613</v>
      </c>
      <c r="H2217">
        <v>0.34236111111111112</v>
      </c>
      <c r="I2217">
        <v>0.40972222222222221</v>
      </c>
      <c r="J2217">
        <v>1000167</v>
      </c>
      <c r="K2217">
        <v>5589</v>
      </c>
      <c r="L2217">
        <f t="shared" si="342"/>
        <v>97</v>
      </c>
      <c r="M2217">
        <v>6.7361111111111094E-2</v>
      </c>
      <c r="N2217">
        <f t="shared" si="343"/>
        <v>0</v>
      </c>
      <c r="O2217" t="s">
        <v>26</v>
      </c>
      <c r="P2217" cm="1">
        <f t="array" aca="1" ref="P2217" ca="1">(_xlfn.IFS(Q2217="couché",0,Q2217="debout à 80%",1,Q2217="?",1))*(IF(RAND()&lt;0.8,1,0))</f>
        <v>1</v>
      </c>
      <c r="Q2217" t="s">
        <v>27</v>
      </c>
      <c r="R2217">
        <v>45</v>
      </c>
      <c r="S2217">
        <f t="shared" si="344"/>
        <v>0</v>
      </c>
      <c r="T2217">
        <f t="shared" si="349"/>
        <v>1</v>
      </c>
      <c r="U2217">
        <f t="shared" ca="1" si="345"/>
        <v>0.34236177386261646</v>
      </c>
      <c r="V2217">
        <f t="shared" si="346"/>
        <v>57</v>
      </c>
      <c r="W2217" t="s">
        <v>28</v>
      </c>
      <c r="X2217" t="str">
        <f t="shared" ca="1" si="347"/>
        <v>(2216,0,1,13,97,0,1,57)++1`</v>
      </c>
      <c r="Y2217" t="str">
        <f t="shared" si="348"/>
        <v>(2216,45)++1`</v>
      </c>
    </row>
    <row r="2218" spans="1:25" x14ac:dyDescent="0.25">
      <c r="A2218">
        <v>2217</v>
      </c>
      <c r="B2218">
        <v>1975</v>
      </c>
      <c r="C2218">
        <f t="shared" si="340"/>
        <v>0</v>
      </c>
      <c r="D2218" t="s">
        <v>24</v>
      </c>
      <c r="E2218">
        <f t="shared" si="341"/>
        <v>16</v>
      </c>
      <c r="F2218" t="s">
        <v>44</v>
      </c>
      <c r="G2218" s="13">
        <v>44602</v>
      </c>
      <c r="H2218">
        <v>0.6166666666666667</v>
      </c>
      <c r="I2218">
        <v>0.68402777777777779</v>
      </c>
      <c r="J2218">
        <v>1000162</v>
      </c>
      <c r="K2218">
        <v>100</v>
      </c>
      <c r="L2218">
        <f t="shared" si="342"/>
        <v>97</v>
      </c>
      <c r="M2218">
        <v>6.7361111111111094E-2</v>
      </c>
      <c r="N2218">
        <f t="shared" si="343"/>
        <v>0</v>
      </c>
      <c r="O2218" t="s">
        <v>26</v>
      </c>
      <c r="P2218" cm="1">
        <f t="array" aca="1" ref="P2218" ca="1">(_xlfn.IFS(Q2218="couché",0,Q2218="debout à 80%",1,Q2218="?",1))*(IF(RAND()&lt;0.8,1,0))</f>
        <v>1</v>
      </c>
      <c r="Q2218" t="s">
        <v>27</v>
      </c>
      <c r="R2218">
        <v>45</v>
      </c>
      <c r="S2218">
        <f t="shared" si="344"/>
        <v>0</v>
      </c>
      <c r="T2218">
        <f t="shared" si="349"/>
        <v>6</v>
      </c>
      <c r="U2218">
        <f t="shared" ca="1" si="345"/>
        <v>0.61667258068874342</v>
      </c>
      <c r="V2218">
        <f t="shared" si="346"/>
        <v>74</v>
      </c>
      <c r="W2218" t="s">
        <v>28</v>
      </c>
      <c r="X2218" t="str">
        <f t="shared" ca="1" si="347"/>
        <v>(2217,0,1,16,97,0,6,74)++1`</v>
      </c>
      <c r="Y2218" t="str">
        <f t="shared" si="348"/>
        <v>(2217,45)++1`</v>
      </c>
    </row>
    <row r="2219" spans="1:25" x14ac:dyDescent="0.25">
      <c r="A2219">
        <v>2218</v>
      </c>
      <c r="B2219">
        <v>1976</v>
      </c>
      <c r="C2219">
        <f t="shared" si="340"/>
        <v>0</v>
      </c>
      <c r="D2219" t="s">
        <v>24</v>
      </c>
      <c r="E2219">
        <f t="shared" si="341"/>
        <v>4</v>
      </c>
      <c r="F2219" t="s">
        <v>31</v>
      </c>
      <c r="G2219" s="13">
        <v>44649</v>
      </c>
      <c r="H2219">
        <v>0.51041666666666663</v>
      </c>
      <c r="I2219">
        <v>0.57777777777777772</v>
      </c>
      <c r="J2219">
        <v>1000170</v>
      </c>
      <c r="K2219">
        <v>2059</v>
      </c>
      <c r="L2219">
        <f t="shared" si="342"/>
        <v>97</v>
      </c>
      <c r="M2219">
        <v>6.7361111111111094E-2</v>
      </c>
      <c r="N2219">
        <f t="shared" si="343"/>
        <v>1</v>
      </c>
      <c r="O2219" t="s">
        <v>32</v>
      </c>
      <c r="P2219" cm="1">
        <f t="array" aca="1" ref="P2219" ca="1">(_xlfn.IFS(Q2219="couché",0,Q2219="debout à 80%",1,Q2219="?",1))*(IF(RAND()&lt;0.8,1,0))</f>
        <v>1</v>
      </c>
      <c r="Q2219" t="s">
        <v>27</v>
      </c>
      <c r="R2219">
        <v>30</v>
      </c>
      <c r="S2219">
        <f t="shared" si="344"/>
        <v>1</v>
      </c>
      <c r="T2219">
        <f t="shared" si="349"/>
        <v>5</v>
      </c>
      <c r="U2219">
        <f t="shared" ca="1" si="345"/>
        <v>0.51042507195142639</v>
      </c>
      <c r="V2219">
        <f t="shared" si="346"/>
        <v>54</v>
      </c>
      <c r="W2219" t="s">
        <v>28</v>
      </c>
      <c r="X2219" t="str">
        <f t="shared" ca="1" si="347"/>
        <v>(2218,0,1,4,97,1,5,54)++1`</v>
      </c>
      <c r="Y2219" t="str">
        <f t="shared" si="348"/>
        <v>(2218,30)++1`</v>
      </c>
    </row>
    <row r="2220" spans="1:25" x14ac:dyDescent="0.25">
      <c r="A2220">
        <v>2219</v>
      </c>
      <c r="B2220">
        <v>1991</v>
      </c>
      <c r="C2220">
        <f t="shared" si="340"/>
        <v>0</v>
      </c>
      <c r="D2220" t="s">
        <v>24</v>
      </c>
      <c r="E2220">
        <f t="shared" si="341"/>
        <v>16</v>
      </c>
      <c r="F2220" t="s">
        <v>44</v>
      </c>
      <c r="G2220" s="13">
        <v>44643</v>
      </c>
      <c r="H2220">
        <v>0.71875</v>
      </c>
      <c r="I2220">
        <v>0.78611111111111109</v>
      </c>
      <c r="J2220">
        <v>1000162</v>
      </c>
      <c r="K2220">
        <v>82</v>
      </c>
      <c r="L2220">
        <f t="shared" si="342"/>
        <v>97</v>
      </c>
      <c r="M2220">
        <v>6.7361111111111094E-2</v>
      </c>
      <c r="N2220">
        <f t="shared" si="343"/>
        <v>0</v>
      </c>
      <c r="O2220" t="s">
        <v>26</v>
      </c>
      <c r="P2220" cm="1">
        <f t="array" aca="1" ref="P2220" ca="1">(_xlfn.IFS(Q2220="couché",0,Q2220="debout à 80%",1,Q2220="?",1))*(IF(RAND()&lt;0.8,1,0))</f>
        <v>1</v>
      </c>
      <c r="Q2220" t="s">
        <v>27</v>
      </c>
      <c r="R2220">
        <v>45</v>
      </c>
      <c r="S2220">
        <f t="shared" si="344"/>
        <v>0</v>
      </c>
      <c r="T2220">
        <f t="shared" si="349"/>
        <v>6</v>
      </c>
      <c r="U2220">
        <f t="shared" ca="1" si="345"/>
        <v>0.71875294294092995</v>
      </c>
      <c r="V2220">
        <f t="shared" si="346"/>
        <v>59</v>
      </c>
      <c r="W2220" t="s">
        <v>28</v>
      </c>
      <c r="X2220" t="str">
        <f t="shared" ca="1" si="347"/>
        <v>(2219,0,1,16,97,0,6,59)++1`</v>
      </c>
      <c r="Y2220" t="str">
        <f t="shared" si="348"/>
        <v>(2219,45)++1`</v>
      </c>
    </row>
    <row r="2221" spans="1:25" x14ac:dyDescent="0.25">
      <c r="A2221">
        <v>2220</v>
      </c>
      <c r="B2221">
        <v>2001</v>
      </c>
      <c r="C2221">
        <f t="shared" si="340"/>
        <v>0</v>
      </c>
      <c r="D2221" t="s">
        <v>24</v>
      </c>
      <c r="E2221">
        <f t="shared" si="341"/>
        <v>11</v>
      </c>
      <c r="F2221" t="s">
        <v>41</v>
      </c>
      <c r="G2221" s="13">
        <v>44595</v>
      </c>
      <c r="H2221">
        <v>0.52222222222222225</v>
      </c>
      <c r="I2221">
        <v>0.59027777777777779</v>
      </c>
      <c r="J2221">
        <v>1000164</v>
      </c>
      <c r="K2221">
        <v>369</v>
      </c>
      <c r="L2221">
        <f t="shared" si="342"/>
        <v>98</v>
      </c>
      <c r="M2221">
        <v>6.8055555555555536E-2</v>
      </c>
      <c r="N2221">
        <f t="shared" si="343"/>
        <v>0</v>
      </c>
      <c r="O2221" t="s">
        <v>26</v>
      </c>
      <c r="P2221" cm="1">
        <f t="array" aca="1" ref="P2221" ca="1">(_xlfn.IFS(Q2221="couché",0,Q2221="debout à 80%",1,Q2221="?",1))*(IF(RAND()&lt;0.8,1,0))</f>
        <v>1</v>
      </c>
      <c r="Q2221" t="s">
        <v>27</v>
      </c>
      <c r="R2221">
        <v>30</v>
      </c>
      <c r="S2221">
        <f t="shared" si="344"/>
        <v>1</v>
      </c>
      <c r="T2221">
        <f t="shared" si="349"/>
        <v>6</v>
      </c>
      <c r="U2221">
        <f t="shared" ca="1" si="345"/>
        <v>0.52222599187943319</v>
      </c>
      <c r="V2221">
        <f t="shared" si="346"/>
        <v>39</v>
      </c>
      <c r="W2221" t="s">
        <v>28</v>
      </c>
      <c r="X2221" t="str">
        <f t="shared" ca="1" si="347"/>
        <v>(2220,0,1,11,98,1,6,39)++1`</v>
      </c>
      <c r="Y2221" t="str">
        <f t="shared" si="348"/>
        <v>(2220,30)++1`</v>
      </c>
    </row>
    <row r="2222" spans="1:25" x14ac:dyDescent="0.25">
      <c r="A2222">
        <v>2221</v>
      </c>
      <c r="B2222">
        <v>1940</v>
      </c>
      <c r="C2222">
        <f t="shared" si="340"/>
        <v>0</v>
      </c>
      <c r="D2222" t="s">
        <v>24</v>
      </c>
      <c r="E2222">
        <f t="shared" si="341"/>
        <v>14</v>
      </c>
      <c r="F2222" t="s">
        <v>33</v>
      </c>
      <c r="G2222" s="13">
        <v>44623</v>
      </c>
      <c r="H2222">
        <v>0.5</v>
      </c>
      <c r="I2222">
        <v>0.56805555555555554</v>
      </c>
      <c r="J2222">
        <v>1000162</v>
      </c>
      <c r="K2222">
        <v>486</v>
      </c>
      <c r="L2222">
        <f t="shared" si="342"/>
        <v>98</v>
      </c>
      <c r="M2222">
        <v>6.8055555555555536E-2</v>
      </c>
      <c r="N2222">
        <f t="shared" si="343"/>
        <v>0</v>
      </c>
      <c r="O2222" t="s">
        <v>26</v>
      </c>
      <c r="P2222" cm="1">
        <f t="array" aca="1" ref="P2222" ca="1">(_xlfn.IFS(Q2222="couché",0,Q2222="debout à 80%",1,Q2222="?",1))*(IF(RAND()&lt;0.8,1,0))</f>
        <v>1</v>
      </c>
      <c r="Q2222" t="s">
        <v>27</v>
      </c>
      <c r="R2222">
        <v>45</v>
      </c>
      <c r="S2222">
        <f t="shared" si="344"/>
        <v>0</v>
      </c>
      <c r="T2222">
        <f t="shared" si="349"/>
        <v>4</v>
      </c>
      <c r="U2222">
        <f t="shared" ca="1" si="345"/>
        <v>0.50000626874475174</v>
      </c>
      <c r="V2222">
        <f t="shared" si="346"/>
        <v>45</v>
      </c>
      <c r="W2222" t="s">
        <v>28</v>
      </c>
      <c r="X2222" t="str">
        <f t="shared" ca="1" si="347"/>
        <v>(2221,0,1,14,98,0,4,45)++1`</v>
      </c>
      <c r="Y2222" t="str">
        <f t="shared" si="348"/>
        <v>(2221,45)++1`</v>
      </c>
    </row>
    <row r="2223" spans="1:25" x14ac:dyDescent="0.25">
      <c r="A2223">
        <v>2222</v>
      </c>
      <c r="B2223">
        <v>1972</v>
      </c>
      <c r="C2223">
        <f t="shared" si="340"/>
        <v>0</v>
      </c>
      <c r="D2223" t="s">
        <v>24</v>
      </c>
      <c r="E2223">
        <f t="shared" si="341"/>
        <v>4</v>
      </c>
      <c r="F2223" t="s">
        <v>31</v>
      </c>
      <c r="G2223" s="13">
        <v>44594</v>
      </c>
      <c r="H2223">
        <v>0.34097222222222223</v>
      </c>
      <c r="I2223">
        <v>0.40902777777777777</v>
      </c>
      <c r="J2223">
        <v>1000170</v>
      </c>
      <c r="K2223">
        <v>2062</v>
      </c>
      <c r="L2223">
        <f t="shared" si="342"/>
        <v>98</v>
      </c>
      <c r="M2223">
        <v>6.8055555555555536E-2</v>
      </c>
      <c r="N2223">
        <f t="shared" si="343"/>
        <v>0</v>
      </c>
      <c r="O2223" t="s">
        <v>26</v>
      </c>
      <c r="P2223" cm="1">
        <f t="array" aca="1" ref="P2223" ca="1">(_xlfn.IFS(Q2223="couché",0,Q2223="debout à 80%",1,Q2223="?",1))*(IF(RAND()&lt;0.8,1,0))</f>
        <v>0</v>
      </c>
      <c r="Q2223" t="s">
        <v>27</v>
      </c>
      <c r="R2223">
        <v>20</v>
      </c>
      <c r="S2223">
        <f t="shared" si="344"/>
        <v>0</v>
      </c>
      <c r="T2223">
        <f t="shared" si="349"/>
        <v>1</v>
      </c>
      <c r="U2223">
        <f t="shared" ca="1" si="345"/>
        <v>0.3409806034052667</v>
      </c>
      <c r="V2223">
        <f t="shared" si="346"/>
        <v>53</v>
      </c>
      <c r="W2223" t="s">
        <v>28</v>
      </c>
      <c r="X2223" t="str">
        <f t="shared" ca="1" si="347"/>
        <v>(2222,0,0,4,98,0,1,53)++1`</v>
      </c>
      <c r="Y2223" t="str">
        <f t="shared" si="348"/>
        <v>(2222,20)++1`</v>
      </c>
    </row>
    <row r="2224" spans="1:25" x14ac:dyDescent="0.25">
      <c r="A2224">
        <v>2223</v>
      </c>
      <c r="B2224">
        <v>1944</v>
      </c>
      <c r="C2224">
        <f t="shared" si="340"/>
        <v>0</v>
      </c>
      <c r="D2224" t="s">
        <v>24</v>
      </c>
      <c r="E2224">
        <f t="shared" si="341"/>
        <v>5</v>
      </c>
      <c r="F2224" t="s">
        <v>36</v>
      </c>
      <c r="G2224" s="13">
        <v>44600</v>
      </c>
      <c r="H2224">
        <v>0.40277777777777773</v>
      </c>
      <c r="I2224">
        <v>0.47083333333333333</v>
      </c>
      <c r="J2224">
        <v>1000162</v>
      </c>
      <c r="K2224">
        <v>3233</v>
      </c>
      <c r="L2224">
        <f t="shared" si="342"/>
        <v>98</v>
      </c>
      <c r="M2224">
        <v>6.8055555555555591E-2</v>
      </c>
      <c r="N2224">
        <f t="shared" si="343"/>
        <v>0</v>
      </c>
      <c r="O2224" t="s">
        <v>26</v>
      </c>
      <c r="P2224" cm="1">
        <f t="array" aca="1" ref="P2224" ca="1">(_xlfn.IFS(Q2224="couché",0,Q2224="debout à 80%",1,Q2224="?",1))*(IF(RAND()&lt;0.8,1,0))</f>
        <v>1</v>
      </c>
      <c r="Q2224" t="s">
        <v>27</v>
      </c>
      <c r="R2224">
        <v>45</v>
      </c>
      <c r="S2224">
        <f t="shared" si="344"/>
        <v>0</v>
      </c>
      <c r="T2224">
        <f t="shared" si="349"/>
        <v>2</v>
      </c>
      <c r="U2224">
        <f t="shared" ca="1" si="345"/>
        <v>0.40277898904657261</v>
      </c>
      <c r="V2224">
        <f t="shared" si="346"/>
        <v>61</v>
      </c>
      <c r="W2224" t="s">
        <v>28</v>
      </c>
      <c r="X2224" t="str">
        <f t="shared" ca="1" si="347"/>
        <v>(2223,0,1,5,98,0,2,61)++1`</v>
      </c>
      <c r="Y2224" t="str">
        <f t="shared" si="348"/>
        <v>(2223,45)++1`</v>
      </c>
    </row>
    <row r="2225" spans="1:25" x14ac:dyDescent="0.25">
      <c r="A2225">
        <v>2224</v>
      </c>
      <c r="B2225">
        <v>1966</v>
      </c>
      <c r="C2225">
        <f t="shared" si="340"/>
        <v>0</v>
      </c>
      <c r="D2225" t="s">
        <v>24</v>
      </c>
      <c r="E2225">
        <f t="shared" si="341"/>
        <v>16</v>
      </c>
      <c r="F2225" t="s">
        <v>44</v>
      </c>
      <c r="G2225" s="13">
        <v>44630</v>
      </c>
      <c r="H2225">
        <v>0.37152777777777779</v>
      </c>
      <c r="I2225">
        <v>0.43958333333333333</v>
      </c>
      <c r="J2225">
        <v>1000162</v>
      </c>
      <c r="K2225">
        <v>118</v>
      </c>
      <c r="L2225">
        <f t="shared" si="342"/>
        <v>98</v>
      </c>
      <c r="M2225">
        <v>6.8055555555555536E-2</v>
      </c>
      <c r="N2225">
        <f t="shared" si="343"/>
        <v>0</v>
      </c>
      <c r="O2225" t="s">
        <v>26</v>
      </c>
      <c r="P2225" cm="1">
        <f t="array" aca="1" ref="P2225" ca="1">(_xlfn.IFS(Q2225="couché",0,Q2225="debout à 80%",1,Q2225="?",1))*(IF(RAND()&lt;0.8,1,0))</f>
        <v>1</v>
      </c>
      <c r="Q2225" t="s">
        <v>27</v>
      </c>
      <c r="R2225">
        <v>45</v>
      </c>
      <c r="S2225">
        <f t="shared" si="344"/>
        <v>0</v>
      </c>
      <c r="T2225">
        <f t="shared" si="349"/>
        <v>2</v>
      </c>
      <c r="U2225">
        <f t="shared" ca="1" si="345"/>
        <v>0.37153614757487391</v>
      </c>
      <c r="V2225">
        <f t="shared" si="346"/>
        <v>73</v>
      </c>
      <c r="W2225" t="s">
        <v>28</v>
      </c>
      <c r="X2225" t="str">
        <f t="shared" ca="1" si="347"/>
        <v>(2224,0,1,16,98,0,2,73)++1`</v>
      </c>
      <c r="Y2225" t="str">
        <f t="shared" si="348"/>
        <v>(2224,45)++1`</v>
      </c>
    </row>
    <row r="2226" spans="1:25" x14ac:dyDescent="0.25">
      <c r="A2226">
        <v>2225</v>
      </c>
      <c r="B2226">
        <v>1966</v>
      </c>
      <c r="C2226">
        <f t="shared" si="340"/>
        <v>0</v>
      </c>
      <c r="D2226" t="s">
        <v>24</v>
      </c>
      <c r="E2226">
        <f t="shared" si="341"/>
        <v>10</v>
      </c>
      <c r="F2226" t="s">
        <v>39</v>
      </c>
      <c r="G2226" s="13">
        <v>44643</v>
      </c>
      <c r="H2226">
        <v>0.53472222222222221</v>
      </c>
      <c r="I2226">
        <v>0.60277777777777775</v>
      </c>
      <c r="J2226">
        <v>1000162</v>
      </c>
      <c r="K2226">
        <v>128</v>
      </c>
      <c r="L2226">
        <f t="shared" si="342"/>
        <v>98</v>
      </c>
      <c r="M2226">
        <v>6.8055555555555536E-2</v>
      </c>
      <c r="N2226">
        <f t="shared" si="343"/>
        <v>1</v>
      </c>
      <c r="O2226" t="s">
        <v>32</v>
      </c>
      <c r="P2226" cm="1">
        <f t="array" aca="1" ref="P2226" ca="1">(_xlfn.IFS(Q2226="couché",0,Q2226="debout à 80%",1,Q2226="?",1))*(IF(RAND()&lt;0.8,1,0))</f>
        <v>1</v>
      </c>
      <c r="Q2226" t="s">
        <v>27</v>
      </c>
      <c r="R2226">
        <v>45</v>
      </c>
      <c r="S2226">
        <f t="shared" si="344"/>
        <v>1</v>
      </c>
      <c r="T2226">
        <f t="shared" si="349"/>
        <v>10</v>
      </c>
      <c r="U2226">
        <f t="shared" ca="1" si="345"/>
        <v>0.53473121207581931</v>
      </c>
      <c r="V2226">
        <f t="shared" si="346"/>
        <v>87</v>
      </c>
      <c r="W2226" t="s">
        <v>28</v>
      </c>
      <c r="X2226" t="str">
        <f t="shared" ca="1" si="347"/>
        <v>(2225,0,1,10,98,1,10,87)++1`</v>
      </c>
      <c r="Y2226" t="str">
        <f t="shared" si="348"/>
        <v>(2225,45)++1`</v>
      </c>
    </row>
    <row r="2227" spans="1:25" x14ac:dyDescent="0.25">
      <c r="A2227">
        <v>2226</v>
      </c>
      <c r="B2227">
        <v>1964</v>
      </c>
      <c r="C2227">
        <f t="shared" si="340"/>
        <v>0</v>
      </c>
      <c r="D2227" t="s">
        <v>24</v>
      </c>
      <c r="E2227">
        <f t="shared" si="341"/>
        <v>4</v>
      </c>
      <c r="F2227" t="s">
        <v>31</v>
      </c>
      <c r="G2227" s="13">
        <v>44593</v>
      </c>
      <c r="H2227">
        <v>0.33611111111111108</v>
      </c>
      <c r="I2227">
        <v>0.40416666666666667</v>
      </c>
      <c r="J2227">
        <v>1000170</v>
      </c>
      <c r="K2227">
        <v>2070</v>
      </c>
      <c r="L2227">
        <f t="shared" si="342"/>
        <v>98</v>
      </c>
      <c r="M2227">
        <v>6.8055555555555591E-2</v>
      </c>
      <c r="N2227">
        <f t="shared" si="343"/>
        <v>1</v>
      </c>
      <c r="O2227" t="s">
        <v>32</v>
      </c>
      <c r="P2227" cm="1">
        <f t="array" aca="1" ref="P2227" ca="1">(_xlfn.IFS(Q2227="couché",0,Q2227="debout à 80%",1,Q2227="?",1))*(IF(RAND()&lt;0.8,1,0))</f>
        <v>0</v>
      </c>
      <c r="Q2227" t="s">
        <v>27</v>
      </c>
      <c r="R2227">
        <v>30</v>
      </c>
      <c r="S2227">
        <f t="shared" si="344"/>
        <v>0</v>
      </c>
      <c r="T2227">
        <f t="shared" si="349"/>
        <v>1</v>
      </c>
      <c r="U2227">
        <f t="shared" ca="1" si="345"/>
        <v>0.33611658298225211</v>
      </c>
      <c r="V2227">
        <f t="shared" si="346"/>
        <v>53</v>
      </c>
      <c r="W2227" t="s">
        <v>28</v>
      </c>
      <c r="X2227" t="str">
        <f t="shared" ca="1" si="347"/>
        <v>(2226,0,0,4,98,0,1,53)++1`</v>
      </c>
      <c r="Y2227" t="str">
        <f t="shared" si="348"/>
        <v>(2226,30)++1`</v>
      </c>
    </row>
    <row r="2228" spans="1:25" x14ac:dyDescent="0.25">
      <c r="A2228">
        <v>2227</v>
      </c>
      <c r="B2228">
        <v>2001</v>
      </c>
      <c r="C2228">
        <f t="shared" si="340"/>
        <v>0</v>
      </c>
      <c r="D2228" t="s">
        <v>24</v>
      </c>
      <c r="E2228">
        <f t="shared" si="341"/>
        <v>17</v>
      </c>
      <c r="F2228" t="s">
        <v>45</v>
      </c>
      <c r="G2228" s="13">
        <v>44600</v>
      </c>
      <c r="H2228">
        <v>0.40416666666666667</v>
      </c>
      <c r="I2228">
        <v>0.47222222222222221</v>
      </c>
      <c r="J2228">
        <v>1000162</v>
      </c>
      <c r="K2228">
        <v>90</v>
      </c>
      <c r="L2228">
        <f t="shared" si="342"/>
        <v>98</v>
      </c>
      <c r="M2228">
        <v>6.8055555555555536E-2</v>
      </c>
      <c r="N2228">
        <f t="shared" si="343"/>
        <v>0</v>
      </c>
      <c r="O2228" t="s">
        <v>26</v>
      </c>
      <c r="P2228" cm="1">
        <f t="array" aca="1" ref="P2228" ca="1">(_xlfn.IFS(Q2228="couché",0,Q2228="debout à 80%",1,Q2228="?",1))*(IF(RAND()&lt;0.8,1,0))</f>
        <v>1</v>
      </c>
      <c r="Q2228" t="s">
        <v>27</v>
      </c>
      <c r="R2228">
        <v>45</v>
      </c>
      <c r="S2228">
        <f t="shared" si="344"/>
        <v>0</v>
      </c>
      <c r="T2228">
        <f t="shared" si="349"/>
        <v>2</v>
      </c>
      <c r="U2228">
        <f t="shared" ca="1" si="345"/>
        <v>0.40417444101992173</v>
      </c>
      <c r="V2228">
        <f t="shared" si="346"/>
        <v>57</v>
      </c>
      <c r="W2228" t="s">
        <v>28</v>
      </c>
      <c r="X2228" t="str">
        <f t="shared" ca="1" si="347"/>
        <v>(2227,0,1,17,98,0,2,57)++1`</v>
      </c>
      <c r="Y2228" t="str">
        <f t="shared" si="348"/>
        <v>(2227,45)++1`</v>
      </c>
    </row>
    <row r="2229" spans="1:25" x14ac:dyDescent="0.25">
      <c r="A2229">
        <v>2228</v>
      </c>
      <c r="B2229">
        <v>1969</v>
      </c>
      <c r="C2229">
        <f t="shared" si="340"/>
        <v>0</v>
      </c>
      <c r="D2229" t="s">
        <v>24</v>
      </c>
      <c r="E2229">
        <f t="shared" si="341"/>
        <v>6</v>
      </c>
      <c r="F2229" t="s">
        <v>37</v>
      </c>
      <c r="G2229" s="13">
        <v>44602</v>
      </c>
      <c r="H2229">
        <v>0.34097222222222223</v>
      </c>
      <c r="I2229">
        <v>0.40902777777777777</v>
      </c>
      <c r="J2229">
        <v>1000166</v>
      </c>
      <c r="K2229">
        <v>3775</v>
      </c>
      <c r="L2229">
        <f t="shared" si="342"/>
        <v>98</v>
      </c>
      <c r="M2229">
        <v>6.8055555555555536E-2</v>
      </c>
      <c r="N2229">
        <f t="shared" si="343"/>
        <v>0</v>
      </c>
      <c r="O2229" t="s">
        <v>26</v>
      </c>
      <c r="P2229" cm="1">
        <f t="array" aca="1" ref="P2229" ca="1">(_xlfn.IFS(Q2229="couché",0,Q2229="debout à 80%",1,Q2229="?",1))*(IF(RAND()&lt;0.8,1,0))</f>
        <v>0</v>
      </c>
      <c r="Q2229" t="s">
        <v>27</v>
      </c>
      <c r="R2229">
        <v>45</v>
      </c>
      <c r="S2229">
        <f t="shared" si="344"/>
        <v>0</v>
      </c>
      <c r="T2229">
        <f t="shared" si="349"/>
        <v>1</v>
      </c>
      <c r="U2229">
        <f t="shared" ca="1" si="345"/>
        <v>0.34098119722263281</v>
      </c>
      <c r="V2229">
        <f t="shared" si="346"/>
        <v>42</v>
      </c>
      <c r="W2229" t="s">
        <v>28</v>
      </c>
      <c r="X2229" t="str">
        <f t="shared" ca="1" si="347"/>
        <v>(2228,0,0,6,98,0,1,42)++1`</v>
      </c>
      <c r="Y2229" t="str">
        <f t="shared" si="348"/>
        <v>(2228,45)++1`</v>
      </c>
    </row>
    <row r="2230" spans="1:25" x14ac:dyDescent="0.25">
      <c r="A2230">
        <v>2229</v>
      </c>
      <c r="B2230">
        <v>1967</v>
      </c>
      <c r="C2230">
        <f t="shared" si="340"/>
        <v>0</v>
      </c>
      <c r="D2230" t="s">
        <v>24</v>
      </c>
      <c r="E2230">
        <f t="shared" si="341"/>
        <v>5</v>
      </c>
      <c r="F2230" t="s">
        <v>36</v>
      </c>
      <c r="G2230" s="13">
        <v>44608</v>
      </c>
      <c r="H2230">
        <v>0.6</v>
      </c>
      <c r="I2230">
        <v>0.66805555555555551</v>
      </c>
      <c r="J2230">
        <v>1000162</v>
      </c>
      <c r="K2230">
        <v>84</v>
      </c>
      <c r="L2230">
        <f t="shared" si="342"/>
        <v>98</v>
      </c>
      <c r="M2230">
        <v>6.8055555555555536E-2</v>
      </c>
      <c r="N2230">
        <f t="shared" si="343"/>
        <v>0</v>
      </c>
      <c r="O2230" t="s">
        <v>26</v>
      </c>
      <c r="P2230" cm="1">
        <f t="array" aca="1" ref="P2230" ca="1">(_xlfn.IFS(Q2230="couché",0,Q2230="debout à 80%",1,Q2230="?",1))*(IF(RAND()&lt;0.8,1,0))</f>
        <v>1</v>
      </c>
      <c r="Q2230" t="s">
        <v>27</v>
      </c>
      <c r="R2230">
        <v>45</v>
      </c>
      <c r="S2230">
        <f t="shared" si="344"/>
        <v>0</v>
      </c>
      <c r="T2230">
        <f t="shared" si="349"/>
        <v>4</v>
      </c>
      <c r="U2230">
        <f t="shared" ca="1" si="345"/>
        <v>0.60000223415540987</v>
      </c>
      <c r="V2230">
        <f t="shared" si="346"/>
        <v>57</v>
      </c>
      <c r="W2230" t="s">
        <v>28</v>
      </c>
      <c r="X2230" t="str">
        <f t="shared" ca="1" si="347"/>
        <v>(2229,0,1,5,98,0,4,57)++1`</v>
      </c>
      <c r="Y2230" t="str">
        <f t="shared" si="348"/>
        <v>(2229,45)++1`</v>
      </c>
    </row>
    <row r="2231" spans="1:25" x14ac:dyDescent="0.25">
      <c r="A2231">
        <v>2230</v>
      </c>
      <c r="B2231">
        <v>1977</v>
      </c>
      <c r="C2231">
        <f t="shared" si="340"/>
        <v>0</v>
      </c>
      <c r="D2231" t="s">
        <v>24</v>
      </c>
      <c r="E2231">
        <f t="shared" si="341"/>
        <v>6</v>
      </c>
      <c r="F2231" t="s">
        <v>37</v>
      </c>
      <c r="G2231" s="13">
        <v>44635</v>
      </c>
      <c r="H2231">
        <v>0.33333333333333331</v>
      </c>
      <c r="I2231">
        <v>0.40138888888888885</v>
      </c>
      <c r="J2231">
        <v>1000166</v>
      </c>
      <c r="K2231">
        <v>1</v>
      </c>
      <c r="L2231">
        <f t="shared" si="342"/>
        <v>98</v>
      </c>
      <c r="M2231">
        <v>6.8055555555555536E-2</v>
      </c>
      <c r="N2231">
        <f t="shared" si="343"/>
        <v>0</v>
      </c>
      <c r="O2231" t="s">
        <v>26</v>
      </c>
      <c r="P2231" cm="1">
        <f t="array" aca="1" ref="P2231" ca="1">(_xlfn.IFS(Q2231="couché",0,Q2231="debout à 80%",1,Q2231="?",1))*(IF(RAND()&lt;0.8,1,0))</f>
        <v>0</v>
      </c>
      <c r="Q2231" t="s">
        <v>27</v>
      </c>
      <c r="R2231">
        <v>45</v>
      </c>
      <c r="S2231">
        <f t="shared" si="344"/>
        <v>0</v>
      </c>
      <c r="T2231">
        <f t="shared" si="349"/>
        <v>1</v>
      </c>
      <c r="U2231">
        <f t="shared" ca="1" si="345"/>
        <v>0.33334229074235483</v>
      </c>
      <c r="V2231">
        <f t="shared" si="346"/>
        <v>44</v>
      </c>
      <c r="W2231" t="s">
        <v>28</v>
      </c>
      <c r="X2231" t="str">
        <f t="shared" ca="1" si="347"/>
        <v>(2230,0,0,6,98,0,1,44)++1`</v>
      </c>
      <c r="Y2231" t="str">
        <f t="shared" si="348"/>
        <v>(2230,45)++1`</v>
      </c>
    </row>
    <row r="2232" spans="1:25" x14ac:dyDescent="0.25">
      <c r="A2232">
        <v>2231</v>
      </c>
      <c r="B2232">
        <v>1947</v>
      </c>
      <c r="C2232">
        <f t="shared" si="340"/>
        <v>0</v>
      </c>
      <c r="D2232" t="s">
        <v>24</v>
      </c>
      <c r="E2232">
        <f t="shared" si="341"/>
        <v>7</v>
      </c>
      <c r="F2232" t="s">
        <v>38</v>
      </c>
      <c r="G2232" s="13">
        <v>44629</v>
      </c>
      <c r="H2232">
        <v>0.47291666666666665</v>
      </c>
      <c r="I2232">
        <v>0.54097222222222219</v>
      </c>
      <c r="J2232">
        <v>1000166</v>
      </c>
      <c r="K2232">
        <v>1</v>
      </c>
      <c r="L2232">
        <f t="shared" si="342"/>
        <v>98</v>
      </c>
      <c r="M2232">
        <v>6.8055555555555536E-2</v>
      </c>
      <c r="N2232">
        <f t="shared" si="343"/>
        <v>0</v>
      </c>
      <c r="O2232" t="s">
        <v>26</v>
      </c>
      <c r="P2232" cm="1">
        <f t="array" aca="1" ref="P2232" ca="1">(_xlfn.IFS(Q2232="couché",0,Q2232="debout à 80%",1,Q2232="?",1))*(IF(RAND()&lt;0.8,1,0))</f>
        <v>0</v>
      </c>
      <c r="Q2232" t="s">
        <v>27</v>
      </c>
      <c r="R2232">
        <v>45</v>
      </c>
      <c r="S2232">
        <f t="shared" si="344"/>
        <v>0</v>
      </c>
      <c r="T2232">
        <f t="shared" si="349"/>
        <v>2</v>
      </c>
      <c r="U2232">
        <f t="shared" ca="1" si="345"/>
        <v>0.47291851319841516</v>
      </c>
      <c r="V2232">
        <f t="shared" si="346"/>
        <v>47</v>
      </c>
      <c r="W2232" t="s">
        <v>28</v>
      </c>
      <c r="X2232" t="str">
        <f t="shared" ca="1" si="347"/>
        <v>(2231,0,0,7,98,0,2,47)++1`</v>
      </c>
      <c r="Y2232" t="str">
        <f t="shared" si="348"/>
        <v>(2231,45)++1`</v>
      </c>
    </row>
    <row r="2233" spans="1:25" x14ac:dyDescent="0.25">
      <c r="A2233">
        <v>2232</v>
      </c>
      <c r="B2233">
        <v>1961</v>
      </c>
      <c r="C2233">
        <f t="shared" si="340"/>
        <v>0</v>
      </c>
      <c r="D2233" t="s">
        <v>24</v>
      </c>
      <c r="E2233">
        <f t="shared" si="341"/>
        <v>5</v>
      </c>
      <c r="F2233" t="s">
        <v>36</v>
      </c>
      <c r="G2233" s="13">
        <v>44634</v>
      </c>
      <c r="H2233">
        <v>0.56388888888888888</v>
      </c>
      <c r="I2233">
        <v>0.63194444444444442</v>
      </c>
      <c r="J2233">
        <v>1000162</v>
      </c>
      <c r="K2233">
        <v>3240</v>
      </c>
      <c r="L2233">
        <f t="shared" si="342"/>
        <v>98</v>
      </c>
      <c r="M2233">
        <v>6.8055555555555536E-2</v>
      </c>
      <c r="N2233">
        <f t="shared" si="343"/>
        <v>0</v>
      </c>
      <c r="O2233" t="s">
        <v>26</v>
      </c>
      <c r="P2233" cm="1">
        <f t="array" aca="1" ref="P2233" ca="1">(_xlfn.IFS(Q2233="couché",0,Q2233="debout à 80%",1,Q2233="?",1))*(IF(RAND()&lt;0.8,1,0))</f>
        <v>1</v>
      </c>
      <c r="Q2233" t="s">
        <v>27</v>
      </c>
      <c r="R2233">
        <v>45</v>
      </c>
      <c r="S2233">
        <f t="shared" si="344"/>
        <v>0</v>
      </c>
      <c r="T2233">
        <f t="shared" si="349"/>
        <v>4</v>
      </c>
      <c r="U2233">
        <f t="shared" ca="1" si="345"/>
        <v>0.56389083830342024</v>
      </c>
      <c r="V2233">
        <f t="shared" si="346"/>
        <v>31</v>
      </c>
      <c r="W2233" t="s">
        <v>28</v>
      </c>
      <c r="X2233" t="str">
        <f t="shared" ca="1" si="347"/>
        <v>(2232,0,1,5,98,0,4,31)++1`</v>
      </c>
      <c r="Y2233" t="str">
        <f t="shared" si="348"/>
        <v>(2232,45)++1`</v>
      </c>
    </row>
    <row r="2234" spans="1:25" x14ac:dyDescent="0.25">
      <c r="A2234">
        <v>2233</v>
      </c>
      <c r="B2234">
        <v>1967</v>
      </c>
      <c r="C2234">
        <f t="shared" si="340"/>
        <v>0</v>
      </c>
      <c r="D2234" t="s">
        <v>24</v>
      </c>
      <c r="E2234">
        <f t="shared" si="341"/>
        <v>2</v>
      </c>
      <c r="F2234" t="s">
        <v>29</v>
      </c>
      <c r="G2234" s="13">
        <v>44620</v>
      </c>
      <c r="H2234">
        <v>0.60624999999999996</v>
      </c>
      <c r="I2234">
        <v>0.67430555555555549</v>
      </c>
      <c r="J2234">
        <v>1000166</v>
      </c>
      <c r="K2234">
        <v>1</v>
      </c>
      <c r="L2234">
        <f t="shared" si="342"/>
        <v>98</v>
      </c>
      <c r="M2234">
        <v>6.8055555555555536E-2</v>
      </c>
      <c r="N2234">
        <f t="shared" si="343"/>
        <v>0</v>
      </c>
      <c r="O2234" t="s">
        <v>26</v>
      </c>
      <c r="P2234" cm="1">
        <f t="array" aca="1" ref="P2234" ca="1">(_xlfn.IFS(Q2234="couché",0,Q2234="debout à 80%",1,Q2234="?",1))*(IF(RAND()&lt;0.8,1,0))</f>
        <v>0</v>
      </c>
      <c r="Q2234" t="s">
        <v>48</v>
      </c>
      <c r="R2234">
        <v>45</v>
      </c>
      <c r="S2234">
        <f t="shared" si="344"/>
        <v>0</v>
      </c>
      <c r="T2234">
        <f t="shared" si="349"/>
        <v>3</v>
      </c>
      <c r="U2234">
        <f t="shared" ca="1" si="345"/>
        <v>0.60625338001234175</v>
      </c>
      <c r="V2234">
        <f t="shared" si="346"/>
        <v>39</v>
      </c>
      <c r="W2234" t="s">
        <v>28</v>
      </c>
      <c r="X2234" t="str">
        <f t="shared" ca="1" si="347"/>
        <v>(2233,0,0,2,98,0,3,39)++1`</v>
      </c>
      <c r="Y2234" t="str">
        <f t="shared" si="348"/>
        <v>(2233,45)++1`</v>
      </c>
    </row>
    <row r="2235" spans="1:25" x14ac:dyDescent="0.25">
      <c r="A2235">
        <v>2234</v>
      </c>
      <c r="B2235">
        <v>1939</v>
      </c>
      <c r="C2235">
        <f t="shared" si="340"/>
        <v>0</v>
      </c>
      <c r="D2235" t="s">
        <v>24</v>
      </c>
      <c r="E2235">
        <f t="shared" si="341"/>
        <v>15</v>
      </c>
      <c r="F2235" t="s">
        <v>35</v>
      </c>
      <c r="G2235" s="13">
        <v>44623</v>
      </c>
      <c r="H2235">
        <v>0.80138888888888882</v>
      </c>
      <c r="I2235">
        <v>0.86944444444444446</v>
      </c>
      <c r="J2235">
        <v>1000171</v>
      </c>
      <c r="K2235">
        <v>3200</v>
      </c>
      <c r="L2235">
        <f t="shared" si="342"/>
        <v>98</v>
      </c>
      <c r="M2235">
        <v>6.8055555555555647E-2</v>
      </c>
      <c r="N2235">
        <f t="shared" si="343"/>
        <v>0</v>
      </c>
      <c r="O2235" t="s">
        <v>26</v>
      </c>
      <c r="P2235" cm="1">
        <f t="array" aca="1" ref="P2235" ca="1">(_xlfn.IFS(Q2235="couché",0,Q2235="debout à 80%",1,Q2235="?",1))*(IF(RAND()&lt;0.8,1,0))</f>
        <v>0</v>
      </c>
      <c r="Q2235" t="s">
        <v>48</v>
      </c>
      <c r="R2235">
        <v>45</v>
      </c>
      <c r="S2235">
        <f t="shared" si="344"/>
        <v>0</v>
      </c>
      <c r="T2235">
        <f t="shared" si="349"/>
        <v>4</v>
      </c>
      <c r="U2235">
        <f t="shared" ca="1" si="345"/>
        <v>0.801392718780925</v>
      </c>
      <c r="V2235">
        <f t="shared" si="346"/>
        <v>98</v>
      </c>
      <c r="W2235" t="s">
        <v>28</v>
      </c>
      <c r="X2235" t="str">
        <f t="shared" ca="1" si="347"/>
        <v>(2234,0,0,15,98,0,4,98)++1`</v>
      </c>
      <c r="Y2235" t="str">
        <f t="shared" si="348"/>
        <v>(2234,45)++1`</v>
      </c>
    </row>
    <row r="2236" spans="1:25" x14ac:dyDescent="0.25">
      <c r="A2236">
        <v>2235</v>
      </c>
      <c r="B2236">
        <v>1968</v>
      </c>
      <c r="C2236">
        <f t="shared" si="340"/>
        <v>0</v>
      </c>
      <c r="D2236" t="s">
        <v>24</v>
      </c>
      <c r="E2236">
        <f t="shared" si="341"/>
        <v>14</v>
      </c>
      <c r="F2236" t="s">
        <v>33</v>
      </c>
      <c r="G2236" s="13">
        <v>44630</v>
      </c>
      <c r="H2236">
        <v>0.56180555555555556</v>
      </c>
      <c r="I2236">
        <v>0.62986111111111109</v>
      </c>
      <c r="J2236">
        <v>1000162</v>
      </c>
      <c r="K2236">
        <v>3315</v>
      </c>
      <c r="L2236">
        <f t="shared" si="342"/>
        <v>98</v>
      </c>
      <c r="M2236">
        <v>6.8055555555555536E-2</v>
      </c>
      <c r="N2236">
        <f t="shared" si="343"/>
        <v>1</v>
      </c>
      <c r="O2236" t="s">
        <v>32</v>
      </c>
      <c r="P2236" cm="1">
        <f t="array" aca="1" ref="P2236" ca="1">(_xlfn.IFS(Q2236="couché",0,Q2236="debout à 80%",1,Q2236="?",1))*(IF(RAND()&lt;0.8,1,0))</f>
        <v>1</v>
      </c>
      <c r="Q2236" t="s">
        <v>27</v>
      </c>
      <c r="R2236">
        <v>45</v>
      </c>
      <c r="S2236">
        <f t="shared" si="344"/>
        <v>1</v>
      </c>
      <c r="T2236">
        <f t="shared" si="349"/>
        <v>6</v>
      </c>
      <c r="U2236">
        <f t="shared" ca="1" si="345"/>
        <v>0.56181469044603383</v>
      </c>
      <c r="V2236">
        <f t="shared" si="346"/>
        <v>66</v>
      </c>
      <c r="W2236" t="s">
        <v>28</v>
      </c>
      <c r="X2236" t="str">
        <f t="shared" ca="1" si="347"/>
        <v>(2235,0,1,14,98,1,6,66)++1`</v>
      </c>
      <c r="Y2236" t="str">
        <f t="shared" si="348"/>
        <v>(2235,45)++1`</v>
      </c>
    </row>
    <row r="2237" spans="1:25" x14ac:dyDescent="0.25">
      <c r="A2237">
        <v>2236</v>
      </c>
      <c r="B2237">
        <v>1946</v>
      </c>
      <c r="C2237">
        <f t="shared" si="340"/>
        <v>0</v>
      </c>
      <c r="D2237" t="s">
        <v>24</v>
      </c>
      <c r="E2237">
        <f t="shared" si="341"/>
        <v>16</v>
      </c>
      <c r="F2237" t="s">
        <v>44</v>
      </c>
      <c r="G2237" s="13">
        <v>44634</v>
      </c>
      <c r="H2237">
        <v>0.46180555555555552</v>
      </c>
      <c r="I2237">
        <v>0.52986111111111112</v>
      </c>
      <c r="J2237">
        <v>1000162</v>
      </c>
      <c r="K2237">
        <v>9428</v>
      </c>
      <c r="L2237">
        <f t="shared" si="342"/>
        <v>98</v>
      </c>
      <c r="M2237">
        <v>6.8055555555555591E-2</v>
      </c>
      <c r="N2237">
        <f t="shared" si="343"/>
        <v>1</v>
      </c>
      <c r="O2237" t="s">
        <v>32</v>
      </c>
      <c r="P2237" cm="1">
        <f t="array" aca="1" ref="P2237" ca="1">(_xlfn.IFS(Q2237="couché",0,Q2237="debout à 80%",1,Q2237="?",1))*(IF(RAND()&lt;0.8,1,0))</f>
        <v>1</v>
      </c>
      <c r="Q2237" t="s">
        <v>27</v>
      </c>
      <c r="R2237">
        <v>45</v>
      </c>
      <c r="S2237">
        <f t="shared" si="344"/>
        <v>0</v>
      </c>
      <c r="T2237">
        <f t="shared" si="349"/>
        <v>3</v>
      </c>
      <c r="U2237">
        <f t="shared" ca="1" si="345"/>
        <v>0.46181071608803648</v>
      </c>
      <c r="V2237">
        <f t="shared" si="346"/>
        <v>84</v>
      </c>
      <c r="W2237" t="s">
        <v>28</v>
      </c>
      <c r="X2237" t="str">
        <f t="shared" ca="1" si="347"/>
        <v>(2236,0,1,16,98,0,3,84)++1`</v>
      </c>
      <c r="Y2237" t="str">
        <f t="shared" si="348"/>
        <v>(2236,45)++1`</v>
      </c>
    </row>
    <row r="2238" spans="1:25" x14ac:dyDescent="0.25">
      <c r="A2238">
        <v>2237</v>
      </c>
      <c r="B2238">
        <v>1968</v>
      </c>
      <c r="C2238">
        <f t="shared" si="340"/>
        <v>0</v>
      </c>
      <c r="D2238" t="s">
        <v>24</v>
      </c>
      <c r="E2238">
        <f t="shared" si="341"/>
        <v>17</v>
      </c>
      <c r="F2238" t="s">
        <v>45</v>
      </c>
      <c r="G2238" s="13">
        <v>44637</v>
      </c>
      <c r="H2238">
        <v>0.53541666666666665</v>
      </c>
      <c r="I2238">
        <v>0.60347222222222219</v>
      </c>
      <c r="J2238">
        <v>1000162</v>
      </c>
      <c r="K2238">
        <v>3315</v>
      </c>
      <c r="L2238">
        <f t="shared" si="342"/>
        <v>98</v>
      </c>
      <c r="M2238">
        <v>6.8055555555555536E-2</v>
      </c>
      <c r="N2238">
        <f t="shared" si="343"/>
        <v>1</v>
      </c>
      <c r="O2238" t="s">
        <v>32</v>
      </c>
      <c r="P2238" cm="1">
        <f t="array" aca="1" ref="P2238" ca="1">(_xlfn.IFS(Q2238="couché",0,Q2238="debout à 80%",1,Q2238="?",1))*(IF(RAND()&lt;0.8,1,0))</f>
        <v>0</v>
      </c>
      <c r="Q2238" t="s">
        <v>27</v>
      </c>
      <c r="R2238">
        <v>45</v>
      </c>
      <c r="S2238">
        <f t="shared" si="344"/>
        <v>1</v>
      </c>
      <c r="T2238">
        <f t="shared" si="349"/>
        <v>2</v>
      </c>
      <c r="U2238">
        <f t="shared" ca="1" si="345"/>
        <v>0.53541818482110592</v>
      </c>
      <c r="V2238">
        <f t="shared" si="346"/>
        <v>5</v>
      </c>
      <c r="W2238" t="s">
        <v>28</v>
      </c>
      <c r="X2238" t="str">
        <f t="shared" ca="1" si="347"/>
        <v>(2237,0,0,17,98,1,2,5)++1`</v>
      </c>
      <c r="Y2238" t="str">
        <f t="shared" si="348"/>
        <v>(2237,45)++1`</v>
      </c>
    </row>
    <row r="2239" spans="1:25" x14ac:dyDescent="0.25">
      <c r="A2239">
        <v>2238</v>
      </c>
      <c r="B2239">
        <v>1976</v>
      </c>
      <c r="C2239">
        <f t="shared" si="340"/>
        <v>0</v>
      </c>
      <c r="D2239" t="s">
        <v>24</v>
      </c>
      <c r="E2239">
        <f t="shared" si="341"/>
        <v>4</v>
      </c>
      <c r="F2239" t="s">
        <v>31</v>
      </c>
      <c r="G2239" s="13">
        <v>44639</v>
      </c>
      <c r="H2239">
        <v>0.72777777777777775</v>
      </c>
      <c r="I2239">
        <v>0.79583333333333328</v>
      </c>
      <c r="J2239">
        <v>1000166</v>
      </c>
      <c r="K2239">
        <v>30</v>
      </c>
      <c r="L2239">
        <f t="shared" si="342"/>
        <v>98</v>
      </c>
      <c r="M2239">
        <v>6.8055555555555536E-2</v>
      </c>
      <c r="N2239">
        <f t="shared" si="343"/>
        <v>0</v>
      </c>
      <c r="O2239" t="s">
        <v>26</v>
      </c>
      <c r="P2239" cm="1">
        <f t="array" aca="1" ref="P2239" ca="1">(_xlfn.IFS(Q2239="couché",0,Q2239="debout à 80%",1,Q2239="?",1))*(IF(RAND()&lt;0.8,1,0))</f>
        <v>1</v>
      </c>
      <c r="Q2239" t="s">
        <v>27</v>
      </c>
      <c r="R2239">
        <v>45</v>
      </c>
      <c r="S2239">
        <f t="shared" si="344"/>
        <v>0</v>
      </c>
      <c r="T2239">
        <f t="shared" si="349"/>
        <v>1</v>
      </c>
      <c r="U2239">
        <f t="shared" ca="1" si="345"/>
        <v>0.72777854892213822</v>
      </c>
      <c r="V2239">
        <f t="shared" si="346"/>
        <v>52</v>
      </c>
      <c r="W2239" t="s">
        <v>28</v>
      </c>
      <c r="X2239" t="str">
        <f t="shared" ca="1" si="347"/>
        <v>(2238,0,1,4,98,0,1,52)++1`</v>
      </c>
      <c r="Y2239" t="str">
        <f t="shared" si="348"/>
        <v>(2238,45)++1`</v>
      </c>
    </row>
    <row r="2240" spans="1:25" x14ac:dyDescent="0.25">
      <c r="A2240">
        <v>2239</v>
      </c>
      <c r="B2240">
        <v>1963</v>
      </c>
      <c r="C2240">
        <f t="shared" si="340"/>
        <v>0</v>
      </c>
      <c r="D2240" t="s">
        <v>24</v>
      </c>
      <c r="E2240">
        <f t="shared" si="341"/>
        <v>15</v>
      </c>
      <c r="F2240" t="s">
        <v>35</v>
      </c>
      <c r="G2240" s="13">
        <v>44644</v>
      </c>
      <c r="H2240">
        <v>0.59513888888888888</v>
      </c>
      <c r="I2240">
        <v>0.66319444444444442</v>
      </c>
      <c r="J2240">
        <v>1000171</v>
      </c>
      <c r="K2240">
        <v>3533</v>
      </c>
      <c r="L2240">
        <f t="shared" si="342"/>
        <v>98</v>
      </c>
      <c r="M2240">
        <v>6.8055555555555536E-2</v>
      </c>
      <c r="N2240">
        <f t="shared" si="343"/>
        <v>0</v>
      </c>
      <c r="O2240" t="s">
        <v>26</v>
      </c>
      <c r="P2240" cm="1">
        <f t="array" aca="1" ref="P2240" ca="1">(_xlfn.IFS(Q2240="couché",0,Q2240="debout à 80%",1,Q2240="?",1))*(IF(RAND()&lt;0.8,1,0))</f>
        <v>0</v>
      </c>
      <c r="Q2240" t="s">
        <v>48</v>
      </c>
      <c r="R2240">
        <v>45</v>
      </c>
      <c r="S2240">
        <f t="shared" si="344"/>
        <v>0</v>
      </c>
      <c r="T2240">
        <f t="shared" si="349"/>
        <v>3</v>
      </c>
      <c r="U2240">
        <f t="shared" ca="1" si="345"/>
        <v>0.59514437525221797</v>
      </c>
      <c r="V2240">
        <f t="shared" si="346"/>
        <v>56</v>
      </c>
      <c r="W2240" t="s">
        <v>47</v>
      </c>
      <c r="X2240" t="str">
        <f t="shared" ca="1" si="347"/>
        <v>(2239,0,0,15,98,0,3,56)++1`</v>
      </c>
      <c r="Y2240" t="str">
        <f t="shared" si="348"/>
        <v>(2239,45)++1`</v>
      </c>
    </row>
    <row r="2241" spans="1:25" x14ac:dyDescent="0.25">
      <c r="A2241">
        <v>2240</v>
      </c>
      <c r="B2241">
        <v>1958</v>
      </c>
      <c r="C2241">
        <f t="shared" si="340"/>
        <v>0</v>
      </c>
      <c r="D2241" t="s">
        <v>24</v>
      </c>
      <c r="E2241">
        <f t="shared" si="341"/>
        <v>2</v>
      </c>
      <c r="F2241" t="s">
        <v>29</v>
      </c>
      <c r="G2241" s="13">
        <v>44609</v>
      </c>
      <c r="H2241">
        <v>0.44861111111111107</v>
      </c>
      <c r="I2241">
        <v>0.51736111111111105</v>
      </c>
      <c r="J2241">
        <v>1000166</v>
      </c>
      <c r="K2241">
        <v>403</v>
      </c>
      <c r="L2241">
        <f t="shared" si="342"/>
        <v>99</v>
      </c>
      <c r="M2241">
        <v>6.8749999999999978E-2</v>
      </c>
      <c r="N2241">
        <f t="shared" si="343"/>
        <v>0</v>
      </c>
      <c r="O2241" t="s">
        <v>26</v>
      </c>
      <c r="P2241" cm="1">
        <f t="array" aca="1" ref="P2241" ca="1">(_xlfn.IFS(Q2241="couché",0,Q2241="debout à 80%",1,Q2241="?",1))*(IF(RAND()&lt;0.8,1,0))</f>
        <v>1</v>
      </c>
      <c r="Q2241" t="s">
        <v>27</v>
      </c>
      <c r="R2241">
        <v>45</v>
      </c>
      <c r="S2241">
        <f t="shared" si="344"/>
        <v>0</v>
      </c>
      <c r="T2241">
        <f t="shared" si="349"/>
        <v>3</v>
      </c>
      <c r="U2241">
        <f t="shared" ca="1" si="345"/>
        <v>0.44861798151322851</v>
      </c>
      <c r="V2241">
        <f t="shared" si="346"/>
        <v>45</v>
      </c>
      <c r="W2241" t="s">
        <v>28</v>
      </c>
      <c r="X2241" t="str">
        <f t="shared" ca="1" si="347"/>
        <v>(2240,0,1,2,99,0,3,45)++1`</v>
      </c>
      <c r="Y2241" t="str">
        <f t="shared" si="348"/>
        <v>(2240,45)++1`</v>
      </c>
    </row>
    <row r="2242" spans="1:25" x14ac:dyDescent="0.25">
      <c r="A2242">
        <v>2241</v>
      </c>
      <c r="B2242">
        <v>1963</v>
      </c>
      <c r="C2242">
        <f t="shared" ref="C2242:C2305" si="350">IF(D2242="oui", 1, IF(D2242="non", 0, " "))</f>
        <v>0</v>
      </c>
      <c r="D2242" t="s">
        <v>24</v>
      </c>
      <c r="E2242">
        <f t="shared" ref="E2242:E2305" si="351">_xlfn.XLOOKUP(F2242,Z$3:Z$19,AA$3:AA$19)</f>
        <v>9</v>
      </c>
      <c r="F2242" t="s">
        <v>40</v>
      </c>
      <c r="G2242" s="13">
        <v>44594</v>
      </c>
      <c r="H2242">
        <v>0.49166666666666664</v>
      </c>
      <c r="I2242">
        <v>0.56041666666666667</v>
      </c>
      <c r="J2242">
        <v>1000163</v>
      </c>
      <c r="K2242">
        <v>5512</v>
      </c>
      <c r="L2242">
        <f t="shared" ref="L2242:L2305" si="352">ROUND(M2242*86400,0)/60</f>
        <v>99</v>
      </c>
      <c r="M2242">
        <v>6.8750000000000033E-2</v>
      </c>
      <c r="N2242">
        <f t="shared" ref="N2242:N2305" si="353">_xlfn.XLOOKUP(O2242,Z$22:Z$24,AA$22:AA$24)</f>
        <v>0</v>
      </c>
      <c r="O2242" t="s">
        <v>26</v>
      </c>
      <c r="P2242" cm="1">
        <f t="array" aca="1" ref="P2242" ca="1">(_xlfn.IFS(Q2242="couché",0,Q2242="debout à 80%",1,Q2242="?",1))*(IF(RAND()&lt;0.8,1,0))</f>
        <v>1</v>
      </c>
      <c r="Q2242" t="s">
        <v>27</v>
      </c>
      <c r="R2242">
        <v>45</v>
      </c>
      <c r="S2242">
        <f t="shared" ref="S2242:S2305" si="354">SUMIFS(N:N,F:F,F2242,G:G,G2242,T:T,T2242-1)*IF(C2242=1,0,1)</f>
        <v>0</v>
      </c>
      <c r="T2242">
        <f t="shared" si="349"/>
        <v>4</v>
      </c>
      <c r="U2242">
        <f t="shared" ref="U2242:U2305" ca="1" si="355">H2242+(RAND()/100000)</f>
        <v>0.49167050985474292</v>
      </c>
      <c r="V2242">
        <f t="shared" ref="V2242:V2305" si="356">COUNTIFS(G:G,G2243,N:N,_xlfn.CONCAT("&lt;=",N2243))</f>
        <v>55</v>
      </c>
      <c r="W2242" t="s">
        <v>28</v>
      </c>
      <c r="X2242" t="str">
        <f t="shared" ref="X2242:X2305" ca="1" si="357">_xlfn.CONCAT("(",A2242,",",C2242,",",P2242,",",E2242,",",L2242,",",S2242,",",T2242,",",V2242,")++1`")</f>
        <v>(2241,0,1,9,99,0,4,55)++1`</v>
      </c>
      <c r="Y2242" t="str">
        <f t="shared" ref="Y2242:Y2305" si="358">_xlfn.CONCAT("(",A2242,",",R2242,")++1`")</f>
        <v>(2241,45)++1`</v>
      </c>
    </row>
    <row r="2243" spans="1:25" x14ac:dyDescent="0.25">
      <c r="A2243">
        <v>2242</v>
      </c>
      <c r="B2243">
        <v>1982</v>
      </c>
      <c r="C2243">
        <f t="shared" si="350"/>
        <v>0</v>
      </c>
      <c r="D2243" t="s">
        <v>24</v>
      </c>
      <c r="E2243">
        <f t="shared" si="351"/>
        <v>17</v>
      </c>
      <c r="F2243" t="s">
        <v>45</v>
      </c>
      <c r="G2243" s="13">
        <v>44614</v>
      </c>
      <c r="H2243">
        <v>0.75416666666666665</v>
      </c>
      <c r="I2243">
        <v>0.82291666666666663</v>
      </c>
      <c r="J2243">
        <v>1000162</v>
      </c>
      <c r="K2243">
        <v>935</v>
      </c>
      <c r="L2243">
        <f t="shared" si="352"/>
        <v>99</v>
      </c>
      <c r="M2243">
        <v>6.8749999999999978E-2</v>
      </c>
      <c r="N2243">
        <f t="shared" si="353"/>
        <v>0</v>
      </c>
      <c r="O2243" t="s">
        <v>26</v>
      </c>
      <c r="P2243" cm="1">
        <f t="array" aca="1" ref="P2243" ca="1">(_xlfn.IFS(Q2243="couché",0,Q2243="debout à 80%",1,Q2243="?",1))*(IF(RAND()&lt;0.8,1,0))</f>
        <v>1</v>
      </c>
      <c r="Q2243" t="s">
        <v>27</v>
      </c>
      <c r="R2243">
        <v>45</v>
      </c>
      <c r="S2243">
        <f t="shared" si="354"/>
        <v>0</v>
      </c>
      <c r="T2243">
        <f t="shared" si="349"/>
        <v>5</v>
      </c>
      <c r="U2243">
        <f t="shared" ca="1" si="355"/>
        <v>0.75417027230075562</v>
      </c>
      <c r="V2243">
        <f t="shared" si="356"/>
        <v>38</v>
      </c>
      <c r="W2243" t="s">
        <v>28</v>
      </c>
      <c r="X2243" t="str">
        <f t="shared" ca="1" si="357"/>
        <v>(2242,0,1,17,99,0,5,38)++1`</v>
      </c>
      <c r="Y2243" t="str">
        <f t="shared" si="358"/>
        <v>(2242,45)++1`</v>
      </c>
    </row>
    <row r="2244" spans="1:25" x14ac:dyDescent="0.25">
      <c r="A2244">
        <v>2243</v>
      </c>
      <c r="B2244">
        <v>1989</v>
      </c>
      <c r="C2244">
        <f t="shared" si="350"/>
        <v>0</v>
      </c>
      <c r="D2244" t="s">
        <v>24</v>
      </c>
      <c r="E2244">
        <f t="shared" si="351"/>
        <v>11</v>
      </c>
      <c r="F2244" t="s">
        <v>41</v>
      </c>
      <c r="G2244" s="13">
        <v>44610</v>
      </c>
      <c r="H2244">
        <v>0.47499999999999998</v>
      </c>
      <c r="I2244">
        <v>0.54374999999999996</v>
      </c>
      <c r="J2244">
        <v>1000165</v>
      </c>
      <c r="K2244">
        <v>1494</v>
      </c>
      <c r="L2244">
        <f t="shared" si="352"/>
        <v>99</v>
      </c>
      <c r="M2244">
        <v>6.8749999999999978E-2</v>
      </c>
      <c r="N2244">
        <f t="shared" si="353"/>
        <v>0</v>
      </c>
      <c r="O2244" t="s">
        <v>26</v>
      </c>
      <c r="P2244" cm="1">
        <f t="array" aca="1" ref="P2244" ca="1">(_xlfn.IFS(Q2244="couché",0,Q2244="debout à 80%",1,Q2244="?",1))*(IF(RAND()&lt;0.8,1,0))</f>
        <v>1</v>
      </c>
      <c r="Q2244" t="s">
        <v>27</v>
      </c>
      <c r="R2244">
        <v>30</v>
      </c>
      <c r="S2244">
        <f t="shared" si="354"/>
        <v>1</v>
      </c>
      <c r="T2244">
        <f t="shared" si="349"/>
        <v>4</v>
      </c>
      <c r="U2244">
        <f t="shared" ca="1" si="355"/>
        <v>0.47500534487118506</v>
      </c>
      <c r="V2244">
        <f t="shared" si="356"/>
        <v>50</v>
      </c>
      <c r="W2244" t="s">
        <v>28</v>
      </c>
      <c r="X2244" t="str">
        <f t="shared" ca="1" si="357"/>
        <v>(2243,0,1,11,99,1,4,50)++1`</v>
      </c>
      <c r="Y2244" t="str">
        <f t="shared" si="358"/>
        <v>(2243,30)++1`</v>
      </c>
    </row>
    <row r="2245" spans="1:25" x14ac:dyDescent="0.25">
      <c r="A2245">
        <v>2244</v>
      </c>
      <c r="B2245">
        <v>1983</v>
      </c>
      <c r="C2245">
        <f t="shared" si="350"/>
        <v>0</v>
      </c>
      <c r="D2245" t="s">
        <v>24</v>
      </c>
      <c r="E2245">
        <f t="shared" si="351"/>
        <v>4</v>
      </c>
      <c r="F2245" t="s">
        <v>31</v>
      </c>
      <c r="G2245" s="13">
        <v>44607</v>
      </c>
      <c r="H2245">
        <v>0.54027777777777775</v>
      </c>
      <c r="I2245">
        <v>0.60902777777777772</v>
      </c>
      <c r="J2245">
        <v>1000170</v>
      </c>
      <c r="K2245">
        <v>5652</v>
      </c>
      <c r="L2245">
        <f t="shared" si="352"/>
        <v>99</v>
      </c>
      <c r="M2245">
        <v>6.8749999999999978E-2</v>
      </c>
      <c r="N2245">
        <f t="shared" si="353"/>
        <v>0</v>
      </c>
      <c r="O2245" t="s">
        <v>26</v>
      </c>
      <c r="P2245" cm="1">
        <f t="array" aca="1" ref="P2245" ca="1">(_xlfn.IFS(Q2245="couché",0,Q2245="debout à 80%",1,Q2245="?",1))*(IF(RAND()&lt;0.8,1,0))</f>
        <v>0</v>
      </c>
      <c r="Q2245" t="s">
        <v>27</v>
      </c>
      <c r="R2245">
        <v>20</v>
      </c>
      <c r="S2245">
        <f t="shared" si="354"/>
        <v>1</v>
      </c>
      <c r="T2245">
        <f t="shared" si="349"/>
        <v>5</v>
      </c>
      <c r="U2245">
        <f t="shared" ca="1" si="355"/>
        <v>0.54028225739957036</v>
      </c>
      <c r="V2245">
        <f t="shared" si="356"/>
        <v>45</v>
      </c>
      <c r="W2245" t="s">
        <v>28</v>
      </c>
      <c r="X2245" t="str">
        <f t="shared" ca="1" si="357"/>
        <v>(2244,0,0,4,99,1,5,45)++1`</v>
      </c>
      <c r="Y2245" t="str">
        <f t="shared" si="358"/>
        <v>(2244,20)++1`</v>
      </c>
    </row>
    <row r="2246" spans="1:25" x14ac:dyDescent="0.25">
      <c r="A2246">
        <v>2245</v>
      </c>
      <c r="B2246">
        <v>1975</v>
      </c>
      <c r="C2246">
        <f t="shared" si="350"/>
        <v>0</v>
      </c>
      <c r="D2246" t="s">
        <v>24</v>
      </c>
      <c r="E2246">
        <f t="shared" si="351"/>
        <v>16</v>
      </c>
      <c r="F2246" t="s">
        <v>44</v>
      </c>
      <c r="G2246" s="13">
        <v>44594</v>
      </c>
      <c r="H2246">
        <v>0.36527777777777776</v>
      </c>
      <c r="I2246">
        <v>0.43402777777777773</v>
      </c>
      <c r="J2246">
        <v>1000162</v>
      </c>
      <c r="K2246">
        <v>163</v>
      </c>
      <c r="L2246">
        <f t="shared" si="352"/>
        <v>99</v>
      </c>
      <c r="M2246">
        <v>6.8749999999999978E-2</v>
      </c>
      <c r="N2246">
        <f t="shared" si="353"/>
        <v>0</v>
      </c>
      <c r="O2246" t="s">
        <v>26</v>
      </c>
      <c r="P2246" cm="1">
        <f t="array" aca="1" ref="P2246" ca="1">(_xlfn.IFS(Q2246="couché",0,Q2246="debout à 80%",1,Q2246="?",1))*(IF(RAND()&lt;0.8,1,0))</f>
        <v>1</v>
      </c>
      <c r="Q2246" t="s">
        <v>27</v>
      </c>
      <c r="R2246">
        <v>45</v>
      </c>
      <c r="S2246">
        <f t="shared" si="354"/>
        <v>0</v>
      </c>
      <c r="T2246">
        <f t="shared" si="349"/>
        <v>1</v>
      </c>
      <c r="U2246">
        <f t="shared" ca="1" si="355"/>
        <v>0.36528572785972419</v>
      </c>
      <c r="V2246">
        <f t="shared" si="356"/>
        <v>55</v>
      </c>
      <c r="W2246" t="s">
        <v>28</v>
      </c>
      <c r="X2246" t="str">
        <f t="shared" ca="1" si="357"/>
        <v>(2245,0,1,16,99,0,1,55)++1`</v>
      </c>
      <c r="Y2246" t="str">
        <f t="shared" si="358"/>
        <v>(2245,45)++1`</v>
      </c>
    </row>
    <row r="2247" spans="1:25" x14ac:dyDescent="0.25">
      <c r="A2247">
        <v>2246</v>
      </c>
      <c r="B2247">
        <v>1957</v>
      </c>
      <c r="C2247">
        <f t="shared" si="350"/>
        <v>0</v>
      </c>
      <c r="D2247" t="s">
        <v>24</v>
      </c>
      <c r="E2247">
        <f t="shared" si="351"/>
        <v>7</v>
      </c>
      <c r="F2247" t="s">
        <v>38</v>
      </c>
      <c r="G2247" s="13">
        <v>44614</v>
      </c>
      <c r="H2247">
        <v>0.34513888888888888</v>
      </c>
      <c r="I2247">
        <v>0.41388888888888886</v>
      </c>
      <c r="J2247">
        <v>1000171</v>
      </c>
      <c r="K2247">
        <v>2238</v>
      </c>
      <c r="L2247">
        <f t="shared" si="352"/>
        <v>99</v>
      </c>
      <c r="M2247">
        <v>6.8749999999999978E-2</v>
      </c>
      <c r="N2247">
        <f t="shared" si="353"/>
        <v>0</v>
      </c>
      <c r="O2247" t="s">
        <v>26</v>
      </c>
      <c r="P2247" cm="1">
        <f t="array" aca="1" ref="P2247" ca="1">(_xlfn.IFS(Q2247="couché",0,Q2247="debout à 80%",1,Q2247="?",1))*(IF(RAND()&lt;0.8,1,0))</f>
        <v>1</v>
      </c>
      <c r="Q2247" t="s">
        <v>27</v>
      </c>
      <c r="R2247">
        <v>45</v>
      </c>
      <c r="S2247">
        <f t="shared" si="354"/>
        <v>0</v>
      </c>
      <c r="T2247">
        <f t="shared" si="349"/>
        <v>1</v>
      </c>
      <c r="U2247">
        <f t="shared" ca="1" si="355"/>
        <v>0.34514710093557971</v>
      </c>
      <c r="V2247">
        <f t="shared" si="356"/>
        <v>42</v>
      </c>
      <c r="W2247" t="s">
        <v>28</v>
      </c>
      <c r="X2247" t="str">
        <f t="shared" ca="1" si="357"/>
        <v>(2246,0,1,7,99,0,1,42)++1`</v>
      </c>
      <c r="Y2247" t="str">
        <f t="shared" si="358"/>
        <v>(2246,45)++1`</v>
      </c>
    </row>
    <row r="2248" spans="1:25" x14ac:dyDescent="0.25">
      <c r="A2248">
        <v>2247</v>
      </c>
      <c r="B2248">
        <v>1962</v>
      </c>
      <c r="C2248">
        <f t="shared" si="350"/>
        <v>0</v>
      </c>
      <c r="D2248" t="s">
        <v>24</v>
      </c>
      <c r="E2248">
        <f t="shared" si="351"/>
        <v>14</v>
      </c>
      <c r="F2248" t="s">
        <v>33</v>
      </c>
      <c r="G2248" s="13">
        <v>44601</v>
      </c>
      <c r="H2248">
        <v>0.50347222222222221</v>
      </c>
      <c r="I2248">
        <v>0.57222222222222219</v>
      </c>
      <c r="J2248">
        <v>1000162</v>
      </c>
      <c r="K2248">
        <v>489</v>
      </c>
      <c r="L2248">
        <f t="shared" si="352"/>
        <v>99</v>
      </c>
      <c r="M2248">
        <v>6.8749999999999978E-2</v>
      </c>
      <c r="N2248">
        <f t="shared" si="353"/>
        <v>0</v>
      </c>
      <c r="O2248" t="s">
        <v>26</v>
      </c>
      <c r="P2248" cm="1">
        <f t="array" aca="1" ref="P2248" ca="1">(_xlfn.IFS(Q2248="couché",0,Q2248="debout à 80%",1,Q2248="?",1))*(IF(RAND()&lt;0.8,1,0))</f>
        <v>1</v>
      </c>
      <c r="Q2248" t="s">
        <v>27</v>
      </c>
      <c r="R2248">
        <v>45</v>
      </c>
      <c r="S2248">
        <f t="shared" si="354"/>
        <v>0</v>
      </c>
      <c r="T2248">
        <f t="shared" ref="T2248:T2311" si="359">COUNTIFS(F:F,F2248,G:G,G2248,H:H,_xlfn.CONCAT("&lt;=",H2248))</f>
        <v>3</v>
      </c>
      <c r="U2248">
        <f t="shared" ca="1" si="355"/>
        <v>0.50347729241194439</v>
      </c>
      <c r="V2248">
        <f t="shared" si="356"/>
        <v>41</v>
      </c>
      <c r="W2248" t="s">
        <v>28</v>
      </c>
      <c r="X2248" t="str">
        <f t="shared" ca="1" si="357"/>
        <v>(2247,0,1,14,99,0,3,41)++1`</v>
      </c>
      <c r="Y2248" t="str">
        <f t="shared" si="358"/>
        <v>(2247,45)++1`</v>
      </c>
    </row>
    <row r="2249" spans="1:25" x14ac:dyDescent="0.25">
      <c r="A2249">
        <v>2248</v>
      </c>
      <c r="B2249">
        <v>1975</v>
      </c>
      <c r="C2249">
        <f t="shared" si="350"/>
        <v>0</v>
      </c>
      <c r="D2249" t="s">
        <v>24</v>
      </c>
      <c r="E2249">
        <f t="shared" si="351"/>
        <v>11</v>
      </c>
      <c r="F2249" t="s">
        <v>41</v>
      </c>
      <c r="G2249" s="13">
        <v>44606</v>
      </c>
      <c r="H2249">
        <v>0.50069444444444444</v>
      </c>
      <c r="I2249">
        <v>0.56944444444444442</v>
      </c>
      <c r="J2249">
        <v>1000164</v>
      </c>
      <c r="K2249">
        <v>7808</v>
      </c>
      <c r="L2249">
        <f t="shared" si="352"/>
        <v>99</v>
      </c>
      <c r="M2249">
        <v>6.8749999999999978E-2</v>
      </c>
      <c r="N2249">
        <f t="shared" si="353"/>
        <v>0</v>
      </c>
      <c r="O2249" t="s">
        <v>26</v>
      </c>
      <c r="P2249" cm="1">
        <f t="array" aca="1" ref="P2249" ca="1">(_xlfn.IFS(Q2249="couché",0,Q2249="debout à 80%",1,Q2249="?",1))*(IF(RAND()&lt;0.8,1,0))</f>
        <v>1</v>
      </c>
      <c r="Q2249" t="s">
        <v>27</v>
      </c>
      <c r="R2249">
        <v>30</v>
      </c>
      <c r="S2249">
        <f t="shared" si="354"/>
        <v>0</v>
      </c>
      <c r="T2249">
        <f t="shared" si="359"/>
        <v>2</v>
      </c>
      <c r="U2249">
        <f t="shared" ca="1" si="355"/>
        <v>0.50069727147341236</v>
      </c>
      <c r="V2249">
        <f t="shared" si="356"/>
        <v>85</v>
      </c>
      <c r="W2249" t="s">
        <v>28</v>
      </c>
      <c r="X2249" t="str">
        <f t="shared" ca="1" si="357"/>
        <v>(2248,0,1,11,99,0,2,85)++1`</v>
      </c>
      <c r="Y2249" t="str">
        <f t="shared" si="358"/>
        <v>(2248,30)++1`</v>
      </c>
    </row>
    <row r="2250" spans="1:25" x14ac:dyDescent="0.25">
      <c r="A2250">
        <v>2249</v>
      </c>
      <c r="B2250">
        <v>1965</v>
      </c>
      <c r="C2250">
        <f t="shared" si="350"/>
        <v>0</v>
      </c>
      <c r="D2250" t="s">
        <v>24</v>
      </c>
      <c r="E2250">
        <f t="shared" si="351"/>
        <v>4</v>
      </c>
      <c r="F2250" t="s">
        <v>31</v>
      </c>
      <c r="G2250" s="13">
        <v>44651</v>
      </c>
      <c r="H2250">
        <v>0.72222222222222221</v>
      </c>
      <c r="I2250">
        <v>0.79097222222222219</v>
      </c>
      <c r="J2250">
        <v>1000170</v>
      </c>
      <c r="K2250">
        <v>2059</v>
      </c>
      <c r="L2250">
        <f t="shared" si="352"/>
        <v>99</v>
      </c>
      <c r="M2250">
        <v>6.8749999999999978E-2</v>
      </c>
      <c r="N2250">
        <f t="shared" si="353"/>
        <v>1</v>
      </c>
      <c r="O2250" t="s">
        <v>32</v>
      </c>
      <c r="P2250" cm="1">
        <f t="array" aca="1" ref="P2250" ca="1">(_xlfn.IFS(Q2250="couché",0,Q2250="debout à 80%",1,Q2250="?",1))*(IF(RAND()&lt;0.8,1,0))</f>
        <v>1</v>
      </c>
      <c r="Q2250" t="s">
        <v>27</v>
      </c>
      <c r="R2250">
        <v>30</v>
      </c>
      <c r="S2250">
        <f t="shared" si="354"/>
        <v>1</v>
      </c>
      <c r="T2250">
        <f t="shared" si="359"/>
        <v>6</v>
      </c>
      <c r="U2250">
        <f t="shared" ca="1" si="355"/>
        <v>0.7222231122402174</v>
      </c>
      <c r="V2250">
        <f t="shared" si="356"/>
        <v>46</v>
      </c>
      <c r="W2250" t="s">
        <v>28</v>
      </c>
      <c r="X2250" t="str">
        <f t="shared" ca="1" si="357"/>
        <v>(2249,0,1,4,99,1,6,46)++1`</v>
      </c>
      <c r="Y2250" t="str">
        <f t="shared" si="358"/>
        <v>(2249,30)++1`</v>
      </c>
    </row>
    <row r="2251" spans="1:25" x14ac:dyDescent="0.25">
      <c r="A2251">
        <v>2250</v>
      </c>
      <c r="B2251">
        <v>1939</v>
      </c>
      <c r="C2251">
        <f t="shared" si="350"/>
        <v>0</v>
      </c>
      <c r="D2251" t="s">
        <v>24</v>
      </c>
      <c r="E2251">
        <f t="shared" si="351"/>
        <v>2</v>
      </c>
      <c r="F2251" t="s">
        <v>29</v>
      </c>
      <c r="G2251" s="13">
        <v>44617</v>
      </c>
      <c r="H2251">
        <v>0.59236111111111112</v>
      </c>
      <c r="I2251">
        <v>0.66111111111111109</v>
      </c>
      <c r="J2251">
        <v>1000166</v>
      </c>
      <c r="K2251">
        <v>31</v>
      </c>
      <c r="L2251">
        <f t="shared" si="352"/>
        <v>99</v>
      </c>
      <c r="M2251">
        <v>6.8749999999999978E-2</v>
      </c>
      <c r="N2251">
        <f t="shared" si="353"/>
        <v>0</v>
      </c>
      <c r="O2251" t="s">
        <v>26</v>
      </c>
      <c r="P2251" cm="1">
        <f t="array" aca="1" ref="P2251" ca="1">(_xlfn.IFS(Q2251="couché",0,Q2251="debout à 80%",1,Q2251="?",1))*(IF(RAND()&lt;0.8,1,0))</f>
        <v>1</v>
      </c>
      <c r="Q2251" t="s">
        <v>27</v>
      </c>
      <c r="R2251">
        <v>0</v>
      </c>
      <c r="S2251">
        <f t="shared" si="354"/>
        <v>0</v>
      </c>
      <c r="T2251">
        <f t="shared" si="359"/>
        <v>6</v>
      </c>
      <c r="U2251">
        <f t="shared" ca="1" si="355"/>
        <v>0.59236872322896739</v>
      </c>
      <c r="V2251">
        <f t="shared" si="356"/>
        <v>47</v>
      </c>
      <c r="W2251" t="s">
        <v>28</v>
      </c>
      <c r="X2251" t="str">
        <f t="shared" ca="1" si="357"/>
        <v>(2250,0,1,2,99,0,6,47)++1`</v>
      </c>
      <c r="Y2251" t="str">
        <f t="shared" si="358"/>
        <v>(2250,0)++1`</v>
      </c>
    </row>
    <row r="2252" spans="1:25" x14ac:dyDescent="0.25">
      <c r="A2252">
        <v>2251</v>
      </c>
      <c r="B2252">
        <v>1940</v>
      </c>
      <c r="C2252">
        <f t="shared" si="350"/>
        <v>0</v>
      </c>
      <c r="D2252" t="s">
        <v>24</v>
      </c>
      <c r="E2252">
        <f t="shared" si="351"/>
        <v>6</v>
      </c>
      <c r="F2252" t="s">
        <v>37</v>
      </c>
      <c r="G2252" s="13">
        <v>44636</v>
      </c>
      <c r="H2252">
        <v>0.64374999999999993</v>
      </c>
      <c r="I2252">
        <v>0.71250000000000002</v>
      </c>
      <c r="J2252">
        <v>1000171</v>
      </c>
      <c r="K2252">
        <v>2852</v>
      </c>
      <c r="L2252">
        <f t="shared" si="352"/>
        <v>99</v>
      </c>
      <c r="M2252">
        <v>6.8750000000000089E-2</v>
      </c>
      <c r="N2252">
        <f t="shared" si="353"/>
        <v>0</v>
      </c>
      <c r="O2252" t="s">
        <v>26</v>
      </c>
      <c r="P2252" cm="1">
        <f t="array" aca="1" ref="P2252" ca="1">(_xlfn.IFS(Q2252="couché",0,Q2252="debout à 80%",1,Q2252="?",1))*(IF(RAND()&lt;0.8,1,0))</f>
        <v>1</v>
      </c>
      <c r="Q2252" t="s">
        <v>27</v>
      </c>
      <c r="R2252">
        <v>45</v>
      </c>
      <c r="S2252">
        <f t="shared" si="354"/>
        <v>0</v>
      </c>
      <c r="T2252">
        <f t="shared" si="359"/>
        <v>2</v>
      </c>
      <c r="U2252">
        <f t="shared" ca="1" si="355"/>
        <v>0.64375064115131742</v>
      </c>
      <c r="V2252">
        <f t="shared" si="356"/>
        <v>52</v>
      </c>
      <c r="W2252" t="s">
        <v>28</v>
      </c>
      <c r="X2252" t="str">
        <f t="shared" ca="1" si="357"/>
        <v>(2251,0,1,6,99,0,2,52)++1`</v>
      </c>
      <c r="Y2252" t="str">
        <f t="shared" si="358"/>
        <v>(2251,45)++1`</v>
      </c>
    </row>
    <row r="2253" spans="1:25" x14ac:dyDescent="0.25">
      <c r="A2253">
        <v>2252</v>
      </c>
      <c r="B2253">
        <v>2011</v>
      </c>
      <c r="C2253">
        <f t="shared" si="350"/>
        <v>1</v>
      </c>
      <c r="D2253" t="s">
        <v>28</v>
      </c>
      <c r="E2253">
        <f t="shared" si="351"/>
        <v>9</v>
      </c>
      <c r="F2253" t="s">
        <v>40</v>
      </c>
      <c r="G2253" s="13">
        <v>44637</v>
      </c>
      <c r="H2253">
        <v>0.45208333333333334</v>
      </c>
      <c r="I2253">
        <v>0.52083333333333326</v>
      </c>
      <c r="J2253">
        <v>1000163</v>
      </c>
      <c r="K2253">
        <v>255</v>
      </c>
      <c r="L2253">
        <f t="shared" si="352"/>
        <v>99</v>
      </c>
      <c r="M2253">
        <v>6.8749999999999922E-2</v>
      </c>
      <c r="N2253">
        <f t="shared" si="353"/>
        <v>0</v>
      </c>
      <c r="O2253" t="s">
        <v>46</v>
      </c>
      <c r="P2253" cm="1">
        <f t="array" aca="1" ref="P2253" ca="1">(_xlfn.IFS(Q2253="couché",0,Q2253="debout à 80%",1,Q2253="?",1))*(IF(RAND()&lt;0.8,1,0))</f>
        <v>0</v>
      </c>
      <c r="Q2253" t="s">
        <v>48</v>
      </c>
      <c r="R2253">
        <v>45</v>
      </c>
      <c r="S2253">
        <f t="shared" si="354"/>
        <v>0</v>
      </c>
      <c r="T2253">
        <f t="shared" si="359"/>
        <v>2</v>
      </c>
      <c r="U2253">
        <f t="shared" ca="1" si="355"/>
        <v>0.45208570348519767</v>
      </c>
      <c r="V2253">
        <f t="shared" si="356"/>
        <v>52</v>
      </c>
      <c r="W2253" t="s">
        <v>28</v>
      </c>
      <c r="X2253" t="str">
        <f t="shared" ca="1" si="357"/>
        <v>(2252,1,0,9,99,0,2,52)++1`</v>
      </c>
      <c r="Y2253" t="str">
        <f t="shared" si="358"/>
        <v>(2252,45)++1`</v>
      </c>
    </row>
    <row r="2254" spans="1:25" x14ac:dyDescent="0.25">
      <c r="A2254">
        <v>2253</v>
      </c>
      <c r="B2254">
        <v>1974</v>
      </c>
      <c r="C2254">
        <f t="shared" si="350"/>
        <v>0</v>
      </c>
      <c r="D2254" t="s">
        <v>24</v>
      </c>
      <c r="E2254">
        <f t="shared" si="351"/>
        <v>2</v>
      </c>
      <c r="F2254" t="s">
        <v>29</v>
      </c>
      <c r="G2254" s="13">
        <v>44637</v>
      </c>
      <c r="H2254">
        <v>0.50902777777777775</v>
      </c>
      <c r="I2254">
        <v>0.57777777777777772</v>
      </c>
      <c r="J2254">
        <v>1000166</v>
      </c>
      <c r="K2254">
        <v>403</v>
      </c>
      <c r="L2254">
        <f t="shared" si="352"/>
        <v>99</v>
      </c>
      <c r="M2254">
        <v>6.8749999999999978E-2</v>
      </c>
      <c r="N2254">
        <f t="shared" si="353"/>
        <v>0</v>
      </c>
      <c r="O2254" t="s">
        <v>26</v>
      </c>
      <c r="P2254" cm="1">
        <f t="array" aca="1" ref="P2254" ca="1">(_xlfn.IFS(Q2254="couché",0,Q2254="debout à 80%",1,Q2254="?",1))*(IF(RAND()&lt;0.8,1,0))</f>
        <v>1</v>
      </c>
      <c r="Q2254" t="s">
        <v>27</v>
      </c>
      <c r="R2254">
        <v>45</v>
      </c>
      <c r="S2254">
        <f t="shared" si="354"/>
        <v>0</v>
      </c>
      <c r="T2254">
        <f t="shared" si="359"/>
        <v>2</v>
      </c>
      <c r="U2254">
        <f t="shared" ca="1" si="355"/>
        <v>0.5090330860799106</v>
      </c>
      <c r="V2254">
        <f t="shared" si="356"/>
        <v>59</v>
      </c>
      <c r="W2254" t="s">
        <v>28</v>
      </c>
      <c r="X2254" t="str">
        <f t="shared" ca="1" si="357"/>
        <v>(2253,0,1,2,99,0,2,59)++1`</v>
      </c>
      <c r="Y2254" t="str">
        <f t="shared" si="358"/>
        <v>(2253,45)++1`</v>
      </c>
    </row>
    <row r="2255" spans="1:25" x14ac:dyDescent="0.25">
      <c r="A2255">
        <v>2254</v>
      </c>
      <c r="B2255">
        <v>1975</v>
      </c>
      <c r="C2255">
        <f t="shared" si="350"/>
        <v>0</v>
      </c>
      <c r="D2255" t="s">
        <v>24</v>
      </c>
      <c r="E2255">
        <f t="shared" si="351"/>
        <v>16</v>
      </c>
      <c r="F2255" t="s">
        <v>44</v>
      </c>
      <c r="G2255" s="13">
        <v>44595</v>
      </c>
      <c r="H2255">
        <v>0.4826388888888889</v>
      </c>
      <c r="I2255">
        <v>0.55208333333333326</v>
      </c>
      <c r="J2255">
        <v>1000162</v>
      </c>
      <c r="K2255">
        <v>2872</v>
      </c>
      <c r="L2255">
        <f t="shared" si="352"/>
        <v>100</v>
      </c>
      <c r="M2255">
        <v>6.9444444444444364E-2</v>
      </c>
      <c r="N2255">
        <f t="shared" si="353"/>
        <v>0</v>
      </c>
      <c r="O2255" t="s">
        <v>26</v>
      </c>
      <c r="P2255" cm="1">
        <f t="array" aca="1" ref="P2255" ca="1">(_xlfn.IFS(Q2255="couché",0,Q2255="debout à 80%",1,Q2255="?",1))*(IF(RAND()&lt;0.8,1,0))</f>
        <v>1</v>
      </c>
      <c r="Q2255" t="s">
        <v>27</v>
      </c>
      <c r="R2255">
        <v>45</v>
      </c>
      <c r="S2255">
        <f t="shared" si="354"/>
        <v>0</v>
      </c>
      <c r="T2255">
        <f t="shared" si="359"/>
        <v>4</v>
      </c>
      <c r="U2255">
        <f t="shared" ca="1" si="355"/>
        <v>0.48264211360778547</v>
      </c>
      <c r="V2255">
        <f t="shared" si="356"/>
        <v>72</v>
      </c>
      <c r="W2255" t="s">
        <v>28</v>
      </c>
      <c r="X2255" t="str">
        <f t="shared" ca="1" si="357"/>
        <v>(2254,0,1,16,100,0,4,72)++1`</v>
      </c>
      <c r="Y2255" t="str">
        <f t="shared" si="358"/>
        <v>(2254,45)++1`</v>
      </c>
    </row>
    <row r="2256" spans="1:25" x14ac:dyDescent="0.25">
      <c r="A2256">
        <v>2255</v>
      </c>
      <c r="B2256">
        <v>1944</v>
      </c>
      <c r="C2256">
        <f t="shared" si="350"/>
        <v>0</v>
      </c>
      <c r="D2256" t="s">
        <v>24</v>
      </c>
      <c r="E2256">
        <f t="shared" si="351"/>
        <v>14</v>
      </c>
      <c r="F2256" t="s">
        <v>33</v>
      </c>
      <c r="G2256" s="13">
        <v>44607</v>
      </c>
      <c r="H2256">
        <v>0.34930555555555554</v>
      </c>
      <c r="I2256">
        <v>0.41874999999999996</v>
      </c>
      <c r="J2256">
        <v>1000162</v>
      </c>
      <c r="K2256">
        <v>3538</v>
      </c>
      <c r="L2256">
        <f t="shared" si="352"/>
        <v>100</v>
      </c>
      <c r="M2256">
        <v>6.944444444444442E-2</v>
      </c>
      <c r="N2256">
        <f t="shared" si="353"/>
        <v>1</v>
      </c>
      <c r="O2256" t="s">
        <v>32</v>
      </c>
      <c r="P2256" cm="1">
        <f t="array" aca="1" ref="P2256" ca="1">(_xlfn.IFS(Q2256="couché",0,Q2256="debout à 80%",1,Q2256="?",1))*(IF(RAND()&lt;0.8,1,0))</f>
        <v>0</v>
      </c>
      <c r="Q2256" t="s">
        <v>27</v>
      </c>
      <c r="R2256">
        <v>45</v>
      </c>
      <c r="S2256">
        <f t="shared" si="354"/>
        <v>0</v>
      </c>
      <c r="T2256">
        <f t="shared" si="359"/>
        <v>1</v>
      </c>
      <c r="U2256">
        <f t="shared" ca="1" si="355"/>
        <v>0.34931106124596095</v>
      </c>
      <c r="V2256">
        <f t="shared" si="356"/>
        <v>44</v>
      </c>
      <c r="W2256" t="s">
        <v>28</v>
      </c>
      <c r="X2256" t="str">
        <f t="shared" ca="1" si="357"/>
        <v>(2255,0,0,14,100,0,1,44)++1`</v>
      </c>
      <c r="Y2256" t="str">
        <f t="shared" si="358"/>
        <v>(2255,45)++1`</v>
      </c>
    </row>
    <row r="2257" spans="1:25" x14ac:dyDescent="0.25">
      <c r="A2257">
        <v>2256</v>
      </c>
      <c r="B2257">
        <v>1949</v>
      </c>
      <c r="C2257">
        <f t="shared" si="350"/>
        <v>0</v>
      </c>
      <c r="D2257" t="s">
        <v>24</v>
      </c>
      <c r="E2257">
        <f t="shared" si="351"/>
        <v>16</v>
      </c>
      <c r="F2257" t="s">
        <v>44</v>
      </c>
      <c r="G2257" s="13">
        <v>44615</v>
      </c>
      <c r="H2257">
        <v>0.59444444444444444</v>
      </c>
      <c r="I2257">
        <v>0.66388888888888886</v>
      </c>
      <c r="J2257">
        <v>1000162</v>
      </c>
      <c r="K2257">
        <v>100</v>
      </c>
      <c r="L2257">
        <f t="shared" si="352"/>
        <v>100</v>
      </c>
      <c r="M2257">
        <v>6.944444444444442E-2</v>
      </c>
      <c r="N2257">
        <f t="shared" si="353"/>
        <v>0</v>
      </c>
      <c r="O2257" t="s">
        <v>26</v>
      </c>
      <c r="P2257" cm="1">
        <f t="array" aca="1" ref="P2257" ca="1">(_xlfn.IFS(Q2257="couché",0,Q2257="debout à 80%",1,Q2257="?",1))*(IF(RAND()&lt;0.8,1,0))</f>
        <v>1</v>
      </c>
      <c r="Q2257" t="s">
        <v>27</v>
      </c>
      <c r="R2257">
        <v>45</v>
      </c>
      <c r="S2257">
        <f t="shared" si="354"/>
        <v>0</v>
      </c>
      <c r="T2257">
        <f t="shared" si="359"/>
        <v>4</v>
      </c>
      <c r="U2257">
        <f t="shared" ca="1" si="355"/>
        <v>0.59444598107839408</v>
      </c>
      <c r="V2257">
        <f t="shared" si="356"/>
        <v>57</v>
      </c>
      <c r="W2257" t="s">
        <v>28</v>
      </c>
      <c r="X2257" t="str">
        <f t="shared" ca="1" si="357"/>
        <v>(2256,0,1,16,100,0,4,57)++1`</v>
      </c>
      <c r="Y2257" t="str">
        <f t="shared" si="358"/>
        <v>(2256,45)++1`</v>
      </c>
    </row>
    <row r="2258" spans="1:25" x14ac:dyDescent="0.25">
      <c r="A2258">
        <v>2257</v>
      </c>
      <c r="B2258">
        <v>1968</v>
      </c>
      <c r="C2258">
        <f t="shared" si="350"/>
        <v>0</v>
      </c>
      <c r="D2258" t="s">
        <v>24</v>
      </c>
      <c r="E2258">
        <f t="shared" si="351"/>
        <v>17</v>
      </c>
      <c r="F2258" t="s">
        <v>45</v>
      </c>
      <c r="G2258" s="13">
        <v>44635</v>
      </c>
      <c r="H2258">
        <v>0.43194444444444441</v>
      </c>
      <c r="I2258">
        <v>0.50138888888888888</v>
      </c>
      <c r="J2258">
        <v>1000162</v>
      </c>
      <c r="K2258">
        <v>489</v>
      </c>
      <c r="L2258">
        <f t="shared" si="352"/>
        <v>100</v>
      </c>
      <c r="M2258">
        <v>6.9444444444444475E-2</v>
      </c>
      <c r="N2258">
        <f t="shared" si="353"/>
        <v>0</v>
      </c>
      <c r="O2258" t="s">
        <v>26</v>
      </c>
      <c r="P2258" cm="1">
        <f t="array" aca="1" ref="P2258" ca="1">(_xlfn.IFS(Q2258="couché",0,Q2258="debout à 80%",1,Q2258="?",1))*(IF(RAND()&lt;0.8,1,0))</f>
        <v>1</v>
      </c>
      <c r="Q2258" t="s">
        <v>27</v>
      </c>
      <c r="R2258">
        <v>45</v>
      </c>
      <c r="S2258">
        <f t="shared" si="354"/>
        <v>0</v>
      </c>
      <c r="T2258">
        <f t="shared" si="359"/>
        <v>3</v>
      </c>
      <c r="U2258">
        <f t="shared" ca="1" si="355"/>
        <v>0.43194510535498809</v>
      </c>
      <c r="V2258">
        <f t="shared" si="356"/>
        <v>45</v>
      </c>
      <c r="W2258" t="s">
        <v>28</v>
      </c>
      <c r="X2258" t="str">
        <f t="shared" ca="1" si="357"/>
        <v>(2257,0,1,17,100,0,3,45)++1`</v>
      </c>
      <c r="Y2258" t="str">
        <f t="shared" si="358"/>
        <v>(2257,45)++1`</v>
      </c>
    </row>
    <row r="2259" spans="1:25" x14ac:dyDescent="0.25">
      <c r="A2259">
        <v>2258</v>
      </c>
      <c r="B2259">
        <v>1982</v>
      </c>
      <c r="C2259">
        <f t="shared" si="350"/>
        <v>0</v>
      </c>
      <c r="D2259" t="s">
        <v>24</v>
      </c>
      <c r="E2259">
        <f t="shared" si="351"/>
        <v>2</v>
      </c>
      <c r="F2259" t="s">
        <v>29</v>
      </c>
      <c r="G2259" s="13">
        <v>44651</v>
      </c>
      <c r="H2259">
        <v>0.6020833333333333</v>
      </c>
      <c r="I2259">
        <v>0.67152777777777772</v>
      </c>
      <c r="J2259">
        <v>1000166</v>
      </c>
      <c r="K2259">
        <v>4192</v>
      </c>
      <c r="L2259">
        <f t="shared" si="352"/>
        <v>100</v>
      </c>
      <c r="M2259">
        <v>6.944444444444442E-2</v>
      </c>
      <c r="N2259">
        <f t="shared" si="353"/>
        <v>0</v>
      </c>
      <c r="O2259" t="s">
        <v>26</v>
      </c>
      <c r="P2259" cm="1">
        <f t="array" aca="1" ref="P2259" ca="1">(_xlfn.IFS(Q2259="couché",0,Q2259="debout à 80%",1,Q2259="?",1))*(IF(RAND()&lt;0.8,1,0))</f>
        <v>1</v>
      </c>
      <c r="Q2259" t="s">
        <v>27</v>
      </c>
      <c r="R2259">
        <v>45</v>
      </c>
      <c r="S2259">
        <f t="shared" si="354"/>
        <v>0</v>
      </c>
      <c r="T2259">
        <f t="shared" si="359"/>
        <v>2</v>
      </c>
      <c r="U2259">
        <f t="shared" ca="1" si="355"/>
        <v>0.60209141279463718</v>
      </c>
      <c r="V2259">
        <f t="shared" si="356"/>
        <v>61</v>
      </c>
      <c r="W2259" t="s">
        <v>28</v>
      </c>
      <c r="X2259" t="str">
        <f t="shared" ca="1" si="357"/>
        <v>(2258,0,1,2,100,0,2,61)++1`</v>
      </c>
      <c r="Y2259" t="str">
        <f t="shared" si="358"/>
        <v>(2258,45)++1`</v>
      </c>
    </row>
    <row r="2260" spans="1:25" x14ac:dyDescent="0.25">
      <c r="A2260">
        <v>2259</v>
      </c>
      <c r="B2260">
        <v>1971</v>
      </c>
      <c r="C2260">
        <f t="shared" si="350"/>
        <v>0</v>
      </c>
      <c r="D2260" t="s">
        <v>24</v>
      </c>
      <c r="E2260">
        <f t="shared" si="351"/>
        <v>2</v>
      </c>
      <c r="F2260" t="s">
        <v>29</v>
      </c>
      <c r="G2260" s="13">
        <v>44630</v>
      </c>
      <c r="H2260">
        <v>0.58819444444444446</v>
      </c>
      <c r="I2260">
        <v>0.65763888888888888</v>
      </c>
      <c r="J2260">
        <v>1000166</v>
      </c>
      <c r="K2260">
        <v>402</v>
      </c>
      <c r="L2260">
        <f t="shared" si="352"/>
        <v>100</v>
      </c>
      <c r="M2260">
        <v>6.944444444444442E-2</v>
      </c>
      <c r="N2260">
        <f t="shared" si="353"/>
        <v>0</v>
      </c>
      <c r="O2260" t="s">
        <v>26</v>
      </c>
      <c r="P2260" cm="1">
        <f t="array" aca="1" ref="P2260" ca="1">(_xlfn.IFS(Q2260="couché",0,Q2260="debout à 80%",1,Q2260="?",1))*(IF(RAND()&lt;0.8,1,0))</f>
        <v>1</v>
      </c>
      <c r="Q2260" t="s">
        <v>27</v>
      </c>
      <c r="R2260">
        <v>45</v>
      </c>
      <c r="S2260">
        <f t="shared" si="354"/>
        <v>0</v>
      </c>
      <c r="T2260">
        <f t="shared" si="359"/>
        <v>3</v>
      </c>
      <c r="U2260">
        <f t="shared" ca="1" si="355"/>
        <v>0.58820006860715957</v>
      </c>
      <c r="V2260">
        <f t="shared" si="356"/>
        <v>35</v>
      </c>
      <c r="W2260" t="s">
        <v>28</v>
      </c>
      <c r="X2260" t="str">
        <f t="shared" ca="1" si="357"/>
        <v>(2259,0,1,2,100,0,3,35)++1`</v>
      </c>
      <c r="Y2260" t="str">
        <f t="shared" si="358"/>
        <v>(2259,45)++1`</v>
      </c>
    </row>
    <row r="2261" spans="1:25" x14ac:dyDescent="0.25">
      <c r="A2261">
        <v>2260</v>
      </c>
      <c r="B2261">
        <v>1989</v>
      </c>
      <c r="C2261">
        <f t="shared" si="350"/>
        <v>0</v>
      </c>
      <c r="D2261" t="s">
        <v>24</v>
      </c>
      <c r="E2261">
        <f t="shared" si="351"/>
        <v>16</v>
      </c>
      <c r="F2261" t="s">
        <v>44</v>
      </c>
      <c r="G2261" s="13">
        <v>44621</v>
      </c>
      <c r="H2261">
        <v>0.57777777777777772</v>
      </c>
      <c r="I2261">
        <v>0.64722222222222214</v>
      </c>
      <c r="J2261">
        <v>1000162</v>
      </c>
      <c r="K2261">
        <v>69</v>
      </c>
      <c r="L2261">
        <f t="shared" si="352"/>
        <v>100</v>
      </c>
      <c r="M2261">
        <v>6.944444444444442E-2</v>
      </c>
      <c r="N2261">
        <f t="shared" si="353"/>
        <v>0</v>
      </c>
      <c r="O2261" t="s">
        <v>26</v>
      </c>
      <c r="P2261" cm="1">
        <f t="array" aca="1" ref="P2261" ca="1">(_xlfn.IFS(Q2261="couché",0,Q2261="debout à 80%",1,Q2261="?",1))*(IF(RAND()&lt;0.8,1,0))</f>
        <v>0</v>
      </c>
      <c r="Q2261" t="s">
        <v>48</v>
      </c>
      <c r="R2261">
        <v>45</v>
      </c>
      <c r="S2261">
        <f t="shared" si="354"/>
        <v>0</v>
      </c>
      <c r="T2261">
        <f t="shared" si="359"/>
        <v>3</v>
      </c>
      <c r="U2261">
        <f t="shared" ca="1" si="355"/>
        <v>0.57778416117288711</v>
      </c>
      <c r="V2261">
        <f t="shared" si="356"/>
        <v>61</v>
      </c>
      <c r="W2261" t="s">
        <v>28</v>
      </c>
      <c r="X2261" t="str">
        <f t="shared" ca="1" si="357"/>
        <v>(2260,0,0,16,100,0,3,61)++1`</v>
      </c>
      <c r="Y2261" t="str">
        <f t="shared" si="358"/>
        <v>(2260,45)++1`</v>
      </c>
    </row>
    <row r="2262" spans="1:25" x14ac:dyDescent="0.25">
      <c r="A2262">
        <v>2261</v>
      </c>
      <c r="B2262">
        <v>1943</v>
      </c>
      <c r="C2262">
        <f t="shared" si="350"/>
        <v>0</v>
      </c>
      <c r="D2262" t="s">
        <v>24</v>
      </c>
      <c r="E2262">
        <f t="shared" si="351"/>
        <v>13</v>
      </c>
      <c r="F2262" t="s">
        <v>43</v>
      </c>
      <c r="G2262" s="13">
        <v>44630</v>
      </c>
      <c r="H2262">
        <v>0.52083333333333326</v>
      </c>
      <c r="I2262">
        <v>0.59027777777777779</v>
      </c>
      <c r="J2262">
        <v>1000167</v>
      </c>
      <c r="K2262">
        <v>2254</v>
      </c>
      <c r="L2262">
        <f t="shared" si="352"/>
        <v>100</v>
      </c>
      <c r="M2262">
        <v>6.9444444444444531E-2</v>
      </c>
      <c r="N2262">
        <f t="shared" si="353"/>
        <v>0</v>
      </c>
      <c r="O2262" t="s">
        <v>26</v>
      </c>
      <c r="P2262" cm="1">
        <f t="array" aca="1" ref="P2262" ca="1">(_xlfn.IFS(Q2262="couché",0,Q2262="debout à 80%",1,Q2262="?",1))*(IF(RAND()&lt;0.8,1,0))</f>
        <v>0</v>
      </c>
      <c r="Q2262" t="s">
        <v>48</v>
      </c>
      <c r="R2262">
        <v>45</v>
      </c>
      <c r="S2262">
        <f t="shared" si="354"/>
        <v>0</v>
      </c>
      <c r="T2262">
        <f t="shared" si="359"/>
        <v>2</v>
      </c>
      <c r="U2262">
        <f t="shared" ca="1" si="355"/>
        <v>0.52083910755576834</v>
      </c>
      <c r="V2262">
        <f t="shared" si="356"/>
        <v>5</v>
      </c>
      <c r="W2262" t="s">
        <v>28</v>
      </c>
      <c r="X2262" t="str">
        <f t="shared" ca="1" si="357"/>
        <v>(2261,0,0,13,100,0,2,5)++1`</v>
      </c>
      <c r="Y2262" t="str">
        <f t="shared" si="358"/>
        <v>(2261,45)++1`</v>
      </c>
    </row>
    <row r="2263" spans="1:25" x14ac:dyDescent="0.25">
      <c r="A2263">
        <v>2262</v>
      </c>
      <c r="B2263">
        <v>1951</v>
      </c>
      <c r="C2263">
        <f t="shared" si="350"/>
        <v>0</v>
      </c>
      <c r="D2263" t="s">
        <v>24</v>
      </c>
      <c r="E2263">
        <f t="shared" si="351"/>
        <v>16</v>
      </c>
      <c r="F2263" t="s">
        <v>44</v>
      </c>
      <c r="G2263" s="13">
        <v>44639</v>
      </c>
      <c r="H2263">
        <v>0.64166666666666661</v>
      </c>
      <c r="I2263">
        <v>0.71111111111111103</v>
      </c>
      <c r="J2263">
        <v>1000162</v>
      </c>
      <c r="K2263">
        <v>489</v>
      </c>
      <c r="L2263">
        <f t="shared" si="352"/>
        <v>100</v>
      </c>
      <c r="M2263">
        <v>6.944444444444442E-2</v>
      </c>
      <c r="N2263">
        <f t="shared" si="353"/>
        <v>0</v>
      </c>
      <c r="O2263" t="s">
        <v>26</v>
      </c>
      <c r="P2263" cm="1">
        <f t="array" aca="1" ref="P2263" ca="1">(_xlfn.IFS(Q2263="couché",0,Q2263="debout à 80%",1,Q2263="?",1))*(IF(RAND()&lt;0.8,1,0))</f>
        <v>0</v>
      </c>
      <c r="Q2263" t="s">
        <v>27</v>
      </c>
      <c r="R2263">
        <v>45</v>
      </c>
      <c r="S2263">
        <f t="shared" si="354"/>
        <v>0</v>
      </c>
      <c r="T2263">
        <f t="shared" si="359"/>
        <v>4</v>
      </c>
      <c r="U2263">
        <f t="shared" ca="1" si="355"/>
        <v>0.64167573205250583</v>
      </c>
      <c r="V2263">
        <f t="shared" si="356"/>
        <v>73</v>
      </c>
      <c r="W2263" t="s">
        <v>28</v>
      </c>
      <c r="X2263" t="str">
        <f t="shared" ca="1" si="357"/>
        <v>(2262,0,0,16,100,0,4,73)++1`</v>
      </c>
      <c r="Y2263" t="str">
        <f t="shared" si="358"/>
        <v>(2262,45)++1`</v>
      </c>
    </row>
    <row r="2264" spans="1:25" x14ac:dyDescent="0.25">
      <c r="A2264">
        <v>2263</v>
      </c>
      <c r="B2264">
        <v>1993</v>
      </c>
      <c r="C2264">
        <f t="shared" si="350"/>
        <v>0</v>
      </c>
      <c r="D2264" t="s">
        <v>24</v>
      </c>
      <c r="E2264">
        <f t="shared" si="351"/>
        <v>5</v>
      </c>
      <c r="F2264" t="s">
        <v>36</v>
      </c>
      <c r="G2264" s="13">
        <v>44599</v>
      </c>
      <c r="H2264">
        <v>0.56180555555555556</v>
      </c>
      <c r="I2264">
        <v>0.63194444444444442</v>
      </c>
      <c r="J2264">
        <v>1000162</v>
      </c>
      <c r="K2264">
        <v>130</v>
      </c>
      <c r="L2264">
        <f t="shared" si="352"/>
        <v>101</v>
      </c>
      <c r="M2264">
        <v>7.0138888888888862E-2</v>
      </c>
      <c r="N2264">
        <f t="shared" si="353"/>
        <v>1</v>
      </c>
      <c r="O2264" t="s">
        <v>32</v>
      </c>
      <c r="P2264" cm="1">
        <f t="array" aca="1" ref="P2264" ca="1">(_xlfn.IFS(Q2264="couché",0,Q2264="debout à 80%",1,Q2264="?",1))*(IF(RAND()&lt;0.8,1,0))</f>
        <v>1</v>
      </c>
      <c r="Q2264" t="s">
        <v>27</v>
      </c>
      <c r="R2264">
        <v>45</v>
      </c>
      <c r="S2264">
        <f t="shared" si="354"/>
        <v>0</v>
      </c>
      <c r="T2264">
        <f t="shared" si="359"/>
        <v>4</v>
      </c>
      <c r="U2264">
        <f t="shared" ca="1" si="355"/>
        <v>0.56180983610556801</v>
      </c>
      <c r="V2264">
        <f t="shared" si="356"/>
        <v>38</v>
      </c>
      <c r="W2264" t="s">
        <v>28</v>
      </c>
      <c r="X2264" t="str">
        <f t="shared" ca="1" si="357"/>
        <v>(2263,0,1,5,101,0,4,38)++1`</v>
      </c>
      <c r="Y2264" t="str">
        <f t="shared" si="358"/>
        <v>(2263,45)++1`</v>
      </c>
    </row>
    <row r="2265" spans="1:25" x14ac:dyDescent="0.25">
      <c r="A2265">
        <v>2264</v>
      </c>
      <c r="B2265">
        <v>1967</v>
      </c>
      <c r="C2265">
        <f t="shared" si="350"/>
        <v>0</v>
      </c>
      <c r="D2265" t="s">
        <v>24</v>
      </c>
      <c r="E2265">
        <f t="shared" si="351"/>
        <v>8</v>
      </c>
      <c r="F2265" t="s">
        <v>25</v>
      </c>
      <c r="G2265" s="13">
        <v>44610</v>
      </c>
      <c r="H2265">
        <v>0.34652777777777777</v>
      </c>
      <c r="I2265">
        <v>0.41666666666666663</v>
      </c>
      <c r="J2265">
        <v>1000171</v>
      </c>
      <c r="K2265">
        <v>2238</v>
      </c>
      <c r="L2265">
        <f t="shared" si="352"/>
        <v>101</v>
      </c>
      <c r="M2265">
        <v>7.0138888888888862E-2</v>
      </c>
      <c r="N2265">
        <f t="shared" si="353"/>
        <v>0</v>
      </c>
      <c r="O2265" t="s">
        <v>26</v>
      </c>
      <c r="P2265" cm="1">
        <f t="array" aca="1" ref="P2265" ca="1">(_xlfn.IFS(Q2265="couché",0,Q2265="debout à 80%",1,Q2265="?",1))*(IF(RAND()&lt;0.8,1,0))</f>
        <v>1</v>
      </c>
      <c r="Q2265" t="s">
        <v>27</v>
      </c>
      <c r="R2265">
        <v>45</v>
      </c>
      <c r="S2265">
        <f t="shared" si="354"/>
        <v>0</v>
      </c>
      <c r="T2265">
        <f t="shared" si="359"/>
        <v>1</v>
      </c>
      <c r="U2265">
        <f t="shared" ca="1" si="355"/>
        <v>0.34653494479840419</v>
      </c>
      <c r="V2265">
        <f t="shared" si="356"/>
        <v>53</v>
      </c>
      <c r="W2265" t="s">
        <v>28</v>
      </c>
      <c r="X2265" t="str">
        <f t="shared" ca="1" si="357"/>
        <v>(2264,0,1,8,101,0,1,53)++1`</v>
      </c>
      <c r="Y2265" t="str">
        <f t="shared" si="358"/>
        <v>(2264,45)++1`</v>
      </c>
    </row>
    <row r="2266" spans="1:25" x14ac:dyDescent="0.25">
      <c r="A2266">
        <v>2265</v>
      </c>
      <c r="B2266">
        <v>1963</v>
      </c>
      <c r="C2266">
        <f t="shared" si="350"/>
        <v>0</v>
      </c>
      <c r="D2266" t="s">
        <v>24</v>
      </c>
      <c r="E2266">
        <f t="shared" si="351"/>
        <v>6</v>
      </c>
      <c r="F2266" t="s">
        <v>37</v>
      </c>
      <c r="G2266" s="13">
        <v>44600</v>
      </c>
      <c r="H2266">
        <v>0.33819444444444441</v>
      </c>
      <c r="I2266">
        <v>0.40833333333333333</v>
      </c>
      <c r="J2266">
        <v>1000166</v>
      </c>
      <c r="K2266">
        <v>1</v>
      </c>
      <c r="L2266">
        <f t="shared" si="352"/>
        <v>101</v>
      </c>
      <c r="M2266">
        <v>7.0138888888888917E-2</v>
      </c>
      <c r="N2266">
        <f t="shared" si="353"/>
        <v>0</v>
      </c>
      <c r="O2266" t="s">
        <v>26</v>
      </c>
      <c r="P2266" cm="1">
        <f t="array" aca="1" ref="P2266" ca="1">(_xlfn.IFS(Q2266="couché",0,Q2266="debout à 80%",1,Q2266="?",1))*(IF(RAND()&lt;0.8,1,0))</f>
        <v>1</v>
      </c>
      <c r="Q2266" t="s">
        <v>27</v>
      </c>
      <c r="R2266">
        <v>45</v>
      </c>
      <c r="S2266">
        <f t="shared" si="354"/>
        <v>0</v>
      </c>
      <c r="T2266">
        <f t="shared" si="359"/>
        <v>1</v>
      </c>
      <c r="U2266">
        <f t="shared" ca="1" si="355"/>
        <v>0.33819843718402037</v>
      </c>
      <c r="V2266">
        <f t="shared" si="356"/>
        <v>58</v>
      </c>
      <c r="W2266" t="s">
        <v>28</v>
      </c>
      <c r="X2266" t="str">
        <f t="shared" ca="1" si="357"/>
        <v>(2265,0,1,6,101,0,1,58)++1`</v>
      </c>
      <c r="Y2266" t="str">
        <f t="shared" si="358"/>
        <v>(2265,45)++1`</v>
      </c>
    </row>
    <row r="2267" spans="1:25" x14ac:dyDescent="0.25">
      <c r="A2267">
        <v>2266</v>
      </c>
      <c r="B2267">
        <v>1961</v>
      </c>
      <c r="C2267">
        <f t="shared" si="350"/>
        <v>0</v>
      </c>
      <c r="D2267" t="s">
        <v>24</v>
      </c>
      <c r="E2267">
        <f t="shared" si="351"/>
        <v>2</v>
      </c>
      <c r="F2267" t="s">
        <v>29</v>
      </c>
      <c r="G2267" s="13">
        <v>44593</v>
      </c>
      <c r="H2267">
        <v>0.66111111111111109</v>
      </c>
      <c r="I2267">
        <v>0.73124999999999996</v>
      </c>
      <c r="J2267">
        <v>1000166</v>
      </c>
      <c r="K2267">
        <v>403</v>
      </c>
      <c r="L2267">
        <f t="shared" si="352"/>
        <v>101</v>
      </c>
      <c r="M2267">
        <v>7.0138888888888862E-2</v>
      </c>
      <c r="N2267">
        <f t="shared" si="353"/>
        <v>0</v>
      </c>
      <c r="O2267" t="s">
        <v>26</v>
      </c>
      <c r="P2267" cm="1">
        <f t="array" aca="1" ref="P2267" ca="1">(_xlfn.IFS(Q2267="couché",0,Q2267="debout à 80%",1,Q2267="?",1))*(IF(RAND()&lt;0.8,1,0))</f>
        <v>1</v>
      </c>
      <c r="Q2267" t="s">
        <v>27</v>
      </c>
      <c r="R2267">
        <v>45</v>
      </c>
      <c r="S2267">
        <f t="shared" si="354"/>
        <v>0</v>
      </c>
      <c r="T2267">
        <f t="shared" si="359"/>
        <v>4</v>
      </c>
      <c r="U2267">
        <f t="shared" ca="1" si="355"/>
        <v>0.66111256396680684</v>
      </c>
      <c r="V2267">
        <f t="shared" si="356"/>
        <v>49</v>
      </c>
      <c r="W2267" t="s">
        <v>28</v>
      </c>
      <c r="X2267" t="str">
        <f t="shared" ca="1" si="357"/>
        <v>(2266,0,1,2,101,0,4,49)++1`</v>
      </c>
      <c r="Y2267" t="str">
        <f t="shared" si="358"/>
        <v>(2266,45)++1`</v>
      </c>
    </row>
    <row r="2268" spans="1:25" x14ac:dyDescent="0.25">
      <c r="A2268">
        <v>2267</v>
      </c>
      <c r="B2268">
        <v>1965</v>
      </c>
      <c r="C2268">
        <f t="shared" si="350"/>
        <v>0</v>
      </c>
      <c r="D2268" t="s">
        <v>24</v>
      </c>
      <c r="E2268">
        <f t="shared" si="351"/>
        <v>16</v>
      </c>
      <c r="F2268" t="s">
        <v>44</v>
      </c>
      <c r="G2268" s="13">
        <v>44599</v>
      </c>
      <c r="H2268">
        <v>0.45763888888888887</v>
      </c>
      <c r="I2268">
        <v>0.52777777777777779</v>
      </c>
      <c r="J2268">
        <v>1000162</v>
      </c>
      <c r="K2268">
        <v>489</v>
      </c>
      <c r="L2268">
        <f t="shared" si="352"/>
        <v>101</v>
      </c>
      <c r="M2268">
        <v>7.0138888888888917E-2</v>
      </c>
      <c r="N2268">
        <f t="shared" si="353"/>
        <v>0</v>
      </c>
      <c r="O2268" t="s">
        <v>26</v>
      </c>
      <c r="P2268" cm="1">
        <f t="array" aca="1" ref="P2268" ca="1">(_xlfn.IFS(Q2268="couché",0,Q2268="debout à 80%",1,Q2268="?",1))*(IF(RAND()&lt;0.8,1,0))</f>
        <v>1</v>
      </c>
      <c r="Q2268" t="s">
        <v>27</v>
      </c>
      <c r="R2268">
        <v>45</v>
      </c>
      <c r="S2268">
        <f t="shared" si="354"/>
        <v>0</v>
      </c>
      <c r="T2268">
        <f t="shared" si="359"/>
        <v>3</v>
      </c>
      <c r="U2268">
        <f t="shared" ca="1" si="355"/>
        <v>0.45764630963158037</v>
      </c>
      <c r="V2268">
        <f t="shared" si="356"/>
        <v>39</v>
      </c>
      <c r="W2268" t="s">
        <v>28</v>
      </c>
      <c r="X2268" t="str">
        <f t="shared" ca="1" si="357"/>
        <v>(2267,0,1,16,101,0,3,39)++1`</v>
      </c>
      <c r="Y2268" t="str">
        <f t="shared" si="358"/>
        <v>(2267,45)++1`</v>
      </c>
    </row>
    <row r="2269" spans="1:25" x14ac:dyDescent="0.25">
      <c r="A2269">
        <v>2268</v>
      </c>
      <c r="B2269">
        <v>1949</v>
      </c>
      <c r="C2269">
        <f t="shared" si="350"/>
        <v>0</v>
      </c>
      <c r="D2269" t="s">
        <v>24</v>
      </c>
      <c r="E2269">
        <f t="shared" si="351"/>
        <v>2</v>
      </c>
      <c r="F2269" t="s">
        <v>29</v>
      </c>
      <c r="G2269" s="13">
        <v>44622</v>
      </c>
      <c r="H2269">
        <v>0.67569444444444438</v>
      </c>
      <c r="I2269">
        <v>0.74583333333333335</v>
      </c>
      <c r="J2269">
        <v>1000166</v>
      </c>
      <c r="K2269">
        <v>1</v>
      </c>
      <c r="L2269">
        <f t="shared" si="352"/>
        <v>101</v>
      </c>
      <c r="M2269">
        <v>7.0138888888888973E-2</v>
      </c>
      <c r="N2269">
        <f t="shared" si="353"/>
        <v>0</v>
      </c>
      <c r="O2269" t="s">
        <v>26</v>
      </c>
      <c r="P2269" cm="1">
        <f t="array" aca="1" ref="P2269" ca="1">(_xlfn.IFS(Q2269="couché",0,Q2269="debout à 80%",1,Q2269="?",1))*(IF(RAND()&lt;0.8,1,0))</f>
        <v>1</v>
      </c>
      <c r="Q2269" t="s">
        <v>27</v>
      </c>
      <c r="R2269">
        <v>45</v>
      </c>
      <c r="S2269">
        <f t="shared" si="354"/>
        <v>0</v>
      </c>
      <c r="T2269">
        <f t="shared" si="359"/>
        <v>5</v>
      </c>
      <c r="U2269">
        <f t="shared" ca="1" si="355"/>
        <v>0.67570053977806899</v>
      </c>
      <c r="V2269">
        <f t="shared" si="356"/>
        <v>50</v>
      </c>
      <c r="W2269" t="s">
        <v>28</v>
      </c>
      <c r="X2269" t="str">
        <f t="shared" ca="1" si="357"/>
        <v>(2268,0,1,2,101,0,5,50)++1`</v>
      </c>
      <c r="Y2269" t="str">
        <f t="shared" si="358"/>
        <v>(2268,45)++1`</v>
      </c>
    </row>
    <row r="2270" spans="1:25" x14ac:dyDescent="0.25">
      <c r="A2270">
        <v>2269</v>
      </c>
      <c r="B2270">
        <v>1988</v>
      </c>
      <c r="C2270">
        <f t="shared" si="350"/>
        <v>0</v>
      </c>
      <c r="D2270" t="s">
        <v>24</v>
      </c>
      <c r="E2270">
        <f t="shared" si="351"/>
        <v>11</v>
      </c>
      <c r="F2270" t="s">
        <v>41</v>
      </c>
      <c r="G2270" s="13">
        <v>44613</v>
      </c>
      <c r="H2270">
        <v>0.40416666666666667</v>
      </c>
      <c r="I2270">
        <v>0.47430555555555554</v>
      </c>
      <c r="J2270">
        <v>1000164</v>
      </c>
      <c r="K2270">
        <v>7808</v>
      </c>
      <c r="L2270">
        <f t="shared" si="352"/>
        <v>101</v>
      </c>
      <c r="M2270">
        <v>7.0138888888888862E-2</v>
      </c>
      <c r="N2270">
        <f t="shared" si="353"/>
        <v>0</v>
      </c>
      <c r="O2270" t="s">
        <v>26</v>
      </c>
      <c r="P2270" cm="1">
        <f t="array" aca="1" ref="P2270" ca="1">(_xlfn.IFS(Q2270="couché",0,Q2270="debout à 80%",1,Q2270="?",1))*(IF(RAND()&lt;0.8,1,0))</f>
        <v>1</v>
      </c>
      <c r="Q2270" t="s">
        <v>27</v>
      </c>
      <c r="R2270">
        <v>30</v>
      </c>
      <c r="S2270">
        <f t="shared" si="354"/>
        <v>1</v>
      </c>
      <c r="T2270">
        <f t="shared" si="359"/>
        <v>2</v>
      </c>
      <c r="U2270">
        <f t="shared" ca="1" si="355"/>
        <v>0.40417663492875505</v>
      </c>
      <c r="V2270">
        <f t="shared" si="356"/>
        <v>42</v>
      </c>
      <c r="W2270" t="s">
        <v>28</v>
      </c>
      <c r="X2270" t="str">
        <f t="shared" ca="1" si="357"/>
        <v>(2269,0,1,11,101,1,2,42)++1`</v>
      </c>
      <c r="Y2270" t="str">
        <f t="shared" si="358"/>
        <v>(2269,30)++1`</v>
      </c>
    </row>
    <row r="2271" spans="1:25" x14ac:dyDescent="0.25">
      <c r="A2271">
        <v>2270</v>
      </c>
      <c r="B2271">
        <v>1940</v>
      </c>
      <c r="C2271">
        <f t="shared" si="350"/>
        <v>0</v>
      </c>
      <c r="D2271" t="s">
        <v>24</v>
      </c>
      <c r="E2271">
        <f t="shared" si="351"/>
        <v>5</v>
      </c>
      <c r="F2271" t="s">
        <v>36</v>
      </c>
      <c r="G2271" s="13">
        <v>44608</v>
      </c>
      <c r="H2271">
        <v>0.52430555555555558</v>
      </c>
      <c r="I2271">
        <v>0.59444444444444444</v>
      </c>
      <c r="J2271">
        <v>1000162</v>
      </c>
      <c r="K2271">
        <v>489</v>
      </c>
      <c r="L2271">
        <f t="shared" si="352"/>
        <v>101</v>
      </c>
      <c r="M2271">
        <v>7.0138888888888862E-2</v>
      </c>
      <c r="N2271">
        <f t="shared" si="353"/>
        <v>0</v>
      </c>
      <c r="O2271" t="s">
        <v>26</v>
      </c>
      <c r="P2271" cm="1">
        <f t="array" aca="1" ref="P2271" ca="1">(_xlfn.IFS(Q2271="couché",0,Q2271="debout à 80%",1,Q2271="?",1))*(IF(RAND()&lt;0.8,1,0))</f>
        <v>1</v>
      </c>
      <c r="Q2271" t="s">
        <v>27</v>
      </c>
      <c r="R2271">
        <v>45</v>
      </c>
      <c r="S2271">
        <f t="shared" si="354"/>
        <v>0</v>
      </c>
      <c r="T2271">
        <f t="shared" si="359"/>
        <v>3</v>
      </c>
      <c r="U2271">
        <f t="shared" ca="1" si="355"/>
        <v>0.52430592796321462</v>
      </c>
      <c r="V2271">
        <f t="shared" si="356"/>
        <v>49</v>
      </c>
      <c r="W2271" t="s">
        <v>28</v>
      </c>
      <c r="X2271" t="str">
        <f t="shared" ca="1" si="357"/>
        <v>(2270,0,1,5,101,0,3,49)++1`</v>
      </c>
      <c r="Y2271" t="str">
        <f t="shared" si="358"/>
        <v>(2270,45)++1`</v>
      </c>
    </row>
    <row r="2272" spans="1:25" x14ac:dyDescent="0.25">
      <c r="A2272">
        <v>2271</v>
      </c>
      <c r="B2272">
        <v>1976</v>
      </c>
      <c r="C2272">
        <f t="shared" si="350"/>
        <v>0</v>
      </c>
      <c r="D2272" t="s">
        <v>24</v>
      </c>
      <c r="E2272">
        <f t="shared" si="351"/>
        <v>4</v>
      </c>
      <c r="F2272" t="s">
        <v>31</v>
      </c>
      <c r="G2272" s="13">
        <v>44599</v>
      </c>
      <c r="H2272">
        <v>0.58611111111111114</v>
      </c>
      <c r="I2272">
        <v>0.65625</v>
      </c>
      <c r="J2272">
        <v>1000170</v>
      </c>
      <c r="K2272">
        <v>3373</v>
      </c>
      <c r="L2272">
        <f t="shared" si="352"/>
        <v>101</v>
      </c>
      <c r="M2272">
        <v>7.0138888888888862E-2</v>
      </c>
      <c r="N2272">
        <f t="shared" si="353"/>
        <v>0</v>
      </c>
      <c r="O2272" t="s">
        <v>26</v>
      </c>
      <c r="P2272" cm="1">
        <f t="array" aca="1" ref="P2272" ca="1">(_xlfn.IFS(Q2272="couché",0,Q2272="debout à 80%",1,Q2272="?",1))*(IF(RAND()&lt;0.8,1,0))</f>
        <v>1</v>
      </c>
      <c r="Q2272" t="s">
        <v>27</v>
      </c>
      <c r="R2272">
        <v>20</v>
      </c>
      <c r="S2272">
        <f t="shared" si="354"/>
        <v>1</v>
      </c>
      <c r="T2272">
        <f t="shared" si="359"/>
        <v>7</v>
      </c>
      <c r="U2272">
        <f t="shared" ca="1" si="355"/>
        <v>0.58611807781098968</v>
      </c>
      <c r="V2272">
        <f t="shared" si="356"/>
        <v>44</v>
      </c>
      <c r="W2272" t="s">
        <v>28</v>
      </c>
      <c r="X2272" t="str">
        <f t="shared" ca="1" si="357"/>
        <v>(2271,0,1,4,101,1,7,44)++1`</v>
      </c>
      <c r="Y2272" t="str">
        <f t="shared" si="358"/>
        <v>(2271,20)++1`</v>
      </c>
    </row>
    <row r="2273" spans="1:25" x14ac:dyDescent="0.25">
      <c r="A2273">
        <v>2272</v>
      </c>
      <c r="B2273">
        <v>1974</v>
      </c>
      <c r="C2273">
        <f t="shared" si="350"/>
        <v>0</v>
      </c>
      <c r="D2273" t="s">
        <v>24</v>
      </c>
      <c r="E2273">
        <f t="shared" si="351"/>
        <v>5</v>
      </c>
      <c r="F2273" t="s">
        <v>36</v>
      </c>
      <c r="G2273" s="13">
        <v>44629</v>
      </c>
      <c r="H2273">
        <v>0.56666666666666665</v>
      </c>
      <c r="I2273">
        <v>0.63680555555555551</v>
      </c>
      <c r="J2273">
        <v>1000162</v>
      </c>
      <c r="K2273">
        <v>84</v>
      </c>
      <c r="L2273">
        <f t="shared" si="352"/>
        <v>101</v>
      </c>
      <c r="M2273">
        <v>7.0138888888888862E-2</v>
      </c>
      <c r="N2273">
        <f t="shared" si="353"/>
        <v>0</v>
      </c>
      <c r="O2273" t="s">
        <v>26</v>
      </c>
      <c r="P2273" cm="1">
        <f t="array" aca="1" ref="P2273" ca="1">(_xlfn.IFS(Q2273="couché",0,Q2273="debout à 80%",1,Q2273="?",1))*(IF(RAND()&lt;0.8,1,0))</f>
        <v>1</v>
      </c>
      <c r="Q2273" t="s">
        <v>27</v>
      </c>
      <c r="R2273">
        <v>45</v>
      </c>
      <c r="S2273">
        <f t="shared" si="354"/>
        <v>0</v>
      </c>
      <c r="T2273">
        <f t="shared" si="359"/>
        <v>4</v>
      </c>
      <c r="U2273">
        <f t="shared" ca="1" si="355"/>
        <v>0.5666730390545045</v>
      </c>
      <c r="V2273">
        <f t="shared" si="356"/>
        <v>72</v>
      </c>
      <c r="W2273" t="s">
        <v>28</v>
      </c>
      <c r="X2273" t="str">
        <f t="shared" ca="1" si="357"/>
        <v>(2272,0,1,5,101,0,4,72)++1`</v>
      </c>
      <c r="Y2273" t="str">
        <f t="shared" si="358"/>
        <v>(2272,45)++1`</v>
      </c>
    </row>
    <row r="2274" spans="1:25" x14ac:dyDescent="0.25">
      <c r="A2274">
        <v>2273</v>
      </c>
      <c r="B2274">
        <v>1984</v>
      </c>
      <c r="C2274">
        <f t="shared" si="350"/>
        <v>0</v>
      </c>
      <c r="D2274" t="s">
        <v>24</v>
      </c>
      <c r="E2274">
        <f t="shared" si="351"/>
        <v>10</v>
      </c>
      <c r="F2274" t="s">
        <v>39</v>
      </c>
      <c r="G2274" s="13">
        <v>44645</v>
      </c>
      <c r="H2274">
        <v>0.47916666666666663</v>
      </c>
      <c r="I2274">
        <v>0.54930555555555549</v>
      </c>
      <c r="J2274">
        <v>1000165</v>
      </c>
      <c r="K2274">
        <v>493</v>
      </c>
      <c r="L2274">
        <f t="shared" si="352"/>
        <v>101</v>
      </c>
      <c r="M2274">
        <v>7.0138888888888862E-2</v>
      </c>
      <c r="N2274">
        <f t="shared" si="353"/>
        <v>1</v>
      </c>
      <c r="O2274" t="s">
        <v>32</v>
      </c>
      <c r="P2274" cm="1">
        <f t="array" aca="1" ref="P2274" ca="1">(_xlfn.IFS(Q2274="couché",0,Q2274="debout à 80%",1,Q2274="?",1))*(IF(RAND()&lt;0.8,1,0))</f>
        <v>1</v>
      </c>
      <c r="Q2274" t="s">
        <v>27</v>
      </c>
      <c r="R2274">
        <v>30</v>
      </c>
      <c r="S2274">
        <f t="shared" si="354"/>
        <v>1</v>
      </c>
      <c r="T2274">
        <f t="shared" si="359"/>
        <v>4</v>
      </c>
      <c r="U2274">
        <f t="shared" ca="1" si="355"/>
        <v>0.47917066756988452</v>
      </c>
      <c r="V2274">
        <f t="shared" si="356"/>
        <v>54</v>
      </c>
      <c r="W2274" t="s">
        <v>28</v>
      </c>
      <c r="X2274" t="str">
        <f t="shared" ca="1" si="357"/>
        <v>(2273,0,1,10,101,1,4,54)++1`</v>
      </c>
      <c r="Y2274" t="str">
        <f t="shared" si="358"/>
        <v>(2273,30)++1`</v>
      </c>
    </row>
    <row r="2275" spans="1:25" x14ac:dyDescent="0.25">
      <c r="A2275">
        <v>2274</v>
      </c>
      <c r="B2275">
        <v>1983</v>
      </c>
      <c r="C2275">
        <f t="shared" si="350"/>
        <v>0</v>
      </c>
      <c r="D2275" t="s">
        <v>24</v>
      </c>
      <c r="E2275">
        <f t="shared" si="351"/>
        <v>16</v>
      </c>
      <c r="F2275" t="s">
        <v>44</v>
      </c>
      <c r="G2275" s="13">
        <v>44643</v>
      </c>
      <c r="H2275">
        <v>0.62152777777777779</v>
      </c>
      <c r="I2275">
        <v>0.69166666666666665</v>
      </c>
      <c r="J2275">
        <v>1000162</v>
      </c>
      <c r="K2275">
        <v>163</v>
      </c>
      <c r="L2275">
        <f t="shared" si="352"/>
        <v>101</v>
      </c>
      <c r="M2275">
        <v>7.0138888888888862E-2</v>
      </c>
      <c r="N2275">
        <f t="shared" si="353"/>
        <v>0</v>
      </c>
      <c r="O2275" t="s">
        <v>26</v>
      </c>
      <c r="P2275" cm="1">
        <f t="array" aca="1" ref="P2275" ca="1">(_xlfn.IFS(Q2275="couché",0,Q2275="debout à 80%",1,Q2275="?",1))*(IF(RAND()&lt;0.8,1,0))</f>
        <v>1</v>
      </c>
      <c r="Q2275" t="s">
        <v>27</v>
      </c>
      <c r="R2275">
        <v>45</v>
      </c>
      <c r="S2275">
        <f t="shared" si="354"/>
        <v>0</v>
      </c>
      <c r="T2275">
        <f t="shared" si="359"/>
        <v>5</v>
      </c>
      <c r="U2275">
        <f t="shared" ca="1" si="355"/>
        <v>0.62153422768803601</v>
      </c>
      <c r="V2275">
        <f t="shared" si="356"/>
        <v>32</v>
      </c>
      <c r="W2275" t="s">
        <v>28</v>
      </c>
      <c r="X2275" t="str">
        <f t="shared" ca="1" si="357"/>
        <v>(2274,0,1,16,101,0,5,32)++1`</v>
      </c>
      <c r="Y2275" t="str">
        <f t="shared" si="358"/>
        <v>(2274,45)++1`</v>
      </c>
    </row>
    <row r="2276" spans="1:25" x14ac:dyDescent="0.25">
      <c r="A2276">
        <v>2275</v>
      </c>
      <c r="B2276">
        <v>1980</v>
      </c>
      <c r="C2276">
        <f t="shared" si="350"/>
        <v>0</v>
      </c>
      <c r="D2276" t="s">
        <v>24</v>
      </c>
      <c r="E2276">
        <f t="shared" si="351"/>
        <v>2</v>
      </c>
      <c r="F2276" t="s">
        <v>29</v>
      </c>
      <c r="G2276" s="13">
        <v>44638</v>
      </c>
      <c r="H2276">
        <v>0.69791666666666663</v>
      </c>
      <c r="I2276">
        <v>0.76805555555555549</v>
      </c>
      <c r="J2276">
        <v>1000166</v>
      </c>
      <c r="K2276">
        <v>30</v>
      </c>
      <c r="L2276">
        <f t="shared" si="352"/>
        <v>101</v>
      </c>
      <c r="M2276">
        <v>7.0138888888888862E-2</v>
      </c>
      <c r="N2276">
        <f t="shared" si="353"/>
        <v>0</v>
      </c>
      <c r="O2276" t="s">
        <v>26</v>
      </c>
      <c r="P2276" cm="1">
        <f t="array" aca="1" ref="P2276" ca="1">(_xlfn.IFS(Q2276="couché",0,Q2276="debout à 80%",1,Q2276="?",1))*(IF(RAND()&lt;0.8,1,0))</f>
        <v>1</v>
      </c>
      <c r="Q2276" t="s">
        <v>27</v>
      </c>
      <c r="R2276">
        <v>45</v>
      </c>
      <c r="S2276">
        <f t="shared" si="354"/>
        <v>0</v>
      </c>
      <c r="T2276">
        <f t="shared" si="359"/>
        <v>8</v>
      </c>
      <c r="U2276">
        <f t="shared" ca="1" si="355"/>
        <v>0.69792335101493175</v>
      </c>
      <c r="V2276">
        <f t="shared" si="356"/>
        <v>52</v>
      </c>
      <c r="W2276" t="s">
        <v>28</v>
      </c>
      <c r="X2276" t="str">
        <f t="shared" ca="1" si="357"/>
        <v>(2275,0,1,2,101,0,8,52)++1`</v>
      </c>
      <c r="Y2276" t="str">
        <f t="shared" si="358"/>
        <v>(2275,45)++1`</v>
      </c>
    </row>
    <row r="2277" spans="1:25" x14ac:dyDescent="0.25">
      <c r="A2277">
        <v>2276</v>
      </c>
      <c r="B2277">
        <v>1976</v>
      </c>
      <c r="C2277">
        <f t="shared" si="350"/>
        <v>0</v>
      </c>
      <c r="D2277" t="s">
        <v>24</v>
      </c>
      <c r="E2277">
        <f t="shared" si="351"/>
        <v>16</v>
      </c>
      <c r="F2277" t="s">
        <v>44</v>
      </c>
      <c r="G2277" s="13">
        <v>44644</v>
      </c>
      <c r="H2277">
        <v>0.55138888888888882</v>
      </c>
      <c r="I2277">
        <v>0.62152777777777779</v>
      </c>
      <c r="J2277">
        <v>1000162</v>
      </c>
      <c r="K2277">
        <v>3673</v>
      </c>
      <c r="L2277">
        <f t="shared" si="352"/>
        <v>101</v>
      </c>
      <c r="M2277">
        <v>7.0138888888888973E-2</v>
      </c>
      <c r="N2277">
        <f t="shared" si="353"/>
        <v>0</v>
      </c>
      <c r="O2277" t="s">
        <v>26</v>
      </c>
      <c r="P2277" cm="1">
        <f t="array" aca="1" ref="P2277" ca="1">(_xlfn.IFS(Q2277="couché",0,Q2277="debout à 80%",1,Q2277="?",1))*(IF(RAND()&lt;0.8,1,0))</f>
        <v>1</v>
      </c>
      <c r="Q2277" t="s">
        <v>27</v>
      </c>
      <c r="R2277">
        <v>45</v>
      </c>
      <c r="S2277">
        <f t="shared" si="354"/>
        <v>0</v>
      </c>
      <c r="T2277">
        <f t="shared" si="359"/>
        <v>3</v>
      </c>
      <c r="U2277">
        <f t="shared" ca="1" si="355"/>
        <v>0.55139490484245246</v>
      </c>
      <c r="V2277">
        <f t="shared" si="356"/>
        <v>49</v>
      </c>
      <c r="W2277" t="s">
        <v>28</v>
      </c>
      <c r="X2277" t="str">
        <f t="shared" ca="1" si="357"/>
        <v>(2276,0,1,16,101,0,3,49)++1`</v>
      </c>
      <c r="Y2277" t="str">
        <f t="shared" si="358"/>
        <v>(2276,45)++1`</v>
      </c>
    </row>
    <row r="2278" spans="1:25" x14ac:dyDescent="0.25">
      <c r="A2278">
        <v>2277</v>
      </c>
      <c r="B2278">
        <v>2002</v>
      </c>
      <c r="C2278">
        <f t="shared" si="350"/>
        <v>0</v>
      </c>
      <c r="D2278" t="s">
        <v>24</v>
      </c>
      <c r="E2278">
        <f t="shared" si="351"/>
        <v>5</v>
      </c>
      <c r="F2278" t="s">
        <v>36</v>
      </c>
      <c r="G2278" s="13">
        <v>44599</v>
      </c>
      <c r="H2278">
        <v>0.48333333333333334</v>
      </c>
      <c r="I2278">
        <v>0.5541666666666667</v>
      </c>
      <c r="J2278">
        <v>1000162</v>
      </c>
      <c r="K2278">
        <v>3233</v>
      </c>
      <c r="L2278">
        <f t="shared" si="352"/>
        <v>102</v>
      </c>
      <c r="M2278">
        <v>7.0833333333333359E-2</v>
      </c>
      <c r="N2278">
        <f t="shared" si="353"/>
        <v>0</v>
      </c>
      <c r="O2278" t="s">
        <v>26</v>
      </c>
      <c r="P2278" cm="1">
        <f t="array" aca="1" ref="P2278" ca="1">(_xlfn.IFS(Q2278="couché",0,Q2278="debout à 80%",1,Q2278="?",1))*(IF(RAND()&lt;0.8,1,0))</f>
        <v>1</v>
      </c>
      <c r="Q2278" t="s">
        <v>27</v>
      </c>
      <c r="R2278">
        <v>45</v>
      </c>
      <c r="S2278">
        <f t="shared" si="354"/>
        <v>0</v>
      </c>
      <c r="T2278">
        <f t="shared" si="359"/>
        <v>3</v>
      </c>
      <c r="U2278">
        <f t="shared" ca="1" si="355"/>
        <v>0.48334241028023162</v>
      </c>
      <c r="V2278">
        <f t="shared" si="356"/>
        <v>53</v>
      </c>
      <c r="W2278" t="s">
        <v>28</v>
      </c>
      <c r="X2278" t="str">
        <f t="shared" ca="1" si="357"/>
        <v>(2277,0,1,5,102,0,3,53)++1`</v>
      </c>
      <c r="Y2278" t="str">
        <f t="shared" si="358"/>
        <v>(2277,45)++1`</v>
      </c>
    </row>
    <row r="2279" spans="1:25" x14ac:dyDescent="0.25">
      <c r="A2279">
        <v>2278</v>
      </c>
      <c r="B2279">
        <v>1961</v>
      </c>
      <c r="C2279">
        <f t="shared" si="350"/>
        <v>0</v>
      </c>
      <c r="D2279" t="s">
        <v>24</v>
      </c>
      <c r="E2279">
        <f t="shared" si="351"/>
        <v>5</v>
      </c>
      <c r="F2279" t="s">
        <v>36</v>
      </c>
      <c r="G2279" s="13">
        <v>44600</v>
      </c>
      <c r="H2279">
        <v>0.47569444444444442</v>
      </c>
      <c r="I2279">
        <v>0.54652777777777772</v>
      </c>
      <c r="J2279">
        <v>1000162</v>
      </c>
      <c r="K2279">
        <v>110</v>
      </c>
      <c r="L2279">
        <f t="shared" si="352"/>
        <v>102</v>
      </c>
      <c r="M2279">
        <v>7.0833333333333304E-2</v>
      </c>
      <c r="N2279">
        <f t="shared" si="353"/>
        <v>0</v>
      </c>
      <c r="O2279" t="s">
        <v>26</v>
      </c>
      <c r="P2279" cm="1">
        <f t="array" aca="1" ref="P2279" ca="1">(_xlfn.IFS(Q2279="couché",0,Q2279="debout à 80%",1,Q2279="?",1))*(IF(RAND()&lt;0.8,1,0))</f>
        <v>1</v>
      </c>
      <c r="Q2279" t="s">
        <v>27</v>
      </c>
      <c r="R2279">
        <v>45</v>
      </c>
      <c r="S2279">
        <f t="shared" si="354"/>
        <v>0</v>
      </c>
      <c r="T2279">
        <f t="shared" si="359"/>
        <v>3</v>
      </c>
      <c r="U2279">
        <f t="shared" ca="1" si="355"/>
        <v>0.47569553582496549</v>
      </c>
      <c r="V2279">
        <f t="shared" si="356"/>
        <v>44</v>
      </c>
      <c r="W2279" t="s">
        <v>28</v>
      </c>
      <c r="X2279" t="str">
        <f t="shared" ca="1" si="357"/>
        <v>(2278,0,1,5,102,0,3,44)++1`</v>
      </c>
      <c r="Y2279" t="str">
        <f t="shared" si="358"/>
        <v>(2278,45)++1`</v>
      </c>
    </row>
    <row r="2280" spans="1:25" x14ac:dyDescent="0.25">
      <c r="A2280">
        <v>2279</v>
      </c>
      <c r="B2280">
        <v>1970</v>
      </c>
      <c r="C2280">
        <f t="shared" si="350"/>
        <v>0</v>
      </c>
      <c r="D2280" t="s">
        <v>24</v>
      </c>
      <c r="E2280">
        <f t="shared" si="351"/>
        <v>8</v>
      </c>
      <c r="F2280" t="s">
        <v>25</v>
      </c>
      <c r="G2280" s="13">
        <v>44615</v>
      </c>
      <c r="H2280">
        <v>0.48402777777777778</v>
      </c>
      <c r="I2280">
        <v>0.55486111111111114</v>
      </c>
      <c r="J2280">
        <v>1000171</v>
      </c>
      <c r="K2280">
        <v>2238</v>
      </c>
      <c r="L2280">
        <f t="shared" si="352"/>
        <v>102</v>
      </c>
      <c r="M2280">
        <v>7.0833333333333359E-2</v>
      </c>
      <c r="N2280">
        <f t="shared" si="353"/>
        <v>0</v>
      </c>
      <c r="O2280" t="s">
        <v>26</v>
      </c>
      <c r="P2280" cm="1">
        <f t="array" aca="1" ref="P2280" ca="1">(_xlfn.IFS(Q2280="couché",0,Q2280="debout à 80%",1,Q2280="?",1))*(IF(RAND()&lt;0.8,1,0))</f>
        <v>1</v>
      </c>
      <c r="Q2280" t="s">
        <v>27</v>
      </c>
      <c r="R2280">
        <v>45</v>
      </c>
      <c r="S2280">
        <f t="shared" si="354"/>
        <v>0</v>
      </c>
      <c r="T2280">
        <f t="shared" si="359"/>
        <v>2</v>
      </c>
      <c r="U2280">
        <f t="shared" ca="1" si="355"/>
        <v>0.48403524068101428</v>
      </c>
      <c r="V2280">
        <f t="shared" si="356"/>
        <v>69</v>
      </c>
      <c r="W2280" t="s">
        <v>28</v>
      </c>
      <c r="X2280" t="str">
        <f t="shared" ca="1" si="357"/>
        <v>(2279,0,1,8,102,0,2,69)++1`</v>
      </c>
      <c r="Y2280" t="str">
        <f t="shared" si="358"/>
        <v>(2279,45)++1`</v>
      </c>
    </row>
    <row r="2281" spans="1:25" x14ac:dyDescent="0.25">
      <c r="A2281">
        <v>2280</v>
      </c>
      <c r="B2281">
        <v>1970</v>
      </c>
      <c r="C2281">
        <f t="shared" si="350"/>
        <v>0</v>
      </c>
      <c r="D2281" t="s">
        <v>24</v>
      </c>
      <c r="E2281">
        <f t="shared" si="351"/>
        <v>14</v>
      </c>
      <c r="F2281" t="s">
        <v>33</v>
      </c>
      <c r="G2281" s="13">
        <v>44596</v>
      </c>
      <c r="H2281">
        <v>0.4548611111111111</v>
      </c>
      <c r="I2281">
        <v>0.52569444444444446</v>
      </c>
      <c r="J2281">
        <v>1000162</v>
      </c>
      <c r="K2281">
        <v>3753</v>
      </c>
      <c r="L2281">
        <f t="shared" si="352"/>
        <v>102</v>
      </c>
      <c r="M2281">
        <v>7.0833333333333359E-2</v>
      </c>
      <c r="N2281">
        <f t="shared" si="353"/>
        <v>1</v>
      </c>
      <c r="O2281" t="s">
        <v>32</v>
      </c>
      <c r="P2281" cm="1">
        <f t="array" aca="1" ref="P2281" ca="1">(_xlfn.IFS(Q2281="couché",0,Q2281="debout à 80%",1,Q2281="?",1))*(IF(RAND()&lt;0.8,1,0))</f>
        <v>1</v>
      </c>
      <c r="Q2281" t="s">
        <v>27</v>
      </c>
      <c r="R2281">
        <v>45</v>
      </c>
      <c r="S2281">
        <f t="shared" si="354"/>
        <v>1</v>
      </c>
      <c r="T2281">
        <f t="shared" si="359"/>
        <v>2</v>
      </c>
      <c r="U2281">
        <f t="shared" ca="1" si="355"/>
        <v>0.45486908102139728</v>
      </c>
      <c r="V2281">
        <f t="shared" si="356"/>
        <v>56</v>
      </c>
      <c r="W2281" t="s">
        <v>28</v>
      </c>
      <c r="X2281" t="str">
        <f t="shared" ca="1" si="357"/>
        <v>(2280,0,1,14,102,1,2,56)++1`</v>
      </c>
      <c r="Y2281" t="str">
        <f t="shared" si="358"/>
        <v>(2280,45)++1`</v>
      </c>
    </row>
    <row r="2282" spans="1:25" x14ac:dyDescent="0.25">
      <c r="A2282">
        <v>2281</v>
      </c>
      <c r="B2282">
        <v>1973</v>
      </c>
      <c r="C2282">
        <f t="shared" si="350"/>
        <v>0</v>
      </c>
      <c r="D2282" t="s">
        <v>24</v>
      </c>
      <c r="E2282">
        <f t="shared" si="351"/>
        <v>17</v>
      </c>
      <c r="F2282" t="s">
        <v>45</v>
      </c>
      <c r="G2282" s="13">
        <v>44609</v>
      </c>
      <c r="H2282">
        <v>0.49305555555555552</v>
      </c>
      <c r="I2282">
        <v>0.56388888888888888</v>
      </c>
      <c r="J2282">
        <v>1000162</v>
      </c>
      <c r="K2282">
        <v>71</v>
      </c>
      <c r="L2282">
        <f t="shared" si="352"/>
        <v>102</v>
      </c>
      <c r="M2282">
        <v>7.0833333333333359E-2</v>
      </c>
      <c r="N2282">
        <f t="shared" si="353"/>
        <v>0</v>
      </c>
      <c r="O2282" t="s">
        <v>26</v>
      </c>
      <c r="P2282" cm="1">
        <f t="array" aca="1" ref="P2282" ca="1">(_xlfn.IFS(Q2282="couché",0,Q2282="debout à 80%",1,Q2282="?",1))*(IF(RAND()&lt;0.8,1,0))</f>
        <v>1</v>
      </c>
      <c r="Q2282" t="s">
        <v>27</v>
      </c>
      <c r="R2282">
        <v>45</v>
      </c>
      <c r="S2282">
        <f t="shared" si="354"/>
        <v>0</v>
      </c>
      <c r="T2282">
        <f t="shared" si="359"/>
        <v>3</v>
      </c>
      <c r="U2282">
        <f t="shared" ca="1" si="355"/>
        <v>0.49305629384929311</v>
      </c>
      <c r="V2282">
        <f t="shared" si="356"/>
        <v>56</v>
      </c>
      <c r="W2282" t="s">
        <v>28</v>
      </c>
      <c r="X2282" t="str">
        <f t="shared" ca="1" si="357"/>
        <v>(2281,0,1,17,102,0,3,56)++1`</v>
      </c>
      <c r="Y2282" t="str">
        <f t="shared" si="358"/>
        <v>(2281,45)++1`</v>
      </c>
    </row>
    <row r="2283" spans="1:25" x14ac:dyDescent="0.25">
      <c r="A2283">
        <v>2282</v>
      </c>
      <c r="B2283">
        <v>1940</v>
      </c>
      <c r="C2283">
        <f t="shared" si="350"/>
        <v>0</v>
      </c>
      <c r="D2283" t="s">
        <v>24</v>
      </c>
      <c r="E2283">
        <f t="shared" si="351"/>
        <v>12</v>
      </c>
      <c r="F2283" t="s">
        <v>42</v>
      </c>
      <c r="G2283" s="13">
        <v>44609</v>
      </c>
      <c r="H2283">
        <v>0.61388888888888882</v>
      </c>
      <c r="I2283">
        <v>0.68472222222222223</v>
      </c>
      <c r="J2283">
        <v>1000162</v>
      </c>
      <c r="K2283">
        <v>3593</v>
      </c>
      <c r="L2283">
        <f t="shared" si="352"/>
        <v>102</v>
      </c>
      <c r="M2283">
        <v>7.0833333333333415E-2</v>
      </c>
      <c r="N2283">
        <f t="shared" si="353"/>
        <v>0</v>
      </c>
      <c r="O2283" t="s">
        <v>26</v>
      </c>
      <c r="P2283" cm="1">
        <f t="array" aca="1" ref="P2283" ca="1">(_xlfn.IFS(Q2283="couché",0,Q2283="debout à 80%",1,Q2283="?",1))*(IF(RAND()&lt;0.8,1,0))</f>
        <v>1</v>
      </c>
      <c r="Q2283" t="s">
        <v>27</v>
      </c>
      <c r="R2283">
        <v>45</v>
      </c>
      <c r="S2283">
        <f t="shared" si="354"/>
        <v>0</v>
      </c>
      <c r="T2283">
        <f t="shared" si="359"/>
        <v>5</v>
      </c>
      <c r="U2283">
        <f t="shared" ca="1" si="355"/>
        <v>0.61389787556869679</v>
      </c>
      <c r="V2283">
        <f t="shared" si="356"/>
        <v>47</v>
      </c>
      <c r="W2283" t="s">
        <v>28</v>
      </c>
      <c r="X2283" t="str">
        <f t="shared" ca="1" si="357"/>
        <v>(2282,0,1,12,102,0,5,47)++1`</v>
      </c>
      <c r="Y2283" t="str">
        <f t="shared" si="358"/>
        <v>(2282,45)++1`</v>
      </c>
    </row>
    <row r="2284" spans="1:25" x14ac:dyDescent="0.25">
      <c r="A2284">
        <v>2283</v>
      </c>
      <c r="B2284">
        <v>1971</v>
      </c>
      <c r="C2284">
        <f t="shared" si="350"/>
        <v>0</v>
      </c>
      <c r="D2284" t="s">
        <v>24</v>
      </c>
      <c r="E2284">
        <f t="shared" si="351"/>
        <v>5</v>
      </c>
      <c r="F2284" t="s">
        <v>36</v>
      </c>
      <c r="G2284" s="13">
        <v>44634</v>
      </c>
      <c r="H2284">
        <v>0.33611111111111108</v>
      </c>
      <c r="I2284">
        <v>0.40694444444444444</v>
      </c>
      <c r="J2284">
        <v>1000162</v>
      </c>
      <c r="K2284">
        <v>3233</v>
      </c>
      <c r="L2284">
        <f t="shared" si="352"/>
        <v>102</v>
      </c>
      <c r="M2284">
        <v>7.0833333333333359E-2</v>
      </c>
      <c r="N2284">
        <f t="shared" si="353"/>
        <v>0</v>
      </c>
      <c r="O2284" t="s">
        <v>26</v>
      </c>
      <c r="P2284" cm="1">
        <f t="array" aca="1" ref="P2284" ca="1">(_xlfn.IFS(Q2284="couché",0,Q2284="debout à 80%",1,Q2284="?",1))*(IF(RAND()&lt;0.8,1,0))</f>
        <v>0</v>
      </c>
      <c r="Q2284" t="s">
        <v>27</v>
      </c>
      <c r="R2284">
        <v>45</v>
      </c>
      <c r="S2284">
        <f t="shared" si="354"/>
        <v>0</v>
      </c>
      <c r="T2284">
        <f t="shared" si="359"/>
        <v>1</v>
      </c>
      <c r="U2284">
        <f t="shared" ca="1" si="355"/>
        <v>0.33611129418458519</v>
      </c>
      <c r="V2284">
        <f t="shared" si="356"/>
        <v>57</v>
      </c>
      <c r="W2284" t="s">
        <v>28</v>
      </c>
      <c r="X2284" t="str">
        <f t="shared" ca="1" si="357"/>
        <v>(2283,0,0,5,102,0,1,57)++1`</v>
      </c>
      <c r="Y2284" t="str">
        <f t="shared" si="358"/>
        <v>(2283,45)++1`</v>
      </c>
    </row>
    <row r="2285" spans="1:25" x14ac:dyDescent="0.25">
      <c r="A2285">
        <v>2284</v>
      </c>
      <c r="B2285">
        <v>1958</v>
      </c>
      <c r="C2285">
        <f t="shared" si="350"/>
        <v>0</v>
      </c>
      <c r="D2285" t="s">
        <v>24</v>
      </c>
      <c r="E2285">
        <f t="shared" si="351"/>
        <v>13</v>
      </c>
      <c r="F2285" t="s">
        <v>43</v>
      </c>
      <c r="G2285" s="13">
        <v>44635</v>
      </c>
      <c r="H2285">
        <v>0.64930555555555558</v>
      </c>
      <c r="I2285">
        <v>0.72013888888888888</v>
      </c>
      <c r="J2285">
        <v>1000167</v>
      </c>
      <c r="K2285">
        <v>2254</v>
      </c>
      <c r="L2285">
        <f t="shared" si="352"/>
        <v>102</v>
      </c>
      <c r="M2285">
        <v>7.0833333333333304E-2</v>
      </c>
      <c r="N2285">
        <f t="shared" si="353"/>
        <v>0</v>
      </c>
      <c r="O2285" t="s">
        <v>26</v>
      </c>
      <c r="P2285" cm="1">
        <f t="array" aca="1" ref="P2285" ca="1">(_xlfn.IFS(Q2285="couché",0,Q2285="debout à 80%",1,Q2285="?",1))*(IF(RAND()&lt;0.8,1,0))</f>
        <v>1</v>
      </c>
      <c r="Q2285" t="s">
        <v>27</v>
      </c>
      <c r="R2285">
        <v>45</v>
      </c>
      <c r="S2285">
        <f t="shared" si="354"/>
        <v>0</v>
      </c>
      <c r="T2285">
        <f t="shared" si="359"/>
        <v>3</v>
      </c>
      <c r="U2285">
        <f t="shared" ca="1" si="355"/>
        <v>0.64931525842261095</v>
      </c>
      <c r="V2285">
        <f t="shared" si="356"/>
        <v>47</v>
      </c>
      <c r="W2285" t="s">
        <v>28</v>
      </c>
      <c r="X2285" t="str">
        <f t="shared" ca="1" si="357"/>
        <v>(2284,0,1,13,102,0,3,47)++1`</v>
      </c>
      <c r="Y2285" t="str">
        <f t="shared" si="358"/>
        <v>(2284,45)++1`</v>
      </c>
    </row>
    <row r="2286" spans="1:25" x14ac:dyDescent="0.25">
      <c r="A2286">
        <v>2285</v>
      </c>
      <c r="B2286">
        <v>1988</v>
      </c>
      <c r="C2286">
        <f t="shared" si="350"/>
        <v>0</v>
      </c>
      <c r="D2286" t="s">
        <v>24</v>
      </c>
      <c r="E2286">
        <f t="shared" si="351"/>
        <v>11</v>
      </c>
      <c r="F2286" t="s">
        <v>41</v>
      </c>
      <c r="G2286" s="13">
        <v>44636</v>
      </c>
      <c r="H2286">
        <v>0.60972222222222217</v>
      </c>
      <c r="I2286">
        <v>0.68055555555555558</v>
      </c>
      <c r="J2286">
        <v>1000164</v>
      </c>
      <c r="K2286">
        <v>7169</v>
      </c>
      <c r="L2286">
        <f t="shared" si="352"/>
        <v>102</v>
      </c>
      <c r="M2286">
        <v>7.0833333333333415E-2</v>
      </c>
      <c r="N2286">
        <f t="shared" si="353"/>
        <v>0</v>
      </c>
      <c r="O2286" t="s">
        <v>26</v>
      </c>
      <c r="P2286" cm="1">
        <f t="array" aca="1" ref="P2286" ca="1">(_xlfn.IFS(Q2286="couché",0,Q2286="debout à 80%",1,Q2286="?",1))*(IF(RAND()&lt;0.8,1,0))</f>
        <v>0</v>
      </c>
      <c r="Q2286" t="s">
        <v>27</v>
      </c>
      <c r="R2286">
        <v>30</v>
      </c>
      <c r="S2286">
        <f t="shared" si="354"/>
        <v>0</v>
      </c>
      <c r="T2286">
        <f t="shared" si="359"/>
        <v>5</v>
      </c>
      <c r="U2286">
        <f t="shared" ca="1" si="355"/>
        <v>0.60972951379012075</v>
      </c>
      <c r="V2286">
        <f t="shared" si="356"/>
        <v>61</v>
      </c>
      <c r="W2286" t="s">
        <v>28</v>
      </c>
      <c r="X2286" t="str">
        <f t="shared" ca="1" si="357"/>
        <v>(2285,0,0,11,102,0,5,61)++1`</v>
      </c>
      <c r="Y2286" t="str">
        <f t="shared" si="358"/>
        <v>(2285,30)++1`</v>
      </c>
    </row>
    <row r="2287" spans="1:25" x14ac:dyDescent="0.25">
      <c r="A2287">
        <v>2286</v>
      </c>
      <c r="B2287">
        <v>1943</v>
      </c>
      <c r="C2287">
        <f t="shared" si="350"/>
        <v>0</v>
      </c>
      <c r="D2287" t="s">
        <v>24</v>
      </c>
      <c r="E2287">
        <f t="shared" si="351"/>
        <v>6</v>
      </c>
      <c r="F2287" t="s">
        <v>37</v>
      </c>
      <c r="G2287" s="13">
        <v>44630</v>
      </c>
      <c r="H2287">
        <v>0.62847222222222221</v>
      </c>
      <c r="I2287">
        <v>0.69930555555555551</v>
      </c>
      <c r="J2287">
        <v>1000166</v>
      </c>
      <c r="K2287">
        <v>1652</v>
      </c>
      <c r="L2287">
        <f t="shared" si="352"/>
        <v>102</v>
      </c>
      <c r="M2287">
        <v>7.0833333333333304E-2</v>
      </c>
      <c r="N2287">
        <f t="shared" si="353"/>
        <v>0</v>
      </c>
      <c r="O2287" t="s">
        <v>26</v>
      </c>
      <c r="P2287" cm="1">
        <f t="array" aca="1" ref="P2287" ca="1">(_xlfn.IFS(Q2287="couché",0,Q2287="debout à 80%",1,Q2287="?",1))*(IF(RAND()&lt;0.8,1,0))</f>
        <v>0</v>
      </c>
      <c r="Q2287" t="s">
        <v>48</v>
      </c>
      <c r="R2287">
        <v>45</v>
      </c>
      <c r="S2287">
        <f t="shared" si="354"/>
        <v>0</v>
      </c>
      <c r="T2287">
        <f t="shared" si="359"/>
        <v>3</v>
      </c>
      <c r="U2287">
        <f t="shared" ca="1" si="355"/>
        <v>0.62848185405789236</v>
      </c>
      <c r="V2287">
        <f t="shared" si="356"/>
        <v>5</v>
      </c>
      <c r="W2287" t="s">
        <v>28</v>
      </c>
      <c r="X2287" t="str">
        <f t="shared" ca="1" si="357"/>
        <v>(2286,0,0,6,102,0,3,5)++1`</v>
      </c>
      <c r="Y2287" t="str">
        <f t="shared" si="358"/>
        <v>(2286,45)++1`</v>
      </c>
    </row>
    <row r="2288" spans="1:25" x14ac:dyDescent="0.25">
      <c r="A2288">
        <v>2287</v>
      </c>
      <c r="B2288">
        <v>2009</v>
      </c>
      <c r="C2288">
        <f t="shared" si="350"/>
        <v>1</v>
      </c>
      <c r="D2288" t="s">
        <v>28</v>
      </c>
      <c r="E2288">
        <f t="shared" si="351"/>
        <v>16</v>
      </c>
      <c r="F2288" t="s">
        <v>44</v>
      </c>
      <c r="G2288" s="13">
        <v>44633</v>
      </c>
      <c r="H2288">
        <v>0.7090277777777777</v>
      </c>
      <c r="I2288">
        <v>0.77986111111111112</v>
      </c>
      <c r="J2288">
        <v>1000162</v>
      </c>
      <c r="K2288">
        <v>159</v>
      </c>
      <c r="L2288">
        <f t="shared" si="352"/>
        <v>102</v>
      </c>
      <c r="M2288">
        <v>7.0833333333333415E-2</v>
      </c>
      <c r="N2288">
        <f t="shared" si="353"/>
        <v>0</v>
      </c>
      <c r="O2288" t="s">
        <v>46</v>
      </c>
      <c r="P2288" cm="1">
        <f t="array" aca="1" ref="P2288" ca="1">(_xlfn.IFS(Q2288="couché",0,Q2288="debout à 80%",1,Q2288="?",1))*(IF(RAND()&lt;0.8,1,0))</f>
        <v>0</v>
      </c>
      <c r="Q2288" t="s">
        <v>48</v>
      </c>
      <c r="R2288">
        <v>45</v>
      </c>
      <c r="S2288">
        <f t="shared" si="354"/>
        <v>0</v>
      </c>
      <c r="T2288">
        <f t="shared" si="359"/>
        <v>1</v>
      </c>
      <c r="U2288">
        <f t="shared" ca="1" si="355"/>
        <v>0.7090350786944366</v>
      </c>
      <c r="V2288">
        <f t="shared" si="356"/>
        <v>52</v>
      </c>
      <c r="W2288" t="s">
        <v>28</v>
      </c>
      <c r="X2288" t="str">
        <f t="shared" ca="1" si="357"/>
        <v>(2287,1,0,16,102,0,1,52)++1`</v>
      </c>
      <c r="Y2288" t="str">
        <f t="shared" si="358"/>
        <v>(2287,45)++1`</v>
      </c>
    </row>
    <row r="2289" spans="1:25" x14ac:dyDescent="0.25">
      <c r="A2289">
        <v>2288</v>
      </c>
      <c r="B2289">
        <v>1950</v>
      </c>
      <c r="C2289">
        <f t="shared" si="350"/>
        <v>0</v>
      </c>
      <c r="D2289" t="s">
        <v>24</v>
      </c>
      <c r="E2289">
        <f t="shared" si="351"/>
        <v>13</v>
      </c>
      <c r="F2289" t="s">
        <v>43</v>
      </c>
      <c r="G2289" s="13">
        <v>44637</v>
      </c>
      <c r="H2289">
        <v>0.57916666666666661</v>
      </c>
      <c r="I2289">
        <v>0.65</v>
      </c>
      <c r="J2289">
        <v>1000167</v>
      </c>
      <c r="K2289">
        <v>8328</v>
      </c>
      <c r="L2289">
        <f t="shared" si="352"/>
        <v>102</v>
      </c>
      <c r="M2289">
        <v>7.0833333333333415E-2</v>
      </c>
      <c r="N2289">
        <f t="shared" si="353"/>
        <v>0</v>
      </c>
      <c r="O2289" t="s">
        <v>26</v>
      </c>
      <c r="P2289" cm="1">
        <f t="array" aca="1" ref="P2289" ca="1">(_xlfn.IFS(Q2289="couché",0,Q2289="debout à 80%",1,Q2289="?",1))*(IF(RAND()&lt;0.8,1,0))</f>
        <v>0</v>
      </c>
      <c r="Q2289" t="s">
        <v>48</v>
      </c>
      <c r="R2289">
        <v>45</v>
      </c>
      <c r="S2289">
        <f t="shared" si="354"/>
        <v>0</v>
      </c>
      <c r="T2289">
        <f t="shared" si="359"/>
        <v>2</v>
      </c>
      <c r="U2289">
        <f t="shared" ca="1" si="355"/>
        <v>0.57917382104642268</v>
      </c>
      <c r="V2289">
        <f t="shared" si="356"/>
        <v>38</v>
      </c>
      <c r="W2289" t="s">
        <v>28</v>
      </c>
      <c r="X2289" t="str">
        <f t="shared" ca="1" si="357"/>
        <v>(2288,0,0,13,102,0,2,38)++1`</v>
      </c>
      <c r="Y2289" t="str">
        <f t="shared" si="358"/>
        <v>(2288,45)++1`</v>
      </c>
    </row>
    <row r="2290" spans="1:25" x14ac:dyDescent="0.25">
      <c r="A2290">
        <v>2289</v>
      </c>
      <c r="B2290">
        <v>1949</v>
      </c>
      <c r="C2290">
        <f t="shared" si="350"/>
        <v>0</v>
      </c>
      <c r="D2290" t="s">
        <v>24</v>
      </c>
      <c r="E2290">
        <f t="shared" si="351"/>
        <v>5</v>
      </c>
      <c r="F2290" t="s">
        <v>36</v>
      </c>
      <c r="G2290" s="13">
        <v>44650</v>
      </c>
      <c r="H2290">
        <v>0.44791666666666663</v>
      </c>
      <c r="I2290">
        <v>0.51874999999999993</v>
      </c>
      <c r="J2290">
        <v>1000162</v>
      </c>
      <c r="K2290">
        <v>489</v>
      </c>
      <c r="L2290">
        <f t="shared" si="352"/>
        <v>102</v>
      </c>
      <c r="M2290">
        <v>7.0833333333333304E-2</v>
      </c>
      <c r="N2290">
        <f t="shared" si="353"/>
        <v>0</v>
      </c>
      <c r="O2290" t="s">
        <v>26</v>
      </c>
      <c r="P2290" cm="1">
        <f t="array" aca="1" ref="P2290" ca="1">(_xlfn.IFS(Q2290="couché",0,Q2290="debout à 80%",1,Q2290="?",1))*(IF(RAND()&lt;0.8,1,0))</f>
        <v>0</v>
      </c>
      <c r="Q2290" t="s">
        <v>27</v>
      </c>
      <c r="R2290">
        <v>45</v>
      </c>
      <c r="S2290">
        <f t="shared" si="354"/>
        <v>0</v>
      </c>
      <c r="T2290">
        <f t="shared" si="359"/>
        <v>3</v>
      </c>
      <c r="U2290">
        <f t="shared" ca="1" si="355"/>
        <v>0.4479174690812292</v>
      </c>
      <c r="V2290">
        <f t="shared" si="356"/>
        <v>42</v>
      </c>
      <c r="W2290" t="s">
        <v>28</v>
      </c>
      <c r="X2290" t="str">
        <f t="shared" ca="1" si="357"/>
        <v>(2289,0,0,5,102,0,3,42)++1`</v>
      </c>
      <c r="Y2290" t="str">
        <f t="shared" si="358"/>
        <v>(2289,45)++1`</v>
      </c>
    </row>
    <row r="2291" spans="1:25" x14ac:dyDescent="0.25">
      <c r="A2291">
        <v>2290</v>
      </c>
      <c r="B2291">
        <v>1989</v>
      </c>
      <c r="C2291">
        <f t="shared" si="350"/>
        <v>0</v>
      </c>
      <c r="D2291" t="s">
        <v>24</v>
      </c>
      <c r="E2291">
        <f t="shared" si="351"/>
        <v>2</v>
      </c>
      <c r="F2291" t="s">
        <v>29</v>
      </c>
      <c r="G2291" s="13">
        <v>44645</v>
      </c>
      <c r="H2291">
        <v>0.60763888888888884</v>
      </c>
      <c r="I2291">
        <v>0.67847222222222214</v>
      </c>
      <c r="J2291">
        <v>1000166</v>
      </c>
      <c r="K2291">
        <v>1</v>
      </c>
      <c r="L2291">
        <f t="shared" si="352"/>
        <v>102</v>
      </c>
      <c r="M2291">
        <v>7.0833333333333304E-2</v>
      </c>
      <c r="N2291">
        <f t="shared" si="353"/>
        <v>0</v>
      </c>
      <c r="O2291" t="s">
        <v>26</v>
      </c>
      <c r="P2291" cm="1">
        <f t="array" aca="1" ref="P2291" ca="1">(_xlfn.IFS(Q2291="couché",0,Q2291="debout à 80%",1,Q2291="?",1))*(IF(RAND()&lt;0.8,1,0))</f>
        <v>0</v>
      </c>
      <c r="Q2291" t="s">
        <v>27</v>
      </c>
      <c r="R2291">
        <v>45</v>
      </c>
      <c r="S2291">
        <f t="shared" si="354"/>
        <v>0</v>
      </c>
      <c r="T2291">
        <f t="shared" si="359"/>
        <v>7</v>
      </c>
      <c r="U2291">
        <f t="shared" ca="1" si="355"/>
        <v>0.60764750783045396</v>
      </c>
      <c r="V2291">
        <f t="shared" si="356"/>
        <v>55</v>
      </c>
      <c r="W2291" t="s">
        <v>28</v>
      </c>
      <c r="X2291" t="str">
        <f t="shared" ca="1" si="357"/>
        <v>(2290,0,0,2,102,0,7,55)++1`</v>
      </c>
      <c r="Y2291" t="str">
        <f t="shared" si="358"/>
        <v>(2290,45)++1`</v>
      </c>
    </row>
    <row r="2292" spans="1:25" x14ac:dyDescent="0.25">
      <c r="A2292">
        <v>2291</v>
      </c>
      <c r="B2292">
        <v>1946</v>
      </c>
      <c r="C2292">
        <f t="shared" si="350"/>
        <v>0</v>
      </c>
      <c r="D2292" t="s">
        <v>24</v>
      </c>
      <c r="E2292">
        <f t="shared" si="351"/>
        <v>17</v>
      </c>
      <c r="F2292" t="s">
        <v>45</v>
      </c>
      <c r="G2292" s="13">
        <v>44628</v>
      </c>
      <c r="H2292">
        <v>0.37569444444444444</v>
      </c>
      <c r="I2292">
        <v>0.44722222222222219</v>
      </c>
      <c r="J2292">
        <v>1000162</v>
      </c>
      <c r="K2292">
        <v>489</v>
      </c>
      <c r="L2292">
        <f t="shared" si="352"/>
        <v>103</v>
      </c>
      <c r="M2292">
        <v>7.1527777777777746E-2</v>
      </c>
      <c r="N2292">
        <f t="shared" si="353"/>
        <v>0</v>
      </c>
      <c r="O2292" t="s">
        <v>26</v>
      </c>
      <c r="P2292" cm="1">
        <f t="array" aca="1" ref="P2292" ca="1">(_xlfn.IFS(Q2292="couché",0,Q2292="debout à 80%",1,Q2292="?",1))*(IF(RAND()&lt;0.8,1,0))</f>
        <v>1</v>
      </c>
      <c r="Q2292" t="s">
        <v>27</v>
      </c>
      <c r="R2292">
        <v>45</v>
      </c>
      <c r="S2292">
        <f t="shared" si="354"/>
        <v>0</v>
      </c>
      <c r="T2292">
        <f t="shared" si="359"/>
        <v>2</v>
      </c>
      <c r="U2292">
        <f t="shared" ca="1" si="355"/>
        <v>0.37569874946211373</v>
      </c>
      <c r="V2292">
        <f t="shared" si="356"/>
        <v>38</v>
      </c>
      <c r="W2292" t="s">
        <v>28</v>
      </c>
      <c r="X2292" t="str">
        <f t="shared" ca="1" si="357"/>
        <v>(2291,0,1,17,103,0,2,38)++1`</v>
      </c>
      <c r="Y2292" t="str">
        <f t="shared" si="358"/>
        <v>(2291,45)++1`</v>
      </c>
    </row>
    <row r="2293" spans="1:25" x14ac:dyDescent="0.25">
      <c r="A2293">
        <v>2292</v>
      </c>
      <c r="B2293">
        <v>1963</v>
      </c>
      <c r="C2293">
        <f t="shared" si="350"/>
        <v>0</v>
      </c>
      <c r="D2293" t="s">
        <v>24</v>
      </c>
      <c r="E2293">
        <f t="shared" si="351"/>
        <v>8</v>
      </c>
      <c r="F2293" t="s">
        <v>25</v>
      </c>
      <c r="G2293" s="13">
        <v>44650</v>
      </c>
      <c r="H2293">
        <v>0.34722222222222221</v>
      </c>
      <c r="I2293">
        <v>0.41874999999999996</v>
      </c>
      <c r="J2293">
        <v>1000171</v>
      </c>
      <c r="K2293">
        <v>2238</v>
      </c>
      <c r="L2293">
        <f t="shared" si="352"/>
        <v>103</v>
      </c>
      <c r="M2293">
        <v>7.1527777777777746E-2</v>
      </c>
      <c r="N2293">
        <f t="shared" si="353"/>
        <v>0</v>
      </c>
      <c r="O2293" t="s">
        <v>26</v>
      </c>
      <c r="P2293" cm="1">
        <f t="array" aca="1" ref="P2293" ca="1">(_xlfn.IFS(Q2293="couché",0,Q2293="debout à 80%",1,Q2293="?",1))*(IF(RAND()&lt;0.8,1,0))</f>
        <v>1</v>
      </c>
      <c r="Q2293" t="s">
        <v>27</v>
      </c>
      <c r="R2293">
        <v>45</v>
      </c>
      <c r="S2293">
        <f t="shared" si="354"/>
        <v>0</v>
      </c>
      <c r="T2293">
        <f t="shared" si="359"/>
        <v>1</v>
      </c>
      <c r="U2293">
        <f t="shared" ca="1" si="355"/>
        <v>0.34722723854753479</v>
      </c>
      <c r="V2293">
        <f t="shared" si="356"/>
        <v>35</v>
      </c>
      <c r="W2293" t="s">
        <v>28</v>
      </c>
      <c r="X2293" t="str">
        <f t="shared" ca="1" si="357"/>
        <v>(2292,0,1,8,103,0,1,35)++1`</v>
      </c>
      <c r="Y2293" t="str">
        <f t="shared" si="358"/>
        <v>(2292,45)++1`</v>
      </c>
    </row>
    <row r="2294" spans="1:25" x14ac:dyDescent="0.25">
      <c r="A2294">
        <v>2293</v>
      </c>
      <c r="B2294">
        <v>1976</v>
      </c>
      <c r="C2294">
        <f t="shared" si="350"/>
        <v>0</v>
      </c>
      <c r="D2294" t="s">
        <v>24</v>
      </c>
      <c r="E2294">
        <f t="shared" si="351"/>
        <v>4</v>
      </c>
      <c r="F2294" t="s">
        <v>31</v>
      </c>
      <c r="G2294" s="13">
        <v>44621</v>
      </c>
      <c r="H2294">
        <v>0.42638888888888887</v>
      </c>
      <c r="I2294">
        <v>0.49791666666666662</v>
      </c>
      <c r="J2294">
        <v>1000166</v>
      </c>
      <c r="K2294">
        <v>2774</v>
      </c>
      <c r="L2294">
        <f t="shared" si="352"/>
        <v>103</v>
      </c>
      <c r="M2294">
        <v>7.1527777777777746E-2</v>
      </c>
      <c r="N2294">
        <f t="shared" si="353"/>
        <v>0</v>
      </c>
      <c r="O2294" t="s">
        <v>26</v>
      </c>
      <c r="P2294" cm="1">
        <f t="array" aca="1" ref="P2294" ca="1">(_xlfn.IFS(Q2294="couché",0,Q2294="debout à 80%",1,Q2294="?",1))*(IF(RAND()&lt;0.8,1,0))</f>
        <v>1</v>
      </c>
      <c r="Q2294" t="s">
        <v>27</v>
      </c>
      <c r="R2294">
        <v>45</v>
      </c>
      <c r="S2294">
        <f t="shared" si="354"/>
        <v>0</v>
      </c>
      <c r="T2294">
        <f t="shared" si="359"/>
        <v>1</v>
      </c>
      <c r="U2294">
        <f t="shared" ca="1" si="355"/>
        <v>0.4263898569188605</v>
      </c>
      <c r="V2294">
        <f t="shared" si="356"/>
        <v>72</v>
      </c>
      <c r="W2294" t="s">
        <v>28</v>
      </c>
      <c r="X2294" t="str">
        <f t="shared" ca="1" si="357"/>
        <v>(2293,0,1,4,103,0,1,72)++1`</v>
      </c>
      <c r="Y2294" t="str">
        <f t="shared" si="358"/>
        <v>(2293,45)++1`</v>
      </c>
    </row>
    <row r="2295" spans="1:25" x14ac:dyDescent="0.25">
      <c r="A2295">
        <v>2294</v>
      </c>
      <c r="B2295">
        <v>1982</v>
      </c>
      <c r="C2295">
        <f t="shared" si="350"/>
        <v>0</v>
      </c>
      <c r="D2295" t="s">
        <v>24</v>
      </c>
      <c r="E2295">
        <f t="shared" si="351"/>
        <v>14</v>
      </c>
      <c r="F2295" t="s">
        <v>33</v>
      </c>
      <c r="G2295" s="13">
        <v>44607</v>
      </c>
      <c r="H2295">
        <v>0.51527777777777772</v>
      </c>
      <c r="I2295">
        <v>0.58680555555555558</v>
      </c>
      <c r="J2295">
        <v>1000162</v>
      </c>
      <c r="K2295">
        <v>146</v>
      </c>
      <c r="L2295">
        <f t="shared" si="352"/>
        <v>103</v>
      </c>
      <c r="M2295">
        <v>7.1527777777777857E-2</v>
      </c>
      <c r="N2295">
        <f t="shared" si="353"/>
        <v>1</v>
      </c>
      <c r="O2295" t="s">
        <v>32</v>
      </c>
      <c r="P2295" cm="1">
        <f t="array" aca="1" ref="P2295" ca="1">(_xlfn.IFS(Q2295="couché",0,Q2295="debout à 80%",1,Q2295="?",1))*(IF(RAND()&lt;0.8,1,0))</f>
        <v>1</v>
      </c>
      <c r="Q2295" t="s">
        <v>27</v>
      </c>
      <c r="R2295">
        <v>45</v>
      </c>
      <c r="S2295">
        <f t="shared" si="354"/>
        <v>1</v>
      </c>
      <c r="T2295">
        <f t="shared" si="359"/>
        <v>3</v>
      </c>
      <c r="U2295">
        <f t="shared" ca="1" si="355"/>
        <v>0.51528148914623806</v>
      </c>
      <c r="V2295">
        <f t="shared" si="356"/>
        <v>40</v>
      </c>
      <c r="W2295" t="s">
        <v>28</v>
      </c>
      <c r="X2295" t="str">
        <f t="shared" ca="1" si="357"/>
        <v>(2294,0,1,14,103,1,3,40)++1`</v>
      </c>
      <c r="Y2295" t="str">
        <f t="shared" si="358"/>
        <v>(2294,45)++1`</v>
      </c>
    </row>
    <row r="2296" spans="1:25" x14ac:dyDescent="0.25">
      <c r="A2296">
        <v>2295</v>
      </c>
      <c r="B2296">
        <v>1951</v>
      </c>
      <c r="C2296">
        <f t="shared" si="350"/>
        <v>0</v>
      </c>
      <c r="D2296" t="s">
        <v>24</v>
      </c>
      <c r="E2296">
        <f t="shared" si="351"/>
        <v>9</v>
      </c>
      <c r="F2296" t="s">
        <v>40</v>
      </c>
      <c r="G2296" s="13">
        <v>44624</v>
      </c>
      <c r="H2296">
        <v>0.66041666666666665</v>
      </c>
      <c r="I2296">
        <v>0.7319444444444444</v>
      </c>
      <c r="J2296">
        <v>1000163</v>
      </c>
      <c r="K2296">
        <v>239</v>
      </c>
      <c r="L2296">
        <f t="shared" si="352"/>
        <v>103</v>
      </c>
      <c r="M2296">
        <v>7.1527777777777746E-2</v>
      </c>
      <c r="N2296">
        <f t="shared" si="353"/>
        <v>0</v>
      </c>
      <c r="O2296" t="s">
        <v>26</v>
      </c>
      <c r="P2296" cm="1">
        <f t="array" aca="1" ref="P2296" ca="1">(_xlfn.IFS(Q2296="couché",0,Q2296="debout à 80%",1,Q2296="?",1))*(IF(RAND()&lt;0.8,1,0))</f>
        <v>0</v>
      </c>
      <c r="Q2296" t="s">
        <v>27</v>
      </c>
      <c r="R2296">
        <v>45</v>
      </c>
      <c r="S2296">
        <f t="shared" si="354"/>
        <v>0</v>
      </c>
      <c r="T2296">
        <f t="shared" si="359"/>
        <v>4</v>
      </c>
      <c r="U2296">
        <f t="shared" ca="1" si="355"/>
        <v>0.66041813338720434</v>
      </c>
      <c r="V2296">
        <f t="shared" si="356"/>
        <v>39</v>
      </c>
      <c r="W2296" t="s">
        <v>28</v>
      </c>
      <c r="X2296" t="str">
        <f t="shared" ca="1" si="357"/>
        <v>(2295,0,0,9,103,0,4,39)++1`</v>
      </c>
      <c r="Y2296" t="str">
        <f t="shared" si="358"/>
        <v>(2295,45)++1`</v>
      </c>
    </row>
    <row r="2297" spans="1:25" x14ac:dyDescent="0.25">
      <c r="A2297">
        <v>2296</v>
      </c>
      <c r="B2297">
        <v>1977</v>
      </c>
      <c r="C2297">
        <f t="shared" si="350"/>
        <v>0</v>
      </c>
      <c r="D2297" t="s">
        <v>24</v>
      </c>
      <c r="E2297">
        <f t="shared" si="351"/>
        <v>2</v>
      </c>
      <c r="F2297" t="s">
        <v>29</v>
      </c>
      <c r="G2297" s="13">
        <v>44623</v>
      </c>
      <c r="H2297">
        <v>0.4819444444444444</v>
      </c>
      <c r="I2297">
        <v>0.55347222222222225</v>
      </c>
      <c r="J2297">
        <v>1000166</v>
      </c>
      <c r="K2297">
        <v>3293</v>
      </c>
      <c r="L2297">
        <f t="shared" si="352"/>
        <v>103</v>
      </c>
      <c r="M2297">
        <v>7.1527777777777857E-2</v>
      </c>
      <c r="N2297">
        <f t="shared" si="353"/>
        <v>0</v>
      </c>
      <c r="O2297" t="s">
        <v>26</v>
      </c>
      <c r="P2297" cm="1">
        <f t="array" aca="1" ref="P2297" ca="1">(_xlfn.IFS(Q2297="couché",0,Q2297="debout à 80%",1,Q2297="?",1))*(IF(RAND()&lt;0.8,1,0))</f>
        <v>1</v>
      </c>
      <c r="Q2297" t="s">
        <v>27</v>
      </c>
      <c r="R2297">
        <v>45</v>
      </c>
      <c r="S2297">
        <f t="shared" si="354"/>
        <v>0</v>
      </c>
      <c r="T2297">
        <f t="shared" si="359"/>
        <v>2</v>
      </c>
      <c r="U2297">
        <f t="shared" ca="1" si="355"/>
        <v>0.48194930880048648</v>
      </c>
      <c r="V2297">
        <f t="shared" si="356"/>
        <v>47</v>
      </c>
      <c r="W2297" t="s">
        <v>28</v>
      </c>
      <c r="X2297" t="str">
        <f t="shared" ca="1" si="357"/>
        <v>(2296,0,1,2,103,0,2,47)++1`</v>
      </c>
      <c r="Y2297" t="str">
        <f t="shared" si="358"/>
        <v>(2296,45)++1`</v>
      </c>
    </row>
    <row r="2298" spans="1:25" x14ac:dyDescent="0.25">
      <c r="A2298">
        <v>2297</v>
      </c>
      <c r="B2298">
        <v>1989</v>
      </c>
      <c r="C2298">
        <f t="shared" si="350"/>
        <v>0</v>
      </c>
      <c r="D2298" t="s">
        <v>24</v>
      </c>
      <c r="E2298">
        <f t="shared" si="351"/>
        <v>4</v>
      </c>
      <c r="F2298" t="s">
        <v>31</v>
      </c>
      <c r="G2298" s="13">
        <v>44634</v>
      </c>
      <c r="H2298">
        <v>0.62291666666666667</v>
      </c>
      <c r="I2298">
        <v>0.69444444444444442</v>
      </c>
      <c r="J2298">
        <v>1000170</v>
      </c>
      <c r="K2298">
        <v>3892</v>
      </c>
      <c r="L2298">
        <f t="shared" si="352"/>
        <v>103</v>
      </c>
      <c r="M2298">
        <v>7.1527777777777746E-2</v>
      </c>
      <c r="N2298">
        <f t="shared" si="353"/>
        <v>0</v>
      </c>
      <c r="O2298" t="s">
        <v>26</v>
      </c>
      <c r="P2298" cm="1">
        <f t="array" aca="1" ref="P2298" ca="1">(_xlfn.IFS(Q2298="couché",0,Q2298="debout à 80%",1,Q2298="?",1))*(IF(RAND()&lt;0.8,1,0))</f>
        <v>1</v>
      </c>
      <c r="Q2298" t="s">
        <v>27</v>
      </c>
      <c r="R2298">
        <v>20</v>
      </c>
      <c r="S2298">
        <f t="shared" si="354"/>
        <v>0</v>
      </c>
      <c r="T2298">
        <f t="shared" si="359"/>
        <v>4</v>
      </c>
      <c r="U2298">
        <f t="shared" ca="1" si="355"/>
        <v>0.62291706060486041</v>
      </c>
      <c r="V2298">
        <f t="shared" si="356"/>
        <v>45</v>
      </c>
      <c r="W2298" t="s">
        <v>28</v>
      </c>
      <c r="X2298" t="str">
        <f t="shared" ca="1" si="357"/>
        <v>(2297,0,1,4,103,0,4,45)++1`</v>
      </c>
      <c r="Y2298" t="str">
        <f t="shared" si="358"/>
        <v>(2297,20)++1`</v>
      </c>
    </row>
    <row r="2299" spans="1:25" x14ac:dyDescent="0.25">
      <c r="A2299">
        <v>2298</v>
      </c>
      <c r="B2299">
        <v>1993</v>
      </c>
      <c r="C2299">
        <f t="shared" si="350"/>
        <v>0</v>
      </c>
      <c r="D2299" t="s">
        <v>24</v>
      </c>
      <c r="E2299">
        <f t="shared" si="351"/>
        <v>2</v>
      </c>
      <c r="F2299" t="s">
        <v>29</v>
      </c>
      <c r="G2299" s="13">
        <v>44594</v>
      </c>
      <c r="H2299">
        <v>0.33750000000000002</v>
      </c>
      <c r="I2299">
        <v>0.40972222222222221</v>
      </c>
      <c r="J2299">
        <v>1000166</v>
      </c>
      <c r="K2299">
        <v>3775</v>
      </c>
      <c r="L2299">
        <f t="shared" si="352"/>
        <v>104</v>
      </c>
      <c r="M2299">
        <v>7.2222222222222188E-2</v>
      </c>
      <c r="N2299">
        <f t="shared" si="353"/>
        <v>0</v>
      </c>
      <c r="O2299" t="s">
        <v>26</v>
      </c>
      <c r="P2299" cm="1">
        <f t="array" aca="1" ref="P2299" ca="1">(_xlfn.IFS(Q2299="couché",0,Q2299="debout à 80%",1,Q2299="?",1))*(IF(RAND()&lt;0.8,1,0))</f>
        <v>0</v>
      </c>
      <c r="Q2299" t="s">
        <v>27</v>
      </c>
      <c r="R2299">
        <v>45</v>
      </c>
      <c r="S2299">
        <f t="shared" si="354"/>
        <v>0</v>
      </c>
      <c r="T2299">
        <f t="shared" si="359"/>
        <v>1</v>
      </c>
      <c r="U2299">
        <f t="shared" ca="1" si="355"/>
        <v>0.33750001629313847</v>
      </c>
      <c r="V2299">
        <f t="shared" si="356"/>
        <v>54</v>
      </c>
      <c r="W2299" t="s">
        <v>28</v>
      </c>
      <c r="X2299" t="str">
        <f t="shared" ca="1" si="357"/>
        <v>(2298,0,0,2,104,0,1,54)++1`</v>
      </c>
      <c r="Y2299" t="str">
        <f t="shared" si="358"/>
        <v>(2298,45)++1`</v>
      </c>
    </row>
    <row r="2300" spans="1:25" x14ac:dyDescent="0.25">
      <c r="A2300">
        <v>2299</v>
      </c>
      <c r="B2300">
        <v>1947</v>
      </c>
      <c r="C2300">
        <f t="shared" si="350"/>
        <v>0</v>
      </c>
      <c r="D2300" t="s">
        <v>24</v>
      </c>
      <c r="E2300">
        <f t="shared" si="351"/>
        <v>8</v>
      </c>
      <c r="F2300" t="s">
        <v>25</v>
      </c>
      <c r="G2300" s="13">
        <v>44643</v>
      </c>
      <c r="H2300">
        <v>0.33611111111111108</v>
      </c>
      <c r="I2300">
        <v>0.40833333333333333</v>
      </c>
      <c r="J2300">
        <v>1000171</v>
      </c>
      <c r="K2300">
        <v>298</v>
      </c>
      <c r="L2300">
        <f t="shared" si="352"/>
        <v>104</v>
      </c>
      <c r="M2300">
        <v>7.2222222222222243E-2</v>
      </c>
      <c r="N2300">
        <f t="shared" si="353"/>
        <v>0</v>
      </c>
      <c r="O2300" t="s">
        <v>26</v>
      </c>
      <c r="P2300" cm="1">
        <f t="array" aca="1" ref="P2300" ca="1">(_xlfn.IFS(Q2300="couché",0,Q2300="debout à 80%",1,Q2300="?",1))*(IF(RAND()&lt;0.8,1,0))</f>
        <v>1</v>
      </c>
      <c r="Q2300" t="s">
        <v>27</v>
      </c>
      <c r="R2300">
        <v>45</v>
      </c>
      <c r="S2300">
        <f t="shared" si="354"/>
        <v>0</v>
      </c>
      <c r="T2300">
        <f t="shared" si="359"/>
        <v>1</v>
      </c>
      <c r="U2300">
        <f t="shared" ca="1" si="355"/>
        <v>0.33611201489944265</v>
      </c>
      <c r="V2300">
        <f t="shared" si="356"/>
        <v>66</v>
      </c>
      <c r="W2300" t="s">
        <v>28</v>
      </c>
      <c r="X2300" t="str">
        <f t="shared" ca="1" si="357"/>
        <v>(2299,0,1,8,104,0,1,66)++1`</v>
      </c>
      <c r="Y2300" t="str">
        <f t="shared" si="358"/>
        <v>(2299,45)++1`</v>
      </c>
    </row>
    <row r="2301" spans="1:25" x14ac:dyDescent="0.25">
      <c r="A2301">
        <v>2300</v>
      </c>
      <c r="B2301">
        <v>2005</v>
      </c>
      <c r="C2301">
        <f t="shared" si="350"/>
        <v>0</v>
      </c>
      <c r="D2301" t="s">
        <v>24</v>
      </c>
      <c r="E2301">
        <f t="shared" si="351"/>
        <v>11</v>
      </c>
      <c r="F2301" t="s">
        <v>41</v>
      </c>
      <c r="G2301" s="13">
        <v>44623</v>
      </c>
      <c r="H2301">
        <v>0.34305555555555556</v>
      </c>
      <c r="I2301">
        <v>0.41527777777777775</v>
      </c>
      <c r="J2301">
        <v>1000165</v>
      </c>
      <c r="K2301">
        <v>447</v>
      </c>
      <c r="L2301">
        <f t="shared" si="352"/>
        <v>104</v>
      </c>
      <c r="M2301">
        <v>7.2222222222222188E-2</v>
      </c>
      <c r="N2301">
        <f t="shared" si="353"/>
        <v>1</v>
      </c>
      <c r="O2301" t="s">
        <v>32</v>
      </c>
      <c r="P2301" cm="1">
        <f t="array" aca="1" ref="P2301" ca="1">(_xlfn.IFS(Q2301="couché",0,Q2301="debout à 80%",1,Q2301="?",1))*(IF(RAND()&lt;0.8,1,0))</f>
        <v>1</v>
      </c>
      <c r="Q2301" t="s">
        <v>27</v>
      </c>
      <c r="R2301">
        <v>30</v>
      </c>
      <c r="S2301">
        <f t="shared" si="354"/>
        <v>0</v>
      </c>
      <c r="T2301">
        <f t="shared" si="359"/>
        <v>1</v>
      </c>
      <c r="U2301">
        <f t="shared" ca="1" si="355"/>
        <v>0.34305776348394584</v>
      </c>
      <c r="V2301">
        <f t="shared" si="356"/>
        <v>49</v>
      </c>
      <c r="W2301" t="s">
        <v>28</v>
      </c>
      <c r="X2301" t="str">
        <f t="shared" ca="1" si="357"/>
        <v>(2300,0,1,11,104,0,1,49)++1`</v>
      </c>
      <c r="Y2301" t="str">
        <f t="shared" si="358"/>
        <v>(2300,30)++1`</v>
      </c>
    </row>
    <row r="2302" spans="1:25" x14ac:dyDescent="0.25">
      <c r="A2302">
        <v>2301</v>
      </c>
      <c r="B2302">
        <v>1948</v>
      </c>
      <c r="C2302">
        <f t="shared" si="350"/>
        <v>0</v>
      </c>
      <c r="D2302" t="s">
        <v>24</v>
      </c>
      <c r="E2302">
        <f t="shared" si="351"/>
        <v>16</v>
      </c>
      <c r="F2302" t="s">
        <v>44</v>
      </c>
      <c r="G2302" s="13">
        <v>44599</v>
      </c>
      <c r="H2302">
        <v>0.54652777777777772</v>
      </c>
      <c r="I2302">
        <v>0.61875000000000002</v>
      </c>
      <c r="J2302">
        <v>1000162</v>
      </c>
      <c r="K2302">
        <v>2435</v>
      </c>
      <c r="L2302">
        <f t="shared" si="352"/>
        <v>104</v>
      </c>
      <c r="M2302">
        <v>7.2222222222222299E-2</v>
      </c>
      <c r="N2302">
        <f t="shared" si="353"/>
        <v>0</v>
      </c>
      <c r="O2302" t="s">
        <v>26</v>
      </c>
      <c r="P2302" cm="1">
        <f t="array" aca="1" ref="P2302" ca="1">(_xlfn.IFS(Q2302="couché",0,Q2302="debout à 80%",1,Q2302="?",1))*(IF(RAND()&lt;0.8,1,0))</f>
        <v>1</v>
      </c>
      <c r="Q2302" t="s">
        <v>27</v>
      </c>
      <c r="R2302">
        <v>45</v>
      </c>
      <c r="S2302">
        <f t="shared" si="354"/>
        <v>0</v>
      </c>
      <c r="T2302">
        <f t="shared" si="359"/>
        <v>4</v>
      </c>
      <c r="U2302">
        <f t="shared" ca="1" si="355"/>
        <v>0.54653293660090763</v>
      </c>
      <c r="V2302">
        <f t="shared" si="356"/>
        <v>58</v>
      </c>
      <c r="W2302" t="s">
        <v>28</v>
      </c>
      <c r="X2302" t="str">
        <f t="shared" ca="1" si="357"/>
        <v>(2301,0,1,16,104,0,4,58)++1`</v>
      </c>
      <c r="Y2302" t="str">
        <f t="shared" si="358"/>
        <v>(2301,45)++1`</v>
      </c>
    </row>
    <row r="2303" spans="1:25" x14ac:dyDescent="0.25">
      <c r="A2303">
        <v>2302</v>
      </c>
      <c r="B2303">
        <v>1976</v>
      </c>
      <c r="C2303">
        <f t="shared" si="350"/>
        <v>0</v>
      </c>
      <c r="D2303" t="s">
        <v>24</v>
      </c>
      <c r="E2303">
        <f t="shared" si="351"/>
        <v>9</v>
      </c>
      <c r="F2303" t="s">
        <v>40</v>
      </c>
      <c r="G2303" s="13">
        <v>44593</v>
      </c>
      <c r="H2303">
        <v>0.58750000000000002</v>
      </c>
      <c r="I2303">
        <v>0.65972222222222221</v>
      </c>
      <c r="J2303">
        <v>1000171</v>
      </c>
      <c r="K2303">
        <v>2794</v>
      </c>
      <c r="L2303">
        <f t="shared" si="352"/>
        <v>104</v>
      </c>
      <c r="M2303">
        <v>7.2222222222222188E-2</v>
      </c>
      <c r="N2303">
        <f t="shared" si="353"/>
        <v>0</v>
      </c>
      <c r="O2303" t="s">
        <v>26</v>
      </c>
      <c r="P2303" cm="1">
        <f t="array" aca="1" ref="P2303" ca="1">(_xlfn.IFS(Q2303="couché",0,Q2303="debout à 80%",1,Q2303="?",1))*(IF(RAND()&lt;0.8,1,0))</f>
        <v>0</v>
      </c>
      <c r="Q2303" t="s">
        <v>48</v>
      </c>
      <c r="R2303">
        <v>45</v>
      </c>
      <c r="S2303">
        <f t="shared" si="354"/>
        <v>0</v>
      </c>
      <c r="T2303">
        <f t="shared" si="359"/>
        <v>7</v>
      </c>
      <c r="U2303">
        <f t="shared" ca="1" si="355"/>
        <v>0.58750776624805534</v>
      </c>
      <c r="V2303">
        <f t="shared" si="356"/>
        <v>59</v>
      </c>
      <c r="W2303" t="s">
        <v>28</v>
      </c>
      <c r="X2303" t="str">
        <f t="shared" ca="1" si="357"/>
        <v>(2302,0,0,9,104,0,7,59)++1`</v>
      </c>
      <c r="Y2303" t="str">
        <f t="shared" si="358"/>
        <v>(2302,45)++1`</v>
      </c>
    </row>
    <row r="2304" spans="1:25" x14ac:dyDescent="0.25">
      <c r="A2304">
        <v>2303</v>
      </c>
      <c r="B2304">
        <v>1954</v>
      </c>
      <c r="C2304">
        <f t="shared" si="350"/>
        <v>0</v>
      </c>
      <c r="D2304" t="s">
        <v>24</v>
      </c>
      <c r="E2304">
        <f t="shared" si="351"/>
        <v>17</v>
      </c>
      <c r="F2304" t="s">
        <v>45</v>
      </c>
      <c r="G2304" s="13">
        <v>44595</v>
      </c>
      <c r="H2304">
        <v>0.6875</v>
      </c>
      <c r="I2304">
        <v>0.75972222222222219</v>
      </c>
      <c r="J2304">
        <v>1000162</v>
      </c>
      <c r="K2304">
        <v>2395</v>
      </c>
      <c r="L2304">
        <f t="shared" si="352"/>
        <v>104</v>
      </c>
      <c r="M2304">
        <v>7.2222222222222188E-2</v>
      </c>
      <c r="N2304">
        <f t="shared" si="353"/>
        <v>0</v>
      </c>
      <c r="O2304" t="s">
        <v>26</v>
      </c>
      <c r="P2304" cm="1">
        <f t="array" aca="1" ref="P2304" ca="1">(_xlfn.IFS(Q2304="couché",0,Q2304="debout à 80%",1,Q2304="?",1))*(IF(RAND()&lt;0.8,1,0))</f>
        <v>1</v>
      </c>
      <c r="Q2304" t="s">
        <v>27</v>
      </c>
      <c r="R2304">
        <v>45</v>
      </c>
      <c r="S2304">
        <f t="shared" si="354"/>
        <v>0</v>
      </c>
      <c r="T2304">
        <f t="shared" si="359"/>
        <v>7</v>
      </c>
      <c r="U2304">
        <f t="shared" ca="1" si="355"/>
        <v>0.68750195987912188</v>
      </c>
      <c r="V2304">
        <f t="shared" si="356"/>
        <v>42</v>
      </c>
      <c r="W2304" t="s">
        <v>28</v>
      </c>
      <c r="X2304" t="str">
        <f t="shared" ca="1" si="357"/>
        <v>(2303,0,1,17,104,0,7,42)++1`</v>
      </c>
      <c r="Y2304" t="str">
        <f t="shared" si="358"/>
        <v>(2303,45)++1`</v>
      </c>
    </row>
    <row r="2305" spans="1:25" x14ac:dyDescent="0.25">
      <c r="A2305">
        <v>2304</v>
      </c>
      <c r="B2305">
        <v>1967</v>
      </c>
      <c r="C2305">
        <f t="shared" si="350"/>
        <v>0</v>
      </c>
      <c r="D2305" t="s">
        <v>24</v>
      </c>
      <c r="E2305">
        <f t="shared" si="351"/>
        <v>14</v>
      </c>
      <c r="F2305" t="s">
        <v>33</v>
      </c>
      <c r="G2305" s="13">
        <v>44601</v>
      </c>
      <c r="H2305">
        <v>0.42083333333333334</v>
      </c>
      <c r="I2305">
        <v>0.49305555555555552</v>
      </c>
      <c r="J2305">
        <v>1000162</v>
      </c>
      <c r="K2305">
        <v>489</v>
      </c>
      <c r="L2305">
        <f t="shared" si="352"/>
        <v>104</v>
      </c>
      <c r="M2305">
        <v>7.2222222222222188E-2</v>
      </c>
      <c r="N2305">
        <f t="shared" si="353"/>
        <v>0</v>
      </c>
      <c r="O2305" t="s">
        <v>26</v>
      </c>
      <c r="P2305" cm="1">
        <f t="array" aca="1" ref="P2305" ca="1">(_xlfn.IFS(Q2305="couché",0,Q2305="debout à 80%",1,Q2305="?",1))*(IF(RAND()&lt;0.8,1,0))</f>
        <v>1</v>
      </c>
      <c r="Q2305" t="s">
        <v>27</v>
      </c>
      <c r="R2305">
        <v>45</v>
      </c>
      <c r="S2305">
        <f t="shared" si="354"/>
        <v>0</v>
      </c>
      <c r="T2305">
        <f t="shared" si="359"/>
        <v>2</v>
      </c>
      <c r="U2305">
        <f t="shared" ca="1" si="355"/>
        <v>0.4208407160876414</v>
      </c>
      <c r="V2305">
        <f t="shared" si="356"/>
        <v>53</v>
      </c>
      <c r="W2305" t="s">
        <v>28</v>
      </c>
      <c r="X2305" t="str">
        <f t="shared" ca="1" si="357"/>
        <v>(2304,0,1,14,104,0,2,53)++1`</v>
      </c>
      <c r="Y2305" t="str">
        <f t="shared" si="358"/>
        <v>(2304,45)++1`</v>
      </c>
    </row>
    <row r="2306" spans="1:25" x14ac:dyDescent="0.25">
      <c r="A2306">
        <v>2305</v>
      </c>
      <c r="B2306">
        <v>1975</v>
      </c>
      <c r="C2306">
        <f t="shared" ref="C2306:C2369" si="360">IF(D2306="oui", 1, IF(D2306="non", 0, " "))</f>
        <v>0</v>
      </c>
      <c r="D2306" t="s">
        <v>24</v>
      </c>
      <c r="E2306">
        <f t="shared" ref="E2306:E2369" si="361">_xlfn.XLOOKUP(F2306,Z$3:Z$19,AA$3:AA$19)</f>
        <v>4</v>
      </c>
      <c r="F2306" t="s">
        <v>31</v>
      </c>
      <c r="G2306" s="13">
        <v>44642</v>
      </c>
      <c r="H2306">
        <v>0.53194444444444444</v>
      </c>
      <c r="I2306">
        <v>0.60416666666666663</v>
      </c>
      <c r="J2306">
        <v>1000170</v>
      </c>
      <c r="K2306">
        <v>5652</v>
      </c>
      <c r="L2306">
        <f t="shared" ref="L2306:L2369" si="362">ROUND(M2306*86400,0)/60</f>
        <v>104</v>
      </c>
      <c r="M2306">
        <v>7.2222222222222188E-2</v>
      </c>
      <c r="N2306">
        <f t="shared" ref="N2306:N2369" si="363">_xlfn.XLOOKUP(O2306,Z$22:Z$24,AA$22:AA$24)</f>
        <v>0</v>
      </c>
      <c r="O2306" t="s">
        <v>26</v>
      </c>
      <c r="P2306" cm="1">
        <f t="array" aca="1" ref="P2306" ca="1">(_xlfn.IFS(Q2306="couché",0,Q2306="debout à 80%",1,Q2306="?",1))*(IF(RAND()&lt;0.8,1,0))</f>
        <v>1</v>
      </c>
      <c r="Q2306" t="s">
        <v>27</v>
      </c>
      <c r="R2306">
        <v>20</v>
      </c>
      <c r="S2306">
        <f t="shared" ref="S2306:S2369" si="364">SUMIFS(N:N,F:F,F2306,G:G,G2306,T:T,T2306-1)*IF(C2306=1,0,1)</f>
        <v>1</v>
      </c>
      <c r="T2306">
        <f t="shared" si="359"/>
        <v>5</v>
      </c>
      <c r="U2306">
        <f t="shared" ref="U2306:U2369" ca="1" si="365">H2306+(RAND()/100000)</f>
        <v>0.53195162309043997</v>
      </c>
      <c r="V2306">
        <f t="shared" ref="V2306:V2369" si="366">COUNTIFS(G:G,G2307,N:N,_xlfn.CONCAT("&lt;=",N2307))</f>
        <v>42</v>
      </c>
      <c r="W2306" t="s">
        <v>28</v>
      </c>
      <c r="X2306" t="str">
        <f t="shared" ref="X2306:X2369" ca="1" si="367">_xlfn.CONCAT("(",A2306,",",C2306,",",P2306,",",E2306,",",L2306,",",S2306,",",T2306,",",V2306,")++1`")</f>
        <v>(2305,0,1,4,104,1,5,42)++1`</v>
      </c>
      <c r="Y2306" t="str">
        <f t="shared" ref="Y2306:Y2369" si="368">_xlfn.CONCAT("(",A2306,",",R2306,")++1`")</f>
        <v>(2305,20)++1`</v>
      </c>
    </row>
    <row r="2307" spans="1:25" x14ac:dyDescent="0.25">
      <c r="A2307">
        <v>2306</v>
      </c>
      <c r="B2307">
        <v>1973</v>
      </c>
      <c r="C2307">
        <f t="shared" si="360"/>
        <v>0</v>
      </c>
      <c r="D2307" t="s">
        <v>24</v>
      </c>
      <c r="E2307">
        <f t="shared" si="361"/>
        <v>5</v>
      </c>
      <c r="F2307" t="s">
        <v>36</v>
      </c>
      <c r="G2307" s="13">
        <v>44645</v>
      </c>
      <c r="H2307">
        <v>0.64930555555555558</v>
      </c>
      <c r="I2307">
        <v>0.72152777777777777</v>
      </c>
      <c r="J2307">
        <v>1000162</v>
      </c>
      <c r="K2307">
        <v>163</v>
      </c>
      <c r="L2307">
        <f t="shared" si="362"/>
        <v>104</v>
      </c>
      <c r="M2307">
        <v>7.2222222222222188E-2</v>
      </c>
      <c r="N2307">
        <f t="shared" si="363"/>
        <v>0</v>
      </c>
      <c r="O2307" t="s">
        <v>26</v>
      </c>
      <c r="P2307" cm="1">
        <f t="array" aca="1" ref="P2307" ca="1">(_xlfn.IFS(Q2307="couché",0,Q2307="debout à 80%",1,Q2307="?",1))*(IF(RAND()&lt;0.8,1,0))</f>
        <v>1</v>
      </c>
      <c r="Q2307" t="s">
        <v>27</v>
      </c>
      <c r="R2307">
        <v>45</v>
      </c>
      <c r="S2307">
        <f t="shared" si="364"/>
        <v>1</v>
      </c>
      <c r="T2307">
        <f t="shared" si="359"/>
        <v>6</v>
      </c>
      <c r="U2307">
        <f t="shared" ca="1" si="365"/>
        <v>0.64931538481956397</v>
      </c>
      <c r="V2307">
        <f t="shared" si="366"/>
        <v>49</v>
      </c>
      <c r="W2307" t="s">
        <v>28</v>
      </c>
      <c r="X2307" t="str">
        <f t="shared" ca="1" si="367"/>
        <v>(2306,0,1,5,104,1,6,49)++1`</v>
      </c>
      <c r="Y2307" t="str">
        <f t="shared" si="368"/>
        <v>(2306,45)++1`</v>
      </c>
    </row>
    <row r="2308" spans="1:25" x14ac:dyDescent="0.25">
      <c r="A2308">
        <v>2307</v>
      </c>
      <c r="B2308">
        <v>1976</v>
      </c>
      <c r="C2308">
        <f t="shared" si="360"/>
        <v>0</v>
      </c>
      <c r="D2308" t="s">
        <v>24</v>
      </c>
      <c r="E2308">
        <f t="shared" si="361"/>
        <v>2</v>
      </c>
      <c r="F2308" t="s">
        <v>29</v>
      </c>
      <c r="G2308" s="13">
        <v>44599</v>
      </c>
      <c r="H2308">
        <v>0.72222222222222221</v>
      </c>
      <c r="I2308">
        <v>0.7944444444444444</v>
      </c>
      <c r="J2308">
        <v>1000166</v>
      </c>
      <c r="K2308">
        <v>1</v>
      </c>
      <c r="L2308">
        <f t="shared" si="362"/>
        <v>104</v>
      </c>
      <c r="M2308">
        <v>7.2222222222222188E-2</v>
      </c>
      <c r="N2308">
        <f t="shared" si="363"/>
        <v>0</v>
      </c>
      <c r="O2308" t="s">
        <v>26</v>
      </c>
      <c r="P2308" cm="1">
        <f t="array" aca="1" ref="P2308" ca="1">(_xlfn.IFS(Q2308="couché",0,Q2308="debout à 80%",1,Q2308="?",1))*(IF(RAND()&lt;0.8,1,0))</f>
        <v>1</v>
      </c>
      <c r="Q2308" t="s">
        <v>27</v>
      </c>
      <c r="R2308">
        <v>45</v>
      </c>
      <c r="S2308">
        <f t="shared" si="364"/>
        <v>0</v>
      </c>
      <c r="T2308">
        <f t="shared" si="359"/>
        <v>5</v>
      </c>
      <c r="U2308">
        <f t="shared" ca="1" si="365"/>
        <v>0.72222472146622907</v>
      </c>
      <c r="V2308">
        <f t="shared" si="366"/>
        <v>59</v>
      </c>
      <c r="W2308" t="s">
        <v>28</v>
      </c>
      <c r="X2308" t="str">
        <f t="shared" ca="1" si="367"/>
        <v>(2307,0,1,2,104,0,5,59)++1`</v>
      </c>
      <c r="Y2308" t="str">
        <f t="shared" si="368"/>
        <v>(2307,45)++1`</v>
      </c>
    </row>
    <row r="2309" spans="1:25" x14ac:dyDescent="0.25">
      <c r="A2309">
        <v>2308</v>
      </c>
      <c r="B2309">
        <v>1936</v>
      </c>
      <c r="C2309">
        <f t="shared" si="360"/>
        <v>0</v>
      </c>
      <c r="D2309" t="s">
        <v>24</v>
      </c>
      <c r="E2309">
        <f t="shared" si="361"/>
        <v>15</v>
      </c>
      <c r="F2309" t="s">
        <v>35</v>
      </c>
      <c r="G2309" s="13">
        <v>44595</v>
      </c>
      <c r="H2309">
        <v>0.65694444444444444</v>
      </c>
      <c r="I2309">
        <v>0.72916666666666663</v>
      </c>
      <c r="J2309">
        <v>1000171</v>
      </c>
      <c r="K2309">
        <v>2240</v>
      </c>
      <c r="L2309">
        <f t="shared" si="362"/>
        <v>104</v>
      </c>
      <c r="M2309">
        <v>7.2222222222222188E-2</v>
      </c>
      <c r="N2309">
        <f t="shared" si="363"/>
        <v>0</v>
      </c>
      <c r="O2309" t="s">
        <v>26</v>
      </c>
      <c r="P2309" cm="1">
        <f t="array" aca="1" ref="P2309" ca="1">(_xlfn.IFS(Q2309="couché",0,Q2309="debout à 80%",1,Q2309="?",1))*(IF(RAND()&lt;0.8,1,0))</f>
        <v>0</v>
      </c>
      <c r="Q2309" t="s">
        <v>48</v>
      </c>
      <c r="R2309">
        <v>0</v>
      </c>
      <c r="S2309">
        <f t="shared" si="364"/>
        <v>0</v>
      </c>
      <c r="T2309">
        <f t="shared" si="359"/>
        <v>4</v>
      </c>
      <c r="U2309">
        <f t="shared" ca="1" si="365"/>
        <v>0.65694758038512757</v>
      </c>
      <c r="V2309">
        <f t="shared" si="366"/>
        <v>40</v>
      </c>
      <c r="W2309" t="s">
        <v>28</v>
      </c>
      <c r="X2309" t="str">
        <f t="shared" ca="1" si="367"/>
        <v>(2308,0,0,15,104,0,4,40)++1`</v>
      </c>
      <c r="Y2309" t="str">
        <f t="shared" si="368"/>
        <v>(2308,0)++1`</v>
      </c>
    </row>
    <row r="2310" spans="1:25" x14ac:dyDescent="0.25">
      <c r="A2310">
        <v>2309</v>
      </c>
      <c r="B2310">
        <v>1973</v>
      </c>
      <c r="C2310">
        <f t="shared" si="360"/>
        <v>0</v>
      </c>
      <c r="D2310" t="s">
        <v>24</v>
      </c>
      <c r="E2310">
        <f t="shared" si="361"/>
        <v>2</v>
      </c>
      <c r="F2310" t="s">
        <v>29</v>
      </c>
      <c r="G2310" s="13">
        <v>44641</v>
      </c>
      <c r="H2310">
        <v>0.34652777777777777</v>
      </c>
      <c r="I2310">
        <v>0.41874999999999996</v>
      </c>
      <c r="J2310">
        <v>1000166</v>
      </c>
      <c r="K2310">
        <v>3775</v>
      </c>
      <c r="L2310">
        <f t="shared" si="362"/>
        <v>104</v>
      </c>
      <c r="M2310">
        <v>7.2222222222222188E-2</v>
      </c>
      <c r="N2310">
        <f t="shared" si="363"/>
        <v>0</v>
      </c>
      <c r="O2310" t="s">
        <v>26</v>
      </c>
      <c r="P2310" cm="1">
        <f t="array" aca="1" ref="P2310" ca="1">(_xlfn.IFS(Q2310="couché",0,Q2310="debout à 80%",1,Q2310="?",1))*(IF(RAND()&lt;0.8,1,0))</f>
        <v>1</v>
      </c>
      <c r="Q2310" t="s">
        <v>27</v>
      </c>
      <c r="R2310">
        <v>45</v>
      </c>
      <c r="S2310">
        <f t="shared" si="364"/>
        <v>0</v>
      </c>
      <c r="T2310">
        <f t="shared" si="359"/>
        <v>1</v>
      </c>
      <c r="U2310">
        <f t="shared" ca="1" si="365"/>
        <v>0.34653042430541131</v>
      </c>
      <c r="V2310">
        <f t="shared" si="366"/>
        <v>57</v>
      </c>
      <c r="W2310" t="s">
        <v>28</v>
      </c>
      <c r="X2310" t="str">
        <f t="shared" ca="1" si="367"/>
        <v>(2309,0,1,2,104,0,1,57)++1`</v>
      </c>
      <c r="Y2310" t="str">
        <f t="shared" si="368"/>
        <v>(2309,45)++1`</v>
      </c>
    </row>
    <row r="2311" spans="1:25" x14ac:dyDescent="0.25">
      <c r="A2311">
        <v>2310</v>
      </c>
      <c r="B2311">
        <v>1956</v>
      </c>
      <c r="C2311">
        <f t="shared" si="360"/>
        <v>0</v>
      </c>
      <c r="D2311" t="s">
        <v>24</v>
      </c>
      <c r="E2311">
        <f t="shared" si="361"/>
        <v>13</v>
      </c>
      <c r="F2311" t="s">
        <v>43</v>
      </c>
      <c r="G2311" s="13">
        <v>44602</v>
      </c>
      <c r="H2311">
        <v>0.69097222222222221</v>
      </c>
      <c r="I2311">
        <v>0.7631944444444444</v>
      </c>
      <c r="J2311">
        <v>1000167</v>
      </c>
      <c r="K2311">
        <v>1893</v>
      </c>
      <c r="L2311">
        <f t="shared" si="362"/>
        <v>104</v>
      </c>
      <c r="M2311">
        <v>7.2222222222222188E-2</v>
      </c>
      <c r="N2311">
        <f t="shared" si="363"/>
        <v>0</v>
      </c>
      <c r="O2311" t="s">
        <v>26</v>
      </c>
      <c r="P2311" cm="1">
        <f t="array" aca="1" ref="P2311" ca="1">(_xlfn.IFS(Q2311="couché",0,Q2311="debout à 80%",1,Q2311="?",1))*(IF(RAND()&lt;0.8,1,0))</f>
        <v>1</v>
      </c>
      <c r="Q2311" t="s">
        <v>27</v>
      </c>
      <c r="R2311">
        <v>45</v>
      </c>
      <c r="S2311">
        <f t="shared" si="364"/>
        <v>0</v>
      </c>
      <c r="T2311">
        <f t="shared" si="359"/>
        <v>3</v>
      </c>
      <c r="U2311">
        <f t="shared" ca="1" si="365"/>
        <v>0.69097430938451088</v>
      </c>
      <c r="V2311">
        <f t="shared" si="366"/>
        <v>47</v>
      </c>
      <c r="W2311" t="s">
        <v>28</v>
      </c>
      <c r="X2311" t="str">
        <f t="shared" ca="1" si="367"/>
        <v>(2310,0,1,13,104,0,3,47)++1`</v>
      </c>
      <c r="Y2311" t="str">
        <f t="shared" si="368"/>
        <v>(2310,45)++1`</v>
      </c>
    </row>
    <row r="2312" spans="1:25" x14ac:dyDescent="0.25">
      <c r="A2312">
        <v>2311</v>
      </c>
      <c r="B2312">
        <v>1945</v>
      </c>
      <c r="C2312">
        <f t="shared" si="360"/>
        <v>0</v>
      </c>
      <c r="D2312" t="s">
        <v>24</v>
      </c>
      <c r="E2312">
        <f t="shared" si="361"/>
        <v>2</v>
      </c>
      <c r="F2312" t="s">
        <v>29</v>
      </c>
      <c r="G2312" s="13">
        <v>44636</v>
      </c>
      <c r="H2312">
        <v>0.54513888888888884</v>
      </c>
      <c r="I2312">
        <v>0.61736111111111114</v>
      </c>
      <c r="J2312">
        <v>1000166</v>
      </c>
      <c r="K2312">
        <v>1</v>
      </c>
      <c r="L2312">
        <f t="shared" si="362"/>
        <v>104</v>
      </c>
      <c r="M2312">
        <v>7.2222222222222299E-2</v>
      </c>
      <c r="N2312">
        <f t="shared" si="363"/>
        <v>0</v>
      </c>
      <c r="O2312" t="s">
        <v>26</v>
      </c>
      <c r="P2312" cm="1">
        <f t="array" aca="1" ref="P2312" ca="1">(_xlfn.IFS(Q2312="couché",0,Q2312="debout à 80%",1,Q2312="?",1))*(IF(RAND()&lt;0.8,1,0))</f>
        <v>1</v>
      </c>
      <c r="Q2312" t="s">
        <v>27</v>
      </c>
      <c r="R2312">
        <v>45</v>
      </c>
      <c r="S2312">
        <f t="shared" si="364"/>
        <v>0</v>
      </c>
      <c r="T2312">
        <f t="shared" ref="T2312:T2375" si="369">COUNTIFS(F:F,F2312,G:G,G2312,H:H,_xlfn.CONCAT("&lt;=",H2312))</f>
        <v>4</v>
      </c>
      <c r="U2312">
        <f t="shared" ca="1" si="365"/>
        <v>0.54513959482924423</v>
      </c>
      <c r="V2312">
        <f t="shared" si="366"/>
        <v>61</v>
      </c>
      <c r="W2312" t="s">
        <v>28</v>
      </c>
      <c r="X2312" t="str">
        <f t="shared" ca="1" si="367"/>
        <v>(2311,0,1,2,104,0,4,61)++1`</v>
      </c>
      <c r="Y2312" t="str">
        <f t="shared" si="368"/>
        <v>(2311,45)++1`</v>
      </c>
    </row>
    <row r="2313" spans="1:25" x14ac:dyDescent="0.25">
      <c r="A2313">
        <v>2312</v>
      </c>
      <c r="B2313">
        <v>1944</v>
      </c>
      <c r="C2313">
        <f t="shared" si="360"/>
        <v>0</v>
      </c>
      <c r="D2313" t="s">
        <v>24</v>
      </c>
      <c r="E2313">
        <f t="shared" si="361"/>
        <v>13</v>
      </c>
      <c r="F2313" t="s">
        <v>43</v>
      </c>
      <c r="G2313" s="13">
        <v>44630</v>
      </c>
      <c r="H2313">
        <v>0.60486111111111107</v>
      </c>
      <c r="I2313">
        <v>0.67708333333333326</v>
      </c>
      <c r="J2313">
        <v>1000167</v>
      </c>
      <c r="K2313">
        <v>5586</v>
      </c>
      <c r="L2313">
        <f t="shared" si="362"/>
        <v>104</v>
      </c>
      <c r="M2313">
        <v>7.2222222222222188E-2</v>
      </c>
      <c r="N2313">
        <f t="shared" si="363"/>
        <v>0</v>
      </c>
      <c r="O2313" t="s">
        <v>26</v>
      </c>
      <c r="P2313" cm="1">
        <f t="array" aca="1" ref="P2313" ca="1">(_xlfn.IFS(Q2313="couché",0,Q2313="debout à 80%",1,Q2313="?",1))*(IF(RAND()&lt;0.8,1,0))</f>
        <v>1</v>
      </c>
      <c r="Q2313" t="s">
        <v>27</v>
      </c>
      <c r="R2313">
        <v>45</v>
      </c>
      <c r="S2313">
        <f t="shared" si="364"/>
        <v>0</v>
      </c>
      <c r="T2313">
        <f t="shared" si="369"/>
        <v>3</v>
      </c>
      <c r="U2313">
        <f t="shared" ca="1" si="365"/>
        <v>0.60486736431867127</v>
      </c>
      <c r="V2313">
        <f t="shared" si="366"/>
        <v>44</v>
      </c>
      <c r="W2313" t="s">
        <v>28</v>
      </c>
      <c r="X2313" t="str">
        <f t="shared" ca="1" si="367"/>
        <v>(2312,0,1,13,104,0,3,44)++1`</v>
      </c>
      <c r="Y2313" t="str">
        <f t="shared" si="368"/>
        <v>(2312,45)++1`</v>
      </c>
    </row>
    <row r="2314" spans="1:25" x14ac:dyDescent="0.25">
      <c r="A2314">
        <v>2313</v>
      </c>
      <c r="B2314">
        <v>1985</v>
      </c>
      <c r="C2314">
        <f t="shared" si="360"/>
        <v>0</v>
      </c>
      <c r="D2314" t="s">
        <v>24</v>
      </c>
      <c r="E2314">
        <f t="shared" si="361"/>
        <v>8</v>
      </c>
      <c r="F2314" t="s">
        <v>25</v>
      </c>
      <c r="G2314" s="13">
        <v>44615</v>
      </c>
      <c r="H2314">
        <v>0.56944444444444442</v>
      </c>
      <c r="I2314">
        <v>0.64236111111111105</v>
      </c>
      <c r="J2314">
        <v>1000171</v>
      </c>
      <c r="K2314">
        <v>2238</v>
      </c>
      <c r="L2314">
        <f t="shared" si="362"/>
        <v>105</v>
      </c>
      <c r="M2314">
        <v>7.291666666666663E-2</v>
      </c>
      <c r="N2314">
        <f t="shared" si="363"/>
        <v>0</v>
      </c>
      <c r="O2314" t="s">
        <v>26</v>
      </c>
      <c r="P2314" cm="1">
        <f t="array" aca="1" ref="P2314" ca="1">(_xlfn.IFS(Q2314="couché",0,Q2314="debout à 80%",1,Q2314="?",1))*(IF(RAND()&lt;0.8,1,0))</f>
        <v>1</v>
      </c>
      <c r="Q2314" t="s">
        <v>27</v>
      </c>
      <c r="R2314">
        <v>45</v>
      </c>
      <c r="S2314">
        <f t="shared" si="364"/>
        <v>0</v>
      </c>
      <c r="T2314">
        <f t="shared" si="369"/>
        <v>3</v>
      </c>
      <c r="U2314">
        <f t="shared" ca="1" si="365"/>
        <v>0.56945182502636427</v>
      </c>
      <c r="V2314">
        <f t="shared" si="366"/>
        <v>50</v>
      </c>
      <c r="W2314" t="s">
        <v>28</v>
      </c>
      <c r="X2314" t="str">
        <f t="shared" ca="1" si="367"/>
        <v>(2313,0,1,8,105,0,3,50)++1`</v>
      </c>
      <c r="Y2314" t="str">
        <f t="shared" si="368"/>
        <v>(2313,45)++1`</v>
      </c>
    </row>
    <row r="2315" spans="1:25" x14ac:dyDescent="0.25">
      <c r="A2315">
        <v>2314</v>
      </c>
      <c r="B2315">
        <v>1957</v>
      </c>
      <c r="C2315">
        <f t="shared" si="360"/>
        <v>0</v>
      </c>
      <c r="D2315" t="s">
        <v>24</v>
      </c>
      <c r="E2315">
        <f t="shared" si="361"/>
        <v>15</v>
      </c>
      <c r="F2315" t="s">
        <v>35</v>
      </c>
      <c r="G2315" s="13">
        <v>44607</v>
      </c>
      <c r="H2315">
        <v>0.34513888888888888</v>
      </c>
      <c r="I2315">
        <v>0.41805555555555551</v>
      </c>
      <c r="J2315">
        <v>1000171</v>
      </c>
      <c r="K2315">
        <v>2239</v>
      </c>
      <c r="L2315">
        <f t="shared" si="362"/>
        <v>105</v>
      </c>
      <c r="M2315">
        <v>7.291666666666663E-2</v>
      </c>
      <c r="N2315">
        <f t="shared" si="363"/>
        <v>0</v>
      </c>
      <c r="O2315" t="s">
        <v>26</v>
      </c>
      <c r="P2315" cm="1">
        <f t="array" aca="1" ref="P2315" ca="1">(_xlfn.IFS(Q2315="couché",0,Q2315="debout à 80%",1,Q2315="?",1))*(IF(RAND()&lt;0.8,1,0))</f>
        <v>1</v>
      </c>
      <c r="Q2315" t="s">
        <v>27</v>
      </c>
      <c r="R2315">
        <v>45</v>
      </c>
      <c r="S2315">
        <f t="shared" si="364"/>
        <v>0</v>
      </c>
      <c r="T2315">
        <f t="shared" si="369"/>
        <v>1</v>
      </c>
      <c r="U2315">
        <f t="shared" ca="1" si="365"/>
        <v>0.34514526287732811</v>
      </c>
      <c r="V2315">
        <f t="shared" si="366"/>
        <v>61</v>
      </c>
      <c r="W2315" t="s">
        <v>28</v>
      </c>
      <c r="X2315" t="str">
        <f t="shared" ca="1" si="367"/>
        <v>(2314,0,1,15,105,0,1,61)++1`</v>
      </c>
      <c r="Y2315" t="str">
        <f t="shared" si="368"/>
        <v>(2314,45)++1`</v>
      </c>
    </row>
    <row r="2316" spans="1:25" x14ac:dyDescent="0.25">
      <c r="A2316">
        <v>2315</v>
      </c>
      <c r="B2316">
        <v>1976</v>
      </c>
      <c r="C2316">
        <f t="shared" si="360"/>
        <v>0</v>
      </c>
      <c r="D2316" t="s">
        <v>24</v>
      </c>
      <c r="E2316">
        <f t="shared" si="361"/>
        <v>17</v>
      </c>
      <c r="F2316" t="s">
        <v>45</v>
      </c>
      <c r="G2316" s="13">
        <v>44630</v>
      </c>
      <c r="H2316">
        <v>0.38055555555555554</v>
      </c>
      <c r="I2316">
        <v>0.45347222222222222</v>
      </c>
      <c r="J2316">
        <v>1000162</v>
      </c>
      <c r="K2316">
        <v>1053</v>
      </c>
      <c r="L2316">
        <f t="shared" si="362"/>
        <v>105</v>
      </c>
      <c r="M2316">
        <v>7.2916666666666685E-2</v>
      </c>
      <c r="N2316">
        <f t="shared" si="363"/>
        <v>0</v>
      </c>
      <c r="O2316" t="s">
        <v>26</v>
      </c>
      <c r="P2316" cm="1">
        <f t="array" aca="1" ref="P2316" ca="1">(_xlfn.IFS(Q2316="couché",0,Q2316="debout à 80%",1,Q2316="?",1))*(IF(RAND()&lt;0.8,1,0))</f>
        <v>1</v>
      </c>
      <c r="Q2316" t="s">
        <v>27</v>
      </c>
      <c r="R2316">
        <v>45</v>
      </c>
      <c r="S2316">
        <f t="shared" si="364"/>
        <v>0</v>
      </c>
      <c r="T2316">
        <f t="shared" si="369"/>
        <v>2</v>
      </c>
      <c r="U2316">
        <f t="shared" ca="1" si="365"/>
        <v>0.3805624281111894</v>
      </c>
      <c r="V2316">
        <f t="shared" si="366"/>
        <v>50</v>
      </c>
      <c r="W2316" t="s">
        <v>28</v>
      </c>
      <c r="X2316" t="str">
        <f t="shared" ca="1" si="367"/>
        <v>(2315,0,1,17,105,0,2,50)++1`</v>
      </c>
      <c r="Y2316" t="str">
        <f t="shared" si="368"/>
        <v>(2315,45)++1`</v>
      </c>
    </row>
    <row r="2317" spans="1:25" x14ac:dyDescent="0.25">
      <c r="A2317">
        <v>2316</v>
      </c>
      <c r="B2317">
        <v>1972</v>
      </c>
      <c r="C2317">
        <f t="shared" si="360"/>
        <v>0</v>
      </c>
      <c r="D2317" t="s">
        <v>24</v>
      </c>
      <c r="E2317">
        <f t="shared" si="361"/>
        <v>16</v>
      </c>
      <c r="F2317" t="s">
        <v>44</v>
      </c>
      <c r="G2317" s="13">
        <v>44613</v>
      </c>
      <c r="H2317">
        <v>0.70555555555555549</v>
      </c>
      <c r="I2317">
        <v>0.77847222222222223</v>
      </c>
      <c r="J2317">
        <v>1000162</v>
      </c>
      <c r="K2317">
        <v>73</v>
      </c>
      <c r="L2317">
        <f t="shared" si="362"/>
        <v>105</v>
      </c>
      <c r="M2317">
        <v>7.2916666666666741E-2</v>
      </c>
      <c r="N2317">
        <f t="shared" si="363"/>
        <v>0</v>
      </c>
      <c r="O2317" t="s">
        <v>26</v>
      </c>
      <c r="P2317" cm="1">
        <f t="array" aca="1" ref="P2317" ca="1">(_xlfn.IFS(Q2317="couché",0,Q2317="debout à 80%",1,Q2317="?",1))*(IF(RAND()&lt;0.8,1,0))</f>
        <v>0</v>
      </c>
      <c r="Q2317" t="s">
        <v>27</v>
      </c>
      <c r="R2317">
        <v>45</v>
      </c>
      <c r="S2317">
        <f t="shared" si="364"/>
        <v>0</v>
      </c>
      <c r="T2317">
        <f t="shared" si="369"/>
        <v>4</v>
      </c>
      <c r="U2317">
        <f t="shared" ca="1" si="365"/>
        <v>0.70555660520781105</v>
      </c>
      <c r="V2317">
        <f t="shared" si="366"/>
        <v>57</v>
      </c>
      <c r="W2317" t="s">
        <v>28</v>
      </c>
      <c r="X2317" t="str">
        <f t="shared" ca="1" si="367"/>
        <v>(2316,0,0,16,105,0,4,57)++1`</v>
      </c>
      <c r="Y2317" t="str">
        <f t="shared" si="368"/>
        <v>(2316,45)++1`</v>
      </c>
    </row>
    <row r="2318" spans="1:25" x14ac:dyDescent="0.25">
      <c r="A2318">
        <v>2317</v>
      </c>
      <c r="B2318">
        <v>1958</v>
      </c>
      <c r="C2318">
        <f t="shared" si="360"/>
        <v>0</v>
      </c>
      <c r="D2318" t="s">
        <v>24</v>
      </c>
      <c r="E2318">
        <f t="shared" si="361"/>
        <v>2</v>
      </c>
      <c r="F2318" t="s">
        <v>29</v>
      </c>
      <c r="G2318" s="13">
        <v>44635</v>
      </c>
      <c r="H2318">
        <v>0.34166666666666667</v>
      </c>
      <c r="I2318">
        <v>0.4145833333333333</v>
      </c>
      <c r="J2318">
        <v>1000166</v>
      </c>
      <c r="K2318">
        <v>2773</v>
      </c>
      <c r="L2318">
        <f t="shared" si="362"/>
        <v>105</v>
      </c>
      <c r="M2318">
        <v>7.291666666666663E-2</v>
      </c>
      <c r="N2318">
        <f t="shared" si="363"/>
        <v>0</v>
      </c>
      <c r="O2318" t="s">
        <v>26</v>
      </c>
      <c r="P2318" cm="1">
        <f t="array" aca="1" ref="P2318" ca="1">(_xlfn.IFS(Q2318="couché",0,Q2318="debout à 80%",1,Q2318="?",1))*(IF(RAND()&lt;0.8,1,0))</f>
        <v>1</v>
      </c>
      <c r="Q2318" t="s">
        <v>27</v>
      </c>
      <c r="R2318">
        <v>45</v>
      </c>
      <c r="S2318">
        <f t="shared" si="364"/>
        <v>0</v>
      </c>
      <c r="T2318">
        <f t="shared" si="369"/>
        <v>1</v>
      </c>
      <c r="U2318">
        <f t="shared" ca="1" si="365"/>
        <v>0.34167064458427654</v>
      </c>
      <c r="V2318">
        <f t="shared" si="366"/>
        <v>52</v>
      </c>
      <c r="W2318" t="s">
        <v>28</v>
      </c>
      <c r="X2318" t="str">
        <f t="shared" ca="1" si="367"/>
        <v>(2317,0,1,2,105,0,1,52)++1`</v>
      </c>
      <c r="Y2318" t="str">
        <f t="shared" si="368"/>
        <v>(2317,45)++1`</v>
      </c>
    </row>
    <row r="2319" spans="1:25" x14ac:dyDescent="0.25">
      <c r="A2319">
        <v>2318</v>
      </c>
      <c r="B2319">
        <v>1951</v>
      </c>
      <c r="C2319">
        <f t="shared" si="360"/>
        <v>0</v>
      </c>
      <c r="D2319" t="s">
        <v>24</v>
      </c>
      <c r="E2319">
        <f t="shared" si="361"/>
        <v>5</v>
      </c>
      <c r="F2319" t="s">
        <v>36</v>
      </c>
      <c r="G2319" s="13">
        <v>44631</v>
      </c>
      <c r="H2319">
        <v>0.4909722222222222</v>
      </c>
      <c r="I2319">
        <v>0.56388888888888888</v>
      </c>
      <c r="J2319">
        <v>1000162</v>
      </c>
      <c r="K2319">
        <v>163</v>
      </c>
      <c r="L2319">
        <f t="shared" si="362"/>
        <v>105</v>
      </c>
      <c r="M2319">
        <v>7.2916666666666685E-2</v>
      </c>
      <c r="N2319">
        <f t="shared" si="363"/>
        <v>0</v>
      </c>
      <c r="O2319" t="s">
        <v>26</v>
      </c>
      <c r="P2319" cm="1">
        <f t="array" aca="1" ref="P2319" ca="1">(_xlfn.IFS(Q2319="couché",0,Q2319="debout à 80%",1,Q2319="?",1))*(IF(RAND()&lt;0.8,1,0))</f>
        <v>1</v>
      </c>
      <c r="Q2319" t="s">
        <v>27</v>
      </c>
      <c r="R2319">
        <v>45</v>
      </c>
      <c r="S2319">
        <f t="shared" si="364"/>
        <v>0</v>
      </c>
      <c r="T2319">
        <f t="shared" si="369"/>
        <v>4</v>
      </c>
      <c r="U2319">
        <f t="shared" ca="1" si="365"/>
        <v>0.49098129276910529</v>
      </c>
      <c r="V2319">
        <f t="shared" si="366"/>
        <v>68</v>
      </c>
      <c r="W2319" t="s">
        <v>28</v>
      </c>
      <c r="X2319" t="str">
        <f t="shared" ca="1" si="367"/>
        <v>(2318,0,1,5,105,0,4,68)++1`</v>
      </c>
      <c r="Y2319" t="str">
        <f t="shared" si="368"/>
        <v>(2318,45)++1`</v>
      </c>
    </row>
    <row r="2320" spans="1:25" x14ac:dyDescent="0.25">
      <c r="A2320">
        <v>2319</v>
      </c>
      <c r="B2320">
        <v>1977</v>
      </c>
      <c r="C2320">
        <f t="shared" si="360"/>
        <v>0</v>
      </c>
      <c r="D2320" t="s">
        <v>24</v>
      </c>
      <c r="E2320">
        <f t="shared" si="361"/>
        <v>16</v>
      </c>
      <c r="F2320" t="s">
        <v>44</v>
      </c>
      <c r="G2320" s="13">
        <v>44594</v>
      </c>
      <c r="H2320">
        <v>0.47847222222222219</v>
      </c>
      <c r="I2320">
        <v>0.55138888888888882</v>
      </c>
      <c r="J2320">
        <v>1000162</v>
      </c>
      <c r="K2320">
        <v>952</v>
      </c>
      <c r="L2320">
        <f t="shared" si="362"/>
        <v>105</v>
      </c>
      <c r="M2320">
        <v>7.291666666666663E-2</v>
      </c>
      <c r="N2320">
        <f t="shared" si="363"/>
        <v>1</v>
      </c>
      <c r="O2320" t="s">
        <v>32</v>
      </c>
      <c r="P2320" cm="1">
        <f t="array" aca="1" ref="P2320" ca="1">(_xlfn.IFS(Q2320="couché",0,Q2320="debout à 80%",1,Q2320="?",1))*(IF(RAND()&lt;0.8,1,0))</f>
        <v>1</v>
      </c>
      <c r="Q2320" t="s">
        <v>27</v>
      </c>
      <c r="R2320">
        <v>45</v>
      </c>
      <c r="S2320">
        <f t="shared" si="364"/>
        <v>1</v>
      </c>
      <c r="T2320">
        <f t="shared" si="369"/>
        <v>3</v>
      </c>
      <c r="U2320">
        <f t="shared" ca="1" si="365"/>
        <v>0.47847529369948899</v>
      </c>
      <c r="V2320">
        <f t="shared" si="366"/>
        <v>58</v>
      </c>
      <c r="W2320" t="s">
        <v>28</v>
      </c>
      <c r="X2320" t="str">
        <f t="shared" ca="1" si="367"/>
        <v>(2319,0,1,16,105,1,3,58)++1`</v>
      </c>
      <c r="Y2320" t="str">
        <f t="shared" si="368"/>
        <v>(2319,45)++1`</v>
      </c>
    </row>
    <row r="2321" spans="1:25" x14ac:dyDescent="0.25">
      <c r="A2321">
        <v>2320</v>
      </c>
      <c r="B2321">
        <v>2016</v>
      </c>
      <c r="C2321">
        <f t="shared" si="360"/>
        <v>1</v>
      </c>
      <c r="D2321" t="s">
        <v>28</v>
      </c>
      <c r="E2321">
        <f t="shared" si="361"/>
        <v>4</v>
      </c>
      <c r="F2321" t="s">
        <v>31</v>
      </c>
      <c r="G2321" s="13">
        <v>44593</v>
      </c>
      <c r="H2321">
        <v>0.72222222222222221</v>
      </c>
      <c r="I2321">
        <v>0.79513888888888884</v>
      </c>
      <c r="J2321">
        <v>1000166</v>
      </c>
      <c r="K2321">
        <v>7448</v>
      </c>
      <c r="L2321">
        <f t="shared" si="362"/>
        <v>105</v>
      </c>
      <c r="M2321">
        <v>7.291666666666663E-2</v>
      </c>
      <c r="N2321">
        <f t="shared" si="363"/>
        <v>0</v>
      </c>
      <c r="O2321" t="s">
        <v>46</v>
      </c>
      <c r="P2321" cm="1">
        <f t="array" aca="1" ref="P2321" ca="1">(_xlfn.IFS(Q2321="couché",0,Q2321="debout à 80%",1,Q2321="?",1))*(IF(RAND()&lt;0.8,1,0))</f>
        <v>0</v>
      </c>
      <c r="Q2321" t="s">
        <v>48</v>
      </c>
      <c r="R2321">
        <v>45</v>
      </c>
      <c r="S2321">
        <f t="shared" si="364"/>
        <v>0</v>
      </c>
      <c r="T2321">
        <f t="shared" si="369"/>
        <v>8</v>
      </c>
      <c r="U2321">
        <f t="shared" ca="1" si="365"/>
        <v>0.72222647781628913</v>
      </c>
      <c r="V2321">
        <f t="shared" si="366"/>
        <v>52</v>
      </c>
      <c r="W2321" t="s">
        <v>28</v>
      </c>
      <c r="X2321" t="str">
        <f t="shared" ca="1" si="367"/>
        <v>(2320,1,0,4,105,0,8,52)++1`</v>
      </c>
      <c r="Y2321" t="str">
        <f t="shared" si="368"/>
        <v>(2320,45)++1`</v>
      </c>
    </row>
    <row r="2322" spans="1:25" x14ac:dyDescent="0.25">
      <c r="A2322">
        <v>2321</v>
      </c>
      <c r="B2322">
        <v>1944</v>
      </c>
      <c r="C2322">
        <f t="shared" si="360"/>
        <v>0</v>
      </c>
      <c r="D2322" t="s">
        <v>24</v>
      </c>
      <c r="E2322">
        <f t="shared" si="361"/>
        <v>16</v>
      </c>
      <c r="F2322" t="s">
        <v>44</v>
      </c>
      <c r="G2322" s="13">
        <v>44631</v>
      </c>
      <c r="H2322">
        <v>0.58888888888888891</v>
      </c>
      <c r="I2322">
        <v>0.66180555555555554</v>
      </c>
      <c r="J2322">
        <v>1000162</v>
      </c>
      <c r="K2322">
        <v>4975</v>
      </c>
      <c r="L2322">
        <f t="shared" si="362"/>
        <v>105</v>
      </c>
      <c r="M2322">
        <v>7.291666666666663E-2</v>
      </c>
      <c r="N2322">
        <f t="shared" si="363"/>
        <v>0</v>
      </c>
      <c r="O2322" t="s">
        <v>26</v>
      </c>
      <c r="P2322" cm="1">
        <f t="array" aca="1" ref="P2322" ca="1">(_xlfn.IFS(Q2322="couché",0,Q2322="debout à 80%",1,Q2322="?",1))*(IF(RAND()&lt;0.8,1,0))</f>
        <v>1</v>
      </c>
      <c r="Q2322" t="s">
        <v>27</v>
      </c>
      <c r="R2322">
        <v>45</v>
      </c>
      <c r="S2322">
        <f t="shared" si="364"/>
        <v>0</v>
      </c>
      <c r="T2322">
        <f t="shared" si="369"/>
        <v>3</v>
      </c>
      <c r="U2322">
        <f t="shared" ca="1" si="365"/>
        <v>0.58889822288920568</v>
      </c>
      <c r="V2322">
        <f t="shared" si="366"/>
        <v>55</v>
      </c>
      <c r="W2322" t="s">
        <v>28</v>
      </c>
      <c r="X2322" t="str">
        <f t="shared" ca="1" si="367"/>
        <v>(2321,0,1,16,105,0,3,55)++1`</v>
      </c>
      <c r="Y2322" t="str">
        <f t="shared" si="368"/>
        <v>(2321,45)++1`</v>
      </c>
    </row>
    <row r="2323" spans="1:25" x14ac:dyDescent="0.25">
      <c r="A2323">
        <v>2322</v>
      </c>
      <c r="B2323">
        <v>1944</v>
      </c>
      <c r="C2323">
        <f t="shared" si="360"/>
        <v>0</v>
      </c>
      <c r="D2323" t="s">
        <v>24</v>
      </c>
      <c r="E2323">
        <f t="shared" si="361"/>
        <v>9</v>
      </c>
      <c r="F2323" t="s">
        <v>40</v>
      </c>
      <c r="G2323" s="13">
        <v>44614</v>
      </c>
      <c r="H2323">
        <v>0.73888888888888882</v>
      </c>
      <c r="I2323">
        <v>0.81180555555555556</v>
      </c>
      <c r="J2323">
        <v>1000166</v>
      </c>
      <c r="K2323">
        <v>1</v>
      </c>
      <c r="L2323">
        <f t="shared" si="362"/>
        <v>105</v>
      </c>
      <c r="M2323">
        <v>7.2916666666666741E-2</v>
      </c>
      <c r="N2323">
        <f t="shared" si="363"/>
        <v>0</v>
      </c>
      <c r="O2323" t="s">
        <v>26</v>
      </c>
      <c r="P2323" cm="1">
        <f t="array" aca="1" ref="P2323" ca="1">(_xlfn.IFS(Q2323="couché",0,Q2323="debout à 80%",1,Q2323="?",1))*(IF(RAND()&lt;0.8,1,0))</f>
        <v>1</v>
      </c>
      <c r="Q2323" t="s">
        <v>27</v>
      </c>
      <c r="R2323">
        <v>45</v>
      </c>
      <c r="S2323">
        <f t="shared" si="364"/>
        <v>0</v>
      </c>
      <c r="T2323">
        <f t="shared" si="369"/>
        <v>8</v>
      </c>
      <c r="U2323">
        <f t="shared" ca="1" si="365"/>
        <v>0.73889033095916368</v>
      </c>
      <c r="V2323">
        <f t="shared" si="366"/>
        <v>53</v>
      </c>
      <c r="W2323" t="s">
        <v>28</v>
      </c>
      <c r="X2323" t="str">
        <f t="shared" ca="1" si="367"/>
        <v>(2322,0,1,9,105,0,8,53)++1`</v>
      </c>
      <c r="Y2323" t="str">
        <f t="shared" si="368"/>
        <v>(2322,45)++1`</v>
      </c>
    </row>
    <row r="2324" spans="1:25" x14ac:dyDescent="0.25">
      <c r="A2324">
        <v>2323</v>
      </c>
      <c r="B2324">
        <v>1951</v>
      </c>
      <c r="C2324">
        <f t="shared" si="360"/>
        <v>0</v>
      </c>
      <c r="D2324" t="s">
        <v>24</v>
      </c>
      <c r="E2324">
        <f t="shared" si="361"/>
        <v>17</v>
      </c>
      <c r="F2324" t="s">
        <v>45</v>
      </c>
      <c r="G2324" s="13">
        <v>44642</v>
      </c>
      <c r="H2324">
        <v>0.42083333333333334</v>
      </c>
      <c r="I2324">
        <v>0.49375000000000002</v>
      </c>
      <c r="J2324">
        <v>1000162</v>
      </c>
      <c r="K2324">
        <v>84</v>
      </c>
      <c r="L2324">
        <f t="shared" si="362"/>
        <v>105</v>
      </c>
      <c r="M2324">
        <v>7.2916666666666685E-2</v>
      </c>
      <c r="N2324">
        <f t="shared" si="363"/>
        <v>0</v>
      </c>
      <c r="O2324" t="s">
        <v>26</v>
      </c>
      <c r="P2324" cm="1">
        <f t="array" aca="1" ref="P2324" ca="1">(_xlfn.IFS(Q2324="couché",0,Q2324="debout à 80%",1,Q2324="?",1))*(IF(RAND()&lt;0.8,1,0))</f>
        <v>1</v>
      </c>
      <c r="Q2324" t="s">
        <v>27</v>
      </c>
      <c r="R2324">
        <v>45</v>
      </c>
      <c r="S2324">
        <f t="shared" si="364"/>
        <v>0</v>
      </c>
      <c r="T2324">
        <f t="shared" si="369"/>
        <v>2</v>
      </c>
      <c r="U2324">
        <f t="shared" ca="1" si="365"/>
        <v>0.42083654803113618</v>
      </c>
      <c r="V2324">
        <f t="shared" si="366"/>
        <v>52</v>
      </c>
      <c r="W2324" t="s">
        <v>28</v>
      </c>
      <c r="X2324" t="str">
        <f t="shared" ca="1" si="367"/>
        <v>(2323,0,1,17,105,0,2,52)++1`</v>
      </c>
      <c r="Y2324" t="str">
        <f t="shared" si="368"/>
        <v>(2323,45)++1`</v>
      </c>
    </row>
    <row r="2325" spans="1:25" x14ac:dyDescent="0.25">
      <c r="A2325">
        <v>2324</v>
      </c>
      <c r="B2325">
        <v>1961</v>
      </c>
      <c r="C2325">
        <f t="shared" si="360"/>
        <v>0</v>
      </c>
      <c r="D2325" t="s">
        <v>24</v>
      </c>
      <c r="E2325">
        <f t="shared" si="361"/>
        <v>9</v>
      </c>
      <c r="F2325" t="s">
        <v>40</v>
      </c>
      <c r="G2325" s="13">
        <v>44644</v>
      </c>
      <c r="H2325">
        <v>0.59166666666666667</v>
      </c>
      <c r="I2325">
        <v>0.6645833333333333</v>
      </c>
      <c r="J2325">
        <v>1000163</v>
      </c>
      <c r="K2325">
        <v>238</v>
      </c>
      <c r="L2325">
        <f t="shared" si="362"/>
        <v>105</v>
      </c>
      <c r="M2325">
        <v>7.291666666666663E-2</v>
      </c>
      <c r="N2325">
        <f t="shared" si="363"/>
        <v>0</v>
      </c>
      <c r="O2325" t="s">
        <v>26</v>
      </c>
      <c r="P2325" cm="1">
        <f t="array" aca="1" ref="P2325" ca="1">(_xlfn.IFS(Q2325="couché",0,Q2325="debout à 80%",1,Q2325="?",1))*(IF(RAND()&lt;0.8,1,0))</f>
        <v>1</v>
      </c>
      <c r="Q2325" t="s">
        <v>27</v>
      </c>
      <c r="R2325">
        <v>45</v>
      </c>
      <c r="S2325">
        <f t="shared" si="364"/>
        <v>0</v>
      </c>
      <c r="T2325">
        <f t="shared" si="369"/>
        <v>6</v>
      </c>
      <c r="U2325">
        <f t="shared" ca="1" si="365"/>
        <v>0.59167078700368692</v>
      </c>
      <c r="V2325">
        <f t="shared" si="366"/>
        <v>48</v>
      </c>
      <c r="W2325" t="s">
        <v>28</v>
      </c>
      <c r="X2325" t="str">
        <f t="shared" ca="1" si="367"/>
        <v>(2324,0,1,9,105,0,6,48)++1`</v>
      </c>
      <c r="Y2325" t="str">
        <f t="shared" si="368"/>
        <v>(2324,45)++1`</v>
      </c>
    </row>
    <row r="2326" spans="1:25" x14ac:dyDescent="0.25">
      <c r="A2326">
        <v>2325</v>
      </c>
      <c r="B2326">
        <v>1949</v>
      </c>
      <c r="C2326">
        <f t="shared" si="360"/>
        <v>0</v>
      </c>
      <c r="D2326" t="s">
        <v>24</v>
      </c>
      <c r="E2326">
        <f t="shared" si="361"/>
        <v>17</v>
      </c>
      <c r="F2326" t="s">
        <v>45</v>
      </c>
      <c r="G2326" s="13">
        <v>44649</v>
      </c>
      <c r="H2326">
        <v>0.4201388888888889</v>
      </c>
      <c r="I2326">
        <v>0.49305555555555552</v>
      </c>
      <c r="J2326">
        <v>1000162</v>
      </c>
      <c r="K2326">
        <v>489</v>
      </c>
      <c r="L2326">
        <f t="shared" si="362"/>
        <v>105</v>
      </c>
      <c r="M2326">
        <v>7.291666666666663E-2</v>
      </c>
      <c r="N2326">
        <f t="shared" si="363"/>
        <v>0</v>
      </c>
      <c r="O2326" t="s">
        <v>26</v>
      </c>
      <c r="P2326" cm="1">
        <f t="array" aca="1" ref="P2326" ca="1">(_xlfn.IFS(Q2326="couché",0,Q2326="debout à 80%",1,Q2326="?",1))*(IF(RAND()&lt;0.8,1,0))</f>
        <v>1</v>
      </c>
      <c r="Q2326" t="s">
        <v>27</v>
      </c>
      <c r="R2326">
        <v>45</v>
      </c>
      <c r="S2326">
        <f t="shared" si="364"/>
        <v>0</v>
      </c>
      <c r="T2326">
        <f t="shared" si="369"/>
        <v>2</v>
      </c>
      <c r="U2326">
        <f t="shared" ca="1" si="365"/>
        <v>0.42014213123228855</v>
      </c>
      <c r="V2326">
        <f t="shared" si="366"/>
        <v>59</v>
      </c>
      <c r="W2326" t="s">
        <v>28</v>
      </c>
      <c r="X2326" t="str">
        <f t="shared" ca="1" si="367"/>
        <v>(2325,0,1,17,105,0,2,59)++1`</v>
      </c>
      <c r="Y2326" t="str">
        <f t="shared" si="368"/>
        <v>(2325,45)++1`</v>
      </c>
    </row>
    <row r="2327" spans="1:25" x14ac:dyDescent="0.25">
      <c r="A2327">
        <v>2326</v>
      </c>
      <c r="B2327">
        <v>1961</v>
      </c>
      <c r="C2327">
        <f t="shared" si="360"/>
        <v>0</v>
      </c>
      <c r="D2327" t="s">
        <v>24</v>
      </c>
      <c r="E2327">
        <f t="shared" si="361"/>
        <v>15</v>
      </c>
      <c r="F2327" t="s">
        <v>35</v>
      </c>
      <c r="G2327" s="13">
        <v>44595</v>
      </c>
      <c r="H2327">
        <v>0.33333333333333331</v>
      </c>
      <c r="I2327">
        <v>0.40694444444444444</v>
      </c>
      <c r="J2327">
        <v>1000171</v>
      </c>
      <c r="K2327">
        <v>3179</v>
      </c>
      <c r="L2327">
        <f t="shared" si="362"/>
        <v>106</v>
      </c>
      <c r="M2327">
        <v>7.3611111111111127E-2</v>
      </c>
      <c r="N2327">
        <f t="shared" si="363"/>
        <v>0</v>
      </c>
      <c r="O2327" t="s">
        <v>26</v>
      </c>
      <c r="P2327" cm="1">
        <f t="array" aca="1" ref="P2327" ca="1">(_xlfn.IFS(Q2327="couché",0,Q2327="debout à 80%",1,Q2327="?",1))*(IF(RAND()&lt;0.8,1,0))</f>
        <v>0</v>
      </c>
      <c r="Q2327" t="s">
        <v>27</v>
      </c>
      <c r="R2327">
        <v>45</v>
      </c>
      <c r="S2327">
        <f t="shared" si="364"/>
        <v>0</v>
      </c>
      <c r="T2327">
        <f t="shared" si="369"/>
        <v>1</v>
      </c>
      <c r="U2327">
        <f t="shared" ca="1" si="365"/>
        <v>0.33333471555180422</v>
      </c>
      <c r="V2327">
        <f t="shared" si="366"/>
        <v>57</v>
      </c>
      <c r="W2327" t="s">
        <v>28</v>
      </c>
      <c r="X2327" t="str">
        <f t="shared" ca="1" si="367"/>
        <v>(2326,0,0,15,106,0,1,57)++1`</v>
      </c>
      <c r="Y2327" t="str">
        <f t="shared" si="368"/>
        <v>(2326,45)++1`</v>
      </c>
    </row>
    <row r="2328" spans="1:25" x14ac:dyDescent="0.25">
      <c r="A2328">
        <v>2327</v>
      </c>
      <c r="B2328">
        <v>1966</v>
      </c>
      <c r="C2328">
        <f t="shared" si="360"/>
        <v>0</v>
      </c>
      <c r="D2328" t="s">
        <v>24</v>
      </c>
      <c r="E2328">
        <f t="shared" si="361"/>
        <v>17</v>
      </c>
      <c r="F2328" t="s">
        <v>45</v>
      </c>
      <c r="G2328" s="13">
        <v>44602</v>
      </c>
      <c r="H2328">
        <v>0.46875</v>
      </c>
      <c r="I2328">
        <v>0.54236111111111107</v>
      </c>
      <c r="J2328">
        <v>1000162</v>
      </c>
      <c r="K2328">
        <v>486</v>
      </c>
      <c r="L2328">
        <f t="shared" si="362"/>
        <v>106</v>
      </c>
      <c r="M2328">
        <v>7.3611111111111072E-2</v>
      </c>
      <c r="N2328">
        <f t="shared" si="363"/>
        <v>0</v>
      </c>
      <c r="O2328" t="s">
        <v>26</v>
      </c>
      <c r="P2328" cm="1">
        <f t="array" aca="1" ref="P2328" ca="1">(_xlfn.IFS(Q2328="couché",0,Q2328="debout à 80%",1,Q2328="?",1))*(IF(RAND()&lt;0.8,1,0))</f>
        <v>0</v>
      </c>
      <c r="Q2328" t="s">
        <v>27</v>
      </c>
      <c r="R2328">
        <v>45</v>
      </c>
      <c r="S2328">
        <f t="shared" si="364"/>
        <v>0</v>
      </c>
      <c r="T2328">
        <f t="shared" si="369"/>
        <v>4</v>
      </c>
      <c r="U2328">
        <f t="shared" ca="1" si="365"/>
        <v>0.46875321039201057</v>
      </c>
      <c r="V2328">
        <f t="shared" si="366"/>
        <v>57</v>
      </c>
      <c r="W2328" t="s">
        <v>28</v>
      </c>
      <c r="X2328" t="str">
        <f t="shared" ca="1" si="367"/>
        <v>(2327,0,0,17,106,0,4,57)++1`</v>
      </c>
      <c r="Y2328" t="str">
        <f t="shared" si="368"/>
        <v>(2327,45)++1`</v>
      </c>
    </row>
    <row r="2329" spans="1:25" x14ac:dyDescent="0.25">
      <c r="A2329">
        <v>2328</v>
      </c>
      <c r="B2329">
        <v>1974</v>
      </c>
      <c r="C2329">
        <f t="shared" si="360"/>
        <v>0</v>
      </c>
      <c r="D2329" t="s">
        <v>24</v>
      </c>
      <c r="E2329">
        <f t="shared" si="361"/>
        <v>2</v>
      </c>
      <c r="F2329" t="s">
        <v>29</v>
      </c>
      <c r="G2329" s="13">
        <v>44602</v>
      </c>
      <c r="H2329">
        <v>0.41874999999999996</v>
      </c>
      <c r="I2329">
        <v>0.49236111111111108</v>
      </c>
      <c r="J2329">
        <v>1000166</v>
      </c>
      <c r="K2329">
        <v>2773</v>
      </c>
      <c r="L2329">
        <f t="shared" si="362"/>
        <v>106</v>
      </c>
      <c r="M2329">
        <v>7.3611111111111127E-2</v>
      </c>
      <c r="N2329">
        <f t="shared" si="363"/>
        <v>0</v>
      </c>
      <c r="O2329" t="s">
        <v>26</v>
      </c>
      <c r="P2329" cm="1">
        <f t="array" aca="1" ref="P2329" ca="1">(_xlfn.IFS(Q2329="couché",0,Q2329="debout à 80%",1,Q2329="?",1))*(IF(RAND()&lt;0.8,1,0))</f>
        <v>1</v>
      </c>
      <c r="Q2329" t="s">
        <v>27</v>
      </c>
      <c r="R2329">
        <v>45</v>
      </c>
      <c r="S2329">
        <f t="shared" si="364"/>
        <v>0</v>
      </c>
      <c r="T2329">
        <f t="shared" si="369"/>
        <v>2</v>
      </c>
      <c r="U2329">
        <f t="shared" ca="1" si="365"/>
        <v>0.41875296912838667</v>
      </c>
      <c r="V2329">
        <f t="shared" si="366"/>
        <v>50</v>
      </c>
      <c r="W2329" t="s">
        <v>28</v>
      </c>
      <c r="X2329" t="str">
        <f t="shared" ca="1" si="367"/>
        <v>(2328,0,1,2,106,0,2,50)++1`</v>
      </c>
      <c r="Y2329" t="str">
        <f t="shared" si="368"/>
        <v>(2328,45)++1`</v>
      </c>
    </row>
    <row r="2330" spans="1:25" x14ac:dyDescent="0.25">
      <c r="A2330">
        <v>2329</v>
      </c>
      <c r="B2330">
        <v>2003</v>
      </c>
      <c r="C2330">
        <f t="shared" si="360"/>
        <v>0</v>
      </c>
      <c r="D2330" t="s">
        <v>24</v>
      </c>
      <c r="E2330">
        <f t="shared" si="361"/>
        <v>8</v>
      </c>
      <c r="F2330" t="s">
        <v>25</v>
      </c>
      <c r="G2330" s="13">
        <v>44613</v>
      </c>
      <c r="H2330">
        <v>0.43541666666666667</v>
      </c>
      <c r="I2330">
        <v>0.50902777777777775</v>
      </c>
      <c r="J2330">
        <v>1000166</v>
      </c>
      <c r="K2330">
        <v>400</v>
      </c>
      <c r="L2330">
        <f t="shared" si="362"/>
        <v>106</v>
      </c>
      <c r="M2330">
        <v>7.3611111111111072E-2</v>
      </c>
      <c r="N2330">
        <f t="shared" si="363"/>
        <v>0</v>
      </c>
      <c r="O2330" t="s">
        <v>26</v>
      </c>
      <c r="P2330" cm="1">
        <f t="array" aca="1" ref="P2330" ca="1">(_xlfn.IFS(Q2330="couché",0,Q2330="debout à 80%",1,Q2330="?",1))*(IF(RAND()&lt;0.8,1,0))</f>
        <v>1</v>
      </c>
      <c r="Q2330" t="s">
        <v>27</v>
      </c>
      <c r="R2330">
        <v>45</v>
      </c>
      <c r="S2330">
        <f t="shared" si="364"/>
        <v>0</v>
      </c>
      <c r="T2330">
        <f t="shared" si="369"/>
        <v>2</v>
      </c>
      <c r="U2330">
        <f t="shared" ca="1" si="365"/>
        <v>0.43542173825203051</v>
      </c>
      <c r="V2330">
        <f t="shared" si="366"/>
        <v>53</v>
      </c>
      <c r="W2330" t="s">
        <v>28</v>
      </c>
      <c r="X2330" t="str">
        <f t="shared" ca="1" si="367"/>
        <v>(2329,0,1,8,106,0,2,53)++1`</v>
      </c>
      <c r="Y2330" t="str">
        <f t="shared" si="368"/>
        <v>(2329,45)++1`</v>
      </c>
    </row>
    <row r="2331" spans="1:25" x14ac:dyDescent="0.25">
      <c r="A2331">
        <v>2330</v>
      </c>
      <c r="B2331">
        <v>1953</v>
      </c>
      <c r="C2331">
        <f t="shared" si="360"/>
        <v>0</v>
      </c>
      <c r="D2331" t="s">
        <v>24</v>
      </c>
      <c r="E2331">
        <f t="shared" si="361"/>
        <v>2</v>
      </c>
      <c r="F2331" t="s">
        <v>29</v>
      </c>
      <c r="G2331" s="13">
        <v>44642</v>
      </c>
      <c r="H2331">
        <v>0.49861111111111112</v>
      </c>
      <c r="I2331">
        <v>0.57222222222222219</v>
      </c>
      <c r="J2331">
        <v>1000166</v>
      </c>
      <c r="K2331">
        <v>562</v>
      </c>
      <c r="L2331">
        <f t="shared" si="362"/>
        <v>106</v>
      </c>
      <c r="M2331">
        <v>7.3611111111111072E-2</v>
      </c>
      <c r="N2331">
        <f t="shared" si="363"/>
        <v>0</v>
      </c>
      <c r="O2331" t="s">
        <v>26</v>
      </c>
      <c r="P2331" cm="1">
        <f t="array" aca="1" ref="P2331" ca="1">(_xlfn.IFS(Q2331="couché",0,Q2331="debout à 80%",1,Q2331="?",1))*(IF(RAND()&lt;0.8,1,0))</f>
        <v>1</v>
      </c>
      <c r="Q2331" t="s">
        <v>27</v>
      </c>
      <c r="R2331">
        <v>45</v>
      </c>
      <c r="S2331">
        <f t="shared" si="364"/>
        <v>0</v>
      </c>
      <c r="T2331">
        <f t="shared" si="369"/>
        <v>3</v>
      </c>
      <c r="U2331">
        <f t="shared" ca="1" si="365"/>
        <v>0.49861632524564631</v>
      </c>
      <c r="V2331">
        <f t="shared" si="366"/>
        <v>59</v>
      </c>
      <c r="W2331" t="s">
        <v>28</v>
      </c>
      <c r="X2331" t="str">
        <f t="shared" ca="1" si="367"/>
        <v>(2330,0,1,2,106,0,3,59)++1`</v>
      </c>
      <c r="Y2331" t="str">
        <f t="shared" si="368"/>
        <v>(2330,45)++1`</v>
      </c>
    </row>
    <row r="2332" spans="1:25" x14ac:dyDescent="0.25">
      <c r="A2332">
        <v>2331</v>
      </c>
      <c r="B2332">
        <v>1946</v>
      </c>
      <c r="C2332">
        <f t="shared" si="360"/>
        <v>0</v>
      </c>
      <c r="D2332" t="s">
        <v>24</v>
      </c>
      <c r="E2332">
        <f t="shared" si="361"/>
        <v>4</v>
      </c>
      <c r="F2332" t="s">
        <v>31</v>
      </c>
      <c r="G2332" s="13">
        <v>44622</v>
      </c>
      <c r="H2332">
        <v>0.43263888888888885</v>
      </c>
      <c r="I2332">
        <v>0.50624999999999998</v>
      </c>
      <c r="J2332">
        <v>1000170</v>
      </c>
      <c r="K2332">
        <v>2072</v>
      </c>
      <c r="L2332">
        <f t="shared" si="362"/>
        <v>106</v>
      </c>
      <c r="M2332">
        <v>7.3611111111111127E-2</v>
      </c>
      <c r="N2332">
        <f t="shared" si="363"/>
        <v>1</v>
      </c>
      <c r="O2332" t="s">
        <v>32</v>
      </c>
      <c r="P2332" cm="1">
        <f t="array" aca="1" ref="P2332" ca="1">(_xlfn.IFS(Q2332="couché",0,Q2332="debout à 80%",1,Q2332="?",1))*(IF(RAND()&lt;0.8,1,0))</f>
        <v>1</v>
      </c>
      <c r="Q2332" t="s">
        <v>27</v>
      </c>
      <c r="R2332">
        <v>20</v>
      </c>
      <c r="S2332">
        <f t="shared" si="364"/>
        <v>1</v>
      </c>
      <c r="T2332">
        <f t="shared" si="369"/>
        <v>3</v>
      </c>
      <c r="U2332">
        <f t="shared" ca="1" si="365"/>
        <v>0.43263933261296439</v>
      </c>
      <c r="V2332">
        <f t="shared" si="366"/>
        <v>31</v>
      </c>
      <c r="W2332" t="s">
        <v>28</v>
      </c>
      <c r="X2332" t="str">
        <f t="shared" ca="1" si="367"/>
        <v>(2331,0,1,4,106,1,3,31)++1`</v>
      </c>
      <c r="Y2332" t="str">
        <f t="shared" si="368"/>
        <v>(2331,20)++1`</v>
      </c>
    </row>
    <row r="2333" spans="1:25" x14ac:dyDescent="0.25">
      <c r="A2333">
        <v>2332</v>
      </c>
      <c r="B2333">
        <v>1958</v>
      </c>
      <c r="C2333">
        <f t="shared" si="360"/>
        <v>0</v>
      </c>
      <c r="D2333" t="s">
        <v>24</v>
      </c>
      <c r="E2333">
        <f t="shared" si="361"/>
        <v>7</v>
      </c>
      <c r="F2333" t="s">
        <v>38</v>
      </c>
      <c r="G2333" s="13">
        <v>44620</v>
      </c>
      <c r="H2333">
        <v>0.7090277777777777</v>
      </c>
      <c r="I2333">
        <v>0.78263888888888888</v>
      </c>
      <c r="J2333">
        <v>1000166</v>
      </c>
      <c r="K2333">
        <v>813</v>
      </c>
      <c r="L2333">
        <f t="shared" si="362"/>
        <v>106</v>
      </c>
      <c r="M2333">
        <v>7.3611111111111183E-2</v>
      </c>
      <c r="N2333">
        <f t="shared" si="363"/>
        <v>0</v>
      </c>
      <c r="O2333" t="s">
        <v>26</v>
      </c>
      <c r="P2333" cm="1">
        <f t="array" aca="1" ref="P2333" ca="1">(_xlfn.IFS(Q2333="couché",0,Q2333="debout à 80%",1,Q2333="?",1))*(IF(RAND()&lt;0.8,1,0))</f>
        <v>1</v>
      </c>
      <c r="Q2333" t="s">
        <v>27</v>
      </c>
      <c r="R2333">
        <v>45</v>
      </c>
      <c r="S2333">
        <f t="shared" si="364"/>
        <v>0</v>
      </c>
      <c r="T2333">
        <f t="shared" si="369"/>
        <v>4</v>
      </c>
      <c r="U2333">
        <f t="shared" ca="1" si="365"/>
        <v>0.70903402714940422</v>
      </c>
      <c r="V2333">
        <f t="shared" si="366"/>
        <v>55</v>
      </c>
      <c r="W2333" t="s">
        <v>28</v>
      </c>
      <c r="X2333" t="str">
        <f t="shared" ca="1" si="367"/>
        <v>(2332,0,1,7,106,0,4,55)++1`</v>
      </c>
      <c r="Y2333" t="str">
        <f t="shared" si="368"/>
        <v>(2332,45)++1`</v>
      </c>
    </row>
    <row r="2334" spans="1:25" x14ac:dyDescent="0.25">
      <c r="A2334">
        <v>2333</v>
      </c>
      <c r="B2334">
        <v>1949</v>
      </c>
      <c r="C2334">
        <f t="shared" si="360"/>
        <v>0</v>
      </c>
      <c r="D2334" t="s">
        <v>24</v>
      </c>
      <c r="E2334">
        <f t="shared" si="361"/>
        <v>12</v>
      </c>
      <c r="F2334" t="s">
        <v>42</v>
      </c>
      <c r="G2334" s="13">
        <v>44614</v>
      </c>
      <c r="H2334">
        <v>0.59722222222222221</v>
      </c>
      <c r="I2334">
        <v>0.67083333333333328</v>
      </c>
      <c r="J2334">
        <v>1000167</v>
      </c>
      <c r="K2334">
        <v>181</v>
      </c>
      <c r="L2334">
        <f t="shared" si="362"/>
        <v>106</v>
      </c>
      <c r="M2334">
        <v>7.3611111111111072E-2</v>
      </c>
      <c r="N2334">
        <f t="shared" si="363"/>
        <v>0</v>
      </c>
      <c r="O2334" t="s">
        <v>26</v>
      </c>
      <c r="P2334" cm="1">
        <f t="array" aca="1" ref="P2334" ca="1">(_xlfn.IFS(Q2334="couché",0,Q2334="debout à 80%",1,Q2334="?",1))*(IF(RAND()&lt;0.8,1,0))</f>
        <v>0</v>
      </c>
      <c r="Q2334" t="s">
        <v>48</v>
      </c>
      <c r="R2334">
        <v>0</v>
      </c>
      <c r="S2334">
        <f t="shared" si="364"/>
        <v>1</v>
      </c>
      <c r="T2334">
        <f t="shared" si="369"/>
        <v>7</v>
      </c>
      <c r="U2334">
        <f t="shared" ca="1" si="365"/>
        <v>0.59722291555487339</v>
      </c>
      <c r="V2334">
        <f t="shared" si="366"/>
        <v>40</v>
      </c>
      <c r="W2334" t="s">
        <v>28</v>
      </c>
      <c r="X2334" t="str">
        <f t="shared" ca="1" si="367"/>
        <v>(2333,0,0,12,106,1,7,40)++1`</v>
      </c>
      <c r="Y2334" t="str">
        <f t="shared" si="368"/>
        <v>(2333,0)++1`</v>
      </c>
    </row>
    <row r="2335" spans="1:25" x14ac:dyDescent="0.25">
      <c r="A2335">
        <v>2334</v>
      </c>
      <c r="B2335">
        <v>1960</v>
      </c>
      <c r="C2335">
        <f t="shared" si="360"/>
        <v>0</v>
      </c>
      <c r="D2335" t="s">
        <v>24</v>
      </c>
      <c r="E2335">
        <f t="shared" si="361"/>
        <v>16</v>
      </c>
      <c r="F2335" t="s">
        <v>44</v>
      </c>
      <c r="G2335" s="13">
        <v>44624</v>
      </c>
      <c r="H2335">
        <v>0.43888888888888888</v>
      </c>
      <c r="I2335">
        <v>0.51249999999999996</v>
      </c>
      <c r="J2335">
        <v>1000162</v>
      </c>
      <c r="K2335">
        <v>4952</v>
      </c>
      <c r="L2335">
        <f t="shared" si="362"/>
        <v>106</v>
      </c>
      <c r="M2335">
        <v>7.3611111111111072E-2</v>
      </c>
      <c r="N2335">
        <f t="shared" si="363"/>
        <v>0</v>
      </c>
      <c r="O2335" t="s">
        <v>26</v>
      </c>
      <c r="P2335" cm="1">
        <f t="array" aca="1" ref="P2335" ca="1">(_xlfn.IFS(Q2335="couché",0,Q2335="debout à 80%",1,Q2335="?",1))*(IF(RAND()&lt;0.8,1,0))</f>
        <v>1</v>
      </c>
      <c r="Q2335" t="s">
        <v>27</v>
      </c>
      <c r="R2335">
        <v>45</v>
      </c>
      <c r="S2335">
        <f t="shared" si="364"/>
        <v>0</v>
      </c>
      <c r="T2335">
        <f t="shared" si="369"/>
        <v>2</v>
      </c>
      <c r="U2335">
        <f t="shared" ca="1" si="365"/>
        <v>0.4388951124798578</v>
      </c>
      <c r="V2335">
        <f t="shared" si="366"/>
        <v>7</v>
      </c>
      <c r="W2335" t="s">
        <v>28</v>
      </c>
      <c r="X2335" t="str">
        <f t="shared" ca="1" si="367"/>
        <v>(2334,0,1,16,106,0,2,7)++1`</v>
      </c>
      <c r="Y2335" t="str">
        <f t="shared" si="368"/>
        <v>(2334,45)++1`</v>
      </c>
    </row>
    <row r="2336" spans="1:25" x14ac:dyDescent="0.25">
      <c r="A2336">
        <v>2335</v>
      </c>
      <c r="B2336">
        <v>1925</v>
      </c>
      <c r="C2336">
        <f t="shared" si="360"/>
        <v>0</v>
      </c>
      <c r="D2336" t="s">
        <v>24</v>
      </c>
      <c r="E2336">
        <f t="shared" si="361"/>
        <v>16</v>
      </c>
      <c r="F2336" t="s">
        <v>44</v>
      </c>
      <c r="G2336" s="13">
        <v>44647</v>
      </c>
      <c r="H2336">
        <v>0.4548611111111111</v>
      </c>
      <c r="I2336">
        <v>0.52847222222222223</v>
      </c>
      <c r="J2336">
        <v>1000162</v>
      </c>
      <c r="K2336">
        <v>489</v>
      </c>
      <c r="L2336">
        <f t="shared" si="362"/>
        <v>106</v>
      </c>
      <c r="M2336">
        <v>7.3611111111111127E-2</v>
      </c>
      <c r="N2336">
        <f t="shared" si="363"/>
        <v>0</v>
      </c>
      <c r="O2336" t="s">
        <v>26</v>
      </c>
      <c r="P2336" cm="1">
        <f t="array" aca="1" ref="P2336" ca="1">(_xlfn.IFS(Q2336="couché",0,Q2336="debout à 80%",1,Q2336="?",1))*(IF(RAND()&lt;0.8,1,0))</f>
        <v>0</v>
      </c>
      <c r="Q2336" t="s">
        <v>48</v>
      </c>
      <c r="R2336">
        <v>45</v>
      </c>
      <c r="S2336">
        <f t="shared" si="364"/>
        <v>0</v>
      </c>
      <c r="T2336">
        <f t="shared" si="369"/>
        <v>2</v>
      </c>
      <c r="U2336">
        <f t="shared" ca="1" si="365"/>
        <v>0.45486709326581409</v>
      </c>
      <c r="V2336">
        <f t="shared" si="366"/>
        <v>7</v>
      </c>
      <c r="W2336" t="s">
        <v>28</v>
      </c>
      <c r="X2336" t="str">
        <f t="shared" ca="1" si="367"/>
        <v>(2335,0,0,16,106,0,2,7)++1`</v>
      </c>
      <c r="Y2336" t="str">
        <f t="shared" si="368"/>
        <v>(2335,45)++1`</v>
      </c>
    </row>
    <row r="2337" spans="1:25" x14ac:dyDescent="0.25">
      <c r="A2337">
        <v>2336</v>
      </c>
      <c r="B2337">
        <v>1949</v>
      </c>
      <c r="C2337">
        <f t="shared" si="360"/>
        <v>0</v>
      </c>
      <c r="D2337" t="s">
        <v>24</v>
      </c>
      <c r="E2337">
        <f t="shared" si="361"/>
        <v>16</v>
      </c>
      <c r="F2337" t="s">
        <v>44</v>
      </c>
      <c r="G2337" s="13">
        <v>44647</v>
      </c>
      <c r="H2337">
        <v>0.54583333333333328</v>
      </c>
      <c r="I2337">
        <v>0.61944444444444446</v>
      </c>
      <c r="J2337">
        <v>1000162</v>
      </c>
      <c r="K2337">
        <v>489</v>
      </c>
      <c r="L2337">
        <f t="shared" si="362"/>
        <v>106</v>
      </c>
      <c r="M2337">
        <v>7.3611111111111183E-2</v>
      </c>
      <c r="N2337">
        <f t="shared" si="363"/>
        <v>0</v>
      </c>
      <c r="O2337" t="s">
        <v>26</v>
      </c>
      <c r="P2337" cm="1">
        <f t="array" aca="1" ref="P2337" ca="1">(_xlfn.IFS(Q2337="couché",0,Q2337="debout à 80%",1,Q2337="?",1))*(IF(RAND()&lt;0.8,1,0))</f>
        <v>0</v>
      </c>
      <c r="Q2337" t="s">
        <v>48</v>
      </c>
      <c r="R2337">
        <v>45</v>
      </c>
      <c r="S2337">
        <f t="shared" si="364"/>
        <v>0</v>
      </c>
      <c r="T2337">
        <f t="shared" si="369"/>
        <v>3</v>
      </c>
      <c r="U2337">
        <f t="shared" ca="1" si="365"/>
        <v>0.54584065101482926</v>
      </c>
      <c r="V2337">
        <f t="shared" si="366"/>
        <v>45</v>
      </c>
      <c r="W2337" t="s">
        <v>28</v>
      </c>
      <c r="X2337" t="str">
        <f t="shared" ca="1" si="367"/>
        <v>(2336,0,0,16,106,0,3,45)++1`</v>
      </c>
      <c r="Y2337" t="str">
        <f t="shared" si="368"/>
        <v>(2336,45)++1`</v>
      </c>
    </row>
    <row r="2338" spans="1:25" x14ac:dyDescent="0.25">
      <c r="A2338">
        <v>2337</v>
      </c>
      <c r="B2338">
        <v>1976</v>
      </c>
      <c r="C2338">
        <f t="shared" si="360"/>
        <v>0</v>
      </c>
      <c r="D2338" t="s">
        <v>24</v>
      </c>
      <c r="E2338">
        <f t="shared" si="361"/>
        <v>12</v>
      </c>
      <c r="F2338" t="s">
        <v>42</v>
      </c>
      <c r="G2338" s="13">
        <v>44651</v>
      </c>
      <c r="H2338">
        <v>0.50208333333333333</v>
      </c>
      <c r="I2338">
        <v>0.5756944444444444</v>
      </c>
      <c r="J2338">
        <v>1000164</v>
      </c>
      <c r="K2338">
        <v>5412</v>
      </c>
      <c r="L2338">
        <f t="shared" si="362"/>
        <v>106</v>
      </c>
      <c r="M2338">
        <v>7.3611111111111072E-2</v>
      </c>
      <c r="N2338">
        <f t="shared" si="363"/>
        <v>0</v>
      </c>
      <c r="O2338" t="s">
        <v>26</v>
      </c>
      <c r="P2338" cm="1">
        <f t="array" aca="1" ref="P2338" ca="1">(_xlfn.IFS(Q2338="couché",0,Q2338="debout à 80%",1,Q2338="?",1))*(IF(RAND()&lt;0.8,1,0))</f>
        <v>0</v>
      </c>
      <c r="Q2338" t="s">
        <v>48</v>
      </c>
      <c r="R2338">
        <v>0</v>
      </c>
      <c r="S2338">
        <f t="shared" si="364"/>
        <v>1</v>
      </c>
      <c r="T2338">
        <f t="shared" si="369"/>
        <v>3</v>
      </c>
      <c r="U2338">
        <f t="shared" ca="1" si="365"/>
        <v>0.50209184907335902</v>
      </c>
      <c r="V2338">
        <f t="shared" si="366"/>
        <v>68</v>
      </c>
      <c r="W2338" t="s">
        <v>28</v>
      </c>
      <c r="X2338" t="str">
        <f t="shared" ca="1" si="367"/>
        <v>(2337,0,0,12,106,1,3,68)++1`</v>
      </c>
      <c r="Y2338" t="str">
        <f t="shared" si="368"/>
        <v>(2337,0)++1`</v>
      </c>
    </row>
    <row r="2339" spans="1:25" x14ac:dyDescent="0.25">
      <c r="A2339">
        <v>2338</v>
      </c>
      <c r="B2339">
        <v>1988</v>
      </c>
      <c r="C2339">
        <f t="shared" si="360"/>
        <v>0</v>
      </c>
      <c r="D2339" t="s">
        <v>24</v>
      </c>
      <c r="E2339">
        <f t="shared" si="361"/>
        <v>11</v>
      </c>
      <c r="F2339" t="s">
        <v>41</v>
      </c>
      <c r="G2339" s="13">
        <v>44629</v>
      </c>
      <c r="H2339">
        <v>0.34027777777777779</v>
      </c>
      <c r="I2339">
        <v>0.4145833333333333</v>
      </c>
      <c r="J2339">
        <v>1000164</v>
      </c>
      <c r="K2339">
        <v>8488</v>
      </c>
      <c r="L2339">
        <f t="shared" si="362"/>
        <v>107</v>
      </c>
      <c r="M2339">
        <v>7.4305555555555514E-2</v>
      </c>
      <c r="N2339">
        <f t="shared" si="363"/>
        <v>1</v>
      </c>
      <c r="O2339" t="s">
        <v>32</v>
      </c>
      <c r="P2339" cm="1">
        <f t="array" aca="1" ref="P2339" ca="1">(_xlfn.IFS(Q2339="couché",0,Q2339="debout à 80%",1,Q2339="?",1))*(IF(RAND()&lt;0.8,1,0))</f>
        <v>0</v>
      </c>
      <c r="Q2339" t="s">
        <v>27</v>
      </c>
      <c r="R2339">
        <v>30</v>
      </c>
      <c r="S2339">
        <f t="shared" si="364"/>
        <v>0</v>
      </c>
      <c r="T2339">
        <f t="shared" si="369"/>
        <v>1</v>
      </c>
      <c r="U2339">
        <f t="shared" ca="1" si="365"/>
        <v>0.34028435550535052</v>
      </c>
      <c r="V2339">
        <f t="shared" si="366"/>
        <v>45</v>
      </c>
      <c r="W2339" t="s">
        <v>28</v>
      </c>
      <c r="X2339" t="str">
        <f t="shared" ca="1" si="367"/>
        <v>(2338,0,0,11,107,0,1,45)++1`</v>
      </c>
      <c r="Y2339" t="str">
        <f t="shared" si="368"/>
        <v>(2338,30)++1`</v>
      </c>
    </row>
    <row r="2340" spans="1:25" x14ac:dyDescent="0.25">
      <c r="A2340">
        <v>2339</v>
      </c>
      <c r="B2340">
        <v>1968</v>
      </c>
      <c r="C2340">
        <f t="shared" si="360"/>
        <v>0</v>
      </c>
      <c r="D2340" t="s">
        <v>24</v>
      </c>
      <c r="E2340">
        <f t="shared" si="361"/>
        <v>4</v>
      </c>
      <c r="F2340" t="s">
        <v>31</v>
      </c>
      <c r="G2340" s="13">
        <v>44594</v>
      </c>
      <c r="H2340">
        <v>0.51874999999999993</v>
      </c>
      <c r="I2340">
        <v>0.59305555555555556</v>
      </c>
      <c r="J2340">
        <v>1000170</v>
      </c>
      <c r="K2340">
        <v>2062</v>
      </c>
      <c r="L2340">
        <f t="shared" si="362"/>
        <v>107</v>
      </c>
      <c r="M2340">
        <v>7.4305555555555625E-2</v>
      </c>
      <c r="N2340">
        <f t="shared" si="363"/>
        <v>0</v>
      </c>
      <c r="O2340" t="s">
        <v>26</v>
      </c>
      <c r="P2340" cm="1">
        <f t="array" aca="1" ref="P2340" ca="1">(_xlfn.IFS(Q2340="couché",0,Q2340="debout à 80%",1,Q2340="?",1))*(IF(RAND()&lt;0.8,1,0))</f>
        <v>1</v>
      </c>
      <c r="Q2340" t="s">
        <v>27</v>
      </c>
      <c r="R2340">
        <v>20</v>
      </c>
      <c r="S2340">
        <f t="shared" si="364"/>
        <v>1</v>
      </c>
      <c r="T2340">
        <f t="shared" si="369"/>
        <v>5</v>
      </c>
      <c r="U2340">
        <f t="shared" ca="1" si="365"/>
        <v>0.51875535126660943</v>
      </c>
      <c r="V2340">
        <f t="shared" si="366"/>
        <v>53</v>
      </c>
      <c r="W2340" t="s">
        <v>28</v>
      </c>
      <c r="X2340" t="str">
        <f t="shared" ca="1" si="367"/>
        <v>(2339,0,1,4,107,1,5,53)++1`</v>
      </c>
      <c r="Y2340" t="str">
        <f t="shared" si="368"/>
        <v>(2339,20)++1`</v>
      </c>
    </row>
    <row r="2341" spans="1:25" x14ac:dyDescent="0.25">
      <c r="A2341">
        <v>2340</v>
      </c>
      <c r="B2341">
        <v>1953</v>
      </c>
      <c r="C2341">
        <f t="shared" si="360"/>
        <v>0</v>
      </c>
      <c r="D2341" t="s">
        <v>24</v>
      </c>
      <c r="E2341">
        <f t="shared" si="361"/>
        <v>4</v>
      </c>
      <c r="F2341" t="s">
        <v>31</v>
      </c>
      <c r="G2341" s="13">
        <v>44600</v>
      </c>
      <c r="H2341">
        <v>0.80138888888888882</v>
      </c>
      <c r="I2341">
        <v>0.87569444444444444</v>
      </c>
      <c r="J2341">
        <v>1000166</v>
      </c>
      <c r="K2341">
        <v>403</v>
      </c>
      <c r="L2341">
        <f t="shared" si="362"/>
        <v>107</v>
      </c>
      <c r="M2341">
        <v>7.4305555555555625E-2</v>
      </c>
      <c r="N2341">
        <f t="shared" si="363"/>
        <v>0</v>
      </c>
      <c r="O2341" t="s">
        <v>26</v>
      </c>
      <c r="P2341" cm="1">
        <f t="array" aca="1" ref="P2341" ca="1">(_xlfn.IFS(Q2341="couché",0,Q2341="debout à 80%",1,Q2341="?",1))*(IF(RAND()&lt;0.8,1,0))</f>
        <v>1</v>
      </c>
      <c r="Q2341" t="s">
        <v>27</v>
      </c>
      <c r="R2341">
        <v>45</v>
      </c>
      <c r="S2341">
        <f t="shared" si="364"/>
        <v>0</v>
      </c>
      <c r="T2341">
        <f t="shared" si="369"/>
        <v>10</v>
      </c>
      <c r="U2341">
        <f t="shared" ca="1" si="365"/>
        <v>0.80139544710583199</v>
      </c>
      <c r="V2341">
        <f t="shared" si="366"/>
        <v>53</v>
      </c>
      <c r="W2341" t="s">
        <v>28</v>
      </c>
      <c r="X2341" t="str">
        <f t="shared" ca="1" si="367"/>
        <v>(2340,0,1,4,107,0,10,53)++1`</v>
      </c>
      <c r="Y2341" t="str">
        <f t="shared" si="368"/>
        <v>(2340,45)++1`</v>
      </c>
    </row>
    <row r="2342" spans="1:25" x14ac:dyDescent="0.25">
      <c r="A2342">
        <v>2341</v>
      </c>
      <c r="B2342">
        <v>1961</v>
      </c>
      <c r="C2342">
        <f t="shared" si="360"/>
        <v>0</v>
      </c>
      <c r="D2342" t="s">
        <v>24</v>
      </c>
      <c r="E2342">
        <f t="shared" si="361"/>
        <v>2</v>
      </c>
      <c r="F2342" t="s">
        <v>29</v>
      </c>
      <c r="G2342" s="13">
        <v>44600</v>
      </c>
      <c r="H2342">
        <v>0.59652777777777777</v>
      </c>
      <c r="I2342">
        <v>0.67083333333333328</v>
      </c>
      <c r="J2342">
        <v>1000166</v>
      </c>
      <c r="K2342">
        <v>401</v>
      </c>
      <c r="L2342">
        <f t="shared" si="362"/>
        <v>107</v>
      </c>
      <c r="M2342">
        <v>7.4305555555555514E-2</v>
      </c>
      <c r="N2342">
        <f t="shared" si="363"/>
        <v>0</v>
      </c>
      <c r="O2342" t="s">
        <v>26</v>
      </c>
      <c r="P2342" cm="1">
        <f t="array" aca="1" ref="P2342" ca="1">(_xlfn.IFS(Q2342="couché",0,Q2342="debout à 80%",1,Q2342="?",1))*(IF(RAND()&lt;0.8,1,0))</f>
        <v>0</v>
      </c>
      <c r="Q2342" t="s">
        <v>27</v>
      </c>
      <c r="R2342">
        <v>45</v>
      </c>
      <c r="S2342">
        <f t="shared" si="364"/>
        <v>0</v>
      </c>
      <c r="T2342">
        <f t="shared" si="369"/>
        <v>2</v>
      </c>
      <c r="U2342">
        <f t="shared" ca="1" si="365"/>
        <v>0.59653671650092654</v>
      </c>
      <c r="V2342">
        <f t="shared" si="366"/>
        <v>42</v>
      </c>
      <c r="W2342" t="s">
        <v>28</v>
      </c>
      <c r="X2342" t="str">
        <f t="shared" ca="1" si="367"/>
        <v>(2341,0,0,2,107,0,2,42)++1`</v>
      </c>
      <c r="Y2342" t="str">
        <f t="shared" si="368"/>
        <v>(2341,45)++1`</v>
      </c>
    </row>
    <row r="2343" spans="1:25" x14ac:dyDescent="0.25">
      <c r="A2343">
        <v>2342</v>
      </c>
      <c r="B2343">
        <v>1929</v>
      </c>
      <c r="C2343">
        <f t="shared" si="360"/>
        <v>0</v>
      </c>
      <c r="D2343" t="s">
        <v>24</v>
      </c>
      <c r="E2343">
        <f t="shared" si="361"/>
        <v>2</v>
      </c>
      <c r="F2343" t="s">
        <v>29</v>
      </c>
      <c r="G2343" s="13">
        <v>44608</v>
      </c>
      <c r="H2343">
        <v>0.75972222222222219</v>
      </c>
      <c r="I2343">
        <v>0.8340277777777777</v>
      </c>
      <c r="J2343">
        <v>1000166</v>
      </c>
      <c r="K2343">
        <v>404</v>
      </c>
      <c r="L2343">
        <f t="shared" si="362"/>
        <v>107</v>
      </c>
      <c r="M2343">
        <v>7.4305555555555514E-2</v>
      </c>
      <c r="N2343">
        <f t="shared" si="363"/>
        <v>0</v>
      </c>
      <c r="O2343" t="s">
        <v>26</v>
      </c>
      <c r="P2343" cm="1">
        <f t="array" aca="1" ref="P2343" ca="1">(_xlfn.IFS(Q2343="couché",0,Q2343="debout à 80%",1,Q2343="?",1))*(IF(RAND()&lt;0.8,1,0))</f>
        <v>1</v>
      </c>
      <c r="Q2343" t="s">
        <v>27</v>
      </c>
      <c r="R2343">
        <v>45</v>
      </c>
      <c r="S2343">
        <f t="shared" si="364"/>
        <v>0</v>
      </c>
      <c r="T2343">
        <f t="shared" si="369"/>
        <v>5</v>
      </c>
      <c r="U2343">
        <f t="shared" ca="1" si="365"/>
        <v>0.75972438126817299</v>
      </c>
      <c r="V2343">
        <f t="shared" si="366"/>
        <v>52</v>
      </c>
      <c r="W2343" t="s">
        <v>28</v>
      </c>
      <c r="X2343" t="str">
        <f t="shared" ca="1" si="367"/>
        <v>(2342,0,1,2,107,0,5,52)++1`</v>
      </c>
      <c r="Y2343" t="str">
        <f t="shared" si="368"/>
        <v>(2342,45)++1`</v>
      </c>
    </row>
    <row r="2344" spans="1:25" x14ac:dyDescent="0.25">
      <c r="A2344">
        <v>2343</v>
      </c>
      <c r="B2344">
        <v>1949</v>
      </c>
      <c r="C2344">
        <f t="shared" si="360"/>
        <v>0</v>
      </c>
      <c r="D2344" t="s">
        <v>24</v>
      </c>
      <c r="E2344">
        <f t="shared" si="361"/>
        <v>9</v>
      </c>
      <c r="F2344" t="s">
        <v>40</v>
      </c>
      <c r="G2344" s="13">
        <v>44631</v>
      </c>
      <c r="H2344">
        <v>0.63472222222222219</v>
      </c>
      <c r="I2344">
        <v>0.7090277777777777</v>
      </c>
      <c r="J2344">
        <v>1000163</v>
      </c>
      <c r="K2344">
        <v>239</v>
      </c>
      <c r="L2344">
        <f t="shared" si="362"/>
        <v>107</v>
      </c>
      <c r="M2344">
        <v>7.4305555555555514E-2</v>
      </c>
      <c r="N2344">
        <f t="shared" si="363"/>
        <v>0</v>
      </c>
      <c r="O2344" t="s">
        <v>26</v>
      </c>
      <c r="P2344" cm="1">
        <f t="array" aca="1" ref="P2344" ca="1">(_xlfn.IFS(Q2344="couché",0,Q2344="debout à 80%",1,Q2344="?",1))*(IF(RAND()&lt;0.8,1,0))</f>
        <v>1</v>
      </c>
      <c r="Q2344" t="s">
        <v>27</v>
      </c>
      <c r="R2344">
        <v>45</v>
      </c>
      <c r="S2344">
        <f t="shared" si="364"/>
        <v>0</v>
      </c>
      <c r="T2344">
        <f t="shared" si="369"/>
        <v>7</v>
      </c>
      <c r="U2344">
        <f t="shared" ca="1" si="365"/>
        <v>0.63472619020150789</v>
      </c>
      <c r="V2344">
        <f t="shared" si="366"/>
        <v>2</v>
      </c>
      <c r="W2344" t="s">
        <v>28</v>
      </c>
      <c r="X2344" t="str">
        <f t="shared" ca="1" si="367"/>
        <v>(2343,0,1,9,107,0,7,2)++1`</v>
      </c>
      <c r="Y2344" t="str">
        <f t="shared" si="368"/>
        <v>(2343,45)++1`</v>
      </c>
    </row>
    <row r="2345" spans="1:25" x14ac:dyDescent="0.25">
      <c r="A2345">
        <v>2344</v>
      </c>
      <c r="B2345">
        <v>1969</v>
      </c>
      <c r="C2345">
        <f t="shared" si="360"/>
        <v>0</v>
      </c>
      <c r="D2345" t="s">
        <v>24</v>
      </c>
      <c r="E2345">
        <f t="shared" si="361"/>
        <v>2</v>
      </c>
      <c r="F2345" t="s">
        <v>29</v>
      </c>
      <c r="G2345" s="13">
        <v>44626</v>
      </c>
      <c r="H2345">
        <v>0.41527777777777775</v>
      </c>
      <c r="I2345">
        <v>0.48958333333333331</v>
      </c>
      <c r="J2345">
        <v>1000166</v>
      </c>
      <c r="K2345">
        <v>1</v>
      </c>
      <c r="L2345">
        <f t="shared" si="362"/>
        <v>107</v>
      </c>
      <c r="M2345">
        <v>7.4305555555555569E-2</v>
      </c>
      <c r="N2345">
        <f t="shared" si="363"/>
        <v>0</v>
      </c>
      <c r="O2345" t="s">
        <v>26</v>
      </c>
      <c r="P2345" cm="1">
        <f t="array" aca="1" ref="P2345" ca="1">(_xlfn.IFS(Q2345="couché",0,Q2345="debout à 80%",1,Q2345="?",1))*(IF(RAND()&lt;0.8,1,0))</f>
        <v>0</v>
      </c>
      <c r="Q2345" t="s">
        <v>48</v>
      </c>
      <c r="R2345">
        <v>45</v>
      </c>
      <c r="S2345">
        <f t="shared" si="364"/>
        <v>0</v>
      </c>
      <c r="T2345">
        <f t="shared" si="369"/>
        <v>1</v>
      </c>
      <c r="U2345">
        <f t="shared" ca="1" si="365"/>
        <v>0.41528711213406666</v>
      </c>
      <c r="V2345">
        <f t="shared" si="366"/>
        <v>68</v>
      </c>
      <c r="W2345" t="s">
        <v>28</v>
      </c>
      <c r="X2345" t="str">
        <f t="shared" ca="1" si="367"/>
        <v>(2344,0,0,2,107,0,1,68)++1`</v>
      </c>
      <c r="Y2345" t="str">
        <f t="shared" si="368"/>
        <v>(2344,45)++1`</v>
      </c>
    </row>
    <row r="2346" spans="1:25" x14ac:dyDescent="0.25">
      <c r="A2346">
        <v>2345</v>
      </c>
      <c r="B2346">
        <v>1953</v>
      </c>
      <c r="C2346">
        <f t="shared" si="360"/>
        <v>0</v>
      </c>
      <c r="D2346" t="s">
        <v>24</v>
      </c>
      <c r="E2346">
        <f t="shared" si="361"/>
        <v>12</v>
      </c>
      <c r="F2346" t="s">
        <v>42</v>
      </c>
      <c r="G2346" s="13">
        <v>44629</v>
      </c>
      <c r="H2346">
        <v>0.68333333333333335</v>
      </c>
      <c r="I2346">
        <v>0.75763888888888886</v>
      </c>
      <c r="J2346">
        <v>1000162</v>
      </c>
      <c r="K2346">
        <v>4172</v>
      </c>
      <c r="L2346">
        <f t="shared" si="362"/>
        <v>107</v>
      </c>
      <c r="M2346">
        <v>7.4305555555555514E-2</v>
      </c>
      <c r="N2346">
        <f t="shared" si="363"/>
        <v>1</v>
      </c>
      <c r="O2346" t="s">
        <v>32</v>
      </c>
      <c r="P2346" cm="1">
        <f t="array" aca="1" ref="P2346" ca="1">(_xlfn.IFS(Q2346="couché",0,Q2346="debout à 80%",1,Q2346="?",1))*(IF(RAND()&lt;0.8,1,0))</f>
        <v>1</v>
      </c>
      <c r="Q2346" t="s">
        <v>27</v>
      </c>
      <c r="R2346">
        <v>45</v>
      </c>
      <c r="S2346">
        <f t="shared" si="364"/>
        <v>0</v>
      </c>
      <c r="T2346">
        <f t="shared" si="369"/>
        <v>4</v>
      </c>
      <c r="U2346">
        <f t="shared" ca="1" si="365"/>
        <v>0.68333941991118108</v>
      </c>
      <c r="V2346">
        <f t="shared" si="366"/>
        <v>55</v>
      </c>
      <c r="W2346" t="s">
        <v>28</v>
      </c>
      <c r="X2346" t="str">
        <f t="shared" ca="1" si="367"/>
        <v>(2345,0,1,12,107,0,4,55)++1`</v>
      </c>
      <c r="Y2346" t="str">
        <f t="shared" si="368"/>
        <v>(2345,45)++1`</v>
      </c>
    </row>
    <row r="2347" spans="1:25" x14ac:dyDescent="0.25">
      <c r="A2347">
        <v>2346</v>
      </c>
      <c r="B2347">
        <v>1949</v>
      </c>
      <c r="C2347">
        <f t="shared" si="360"/>
        <v>0</v>
      </c>
      <c r="D2347" t="s">
        <v>24</v>
      </c>
      <c r="E2347">
        <f t="shared" si="361"/>
        <v>2</v>
      </c>
      <c r="F2347" t="s">
        <v>29</v>
      </c>
      <c r="G2347" s="13">
        <v>44628</v>
      </c>
      <c r="H2347">
        <v>0.89930555555555547</v>
      </c>
      <c r="I2347">
        <v>0.97361111111111109</v>
      </c>
      <c r="J2347">
        <v>1000166</v>
      </c>
      <c r="K2347">
        <v>1</v>
      </c>
      <c r="L2347">
        <f t="shared" si="362"/>
        <v>107</v>
      </c>
      <c r="M2347">
        <v>7.4305555555555625E-2</v>
      </c>
      <c r="N2347">
        <f t="shared" si="363"/>
        <v>0</v>
      </c>
      <c r="O2347" t="s">
        <v>26</v>
      </c>
      <c r="P2347" cm="1">
        <f t="array" aca="1" ref="P2347" ca="1">(_xlfn.IFS(Q2347="couché",0,Q2347="debout à 80%",1,Q2347="?",1))*(IF(RAND()&lt;0.8,1,0))</f>
        <v>1</v>
      </c>
      <c r="Q2347" t="s">
        <v>27</v>
      </c>
      <c r="R2347">
        <v>45</v>
      </c>
      <c r="S2347">
        <f t="shared" si="364"/>
        <v>0</v>
      </c>
      <c r="T2347">
        <f t="shared" si="369"/>
        <v>6</v>
      </c>
      <c r="U2347">
        <f t="shared" ca="1" si="365"/>
        <v>0.89930855348272554</v>
      </c>
      <c r="V2347">
        <f t="shared" si="366"/>
        <v>57</v>
      </c>
      <c r="W2347" t="s">
        <v>28</v>
      </c>
      <c r="X2347" t="str">
        <f t="shared" ca="1" si="367"/>
        <v>(2346,0,1,2,107,0,6,57)++1`</v>
      </c>
      <c r="Y2347" t="str">
        <f t="shared" si="368"/>
        <v>(2346,45)++1`</v>
      </c>
    </row>
    <row r="2348" spans="1:25" x14ac:dyDescent="0.25">
      <c r="A2348">
        <v>2347</v>
      </c>
      <c r="B2348">
        <v>2001</v>
      </c>
      <c r="C2348">
        <f t="shared" si="360"/>
        <v>0</v>
      </c>
      <c r="D2348" t="s">
        <v>24</v>
      </c>
      <c r="E2348">
        <f t="shared" si="361"/>
        <v>17</v>
      </c>
      <c r="F2348" t="s">
        <v>45</v>
      </c>
      <c r="G2348" s="13">
        <v>44602</v>
      </c>
      <c r="H2348">
        <v>0.64166666666666661</v>
      </c>
      <c r="I2348">
        <v>0.71666666666666667</v>
      </c>
      <c r="J2348">
        <v>1000162</v>
      </c>
      <c r="K2348">
        <v>2872</v>
      </c>
      <c r="L2348">
        <f t="shared" si="362"/>
        <v>108</v>
      </c>
      <c r="M2348">
        <v>7.5000000000000067E-2</v>
      </c>
      <c r="N2348">
        <f t="shared" si="363"/>
        <v>0</v>
      </c>
      <c r="O2348" t="s">
        <v>26</v>
      </c>
      <c r="P2348" cm="1">
        <f t="array" aca="1" ref="P2348" ca="1">(_xlfn.IFS(Q2348="couché",0,Q2348="debout à 80%",1,Q2348="?",1))*(IF(RAND()&lt;0.8,1,0))</f>
        <v>0</v>
      </c>
      <c r="Q2348" t="s">
        <v>27</v>
      </c>
      <c r="R2348">
        <v>45</v>
      </c>
      <c r="S2348">
        <f t="shared" si="364"/>
        <v>0</v>
      </c>
      <c r="T2348">
        <f t="shared" si="369"/>
        <v>6</v>
      </c>
      <c r="U2348">
        <f t="shared" ca="1" si="365"/>
        <v>0.6416713652341024</v>
      </c>
      <c r="V2348">
        <f t="shared" si="366"/>
        <v>47</v>
      </c>
      <c r="W2348" t="s">
        <v>28</v>
      </c>
      <c r="X2348" t="str">
        <f t="shared" ca="1" si="367"/>
        <v>(2347,0,0,17,108,0,6,47)++1`</v>
      </c>
      <c r="Y2348" t="str">
        <f t="shared" si="368"/>
        <v>(2347,45)++1`</v>
      </c>
    </row>
    <row r="2349" spans="1:25" x14ac:dyDescent="0.25">
      <c r="A2349">
        <v>2348</v>
      </c>
      <c r="B2349">
        <v>1982</v>
      </c>
      <c r="C2349">
        <f t="shared" si="360"/>
        <v>0</v>
      </c>
      <c r="D2349" t="s">
        <v>24</v>
      </c>
      <c r="E2349">
        <f t="shared" si="361"/>
        <v>9</v>
      </c>
      <c r="F2349" t="s">
        <v>40</v>
      </c>
      <c r="G2349" s="13">
        <v>44636</v>
      </c>
      <c r="H2349">
        <v>0.60972222222222217</v>
      </c>
      <c r="I2349">
        <v>0.68472222222222223</v>
      </c>
      <c r="J2349">
        <v>1000163</v>
      </c>
      <c r="K2349">
        <v>5512</v>
      </c>
      <c r="L2349">
        <f t="shared" si="362"/>
        <v>108</v>
      </c>
      <c r="M2349">
        <v>7.5000000000000067E-2</v>
      </c>
      <c r="N2349">
        <f t="shared" si="363"/>
        <v>0</v>
      </c>
      <c r="O2349" t="s">
        <v>26</v>
      </c>
      <c r="P2349" cm="1">
        <f t="array" aca="1" ref="P2349" ca="1">(_xlfn.IFS(Q2349="couché",0,Q2349="debout à 80%",1,Q2349="?",1))*(IF(RAND()&lt;0.8,1,0))</f>
        <v>1</v>
      </c>
      <c r="Q2349" t="s">
        <v>27</v>
      </c>
      <c r="R2349">
        <v>45</v>
      </c>
      <c r="S2349">
        <f t="shared" si="364"/>
        <v>0</v>
      </c>
      <c r="T2349">
        <f t="shared" si="369"/>
        <v>5</v>
      </c>
      <c r="U2349">
        <f t="shared" ca="1" si="365"/>
        <v>0.60972333150742442</v>
      </c>
      <c r="V2349">
        <f t="shared" si="366"/>
        <v>59</v>
      </c>
      <c r="W2349" t="s">
        <v>28</v>
      </c>
      <c r="X2349" t="str">
        <f t="shared" ca="1" si="367"/>
        <v>(2348,0,1,9,108,0,5,59)++1`</v>
      </c>
      <c r="Y2349" t="str">
        <f t="shared" si="368"/>
        <v>(2348,45)++1`</v>
      </c>
    </row>
    <row r="2350" spans="1:25" x14ac:dyDescent="0.25">
      <c r="A2350">
        <v>2349</v>
      </c>
      <c r="B2350">
        <v>1982</v>
      </c>
      <c r="C2350">
        <f t="shared" si="360"/>
        <v>0</v>
      </c>
      <c r="D2350" t="s">
        <v>24</v>
      </c>
      <c r="E2350">
        <f t="shared" si="361"/>
        <v>2</v>
      </c>
      <c r="F2350" t="s">
        <v>29</v>
      </c>
      <c r="G2350" s="13">
        <v>44595</v>
      </c>
      <c r="H2350">
        <v>0.3520833333333333</v>
      </c>
      <c r="I2350">
        <v>0.42708333333333331</v>
      </c>
      <c r="J2350">
        <v>1000166</v>
      </c>
      <c r="K2350">
        <v>1</v>
      </c>
      <c r="L2350">
        <f t="shared" si="362"/>
        <v>108</v>
      </c>
      <c r="M2350">
        <v>7.5000000000000011E-2</v>
      </c>
      <c r="N2350">
        <f t="shared" si="363"/>
        <v>0</v>
      </c>
      <c r="O2350" t="s">
        <v>26</v>
      </c>
      <c r="P2350" cm="1">
        <f t="array" aca="1" ref="P2350" ca="1">(_xlfn.IFS(Q2350="couché",0,Q2350="debout à 80%",1,Q2350="?",1))*(IF(RAND()&lt;0.8,1,0))</f>
        <v>1</v>
      </c>
      <c r="Q2350" t="s">
        <v>27</v>
      </c>
      <c r="R2350">
        <v>45</v>
      </c>
      <c r="S2350">
        <f t="shared" si="364"/>
        <v>0</v>
      </c>
      <c r="T2350">
        <f t="shared" si="369"/>
        <v>1</v>
      </c>
      <c r="U2350">
        <f t="shared" ca="1" si="365"/>
        <v>0.35208784941513005</v>
      </c>
      <c r="V2350">
        <f t="shared" si="366"/>
        <v>59</v>
      </c>
      <c r="W2350" t="s">
        <v>28</v>
      </c>
      <c r="X2350" t="str">
        <f t="shared" ca="1" si="367"/>
        <v>(2349,0,1,2,108,0,1,59)++1`</v>
      </c>
      <c r="Y2350" t="str">
        <f t="shared" si="368"/>
        <v>(2349,45)++1`</v>
      </c>
    </row>
    <row r="2351" spans="1:25" x14ac:dyDescent="0.25">
      <c r="A2351">
        <v>2350</v>
      </c>
      <c r="B2351">
        <v>1929</v>
      </c>
      <c r="C2351">
        <f t="shared" si="360"/>
        <v>0</v>
      </c>
      <c r="D2351" t="s">
        <v>24</v>
      </c>
      <c r="E2351">
        <f t="shared" si="361"/>
        <v>6</v>
      </c>
      <c r="F2351" t="s">
        <v>37</v>
      </c>
      <c r="G2351" s="13">
        <v>44595</v>
      </c>
      <c r="H2351">
        <v>0.66527777777777775</v>
      </c>
      <c r="I2351">
        <v>0.7402777777777777</v>
      </c>
      <c r="J2351">
        <v>1000166</v>
      </c>
      <c r="K2351">
        <v>1</v>
      </c>
      <c r="L2351">
        <f t="shared" si="362"/>
        <v>108</v>
      </c>
      <c r="M2351">
        <v>7.4999999999999956E-2</v>
      </c>
      <c r="N2351">
        <f t="shared" si="363"/>
        <v>0</v>
      </c>
      <c r="O2351" t="s">
        <v>26</v>
      </c>
      <c r="P2351" cm="1">
        <f t="array" aca="1" ref="P2351" ca="1">(_xlfn.IFS(Q2351="couché",0,Q2351="debout à 80%",1,Q2351="?",1))*(IF(RAND()&lt;0.8,1,0))</f>
        <v>0</v>
      </c>
      <c r="Q2351" t="s">
        <v>27</v>
      </c>
      <c r="R2351">
        <v>45</v>
      </c>
      <c r="S2351">
        <f t="shared" si="364"/>
        <v>0</v>
      </c>
      <c r="T2351">
        <f t="shared" si="369"/>
        <v>3</v>
      </c>
      <c r="U2351">
        <f t="shared" ca="1" si="365"/>
        <v>0.66528757109908221</v>
      </c>
      <c r="V2351">
        <f t="shared" si="366"/>
        <v>76</v>
      </c>
      <c r="W2351" t="s">
        <v>28</v>
      </c>
      <c r="X2351" t="str">
        <f t="shared" ca="1" si="367"/>
        <v>(2350,0,0,6,108,0,3,76)++1`</v>
      </c>
      <c r="Y2351" t="str">
        <f t="shared" si="368"/>
        <v>(2350,45)++1`</v>
      </c>
    </row>
    <row r="2352" spans="1:25" x14ac:dyDescent="0.25">
      <c r="A2352">
        <v>2351</v>
      </c>
      <c r="B2352">
        <v>1945</v>
      </c>
      <c r="C2352">
        <f t="shared" si="360"/>
        <v>0</v>
      </c>
      <c r="D2352" t="s">
        <v>24</v>
      </c>
      <c r="E2352">
        <f t="shared" si="361"/>
        <v>4</v>
      </c>
      <c r="F2352" t="s">
        <v>31</v>
      </c>
      <c r="G2352" s="13">
        <v>44606</v>
      </c>
      <c r="H2352">
        <v>0.49236111111111108</v>
      </c>
      <c r="I2352">
        <v>0.56736111111111109</v>
      </c>
      <c r="J2352">
        <v>1000170</v>
      </c>
      <c r="K2352">
        <v>2070</v>
      </c>
      <c r="L2352">
        <f t="shared" si="362"/>
        <v>108</v>
      </c>
      <c r="M2352">
        <v>7.5000000000000011E-2</v>
      </c>
      <c r="N2352">
        <f t="shared" si="363"/>
        <v>1</v>
      </c>
      <c r="O2352" t="s">
        <v>32</v>
      </c>
      <c r="P2352" cm="1">
        <f t="array" aca="1" ref="P2352" ca="1">(_xlfn.IFS(Q2352="couché",0,Q2352="debout à 80%",1,Q2352="?",1))*(IF(RAND()&lt;0.8,1,0))</f>
        <v>0</v>
      </c>
      <c r="Q2352" t="s">
        <v>27</v>
      </c>
      <c r="R2352">
        <v>30</v>
      </c>
      <c r="S2352">
        <f t="shared" si="364"/>
        <v>1</v>
      </c>
      <c r="T2352">
        <f t="shared" si="369"/>
        <v>4</v>
      </c>
      <c r="U2352">
        <f t="shared" ca="1" si="365"/>
        <v>0.49236485927925688</v>
      </c>
      <c r="V2352">
        <f t="shared" si="366"/>
        <v>40</v>
      </c>
      <c r="W2352" t="s">
        <v>28</v>
      </c>
      <c r="X2352" t="str">
        <f t="shared" ca="1" si="367"/>
        <v>(2351,0,0,4,108,1,4,40)++1`</v>
      </c>
      <c r="Y2352" t="str">
        <f t="shared" si="368"/>
        <v>(2351,30)++1`</v>
      </c>
    </row>
    <row r="2353" spans="1:25" x14ac:dyDescent="0.25">
      <c r="A2353">
        <v>2352</v>
      </c>
      <c r="B2353">
        <v>1964</v>
      </c>
      <c r="C2353">
        <f t="shared" si="360"/>
        <v>0</v>
      </c>
      <c r="D2353" t="s">
        <v>24</v>
      </c>
      <c r="E2353">
        <f t="shared" si="361"/>
        <v>8</v>
      </c>
      <c r="F2353" t="s">
        <v>25</v>
      </c>
      <c r="G2353" s="13">
        <v>44624</v>
      </c>
      <c r="H2353">
        <v>0.60624999999999996</v>
      </c>
      <c r="I2353">
        <v>0.68125000000000002</v>
      </c>
      <c r="J2353">
        <v>1000171</v>
      </c>
      <c r="K2353">
        <v>2239</v>
      </c>
      <c r="L2353">
        <f t="shared" si="362"/>
        <v>108</v>
      </c>
      <c r="M2353">
        <v>7.5000000000000067E-2</v>
      </c>
      <c r="N2353">
        <f t="shared" si="363"/>
        <v>0</v>
      </c>
      <c r="O2353" t="s">
        <v>26</v>
      </c>
      <c r="P2353" cm="1">
        <f t="array" aca="1" ref="P2353" ca="1">(_xlfn.IFS(Q2353="couché",0,Q2353="debout à 80%",1,Q2353="?",1))*(IF(RAND()&lt;0.8,1,0))</f>
        <v>1</v>
      </c>
      <c r="Q2353" t="s">
        <v>27</v>
      </c>
      <c r="R2353">
        <v>45</v>
      </c>
      <c r="S2353">
        <f t="shared" si="364"/>
        <v>0</v>
      </c>
      <c r="T2353">
        <f t="shared" si="369"/>
        <v>4</v>
      </c>
      <c r="U2353">
        <f t="shared" ca="1" si="365"/>
        <v>0.60625730104834519</v>
      </c>
      <c r="V2353">
        <f t="shared" si="366"/>
        <v>50</v>
      </c>
      <c r="W2353" t="s">
        <v>28</v>
      </c>
      <c r="X2353" t="str">
        <f t="shared" ca="1" si="367"/>
        <v>(2352,0,1,8,108,0,4,50)++1`</v>
      </c>
      <c r="Y2353" t="str">
        <f t="shared" si="368"/>
        <v>(2352,45)++1`</v>
      </c>
    </row>
    <row r="2354" spans="1:25" x14ac:dyDescent="0.25">
      <c r="A2354">
        <v>2353</v>
      </c>
      <c r="B2354">
        <v>1957</v>
      </c>
      <c r="C2354">
        <f t="shared" si="360"/>
        <v>0</v>
      </c>
      <c r="D2354" t="s">
        <v>24</v>
      </c>
      <c r="E2354">
        <f t="shared" si="361"/>
        <v>7</v>
      </c>
      <c r="F2354" t="s">
        <v>38</v>
      </c>
      <c r="G2354" s="13">
        <v>44607</v>
      </c>
      <c r="H2354">
        <v>0.52638888888888891</v>
      </c>
      <c r="I2354">
        <v>0.60138888888888886</v>
      </c>
      <c r="J2354">
        <v>1000166</v>
      </c>
      <c r="K2354">
        <v>1</v>
      </c>
      <c r="L2354">
        <f t="shared" si="362"/>
        <v>108</v>
      </c>
      <c r="M2354">
        <v>7.4999999999999956E-2</v>
      </c>
      <c r="N2354">
        <f t="shared" si="363"/>
        <v>0</v>
      </c>
      <c r="O2354" t="s">
        <v>26</v>
      </c>
      <c r="P2354" cm="1">
        <f t="array" aca="1" ref="P2354" ca="1">(_xlfn.IFS(Q2354="couché",0,Q2354="debout à 80%",1,Q2354="?",1))*(IF(RAND()&lt;0.8,1,0))</f>
        <v>0</v>
      </c>
      <c r="Q2354" t="s">
        <v>27</v>
      </c>
      <c r="R2354">
        <v>45</v>
      </c>
      <c r="S2354">
        <f t="shared" si="364"/>
        <v>0</v>
      </c>
      <c r="T2354">
        <f t="shared" si="369"/>
        <v>3</v>
      </c>
      <c r="U2354">
        <f t="shared" ca="1" si="365"/>
        <v>0.52639843328617775</v>
      </c>
      <c r="V2354">
        <f t="shared" si="366"/>
        <v>47</v>
      </c>
      <c r="W2354" t="s">
        <v>28</v>
      </c>
      <c r="X2354" t="str">
        <f t="shared" ca="1" si="367"/>
        <v>(2353,0,0,7,108,0,3,47)++1`</v>
      </c>
      <c r="Y2354" t="str">
        <f t="shared" si="368"/>
        <v>(2353,45)++1`</v>
      </c>
    </row>
    <row r="2355" spans="1:25" x14ac:dyDescent="0.25">
      <c r="A2355">
        <v>2354</v>
      </c>
      <c r="B2355">
        <v>1962</v>
      </c>
      <c r="C2355">
        <f t="shared" si="360"/>
        <v>0</v>
      </c>
      <c r="D2355" t="s">
        <v>24</v>
      </c>
      <c r="E2355">
        <f t="shared" si="361"/>
        <v>12</v>
      </c>
      <c r="F2355" t="s">
        <v>42</v>
      </c>
      <c r="G2355" s="13">
        <v>44636</v>
      </c>
      <c r="H2355">
        <v>0.40347222222222223</v>
      </c>
      <c r="I2355">
        <v>0.47847222222222219</v>
      </c>
      <c r="J2355">
        <v>1000165</v>
      </c>
      <c r="K2355">
        <v>466</v>
      </c>
      <c r="L2355">
        <f t="shared" si="362"/>
        <v>108</v>
      </c>
      <c r="M2355">
        <v>7.4999999999999956E-2</v>
      </c>
      <c r="N2355">
        <f t="shared" si="363"/>
        <v>0</v>
      </c>
      <c r="O2355" t="s">
        <v>26</v>
      </c>
      <c r="P2355" cm="1">
        <f t="array" aca="1" ref="P2355" ca="1">(_xlfn.IFS(Q2355="couché",0,Q2355="debout à 80%",1,Q2355="?",1))*(IF(RAND()&lt;0.8,1,0))</f>
        <v>1</v>
      </c>
      <c r="Q2355" t="s">
        <v>27</v>
      </c>
      <c r="R2355">
        <v>30</v>
      </c>
      <c r="S2355">
        <f t="shared" si="364"/>
        <v>1</v>
      </c>
      <c r="T2355">
        <f t="shared" si="369"/>
        <v>2</v>
      </c>
      <c r="U2355">
        <f t="shared" ca="1" si="365"/>
        <v>0.40347249345137354</v>
      </c>
      <c r="V2355">
        <f t="shared" si="366"/>
        <v>42</v>
      </c>
      <c r="W2355" t="s">
        <v>28</v>
      </c>
      <c r="X2355" t="str">
        <f t="shared" ca="1" si="367"/>
        <v>(2354,0,1,12,108,1,2,42)++1`</v>
      </c>
      <c r="Y2355" t="str">
        <f t="shared" si="368"/>
        <v>(2354,30)++1`</v>
      </c>
    </row>
    <row r="2356" spans="1:25" x14ac:dyDescent="0.25">
      <c r="A2356">
        <v>2355</v>
      </c>
      <c r="B2356">
        <v>1971</v>
      </c>
      <c r="C2356">
        <f t="shared" si="360"/>
        <v>0</v>
      </c>
      <c r="D2356" t="s">
        <v>24</v>
      </c>
      <c r="E2356">
        <f t="shared" si="361"/>
        <v>5</v>
      </c>
      <c r="F2356" t="s">
        <v>36</v>
      </c>
      <c r="G2356" s="13">
        <v>44601</v>
      </c>
      <c r="H2356">
        <v>0.59583333333333333</v>
      </c>
      <c r="I2356">
        <v>0.67083333333333328</v>
      </c>
      <c r="J2356">
        <v>1000162</v>
      </c>
      <c r="K2356">
        <v>124</v>
      </c>
      <c r="L2356">
        <f t="shared" si="362"/>
        <v>108</v>
      </c>
      <c r="M2356">
        <v>7.4999999999999956E-2</v>
      </c>
      <c r="N2356">
        <f t="shared" si="363"/>
        <v>0</v>
      </c>
      <c r="O2356" t="s">
        <v>26</v>
      </c>
      <c r="P2356" cm="1">
        <f t="array" aca="1" ref="P2356" ca="1">(_xlfn.IFS(Q2356="couché",0,Q2356="debout à 80%",1,Q2356="?",1))*(IF(RAND()&lt;0.8,1,0))</f>
        <v>1</v>
      </c>
      <c r="Q2356" t="s">
        <v>27</v>
      </c>
      <c r="R2356">
        <v>45</v>
      </c>
      <c r="S2356">
        <f t="shared" si="364"/>
        <v>0</v>
      </c>
      <c r="T2356">
        <f t="shared" si="369"/>
        <v>7</v>
      </c>
      <c r="U2356">
        <f t="shared" ca="1" si="365"/>
        <v>0.5958393685729495</v>
      </c>
      <c r="V2356">
        <f t="shared" si="366"/>
        <v>48</v>
      </c>
      <c r="W2356" t="s">
        <v>28</v>
      </c>
      <c r="X2356" t="str">
        <f t="shared" ca="1" si="367"/>
        <v>(2355,0,1,5,108,0,7,48)++1`</v>
      </c>
      <c r="Y2356" t="str">
        <f t="shared" si="368"/>
        <v>(2355,45)++1`</v>
      </c>
    </row>
    <row r="2357" spans="1:25" x14ac:dyDescent="0.25">
      <c r="A2357">
        <v>2356</v>
      </c>
      <c r="B2357">
        <v>1964</v>
      </c>
      <c r="C2357">
        <f t="shared" si="360"/>
        <v>0</v>
      </c>
      <c r="D2357" t="s">
        <v>24</v>
      </c>
      <c r="E2357">
        <f t="shared" si="361"/>
        <v>2</v>
      </c>
      <c r="F2357" t="s">
        <v>29</v>
      </c>
      <c r="G2357" s="13">
        <v>44649</v>
      </c>
      <c r="H2357">
        <v>0.33958333333333329</v>
      </c>
      <c r="I2357">
        <v>0.4145833333333333</v>
      </c>
      <c r="J2357">
        <v>1000166</v>
      </c>
      <c r="K2357">
        <v>1</v>
      </c>
      <c r="L2357">
        <f t="shared" si="362"/>
        <v>108</v>
      </c>
      <c r="M2357">
        <v>7.5000000000000011E-2</v>
      </c>
      <c r="N2357">
        <f t="shared" si="363"/>
        <v>0</v>
      </c>
      <c r="O2357" t="s">
        <v>26</v>
      </c>
      <c r="P2357" cm="1">
        <f t="array" aca="1" ref="P2357" ca="1">(_xlfn.IFS(Q2357="couché",0,Q2357="debout à 80%",1,Q2357="?",1))*(IF(RAND()&lt;0.8,1,0))</f>
        <v>1</v>
      </c>
      <c r="Q2357" t="s">
        <v>27</v>
      </c>
      <c r="R2357">
        <v>45</v>
      </c>
      <c r="S2357">
        <f t="shared" si="364"/>
        <v>0</v>
      </c>
      <c r="T2357">
        <f t="shared" si="369"/>
        <v>1</v>
      </c>
      <c r="U2357">
        <f t="shared" ca="1" si="365"/>
        <v>0.33959233380579895</v>
      </c>
      <c r="V2357">
        <f t="shared" si="366"/>
        <v>53</v>
      </c>
      <c r="W2357" t="s">
        <v>28</v>
      </c>
      <c r="X2357" t="str">
        <f t="shared" ca="1" si="367"/>
        <v>(2356,0,1,2,108,0,1,53)++1`</v>
      </c>
      <c r="Y2357" t="str">
        <f t="shared" si="368"/>
        <v>(2356,45)++1`</v>
      </c>
    </row>
    <row r="2358" spans="1:25" x14ac:dyDescent="0.25">
      <c r="A2358">
        <v>2357</v>
      </c>
      <c r="B2358">
        <v>1945</v>
      </c>
      <c r="C2358">
        <f t="shared" si="360"/>
        <v>0</v>
      </c>
      <c r="D2358" t="s">
        <v>24</v>
      </c>
      <c r="E2358">
        <f t="shared" si="361"/>
        <v>16</v>
      </c>
      <c r="F2358" t="s">
        <v>44</v>
      </c>
      <c r="G2358" s="13">
        <v>44600</v>
      </c>
      <c r="H2358">
        <v>0.43472222222222223</v>
      </c>
      <c r="I2358">
        <v>0.50972222222222219</v>
      </c>
      <c r="J2358">
        <v>1000162</v>
      </c>
      <c r="K2358">
        <v>92</v>
      </c>
      <c r="L2358">
        <f t="shared" si="362"/>
        <v>108</v>
      </c>
      <c r="M2358">
        <v>7.4999999999999956E-2</v>
      </c>
      <c r="N2358">
        <f t="shared" si="363"/>
        <v>0</v>
      </c>
      <c r="O2358" t="s">
        <v>26</v>
      </c>
      <c r="P2358" cm="1">
        <f t="array" aca="1" ref="P2358" ca="1">(_xlfn.IFS(Q2358="couché",0,Q2358="debout à 80%",1,Q2358="?",1))*(IF(RAND()&lt;0.8,1,0))</f>
        <v>0</v>
      </c>
      <c r="Q2358" t="s">
        <v>48</v>
      </c>
      <c r="R2358">
        <v>45</v>
      </c>
      <c r="S2358">
        <f t="shared" si="364"/>
        <v>0</v>
      </c>
      <c r="T2358">
        <f t="shared" si="369"/>
        <v>3</v>
      </c>
      <c r="U2358">
        <f t="shared" ca="1" si="365"/>
        <v>0.43472392224771794</v>
      </c>
      <c r="V2358">
        <f t="shared" si="366"/>
        <v>48</v>
      </c>
      <c r="W2358" t="s">
        <v>28</v>
      </c>
      <c r="X2358" t="str">
        <f t="shared" ca="1" si="367"/>
        <v>(2357,0,0,16,108,0,3,48)++1`</v>
      </c>
      <c r="Y2358" t="str">
        <f t="shared" si="368"/>
        <v>(2357,45)++1`</v>
      </c>
    </row>
    <row r="2359" spans="1:25" x14ac:dyDescent="0.25">
      <c r="A2359">
        <v>2358</v>
      </c>
      <c r="B2359">
        <v>1976</v>
      </c>
      <c r="C2359">
        <f t="shared" si="360"/>
        <v>0</v>
      </c>
      <c r="D2359" t="s">
        <v>24</v>
      </c>
      <c r="E2359">
        <f t="shared" si="361"/>
        <v>6</v>
      </c>
      <c r="F2359" t="s">
        <v>37</v>
      </c>
      <c r="G2359" s="13">
        <v>44649</v>
      </c>
      <c r="H2359">
        <v>0.33402777777777776</v>
      </c>
      <c r="I2359">
        <v>0.40902777777777777</v>
      </c>
      <c r="J2359">
        <v>1000166</v>
      </c>
      <c r="K2359">
        <v>813</v>
      </c>
      <c r="L2359">
        <f t="shared" si="362"/>
        <v>108</v>
      </c>
      <c r="M2359">
        <v>7.5000000000000011E-2</v>
      </c>
      <c r="N2359">
        <f t="shared" si="363"/>
        <v>0</v>
      </c>
      <c r="O2359" t="s">
        <v>26</v>
      </c>
      <c r="P2359" cm="1">
        <f t="array" aca="1" ref="P2359" ca="1">(_xlfn.IFS(Q2359="couché",0,Q2359="debout à 80%",1,Q2359="?",1))*(IF(RAND()&lt;0.8,1,0))</f>
        <v>1</v>
      </c>
      <c r="Q2359" t="s">
        <v>27</v>
      </c>
      <c r="R2359">
        <v>45</v>
      </c>
      <c r="S2359">
        <f t="shared" si="364"/>
        <v>0</v>
      </c>
      <c r="T2359">
        <f t="shared" si="369"/>
        <v>1</v>
      </c>
      <c r="U2359">
        <f t="shared" ca="1" si="365"/>
        <v>0.33403678015899585</v>
      </c>
      <c r="V2359">
        <f t="shared" si="366"/>
        <v>47</v>
      </c>
      <c r="W2359" t="s">
        <v>28</v>
      </c>
      <c r="X2359" t="str">
        <f t="shared" ca="1" si="367"/>
        <v>(2358,0,1,6,108,0,1,47)++1`</v>
      </c>
      <c r="Y2359" t="str">
        <f t="shared" si="368"/>
        <v>(2358,45)++1`</v>
      </c>
    </row>
    <row r="2360" spans="1:25" x14ac:dyDescent="0.25">
      <c r="A2360">
        <v>2359</v>
      </c>
      <c r="B2360">
        <v>1994</v>
      </c>
      <c r="C2360">
        <f t="shared" si="360"/>
        <v>0</v>
      </c>
      <c r="D2360" t="s">
        <v>24</v>
      </c>
      <c r="E2360">
        <f t="shared" si="361"/>
        <v>2</v>
      </c>
      <c r="F2360" t="s">
        <v>29</v>
      </c>
      <c r="G2360" s="13">
        <v>44634</v>
      </c>
      <c r="H2360">
        <v>0.82638888888888884</v>
      </c>
      <c r="I2360">
        <v>0.90138888888888891</v>
      </c>
      <c r="J2360">
        <v>1000166</v>
      </c>
      <c r="K2360">
        <v>1</v>
      </c>
      <c r="L2360">
        <f t="shared" si="362"/>
        <v>108</v>
      </c>
      <c r="M2360">
        <v>7.5000000000000067E-2</v>
      </c>
      <c r="N2360">
        <f t="shared" si="363"/>
        <v>0</v>
      </c>
      <c r="O2360" t="s">
        <v>26</v>
      </c>
      <c r="P2360" cm="1">
        <f t="array" aca="1" ref="P2360" ca="1">(_xlfn.IFS(Q2360="couché",0,Q2360="debout à 80%",1,Q2360="?",1))*(IF(RAND()&lt;0.8,1,0))</f>
        <v>1</v>
      </c>
      <c r="Q2360" t="s">
        <v>27</v>
      </c>
      <c r="R2360">
        <v>45</v>
      </c>
      <c r="S2360">
        <f t="shared" si="364"/>
        <v>0</v>
      </c>
      <c r="T2360">
        <f t="shared" si="369"/>
        <v>8</v>
      </c>
      <c r="U2360">
        <f t="shared" ca="1" si="365"/>
        <v>0.82639337237356492</v>
      </c>
      <c r="V2360">
        <f t="shared" si="366"/>
        <v>42</v>
      </c>
      <c r="W2360" t="s">
        <v>28</v>
      </c>
      <c r="X2360" t="str">
        <f t="shared" ca="1" si="367"/>
        <v>(2359,0,1,2,108,0,8,42)++1`</v>
      </c>
      <c r="Y2360" t="str">
        <f t="shared" si="368"/>
        <v>(2359,45)++1`</v>
      </c>
    </row>
    <row r="2361" spans="1:25" x14ac:dyDescent="0.25">
      <c r="A2361">
        <v>2360</v>
      </c>
      <c r="B2361">
        <v>1948</v>
      </c>
      <c r="C2361">
        <f t="shared" si="360"/>
        <v>0</v>
      </c>
      <c r="D2361" t="s">
        <v>24</v>
      </c>
      <c r="E2361">
        <f t="shared" si="361"/>
        <v>13</v>
      </c>
      <c r="F2361" t="s">
        <v>43</v>
      </c>
      <c r="G2361" s="13">
        <v>44645</v>
      </c>
      <c r="H2361">
        <v>0.55208333333333326</v>
      </c>
      <c r="I2361">
        <v>0.62708333333333333</v>
      </c>
      <c r="J2361">
        <v>1000167</v>
      </c>
      <c r="K2361">
        <v>2254</v>
      </c>
      <c r="L2361">
        <f t="shared" si="362"/>
        <v>108</v>
      </c>
      <c r="M2361">
        <v>7.5000000000000067E-2</v>
      </c>
      <c r="N2361">
        <f t="shared" si="363"/>
        <v>0</v>
      </c>
      <c r="O2361" t="s">
        <v>26</v>
      </c>
      <c r="P2361" cm="1">
        <f t="array" aca="1" ref="P2361" ca="1">(_xlfn.IFS(Q2361="couché",0,Q2361="debout à 80%",1,Q2361="?",1))*(IF(RAND()&lt;0.8,1,0))</f>
        <v>0</v>
      </c>
      <c r="Q2361" t="s">
        <v>27</v>
      </c>
      <c r="R2361">
        <v>45</v>
      </c>
      <c r="S2361">
        <f t="shared" si="364"/>
        <v>0</v>
      </c>
      <c r="T2361">
        <f t="shared" si="369"/>
        <v>3</v>
      </c>
      <c r="U2361">
        <f t="shared" ca="1" si="365"/>
        <v>0.55209295619631937</v>
      </c>
      <c r="V2361">
        <f t="shared" si="366"/>
        <v>52</v>
      </c>
      <c r="W2361" t="s">
        <v>28</v>
      </c>
      <c r="X2361" t="str">
        <f t="shared" ca="1" si="367"/>
        <v>(2360,0,0,13,108,0,3,52)++1`</v>
      </c>
      <c r="Y2361" t="str">
        <f t="shared" si="368"/>
        <v>(2360,45)++1`</v>
      </c>
    </row>
    <row r="2362" spans="1:25" x14ac:dyDescent="0.25">
      <c r="A2362">
        <v>2361</v>
      </c>
      <c r="B2362">
        <v>1949</v>
      </c>
      <c r="C2362">
        <f t="shared" si="360"/>
        <v>0</v>
      </c>
      <c r="D2362" t="s">
        <v>24</v>
      </c>
      <c r="E2362">
        <f t="shared" si="361"/>
        <v>2</v>
      </c>
      <c r="F2362" t="s">
        <v>29</v>
      </c>
      <c r="G2362" s="13">
        <v>44644</v>
      </c>
      <c r="H2362">
        <v>0.79791666666666661</v>
      </c>
      <c r="I2362">
        <v>0.87291666666666667</v>
      </c>
      <c r="J2362">
        <v>1000166</v>
      </c>
      <c r="K2362">
        <v>2653</v>
      </c>
      <c r="L2362">
        <f t="shared" si="362"/>
        <v>108</v>
      </c>
      <c r="M2362">
        <v>7.5000000000000067E-2</v>
      </c>
      <c r="N2362">
        <f t="shared" si="363"/>
        <v>0</v>
      </c>
      <c r="O2362" t="s">
        <v>26</v>
      </c>
      <c r="P2362" cm="1">
        <f t="array" aca="1" ref="P2362" ca="1">(_xlfn.IFS(Q2362="couché",0,Q2362="debout à 80%",1,Q2362="?",1))*(IF(RAND()&lt;0.8,1,0))</f>
        <v>0</v>
      </c>
      <c r="Q2362" t="s">
        <v>48</v>
      </c>
      <c r="R2362">
        <v>45</v>
      </c>
      <c r="S2362">
        <f t="shared" si="364"/>
        <v>0</v>
      </c>
      <c r="T2362">
        <f t="shared" si="369"/>
        <v>3</v>
      </c>
      <c r="U2362">
        <f t="shared" ca="1" si="365"/>
        <v>0.79792291740611554</v>
      </c>
      <c r="V2362">
        <f t="shared" si="366"/>
        <v>59</v>
      </c>
      <c r="W2362" t="s">
        <v>28</v>
      </c>
      <c r="X2362" t="str">
        <f t="shared" ca="1" si="367"/>
        <v>(2361,0,0,2,108,0,3,59)++1`</v>
      </c>
      <c r="Y2362" t="str">
        <f t="shared" si="368"/>
        <v>(2361,45)++1`</v>
      </c>
    </row>
    <row r="2363" spans="1:25" x14ac:dyDescent="0.25">
      <c r="A2363">
        <v>2362</v>
      </c>
      <c r="B2363">
        <v>1988</v>
      </c>
      <c r="C2363">
        <f t="shared" si="360"/>
        <v>0</v>
      </c>
      <c r="D2363" t="s">
        <v>24</v>
      </c>
      <c r="E2363">
        <f t="shared" si="361"/>
        <v>12</v>
      </c>
      <c r="F2363" t="s">
        <v>42</v>
      </c>
      <c r="G2363" s="13">
        <v>44595</v>
      </c>
      <c r="H2363">
        <v>0.54305555555555551</v>
      </c>
      <c r="I2363">
        <v>0.61875000000000002</v>
      </c>
      <c r="J2363">
        <v>1000165</v>
      </c>
      <c r="K2363">
        <v>9168</v>
      </c>
      <c r="L2363">
        <f t="shared" si="362"/>
        <v>109</v>
      </c>
      <c r="M2363">
        <v>7.5694444444444509E-2</v>
      </c>
      <c r="N2363">
        <f t="shared" si="363"/>
        <v>0</v>
      </c>
      <c r="O2363" t="s">
        <v>26</v>
      </c>
      <c r="P2363" cm="1">
        <f t="array" aca="1" ref="P2363" ca="1">(_xlfn.IFS(Q2363="couché",0,Q2363="debout à 80%",1,Q2363="?",1))*(IF(RAND()&lt;0.8,1,0))</f>
        <v>1</v>
      </c>
      <c r="Q2363" t="s">
        <v>27</v>
      </c>
      <c r="R2363">
        <v>30</v>
      </c>
      <c r="S2363">
        <f t="shared" si="364"/>
        <v>1</v>
      </c>
      <c r="T2363">
        <f t="shared" si="369"/>
        <v>6</v>
      </c>
      <c r="U2363">
        <f t="shared" ca="1" si="365"/>
        <v>0.54305674007797933</v>
      </c>
      <c r="V2363">
        <f t="shared" si="366"/>
        <v>54</v>
      </c>
      <c r="W2363" t="s">
        <v>28</v>
      </c>
      <c r="X2363" t="str">
        <f t="shared" ca="1" si="367"/>
        <v>(2362,0,1,12,109,1,6,54)++1`</v>
      </c>
      <c r="Y2363" t="str">
        <f t="shared" si="368"/>
        <v>(2362,30)++1`</v>
      </c>
    </row>
    <row r="2364" spans="1:25" x14ac:dyDescent="0.25">
      <c r="A2364">
        <v>2363</v>
      </c>
      <c r="B2364">
        <v>1948</v>
      </c>
      <c r="C2364">
        <f t="shared" si="360"/>
        <v>0</v>
      </c>
      <c r="D2364" t="s">
        <v>24</v>
      </c>
      <c r="E2364">
        <f t="shared" si="361"/>
        <v>9</v>
      </c>
      <c r="F2364" t="s">
        <v>40</v>
      </c>
      <c r="G2364" s="13">
        <v>44643</v>
      </c>
      <c r="H2364">
        <v>0.59375</v>
      </c>
      <c r="I2364">
        <v>0.6694444444444444</v>
      </c>
      <c r="J2364">
        <v>1000163</v>
      </c>
      <c r="K2364">
        <v>5512</v>
      </c>
      <c r="L2364">
        <f t="shared" si="362"/>
        <v>109</v>
      </c>
      <c r="M2364">
        <v>7.5694444444444398E-2</v>
      </c>
      <c r="N2364">
        <f t="shared" si="363"/>
        <v>0</v>
      </c>
      <c r="O2364" t="s">
        <v>26</v>
      </c>
      <c r="P2364" cm="1">
        <f t="array" aca="1" ref="P2364" ca="1">(_xlfn.IFS(Q2364="couché",0,Q2364="debout à 80%",1,Q2364="?",1))*(IF(RAND()&lt;0.8,1,0))</f>
        <v>0</v>
      </c>
      <c r="Q2364" t="s">
        <v>27</v>
      </c>
      <c r="R2364">
        <v>45</v>
      </c>
      <c r="S2364">
        <f t="shared" si="364"/>
        <v>0</v>
      </c>
      <c r="T2364">
        <f t="shared" si="369"/>
        <v>2</v>
      </c>
      <c r="U2364">
        <f t="shared" ca="1" si="365"/>
        <v>0.59375529175680508</v>
      </c>
      <c r="V2364">
        <f t="shared" si="366"/>
        <v>50</v>
      </c>
      <c r="W2364" t="s">
        <v>28</v>
      </c>
      <c r="X2364" t="str">
        <f t="shared" ca="1" si="367"/>
        <v>(2363,0,0,9,109,0,2,50)++1`</v>
      </c>
      <c r="Y2364" t="str">
        <f t="shared" si="368"/>
        <v>(2363,45)++1`</v>
      </c>
    </row>
    <row r="2365" spans="1:25" x14ac:dyDescent="0.25">
      <c r="A2365">
        <v>2364</v>
      </c>
      <c r="B2365">
        <v>1975</v>
      </c>
      <c r="C2365">
        <f t="shared" si="360"/>
        <v>0</v>
      </c>
      <c r="D2365" t="s">
        <v>24</v>
      </c>
      <c r="E2365">
        <f t="shared" si="361"/>
        <v>5</v>
      </c>
      <c r="F2365" t="s">
        <v>36</v>
      </c>
      <c r="G2365" s="13">
        <v>44613</v>
      </c>
      <c r="H2365">
        <v>0.33680555555555552</v>
      </c>
      <c r="I2365">
        <v>0.41249999999999998</v>
      </c>
      <c r="J2365">
        <v>1000162</v>
      </c>
      <c r="K2365">
        <v>935</v>
      </c>
      <c r="L2365">
        <f t="shared" si="362"/>
        <v>109</v>
      </c>
      <c r="M2365">
        <v>7.5694444444444453E-2</v>
      </c>
      <c r="N2365">
        <f t="shared" si="363"/>
        <v>0</v>
      </c>
      <c r="O2365" t="s">
        <v>26</v>
      </c>
      <c r="P2365" cm="1">
        <f t="array" aca="1" ref="P2365" ca="1">(_xlfn.IFS(Q2365="couché",0,Q2365="debout à 80%",1,Q2365="?",1))*(IF(RAND()&lt;0.8,1,0))</f>
        <v>1</v>
      </c>
      <c r="Q2365" t="s">
        <v>27</v>
      </c>
      <c r="R2365">
        <v>45</v>
      </c>
      <c r="S2365">
        <f t="shared" si="364"/>
        <v>0</v>
      </c>
      <c r="T2365">
        <f t="shared" si="369"/>
        <v>1</v>
      </c>
      <c r="U2365">
        <f t="shared" ca="1" si="365"/>
        <v>0.33680868681528014</v>
      </c>
      <c r="V2365">
        <f t="shared" si="366"/>
        <v>53</v>
      </c>
      <c r="W2365" t="s">
        <v>28</v>
      </c>
      <c r="X2365" t="str">
        <f t="shared" ca="1" si="367"/>
        <v>(2364,0,1,5,109,0,1,53)++1`</v>
      </c>
      <c r="Y2365" t="str">
        <f t="shared" si="368"/>
        <v>(2364,45)++1`</v>
      </c>
    </row>
    <row r="2366" spans="1:25" x14ac:dyDescent="0.25">
      <c r="A2366">
        <v>2365</v>
      </c>
      <c r="B2366">
        <v>1963</v>
      </c>
      <c r="C2366">
        <f t="shared" si="360"/>
        <v>0</v>
      </c>
      <c r="D2366" t="s">
        <v>24</v>
      </c>
      <c r="E2366">
        <f t="shared" si="361"/>
        <v>17</v>
      </c>
      <c r="F2366" t="s">
        <v>45</v>
      </c>
      <c r="G2366" s="13">
        <v>44600</v>
      </c>
      <c r="H2366">
        <v>0.47916666666666663</v>
      </c>
      <c r="I2366">
        <v>0.55486111111111114</v>
      </c>
      <c r="J2366">
        <v>1000162</v>
      </c>
      <c r="K2366">
        <v>84</v>
      </c>
      <c r="L2366">
        <f t="shared" si="362"/>
        <v>109</v>
      </c>
      <c r="M2366">
        <v>7.5694444444444509E-2</v>
      </c>
      <c r="N2366">
        <f t="shared" si="363"/>
        <v>0</v>
      </c>
      <c r="O2366" t="s">
        <v>26</v>
      </c>
      <c r="P2366" cm="1">
        <f t="array" aca="1" ref="P2366" ca="1">(_xlfn.IFS(Q2366="couché",0,Q2366="debout à 80%",1,Q2366="?",1))*(IF(RAND()&lt;0.8,1,0))</f>
        <v>1</v>
      </c>
      <c r="Q2366" t="s">
        <v>27</v>
      </c>
      <c r="R2366">
        <v>45</v>
      </c>
      <c r="S2366">
        <f t="shared" si="364"/>
        <v>0</v>
      </c>
      <c r="T2366">
        <f t="shared" si="369"/>
        <v>3</v>
      </c>
      <c r="U2366">
        <f t="shared" ca="1" si="365"/>
        <v>0.47916952827152393</v>
      </c>
      <c r="V2366">
        <f t="shared" si="366"/>
        <v>50</v>
      </c>
      <c r="W2366" t="s">
        <v>28</v>
      </c>
      <c r="X2366" t="str">
        <f t="shared" ca="1" si="367"/>
        <v>(2365,0,1,17,109,0,3,50)++1`</v>
      </c>
      <c r="Y2366" t="str">
        <f t="shared" si="368"/>
        <v>(2365,45)++1`</v>
      </c>
    </row>
    <row r="2367" spans="1:25" x14ac:dyDescent="0.25">
      <c r="A2367">
        <v>2366</v>
      </c>
      <c r="B2367">
        <v>1945</v>
      </c>
      <c r="C2367">
        <f t="shared" si="360"/>
        <v>0</v>
      </c>
      <c r="D2367" t="s">
        <v>24</v>
      </c>
      <c r="E2367">
        <f t="shared" si="361"/>
        <v>2</v>
      </c>
      <c r="F2367" t="s">
        <v>29</v>
      </c>
      <c r="G2367" s="13">
        <v>44613</v>
      </c>
      <c r="H2367">
        <v>0.55486111111111114</v>
      </c>
      <c r="I2367">
        <v>0.63055555555555554</v>
      </c>
      <c r="J2367">
        <v>1000166</v>
      </c>
      <c r="K2367">
        <v>542</v>
      </c>
      <c r="L2367">
        <f t="shared" si="362"/>
        <v>109</v>
      </c>
      <c r="M2367">
        <v>7.5694444444444398E-2</v>
      </c>
      <c r="N2367">
        <f t="shared" si="363"/>
        <v>0</v>
      </c>
      <c r="O2367" t="s">
        <v>26</v>
      </c>
      <c r="P2367" cm="1">
        <f t="array" aca="1" ref="P2367" ca="1">(_xlfn.IFS(Q2367="couché",0,Q2367="debout à 80%",1,Q2367="?",1))*(IF(RAND()&lt;0.8,1,0))</f>
        <v>1</v>
      </c>
      <c r="Q2367" t="s">
        <v>27</v>
      </c>
      <c r="R2367">
        <v>45</v>
      </c>
      <c r="S2367">
        <f t="shared" si="364"/>
        <v>0</v>
      </c>
      <c r="T2367">
        <f t="shared" si="369"/>
        <v>4</v>
      </c>
      <c r="U2367">
        <f t="shared" ca="1" si="365"/>
        <v>0.55486323127339732</v>
      </c>
      <c r="V2367">
        <f t="shared" si="366"/>
        <v>4</v>
      </c>
      <c r="W2367" t="s">
        <v>28</v>
      </c>
      <c r="X2367" t="str">
        <f t="shared" ca="1" si="367"/>
        <v>(2366,0,1,2,109,0,4,4)++1`</v>
      </c>
      <c r="Y2367" t="str">
        <f t="shared" si="368"/>
        <v>(2366,45)++1`</v>
      </c>
    </row>
    <row r="2368" spans="1:25" x14ac:dyDescent="0.25">
      <c r="A2368">
        <v>2367</v>
      </c>
      <c r="B2368">
        <v>1978</v>
      </c>
      <c r="C2368">
        <f t="shared" si="360"/>
        <v>0</v>
      </c>
      <c r="D2368" t="s">
        <v>24</v>
      </c>
      <c r="E2368">
        <f t="shared" si="361"/>
        <v>12</v>
      </c>
      <c r="F2368" t="s">
        <v>42</v>
      </c>
      <c r="G2368" s="13">
        <v>44612</v>
      </c>
      <c r="H2368">
        <v>0.80069444444444438</v>
      </c>
      <c r="I2368">
        <v>0.87638888888888888</v>
      </c>
      <c r="J2368">
        <v>1000162</v>
      </c>
      <c r="K2368">
        <v>134</v>
      </c>
      <c r="L2368">
        <f t="shared" si="362"/>
        <v>109</v>
      </c>
      <c r="M2368">
        <v>7.5694444444444509E-2</v>
      </c>
      <c r="N2368">
        <f t="shared" si="363"/>
        <v>0</v>
      </c>
      <c r="O2368" t="s">
        <v>26</v>
      </c>
      <c r="P2368" cm="1">
        <f t="array" aca="1" ref="P2368" ca="1">(_xlfn.IFS(Q2368="couché",0,Q2368="debout à 80%",1,Q2368="?",1))*(IF(RAND()&lt;0.8,1,0))</f>
        <v>0</v>
      </c>
      <c r="Q2368" t="s">
        <v>27</v>
      </c>
      <c r="R2368">
        <v>45</v>
      </c>
      <c r="S2368">
        <f t="shared" si="364"/>
        <v>0</v>
      </c>
      <c r="T2368">
        <f t="shared" si="369"/>
        <v>1</v>
      </c>
      <c r="U2368">
        <f t="shared" ca="1" si="365"/>
        <v>0.80070114222484878</v>
      </c>
      <c r="V2368">
        <f t="shared" si="366"/>
        <v>46</v>
      </c>
      <c r="W2368" t="s">
        <v>28</v>
      </c>
      <c r="X2368" t="str">
        <f t="shared" ca="1" si="367"/>
        <v>(2367,0,0,12,109,0,1,46)++1`</v>
      </c>
      <c r="Y2368" t="str">
        <f t="shared" si="368"/>
        <v>(2367,45)++1`</v>
      </c>
    </row>
    <row r="2369" spans="1:25" x14ac:dyDescent="0.25">
      <c r="A2369">
        <v>2368</v>
      </c>
      <c r="B2369">
        <v>1957</v>
      </c>
      <c r="C2369">
        <f t="shared" si="360"/>
        <v>0</v>
      </c>
      <c r="D2369" t="s">
        <v>24</v>
      </c>
      <c r="E2369">
        <f t="shared" si="361"/>
        <v>15</v>
      </c>
      <c r="F2369" t="s">
        <v>35</v>
      </c>
      <c r="G2369" s="13">
        <v>44617</v>
      </c>
      <c r="H2369">
        <v>0.33750000000000002</v>
      </c>
      <c r="I2369">
        <v>0.41319444444444442</v>
      </c>
      <c r="J2369">
        <v>1000171</v>
      </c>
      <c r="K2369">
        <v>2240</v>
      </c>
      <c r="L2369">
        <f t="shared" si="362"/>
        <v>109</v>
      </c>
      <c r="M2369">
        <v>7.5694444444444398E-2</v>
      </c>
      <c r="N2369">
        <f t="shared" si="363"/>
        <v>0</v>
      </c>
      <c r="O2369" t="s">
        <v>26</v>
      </c>
      <c r="P2369" cm="1">
        <f t="array" aca="1" ref="P2369" ca="1">(_xlfn.IFS(Q2369="couché",0,Q2369="debout à 80%",1,Q2369="?",1))*(IF(RAND()&lt;0.8,1,0))</f>
        <v>1</v>
      </c>
      <c r="Q2369" t="s">
        <v>27</v>
      </c>
      <c r="R2369">
        <v>0</v>
      </c>
      <c r="S2369">
        <f t="shared" si="364"/>
        <v>0</v>
      </c>
      <c r="T2369">
        <f t="shared" si="369"/>
        <v>1</v>
      </c>
      <c r="U2369">
        <f t="shared" ca="1" si="365"/>
        <v>0.33750924239779961</v>
      </c>
      <c r="V2369">
        <f t="shared" si="366"/>
        <v>40</v>
      </c>
      <c r="W2369" t="s">
        <v>28</v>
      </c>
      <c r="X2369" t="str">
        <f t="shared" ca="1" si="367"/>
        <v>(2368,0,1,15,109,0,1,40)++1`</v>
      </c>
      <c r="Y2369" t="str">
        <f t="shared" si="368"/>
        <v>(2368,0)++1`</v>
      </c>
    </row>
    <row r="2370" spans="1:25" x14ac:dyDescent="0.25">
      <c r="A2370">
        <v>2369</v>
      </c>
      <c r="B2370">
        <v>1956</v>
      </c>
      <c r="C2370">
        <f t="shared" ref="C2370:C2433" si="370">IF(D2370="oui", 1, IF(D2370="non", 0, " "))</f>
        <v>0</v>
      </c>
      <c r="D2370" t="s">
        <v>24</v>
      </c>
      <c r="E2370">
        <f t="shared" ref="E2370:E2433" si="371">_xlfn.XLOOKUP(F2370,Z$3:Z$19,AA$3:AA$19)</f>
        <v>16</v>
      </c>
      <c r="F2370" t="s">
        <v>44</v>
      </c>
      <c r="G2370" s="13">
        <v>44624</v>
      </c>
      <c r="H2370">
        <v>0.52847222222222223</v>
      </c>
      <c r="I2370">
        <v>0.60416666666666663</v>
      </c>
      <c r="J2370">
        <v>1000162</v>
      </c>
      <c r="K2370">
        <v>4952</v>
      </c>
      <c r="L2370">
        <f t="shared" ref="L2370:L2433" si="372">ROUND(M2370*86400,0)/60</f>
        <v>109</v>
      </c>
      <c r="M2370">
        <v>7.5694444444444398E-2</v>
      </c>
      <c r="N2370">
        <f t="shared" ref="N2370:N2433" si="373">_xlfn.XLOOKUP(O2370,Z$22:Z$24,AA$22:AA$24)</f>
        <v>0</v>
      </c>
      <c r="O2370" t="s">
        <v>26</v>
      </c>
      <c r="P2370" cm="1">
        <f t="array" aca="1" ref="P2370" ca="1">(_xlfn.IFS(Q2370="couché",0,Q2370="debout à 80%",1,Q2370="?",1))*(IF(RAND()&lt;0.8,1,0))</f>
        <v>1</v>
      </c>
      <c r="Q2370" t="s">
        <v>27</v>
      </c>
      <c r="R2370">
        <v>45</v>
      </c>
      <c r="S2370">
        <f t="shared" ref="S2370:S2433" si="374">SUMIFS(N:N,F:F,F2370,G:G,G2370,T:T,T2370-1)*IF(C2370=1,0,1)</f>
        <v>0</v>
      </c>
      <c r="T2370">
        <f t="shared" si="369"/>
        <v>3</v>
      </c>
      <c r="U2370">
        <f t="shared" ref="U2370:U2433" ca="1" si="375">H2370+(RAND()/100000)</f>
        <v>0.52847698584594427</v>
      </c>
      <c r="V2370">
        <f t="shared" ref="V2370:V2433" si="376">COUNTIFS(G:G,G2371,N:N,_xlfn.CONCAT("&lt;=",N2371))</f>
        <v>55</v>
      </c>
      <c r="W2370" t="s">
        <v>28</v>
      </c>
      <c r="X2370" t="str">
        <f t="shared" ref="X2370:X2433" ca="1" si="377">_xlfn.CONCAT("(",A2370,",",C2370,",",P2370,",",E2370,",",L2370,",",S2370,",",T2370,",",V2370,")++1`")</f>
        <v>(2369,0,1,16,109,0,3,55)++1`</v>
      </c>
      <c r="Y2370" t="str">
        <f t="shared" ref="Y2370:Y2433" si="378">_xlfn.CONCAT("(",A2370,",",R2370,")++1`")</f>
        <v>(2369,45)++1`</v>
      </c>
    </row>
    <row r="2371" spans="1:25" x14ac:dyDescent="0.25">
      <c r="A2371">
        <v>2370</v>
      </c>
      <c r="B2371">
        <v>2004</v>
      </c>
      <c r="C2371">
        <f t="shared" si="370"/>
        <v>0</v>
      </c>
      <c r="D2371" t="s">
        <v>24</v>
      </c>
      <c r="E2371">
        <f t="shared" si="371"/>
        <v>16</v>
      </c>
      <c r="F2371" t="s">
        <v>44</v>
      </c>
      <c r="G2371" s="13">
        <v>44628</v>
      </c>
      <c r="H2371">
        <v>0.5708333333333333</v>
      </c>
      <c r="I2371">
        <v>0.6465277777777777</v>
      </c>
      <c r="J2371">
        <v>1000162</v>
      </c>
      <c r="K2371">
        <v>107</v>
      </c>
      <c r="L2371">
        <f t="shared" si="372"/>
        <v>109</v>
      </c>
      <c r="M2371">
        <v>7.5694444444444398E-2</v>
      </c>
      <c r="N2371">
        <f t="shared" si="373"/>
        <v>0</v>
      </c>
      <c r="O2371" t="s">
        <v>26</v>
      </c>
      <c r="P2371" cm="1">
        <f t="array" aca="1" ref="P2371" ca="1">(_xlfn.IFS(Q2371="couché",0,Q2371="debout à 80%",1,Q2371="?",1))*(IF(RAND()&lt;0.8,1,0))</f>
        <v>0</v>
      </c>
      <c r="Q2371" t="s">
        <v>48</v>
      </c>
      <c r="R2371">
        <v>45</v>
      </c>
      <c r="S2371">
        <f t="shared" si="374"/>
        <v>0</v>
      </c>
      <c r="T2371">
        <f t="shared" si="369"/>
        <v>4</v>
      </c>
      <c r="U2371">
        <f t="shared" ca="1" si="375"/>
        <v>0.57084097511894449</v>
      </c>
      <c r="V2371">
        <f t="shared" si="376"/>
        <v>75</v>
      </c>
      <c r="W2371" t="s">
        <v>28</v>
      </c>
      <c r="X2371" t="str">
        <f t="shared" ca="1" si="377"/>
        <v>(2370,0,0,16,109,0,4,75)++1`</v>
      </c>
      <c r="Y2371" t="str">
        <f t="shared" si="378"/>
        <v>(2370,45)++1`</v>
      </c>
    </row>
    <row r="2372" spans="1:25" x14ac:dyDescent="0.25">
      <c r="A2372">
        <v>2371</v>
      </c>
      <c r="B2372">
        <v>1995</v>
      </c>
      <c r="C2372">
        <f t="shared" si="370"/>
        <v>0</v>
      </c>
      <c r="D2372" t="s">
        <v>24</v>
      </c>
      <c r="E2372">
        <f t="shared" si="371"/>
        <v>7</v>
      </c>
      <c r="F2372" t="s">
        <v>38</v>
      </c>
      <c r="G2372" s="13">
        <v>44648</v>
      </c>
      <c r="H2372">
        <v>0.57152777777777775</v>
      </c>
      <c r="I2372">
        <v>0.64722222222222214</v>
      </c>
      <c r="J2372">
        <v>1000162</v>
      </c>
      <c r="K2372">
        <v>2753</v>
      </c>
      <c r="L2372">
        <f t="shared" si="372"/>
        <v>109</v>
      </c>
      <c r="M2372">
        <v>7.5694444444444398E-2</v>
      </c>
      <c r="N2372">
        <f t="shared" si="373"/>
        <v>1</v>
      </c>
      <c r="O2372" t="s">
        <v>32</v>
      </c>
      <c r="P2372" cm="1">
        <f t="array" aca="1" ref="P2372" ca="1">(_xlfn.IFS(Q2372="couché",0,Q2372="debout à 80%",1,Q2372="?",1))*(IF(RAND()&lt;0.8,1,0))</f>
        <v>1</v>
      </c>
      <c r="Q2372" t="s">
        <v>27</v>
      </c>
      <c r="R2372">
        <v>45</v>
      </c>
      <c r="S2372">
        <f t="shared" si="374"/>
        <v>1</v>
      </c>
      <c r="T2372">
        <f t="shared" si="369"/>
        <v>7</v>
      </c>
      <c r="U2372">
        <f t="shared" ca="1" si="375"/>
        <v>0.57153643858335101</v>
      </c>
      <c r="V2372">
        <f t="shared" si="376"/>
        <v>45</v>
      </c>
      <c r="W2372" t="s">
        <v>28</v>
      </c>
      <c r="X2372" t="str">
        <f t="shared" ca="1" si="377"/>
        <v>(2371,0,1,7,109,1,7,45)++1`</v>
      </c>
      <c r="Y2372" t="str">
        <f t="shared" si="378"/>
        <v>(2371,45)++1`</v>
      </c>
    </row>
    <row r="2373" spans="1:25" x14ac:dyDescent="0.25">
      <c r="A2373">
        <v>2372</v>
      </c>
      <c r="B2373">
        <v>1948</v>
      </c>
      <c r="C2373">
        <f t="shared" si="370"/>
        <v>0</v>
      </c>
      <c r="D2373" t="s">
        <v>24</v>
      </c>
      <c r="E2373">
        <f t="shared" si="371"/>
        <v>7</v>
      </c>
      <c r="F2373" t="s">
        <v>38</v>
      </c>
      <c r="G2373" s="13">
        <v>44651</v>
      </c>
      <c r="H2373">
        <v>0.49583333333333329</v>
      </c>
      <c r="I2373">
        <v>0.57152777777777775</v>
      </c>
      <c r="J2373">
        <v>1000166</v>
      </c>
      <c r="K2373">
        <v>1</v>
      </c>
      <c r="L2373">
        <f t="shared" si="372"/>
        <v>109</v>
      </c>
      <c r="M2373">
        <v>7.5694444444444453E-2</v>
      </c>
      <c r="N2373">
        <f t="shared" si="373"/>
        <v>0</v>
      </c>
      <c r="O2373" t="s">
        <v>26</v>
      </c>
      <c r="P2373" cm="1">
        <f t="array" aca="1" ref="P2373" ca="1">(_xlfn.IFS(Q2373="couché",0,Q2373="debout à 80%",1,Q2373="?",1))*(IF(RAND()&lt;0.8,1,0))</f>
        <v>0</v>
      </c>
      <c r="Q2373" t="s">
        <v>48</v>
      </c>
      <c r="R2373">
        <v>45</v>
      </c>
      <c r="S2373">
        <f t="shared" si="374"/>
        <v>0</v>
      </c>
      <c r="T2373">
        <f t="shared" si="369"/>
        <v>2</v>
      </c>
      <c r="U2373">
        <f t="shared" ca="1" si="375"/>
        <v>0.49583558465905547</v>
      </c>
      <c r="V2373">
        <f t="shared" si="376"/>
        <v>45</v>
      </c>
      <c r="W2373" t="s">
        <v>28</v>
      </c>
      <c r="X2373" t="str">
        <f t="shared" ca="1" si="377"/>
        <v>(2372,0,0,7,109,0,2,45)++1`</v>
      </c>
      <c r="Y2373" t="str">
        <f t="shared" si="378"/>
        <v>(2372,45)++1`</v>
      </c>
    </row>
    <row r="2374" spans="1:25" x14ac:dyDescent="0.25">
      <c r="A2374">
        <v>2373</v>
      </c>
      <c r="B2374">
        <v>1948</v>
      </c>
      <c r="C2374">
        <f t="shared" si="370"/>
        <v>0</v>
      </c>
      <c r="D2374" t="s">
        <v>24</v>
      </c>
      <c r="E2374">
        <f t="shared" si="371"/>
        <v>13</v>
      </c>
      <c r="F2374" t="s">
        <v>43</v>
      </c>
      <c r="G2374" s="13">
        <v>44651</v>
      </c>
      <c r="H2374">
        <v>0.71527777777777779</v>
      </c>
      <c r="I2374">
        <v>0.79097222222222219</v>
      </c>
      <c r="J2374">
        <v>1000167</v>
      </c>
      <c r="K2374">
        <v>8328</v>
      </c>
      <c r="L2374">
        <f t="shared" si="372"/>
        <v>109</v>
      </c>
      <c r="M2374">
        <v>7.5694444444444398E-2</v>
      </c>
      <c r="N2374">
        <f t="shared" si="373"/>
        <v>0</v>
      </c>
      <c r="O2374" t="s">
        <v>26</v>
      </c>
      <c r="P2374" cm="1">
        <f t="array" aca="1" ref="P2374" ca="1">(_xlfn.IFS(Q2374="couché",0,Q2374="debout à 80%",1,Q2374="?",1))*(IF(RAND()&lt;0.8,1,0))</f>
        <v>0</v>
      </c>
      <c r="Q2374" t="s">
        <v>48</v>
      </c>
      <c r="R2374">
        <v>45</v>
      </c>
      <c r="S2374">
        <f t="shared" si="374"/>
        <v>0</v>
      </c>
      <c r="T2374">
        <f t="shared" si="369"/>
        <v>4</v>
      </c>
      <c r="U2374">
        <f t="shared" ca="1" si="375"/>
        <v>0.71528402087704568</v>
      </c>
      <c r="V2374">
        <f t="shared" si="376"/>
        <v>64</v>
      </c>
      <c r="W2374" t="s">
        <v>28</v>
      </c>
      <c r="X2374" t="str">
        <f t="shared" ca="1" si="377"/>
        <v>(2373,0,0,13,109,0,4,64)++1`</v>
      </c>
      <c r="Y2374" t="str">
        <f t="shared" si="378"/>
        <v>(2373,45)++1`</v>
      </c>
    </row>
    <row r="2375" spans="1:25" x14ac:dyDescent="0.25">
      <c r="A2375">
        <v>2374</v>
      </c>
      <c r="B2375">
        <v>1948</v>
      </c>
      <c r="C2375">
        <f t="shared" si="370"/>
        <v>0</v>
      </c>
      <c r="D2375" t="s">
        <v>24</v>
      </c>
      <c r="E2375">
        <f t="shared" si="371"/>
        <v>10</v>
      </c>
      <c r="F2375" t="s">
        <v>39</v>
      </c>
      <c r="G2375" s="13">
        <v>44608</v>
      </c>
      <c r="H2375">
        <v>0.53611111111111109</v>
      </c>
      <c r="I2375">
        <v>0.61249999999999993</v>
      </c>
      <c r="J2375">
        <v>1000162</v>
      </c>
      <c r="K2375">
        <v>128</v>
      </c>
      <c r="L2375">
        <f t="shared" si="372"/>
        <v>110</v>
      </c>
      <c r="M2375">
        <v>7.638888888888884E-2</v>
      </c>
      <c r="N2375">
        <f t="shared" si="373"/>
        <v>1</v>
      </c>
      <c r="O2375" t="s">
        <v>32</v>
      </c>
      <c r="P2375" cm="1">
        <f t="array" aca="1" ref="P2375" ca="1">(_xlfn.IFS(Q2375="couché",0,Q2375="debout à 80%",1,Q2375="?",1))*(IF(RAND()&lt;0.8,1,0))</f>
        <v>1</v>
      </c>
      <c r="Q2375" t="s">
        <v>27</v>
      </c>
      <c r="R2375">
        <v>45</v>
      </c>
      <c r="S2375">
        <f t="shared" si="374"/>
        <v>0</v>
      </c>
      <c r="T2375">
        <f t="shared" si="369"/>
        <v>1</v>
      </c>
      <c r="U2375">
        <f t="shared" ca="1" si="375"/>
        <v>0.53611201751664894</v>
      </c>
      <c r="V2375">
        <f t="shared" si="376"/>
        <v>55</v>
      </c>
      <c r="W2375" t="s">
        <v>28</v>
      </c>
      <c r="X2375" t="str">
        <f t="shared" ca="1" si="377"/>
        <v>(2374,0,1,10,110,0,1,55)++1`</v>
      </c>
      <c r="Y2375" t="str">
        <f t="shared" si="378"/>
        <v>(2374,45)++1`</v>
      </c>
    </row>
    <row r="2376" spans="1:25" x14ac:dyDescent="0.25">
      <c r="A2376">
        <v>2375</v>
      </c>
      <c r="B2376">
        <v>1951</v>
      </c>
      <c r="C2376">
        <f t="shared" si="370"/>
        <v>0</v>
      </c>
      <c r="D2376" t="s">
        <v>24</v>
      </c>
      <c r="E2376">
        <f t="shared" si="371"/>
        <v>7</v>
      </c>
      <c r="F2376" t="s">
        <v>38</v>
      </c>
      <c r="G2376" s="13">
        <v>44614</v>
      </c>
      <c r="H2376">
        <v>0.44791666666666663</v>
      </c>
      <c r="I2376">
        <v>0.52430555555555558</v>
      </c>
      <c r="J2376">
        <v>1000162</v>
      </c>
      <c r="K2376">
        <v>489</v>
      </c>
      <c r="L2376">
        <f t="shared" si="372"/>
        <v>110</v>
      </c>
      <c r="M2376">
        <v>7.6388888888888951E-2</v>
      </c>
      <c r="N2376">
        <f t="shared" si="373"/>
        <v>0</v>
      </c>
      <c r="O2376" t="s">
        <v>26</v>
      </c>
      <c r="P2376" cm="1">
        <f t="array" aca="1" ref="P2376" ca="1">(_xlfn.IFS(Q2376="couché",0,Q2376="debout à 80%",1,Q2376="?",1))*(IF(RAND()&lt;0.8,1,0))</f>
        <v>1</v>
      </c>
      <c r="Q2376" t="s">
        <v>27</v>
      </c>
      <c r="R2376">
        <v>45</v>
      </c>
      <c r="S2376">
        <f t="shared" si="374"/>
        <v>0</v>
      </c>
      <c r="T2376">
        <f t="shared" ref="T2376:T2439" si="379">COUNTIFS(F:F,F2376,G:G,G2376,H:H,_xlfn.CONCAT("&lt;=",H2376))</f>
        <v>2</v>
      </c>
      <c r="U2376">
        <f t="shared" ca="1" si="375"/>
        <v>0.44792200067993188</v>
      </c>
      <c r="V2376">
        <f t="shared" si="376"/>
        <v>53</v>
      </c>
      <c r="W2376" t="s">
        <v>28</v>
      </c>
      <c r="X2376" t="str">
        <f t="shared" ca="1" si="377"/>
        <v>(2375,0,1,7,110,0,2,53)++1`</v>
      </c>
      <c r="Y2376" t="str">
        <f t="shared" si="378"/>
        <v>(2375,45)++1`</v>
      </c>
    </row>
    <row r="2377" spans="1:25" x14ac:dyDescent="0.25">
      <c r="A2377">
        <v>2376</v>
      </c>
      <c r="B2377">
        <v>1957</v>
      </c>
      <c r="C2377">
        <f t="shared" si="370"/>
        <v>0</v>
      </c>
      <c r="D2377" t="s">
        <v>24</v>
      </c>
      <c r="E2377">
        <f t="shared" si="371"/>
        <v>7</v>
      </c>
      <c r="F2377" t="s">
        <v>38</v>
      </c>
      <c r="G2377" s="13">
        <v>44600</v>
      </c>
      <c r="H2377">
        <v>0.40069444444444441</v>
      </c>
      <c r="I2377">
        <v>0.4770833333333333</v>
      </c>
      <c r="J2377">
        <v>1000171</v>
      </c>
      <c r="K2377">
        <v>2239</v>
      </c>
      <c r="L2377">
        <f t="shared" si="372"/>
        <v>110</v>
      </c>
      <c r="M2377">
        <v>7.6388888888888895E-2</v>
      </c>
      <c r="N2377">
        <f t="shared" si="373"/>
        <v>0</v>
      </c>
      <c r="O2377" t="s">
        <v>26</v>
      </c>
      <c r="P2377" cm="1">
        <f t="array" aca="1" ref="P2377" ca="1">(_xlfn.IFS(Q2377="couché",0,Q2377="debout à 80%",1,Q2377="?",1))*(IF(RAND()&lt;0.8,1,0))</f>
        <v>1</v>
      </c>
      <c r="Q2377" t="s">
        <v>27</v>
      </c>
      <c r="R2377">
        <v>45</v>
      </c>
      <c r="S2377">
        <f t="shared" si="374"/>
        <v>0</v>
      </c>
      <c r="T2377">
        <f t="shared" si="379"/>
        <v>2</v>
      </c>
      <c r="U2377">
        <f t="shared" ca="1" si="375"/>
        <v>0.40069496875073479</v>
      </c>
      <c r="V2377">
        <f t="shared" si="376"/>
        <v>75</v>
      </c>
      <c r="W2377" t="s">
        <v>28</v>
      </c>
      <c r="X2377" t="str">
        <f t="shared" ca="1" si="377"/>
        <v>(2376,0,1,7,110,0,2,75)++1`</v>
      </c>
      <c r="Y2377" t="str">
        <f t="shared" si="378"/>
        <v>(2376,45)++1`</v>
      </c>
    </row>
    <row r="2378" spans="1:25" x14ac:dyDescent="0.25">
      <c r="A2378">
        <v>2377</v>
      </c>
      <c r="B2378">
        <v>1985</v>
      </c>
      <c r="C2378">
        <f t="shared" si="370"/>
        <v>0</v>
      </c>
      <c r="D2378" t="s">
        <v>24</v>
      </c>
      <c r="E2378">
        <f t="shared" si="371"/>
        <v>14</v>
      </c>
      <c r="F2378" t="s">
        <v>33</v>
      </c>
      <c r="G2378" s="13">
        <v>44610</v>
      </c>
      <c r="H2378">
        <v>0.51944444444444438</v>
      </c>
      <c r="I2378">
        <v>0.59583333333333333</v>
      </c>
      <c r="J2378">
        <v>1000162</v>
      </c>
      <c r="K2378">
        <v>2754</v>
      </c>
      <c r="L2378">
        <f t="shared" si="372"/>
        <v>110</v>
      </c>
      <c r="M2378">
        <v>7.6388888888888951E-2</v>
      </c>
      <c r="N2378">
        <f t="shared" si="373"/>
        <v>1</v>
      </c>
      <c r="O2378" t="s">
        <v>32</v>
      </c>
      <c r="P2378" cm="1">
        <f t="array" aca="1" ref="P2378" ca="1">(_xlfn.IFS(Q2378="couché",0,Q2378="debout à 80%",1,Q2378="?",1))*(IF(RAND()&lt;0.8,1,0))</f>
        <v>0</v>
      </c>
      <c r="Q2378" t="s">
        <v>27</v>
      </c>
      <c r="R2378">
        <v>45</v>
      </c>
      <c r="S2378">
        <f t="shared" si="374"/>
        <v>1</v>
      </c>
      <c r="T2378">
        <f t="shared" si="379"/>
        <v>2</v>
      </c>
      <c r="U2378">
        <f t="shared" ca="1" si="375"/>
        <v>0.51944650832114669</v>
      </c>
      <c r="V2378">
        <f t="shared" si="376"/>
        <v>47</v>
      </c>
      <c r="W2378" t="s">
        <v>28</v>
      </c>
      <c r="X2378" t="str">
        <f t="shared" ca="1" si="377"/>
        <v>(2377,0,0,14,110,1,2,47)++1`</v>
      </c>
      <c r="Y2378" t="str">
        <f t="shared" si="378"/>
        <v>(2377,45)++1`</v>
      </c>
    </row>
    <row r="2379" spans="1:25" x14ac:dyDescent="0.25">
      <c r="A2379">
        <v>2378</v>
      </c>
      <c r="B2379">
        <v>1937</v>
      </c>
      <c r="C2379">
        <f t="shared" si="370"/>
        <v>0</v>
      </c>
      <c r="D2379" t="s">
        <v>24</v>
      </c>
      <c r="E2379">
        <f t="shared" si="371"/>
        <v>5</v>
      </c>
      <c r="F2379" t="s">
        <v>36</v>
      </c>
      <c r="G2379" s="13">
        <v>44636</v>
      </c>
      <c r="H2379">
        <v>0.56041666666666667</v>
      </c>
      <c r="I2379">
        <v>0.63680555555555551</v>
      </c>
      <c r="J2379">
        <v>1000162</v>
      </c>
      <c r="K2379">
        <v>4952</v>
      </c>
      <c r="L2379">
        <f t="shared" si="372"/>
        <v>110</v>
      </c>
      <c r="M2379">
        <v>7.638888888888884E-2</v>
      </c>
      <c r="N2379">
        <f t="shared" si="373"/>
        <v>0</v>
      </c>
      <c r="O2379" t="s">
        <v>26</v>
      </c>
      <c r="P2379" cm="1">
        <f t="array" aca="1" ref="P2379" ca="1">(_xlfn.IFS(Q2379="couché",0,Q2379="debout à 80%",1,Q2379="?",1))*(IF(RAND()&lt;0.8,1,0))</f>
        <v>1</v>
      </c>
      <c r="Q2379" t="s">
        <v>27</v>
      </c>
      <c r="R2379">
        <v>45</v>
      </c>
      <c r="S2379">
        <f t="shared" si="374"/>
        <v>0</v>
      </c>
      <c r="T2379">
        <f t="shared" si="379"/>
        <v>5</v>
      </c>
      <c r="U2379">
        <f t="shared" ca="1" si="375"/>
        <v>0.56041682049445984</v>
      </c>
      <c r="V2379">
        <f t="shared" si="376"/>
        <v>35</v>
      </c>
      <c r="W2379" t="s">
        <v>28</v>
      </c>
      <c r="X2379" t="str">
        <f t="shared" ca="1" si="377"/>
        <v>(2378,0,1,5,110,0,5,35)++1`</v>
      </c>
      <c r="Y2379" t="str">
        <f t="shared" si="378"/>
        <v>(2378,45)++1`</v>
      </c>
    </row>
    <row r="2380" spans="1:25" x14ac:dyDescent="0.25">
      <c r="A2380">
        <v>2379</v>
      </c>
      <c r="B2380">
        <v>1995</v>
      </c>
      <c r="C2380">
        <f t="shared" si="370"/>
        <v>0</v>
      </c>
      <c r="D2380" t="s">
        <v>24</v>
      </c>
      <c r="E2380">
        <f t="shared" si="371"/>
        <v>11</v>
      </c>
      <c r="F2380" t="s">
        <v>41</v>
      </c>
      <c r="G2380" s="13">
        <v>44621</v>
      </c>
      <c r="H2380">
        <v>0.51666666666666661</v>
      </c>
      <c r="I2380">
        <v>0.59305555555555556</v>
      </c>
      <c r="J2380">
        <v>1000165</v>
      </c>
      <c r="K2380">
        <v>456</v>
      </c>
      <c r="L2380">
        <f t="shared" si="372"/>
        <v>110</v>
      </c>
      <c r="M2380">
        <v>7.6388888888888951E-2</v>
      </c>
      <c r="N2380">
        <f t="shared" si="373"/>
        <v>0</v>
      </c>
      <c r="O2380" t="s">
        <v>26</v>
      </c>
      <c r="P2380" cm="1">
        <f t="array" aca="1" ref="P2380" ca="1">(_xlfn.IFS(Q2380="couché",0,Q2380="debout à 80%",1,Q2380="?",1))*(IF(RAND()&lt;0.8,1,0))</f>
        <v>1</v>
      </c>
      <c r="Q2380" t="s">
        <v>27</v>
      </c>
      <c r="R2380">
        <v>30</v>
      </c>
      <c r="S2380">
        <f t="shared" si="374"/>
        <v>0</v>
      </c>
      <c r="T2380">
        <f t="shared" si="379"/>
        <v>3</v>
      </c>
      <c r="U2380">
        <f t="shared" ca="1" si="375"/>
        <v>0.51666991301722054</v>
      </c>
      <c r="V2380">
        <f t="shared" si="376"/>
        <v>39</v>
      </c>
      <c r="W2380" t="s">
        <v>28</v>
      </c>
      <c r="X2380" t="str">
        <f t="shared" ca="1" si="377"/>
        <v>(2379,0,1,11,110,0,3,39)++1`</v>
      </c>
      <c r="Y2380" t="str">
        <f t="shared" si="378"/>
        <v>(2379,30)++1`</v>
      </c>
    </row>
    <row r="2381" spans="1:25" x14ac:dyDescent="0.25">
      <c r="A2381">
        <v>2380</v>
      </c>
      <c r="B2381">
        <v>1976</v>
      </c>
      <c r="C2381">
        <f t="shared" si="370"/>
        <v>0</v>
      </c>
      <c r="D2381" t="s">
        <v>24</v>
      </c>
      <c r="E2381">
        <f t="shared" si="371"/>
        <v>5</v>
      </c>
      <c r="F2381" t="s">
        <v>36</v>
      </c>
      <c r="G2381" s="13">
        <v>44622</v>
      </c>
      <c r="H2381">
        <v>0.42083333333333334</v>
      </c>
      <c r="I2381">
        <v>0.49722222222222218</v>
      </c>
      <c r="J2381">
        <v>1000162</v>
      </c>
      <c r="K2381">
        <v>88</v>
      </c>
      <c r="L2381">
        <f t="shared" si="372"/>
        <v>110</v>
      </c>
      <c r="M2381">
        <v>7.638888888888884E-2</v>
      </c>
      <c r="N2381">
        <f t="shared" si="373"/>
        <v>0</v>
      </c>
      <c r="O2381" t="s">
        <v>26</v>
      </c>
      <c r="P2381" cm="1">
        <f t="array" aca="1" ref="P2381" ca="1">(_xlfn.IFS(Q2381="couché",0,Q2381="debout à 80%",1,Q2381="?",1))*(IF(RAND()&lt;0.8,1,0))</f>
        <v>1</v>
      </c>
      <c r="Q2381" t="s">
        <v>27</v>
      </c>
      <c r="R2381">
        <v>45</v>
      </c>
      <c r="S2381">
        <f t="shared" si="374"/>
        <v>0</v>
      </c>
      <c r="T2381">
        <f t="shared" si="379"/>
        <v>3</v>
      </c>
      <c r="U2381">
        <f t="shared" ca="1" si="375"/>
        <v>0.42084035612390031</v>
      </c>
      <c r="V2381">
        <f t="shared" si="376"/>
        <v>39</v>
      </c>
      <c r="W2381" t="s">
        <v>28</v>
      </c>
      <c r="X2381" t="str">
        <f t="shared" ca="1" si="377"/>
        <v>(2380,0,1,5,110,0,3,39)++1`</v>
      </c>
      <c r="Y2381" t="str">
        <f t="shared" si="378"/>
        <v>(2380,45)++1`</v>
      </c>
    </row>
    <row r="2382" spans="1:25" x14ac:dyDescent="0.25">
      <c r="A2382">
        <v>2381</v>
      </c>
      <c r="B2382">
        <v>1944</v>
      </c>
      <c r="C2382">
        <f t="shared" si="370"/>
        <v>0</v>
      </c>
      <c r="D2382" t="s">
        <v>24</v>
      </c>
      <c r="E2382">
        <f t="shared" si="371"/>
        <v>13</v>
      </c>
      <c r="F2382" t="s">
        <v>43</v>
      </c>
      <c r="G2382" s="13">
        <v>44622</v>
      </c>
      <c r="H2382">
        <v>0.72569444444444442</v>
      </c>
      <c r="I2382">
        <v>0.80208333333333326</v>
      </c>
      <c r="J2382">
        <v>1000167</v>
      </c>
      <c r="K2382">
        <v>2254</v>
      </c>
      <c r="L2382">
        <f t="shared" si="372"/>
        <v>110</v>
      </c>
      <c r="M2382">
        <v>7.638888888888884E-2</v>
      </c>
      <c r="N2382">
        <f t="shared" si="373"/>
        <v>0</v>
      </c>
      <c r="O2382" t="s">
        <v>26</v>
      </c>
      <c r="P2382" cm="1">
        <f t="array" aca="1" ref="P2382" ca="1">(_xlfn.IFS(Q2382="couché",0,Q2382="debout à 80%",1,Q2382="?",1))*(IF(RAND()&lt;0.8,1,0))</f>
        <v>0</v>
      </c>
      <c r="Q2382" t="s">
        <v>48</v>
      </c>
      <c r="R2382">
        <v>45</v>
      </c>
      <c r="S2382">
        <f t="shared" si="374"/>
        <v>0</v>
      </c>
      <c r="T2382">
        <f t="shared" si="379"/>
        <v>3</v>
      </c>
      <c r="U2382">
        <f t="shared" ca="1" si="375"/>
        <v>0.72570233892208602</v>
      </c>
      <c r="V2382">
        <f t="shared" si="376"/>
        <v>47</v>
      </c>
      <c r="W2382" t="s">
        <v>28</v>
      </c>
      <c r="X2382" t="str">
        <f t="shared" ca="1" si="377"/>
        <v>(2381,0,0,13,110,0,3,47)++1`</v>
      </c>
      <c r="Y2382" t="str">
        <f t="shared" si="378"/>
        <v>(2381,45)++1`</v>
      </c>
    </row>
    <row r="2383" spans="1:25" x14ac:dyDescent="0.25">
      <c r="A2383">
        <v>2382</v>
      </c>
      <c r="B2383">
        <v>1950</v>
      </c>
      <c r="C2383">
        <f t="shared" si="370"/>
        <v>0</v>
      </c>
      <c r="D2383" t="s">
        <v>24</v>
      </c>
      <c r="E2383">
        <f t="shared" si="371"/>
        <v>13</v>
      </c>
      <c r="F2383" t="s">
        <v>43</v>
      </c>
      <c r="G2383" s="13">
        <v>44634</v>
      </c>
      <c r="H2383">
        <v>0.33958333333333329</v>
      </c>
      <c r="I2383">
        <v>0.41597222222222219</v>
      </c>
      <c r="J2383">
        <v>1000167</v>
      </c>
      <c r="K2383">
        <v>5590</v>
      </c>
      <c r="L2383">
        <f t="shared" si="372"/>
        <v>110</v>
      </c>
      <c r="M2383">
        <v>7.6388888888888895E-2</v>
      </c>
      <c r="N2383">
        <f t="shared" si="373"/>
        <v>0</v>
      </c>
      <c r="O2383" t="s">
        <v>26</v>
      </c>
      <c r="P2383" cm="1">
        <f t="array" aca="1" ref="P2383" ca="1">(_xlfn.IFS(Q2383="couché",0,Q2383="debout à 80%",1,Q2383="?",1))*(IF(RAND()&lt;0.8,1,0))</f>
        <v>0</v>
      </c>
      <c r="Q2383" t="s">
        <v>27</v>
      </c>
      <c r="R2383">
        <v>45</v>
      </c>
      <c r="S2383">
        <f t="shared" si="374"/>
        <v>0</v>
      </c>
      <c r="T2383">
        <f t="shared" si="379"/>
        <v>1</v>
      </c>
      <c r="U2383">
        <f t="shared" ca="1" si="375"/>
        <v>0.33959016181229679</v>
      </c>
      <c r="V2383">
        <f t="shared" si="376"/>
        <v>75</v>
      </c>
      <c r="W2383" t="s">
        <v>28</v>
      </c>
      <c r="X2383" t="str">
        <f t="shared" ca="1" si="377"/>
        <v>(2382,0,0,13,110,0,1,75)++1`</v>
      </c>
      <c r="Y2383" t="str">
        <f t="shared" si="378"/>
        <v>(2382,45)++1`</v>
      </c>
    </row>
    <row r="2384" spans="1:25" x14ac:dyDescent="0.25">
      <c r="A2384">
        <v>2383</v>
      </c>
      <c r="B2384">
        <v>1988</v>
      </c>
      <c r="C2384">
        <f t="shared" si="370"/>
        <v>0</v>
      </c>
      <c r="D2384" t="s">
        <v>24</v>
      </c>
      <c r="E2384">
        <f t="shared" si="371"/>
        <v>7</v>
      </c>
      <c r="F2384" t="s">
        <v>38</v>
      </c>
      <c r="G2384" s="13">
        <v>44648</v>
      </c>
      <c r="H2384">
        <v>0.44652777777777775</v>
      </c>
      <c r="I2384">
        <v>0.5229166666666667</v>
      </c>
      <c r="J2384">
        <v>1000162</v>
      </c>
      <c r="K2384">
        <v>4623</v>
      </c>
      <c r="L2384">
        <f t="shared" si="372"/>
        <v>110</v>
      </c>
      <c r="M2384">
        <v>7.6388888888888951E-2</v>
      </c>
      <c r="N2384">
        <f t="shared" si="373"/>
        <v>1</v>
      </c>
      <c r="O2384" t="s">
        <v>32</v>
      </c>
      <c r="P2384" cm="1">
        <f t="array" aca="1" ref="P2384" ca="1">(_xlfn.IFS(Q2384="couché",0,Q2384="debout à 80%",1,Q2384="?",1))*(IF(RAND()&lt;0.8,1,0))</f>
        <v>1</v>
      </c>
      <c r="Q2384" t="s">
        <v>27</v>
      </c>
      <c r="R2384">
        <v>45</v>
      </c>
      <c r="S2384">
        <f t="shared" si="374"/>
        <v>1</v>
      </c>
      <c r="T2384">
        <f t="shared" si="379"/>
        <v>5</v>
      </c>
      <c r="U2384">
        <f t="shared" ca="1" si="375"/>
        <v>0.44652878270539315</v>
      </c>
      <c r="V2384">
        <f t="shared" si="376"/>
        <v>52</v>
      </c>
      <c r="W2384" t="s">
        <v>28</v>
      </c>
      <c r="X2384" t="str">
        <f t="shared" ca="1" si="377"/>
        <v>(2383,0,1,7,110,1,5,52)++1`</v>
      </c>
      <c r="Y2384" t="str">
        <f t="shared" si="378"/>
        <v>(2383,45)++1`</v>
      </c>
    </row>
    <row r="2385" spans="1:25" x14ac:dyDescent="0.25">
      <c r="A2385">
        <v>2384</v>
      </c>
      <c r="B2385">
        <v>1979</v>
      </c>
      <c r="C2385">
        <f t="shared" si="370"/>
        <v>0</v>
      </c>
      <c r="D2385" t="s">
        <v>24</v>
      </c>
      <c r="E2385">
        <f t="shared" si="371"/>
        <v>8</v>
      </c>
      <c r="F2385" t="s">
        <v>25</v>
      </c>
      <c r="G2385" s="13">
        <v>44631</v>
      </c>
      <c r="H2385">
        <v>0.39930555555555552</v>
      </c>
      <c r="I2385">
        <v>0.47638888888888886</v>
      </c>
      <c r="J2385">
        <v>1000171</v>
      </c>
      <c r="K2385">
        <v>2238</v>
      </c>
      <c r="L2385">
        <f t="shared" si="372"/>
        <v>111</v>
      </c>
      <c r="M2385">
        <v>7.7083333333333337E-2</v>
      </c>
      <c r="N2385">
        <f t="shared" si="373"/>
        <v>0</v>
      </c>
      <c r="O2385" t="s">
        <v>26</v>
      </c>
      <c r="P2385" cm="1">
        <f t="array" aca="1" ref="P2385" ca="1">(_xlfn.IFS(Q2385="couché",0,Q2385="debout à 80%",1,Q2385="?",1))*(IF(RAND()&lt;0.8,1,0))</f>
        <v>1</v>
      </c>
      <c r="Q2385" t="s">
        <v>27</v>
      </c>
      <c r="R2385">
        <v>45</v>
      </c>
      <c r="S2385">
        <f t="shared" si="374"/>
        <v>0</v>
      </c>
      <c r="T2385">
        <f t="shared" si="379"/>
        <v>2</v>
      </c>
      <c r="U2385">
        <f t="shared" ca="1" si="375"/>
        <v>0.39931371516530056</v>
      </c>
      <c r="V2385">
        <f t="shared" si="376"/>
        <v>55</v>
      </c>
      <c r="W2385" t="s">
        <v>28</v>
      </c>
      <c r="X2385" t="str">
        <f t="shared" ca="1" si="377"/>
        <v>(2384,0,1,8,111,0,2,55)++1`</v>
      </c>
      <c r="Y2385" t="str">
        <f t="shared" si="378"/>
        <v>(2384,45)++1`</v>
      </c>
    </row>
    <row r="2386" spans="1:25" x14ac:dyDescent="0.25">
      <c r="A2386">
        <v>2385</v>
      </c>
      <c r="B2386">
        <v>1955</v>
      </c>
      <c r="C2386">
        <f t="shared" si="370"/>
        <v>0</v>
      </c>
      <c r="D2386" t="s">
        <v>24</v>
      </c>
      <c r="E2386">
        <f t="shared" si="371"/>
        <v>17</v>
      </c>
      <c r="F2386" t="s">
        <v>45</v>
      </c>
      <c r="G2386" s="13">
        <v>44628</v>
      </c>
      <c r="H2386">
        <v>0.4548611111111111</v>
      </c>
      <c r="I2386">
        <v>0.53194444444444444</v>
      </c>
      <c r="J2386">
        <v>1000162</v>
      </c>
      <c r="K2386">
        <v>489</v>
      </c>
      <c r="L2386">
        <f t="shared" si="372"/>
        <v>111</v>
      </c>
      <c r="M2386">
        <v>7.7083333333333337E-2</v>
      </c>
      <c r="N2386">
        <f t="shared" si="373"/>
        <v>0</v>
      </c>
      <c r="O2386" t="s">
        <v>26</v>
      </c>
      <c r="P2386" cm="1">
        <f t="array" aca="1" ref="P2386" ca="1">(_xlfn.IFS(Q2386="couché",0,Q2386="debout à 80%",1,Q2386="?",1))*(IF(RAND()&lt;0.8,1,0))</f>
        <v>1</v>
      </c>
      <c r="Q2386" t="s">
        <v>27</v>
      </c>
      <c r="R2386">
        <v>45</v>
      </c>
      <c r="S2386">
        <f t="shared" si="374"/>
        <v>0</v>
      </c>
      <c r="T2386">
        <f t="shared" si="379"/>
        <v>3</v>
      </c>
      <c r="U2386">
        <f t="shared" ca="1" si="375"/>
        <v>0.45486978822395335</v>
      </c>
      <c r="V2386">
        <f t="shared" si="376"/>
        <v>57</v>
      </c>
      <c r="W2386" t="s">
        <v>28</v>
      </c>
      <c r="X2386" t="str">
        <f t="shared" ca="1" si="377"/>
        <v>(2385,0,1,17,111,0,3,57)++1`</v>
      </c>
      <c r="Y2386" t="str">
        <f t="shared" si="378"/>
        <v>(2385,45)++1`</v>
      </c>
    </row>
    <row r="2387" spans="1:25" x14ac:dyDescent="0.25">
      <c r="A2387">
        <v>2386</v>
      </c>
      <c r="B2387">
        <v>1947</v>
      </c>
      <c r="C2387">
        <f t="shared" si="370"/>
        <v>0</v>
      </c>
      <c r="D2387" t="s">
        <v>24</v>
      </c>
      <c r="E2387">
        <f t="shared" si="371"/>
        <v>2</v>
      </c>
      <c r="F2387" t="s">
        <v>29</v>
      </c>
      <c r="G2387" s="13">
        <v>44602</v>
      </c>
      <c r="H2387">
        <v>0.6958333333333333</v>
      </c>
      <c r="I2387">
        <v>0.77291666666666659</v>
      </c>
      <c r="J2387">
        <v>1000166</v>
      </c>
      <c r="K2387">
        <v>30</v>
      </c>
      <c r="L2387">
        <f t="shared" si="372"/>
        <v>111</v>
      </c>
      <c r="M2387">
        <v>7.7083333333333282E-2</v>
      </c>
      <c r="N2387">
        <f t="shared" si="373"/>
        <v>0</v>
      </c>
      <c r="O2387" t="s">
        <v>26</v>
      </c>
      <c r="P2387" cm="1">
        <f t="array" aca="1" ref="P2387" ca="1">(_xlfn.IFS(Q2387="couché",0,Q2387="debout à 80%",1,Q2387="?",1))*(IF(RAND()&lt;0.8,1,0))</f>
        <v>1</v>
      </c>
      <c r="Q2387" t="s">
        <v>27</v>
      </c>
      <c r="R2387">
        <v>45</v>
      </c>
      <c r="S2387">
        <f t="shared" si="374"/>
        <v>0</v>
      </c>
      <c r="T2387">
        <f t="shared" si="379"/>
        <v>4</v>
      </c>
      <c r="U2387">
        <f t="shared" ca="1" si="375"/>
        <v>0.69583459635876166</v>
      </c>
      <c r="V2387">
        <f t="shared" si="376"/>
        <v>35</v>
      </c>
      <c r="W2387" t="s">
        <v>28</v>
      </c>
      <c r="X2387" t="str">
        <f t="shared" ca="1" si="377"/>
        <v>(2386,0,1,2,111,0,4,35)++1`</v>
      </c>
      <c r="Y2387" t="str">
        <f t="shared" si="378"/>
        <v>(2386,45)++1`</v>
      </c>
    </row>
    <row r="2388" spans="1:25" x14ac:dyDescent="0.25">
      <c r="A2388">
        <v>2387</v>
      </c>
      <c r="B2388">
        <v>1942</v>
      </c>
      <c r="C2388">
        <f t="shared" si="370"/>
        <v>0</v>
      </c>
      <c r="D2388" t="s">
        <v>24</v>
      </c>
      <c r="E2388">
        <f t="shared" si="371"/>
        <v>2</v>
      </c>
      <c r="F2388" t="s">
        <v>29</v>
      </c>
      <c r="G2388" s="13">
        <v>44621</v>
      </c>
      <c r="H2388">
        <v>0.33680555555555552</v>
      </c>
      <c r="I2388">
        <v>0.41388888888888886</v>
      </c>
      <c r="J2388">
        <v>1000166</v>
      </c>
      <c r="K2388">
        <v>2774</v>
      </c>
      <c r="L2388">
        <f t="shared" si="372"/>
        <v>111</v>
      </c>
      <c r="M2388">
        <v>7.7083333333333337E-2</v>
      </c>
      <c r="N2388">
        <f t="shared" si="373"/>
        <v>0</v>
      </c>
      <c r="O2388" t="s">
        <v>26</v>
      </c>
      <c r="P2388" cm="1">
        <f t="array" aca="1" ref="P2388" ca="1">(_xlfn.IFS(Q2388="couché",0,Q2388="debout à 80%",1,Q2388="?",1))*(IF(RAND()&lt;0.8,1,0))</f>
        <v>1</v>
      </c>
      <c r="Q2388" t="s">
        <v>27</v>
      </c>
      <c r="R2388">
        <v>45</v>
      </c>
      <c r="S2388">
        <f t="shared" si="374"/>
        <v>0</v>
      </c>
      <c r="T2388">
        <f t="shared" si="379"/>
        <v>1</v>
      </c>
      <c r="U2388">
        <f t="shared" ca="1" si="375"/>
        <v>0.33681388395774414</v>
      </c>
      <c r="V2388">
        <f t="shared" si="376"/>
        <v>42</v>
      </c>
      <c r="W2388" t="s">
        <v>28</v>
      </c>
      <c r="X2388" t="str">
        <f t="shared" ca="1" si="377"/>
        <v>(2387,0,1,2,111,0,1,42)++1`</v>
      </c>
      <c r="Y2388" t="str">
        <f t="shared" si="378"/>
        <v>(2387,45)++1`</v>
      </c>
    </row>
    <row r="2389" spans="1:25" x14ac:dyDescent="0.25">
      <c r="A2389">
        <v>2388</v>
      </c>
      <c r="B2389">
        <v>1954</v>
      </c>
      <c r="C2389">
        <f t="shared" si="370"/>
        <v>0</v>
      </c>
      <c r="D2389" t="s">
        <v>24</v>
      </c>
      <c r="E2389">
        <f t="shared" si="371"/>
        <v>7</v>
      </c>
      <c r="F2389" t="s">
        <v>38</v>
      </c>
      <c r="G2389" s="13">
        <v>44601</v>
      </c>
      <c r="H2389">
        <v>0.47777777777777775</v>
      </c>
      <c r="I2389">
        <v>0.55486111111111114</v>
      </c>
      <c r="J2389">
        <v>1000162</v>
      </c>
      <c r="K2389">
        <v>4952</v>
      </c>
      <c r="L2389">
        <f t="shared" si="372"/>
        <v>111</v>
      </c>
      <c r="M2389">
        <v>7.7083333333333393E-2</v>
      </c>
      <c r="N2389">
        <f t="shared" si="373"/>
        <v>0</v>
      </c>
      <c r="O2389" t="s">
        <v>26</v>
      </c>
      <c r="P2389" cm="1">
        <f t="array" aca="1" ref="P2389" ca="1">(_xlfn.IFS(Q2389="couché",0,Q2389="debout à 80%",1,Q2389="?",1))*(IF(RAND()&lt;0.8,1,0))</f>
        <v>1</v>
      </c>
      <c r="Q2389" t="s">
        <v>27</v>
      </c>
      <c r="R2389">
        <v>45</v>
      </c>
      <c r="S2389">
        <f t="shared" si="374"/>
        <v>0</v>
      </c>
      <c r="T2389">
        <f t="shared" si="379"/>
        <v>1</v>
      </c>
      <c r="U2389">
        <f t="shared" ca="1" si="375"/>
        <v>0.47778468847246641</v>
      </c>
      <c r="V2389">
        <f t="shared" si="376"/>
        <v>57</v>
      </c>
      <c r="W2389" t="s">
        <v>28</v>
      </c>
      <c r="X2389" t="str">
        <f t="shared" ca="1" si="377"/>
        <v>(2388,0,1,7,111,0,1,57)++1`</v>
      </c>
      <c r="Y2389" t="str">
        <f t="shared" si="378"/>
        <v>(2388,45)++1`</v>
      </c>
    </row>
    <row r="2390" spans="1:25" x14ac:dyDescent="0.25">
      <c r="A2390">
        <v>2389</v>
      </c>
      <c r="B2390">
        <v>1986</v>
      </c>
      <c r="C2390">
        <f t="shared" si="370"/>
        <v>0</v>
      </c>
      <c r="D2390" t="s">
        <v>24</v>
      </c>
      <c r="E2390">
        <f t="shared" si="371"/>
        <v>9</v>
      </c>
      <c r="F2390" t="s">
        <v>40</v>
      </c>
      <c r="G2390" s="13">
        <v>44635</v>
      </c>
      <c r="H2390">
        <v>0.5</v>
      </c>
      <c r="I2390">
        <v>0.57708333333333328</v>
      </c>
      <c r="J2390">
        <v>1000163</v>
      </c>
      <c r="K2390">
        <v>246</v>
      </c>
      <c r="L2390">
        <f t="shared" si="372"/>
        <v>111</v>
      </c>
      <c r="M2390">
        <v>7.7083333333333282E-2</v>
      </c>
      <c r="N2390">
        <f t="shared" si="373"/>
        <v>0</v>
      </c>
      <c r="O2390" t="s">
        <v>26</v>
      </c>
      <c r="P2390" cm="1">
        <f t="array" aca="1" ref="P2390" ca="1">(_xlfn.IFS(Q2390="couché",0,Q2390="debout à 80%",1,Q2390="?",1))*(IF(RAND()&lt;0.8,1,0))</f>
        <v>1</v>
      </c>
      <c r="Q2390" t="s">
        <v>27</v>
      </c>
      <c r="R2390">
        <v>45</v>
      </c>
      <c r="S2390">
        <f t="shared" si="374"/>
        <v>0</v>
      </c>
      <c r="T2390">
        <f t="shared" si="379"/>
        <v>5</v>
      </c>
      <c r="U2390">
        <f t="shared" ca="1" si="375"/>
        <v>0.50000532945267506</v>
      </c>
      <c r="V2390">
        <f t="shared" si="376"/>
        <v>66</v>
      </c>
      <c r="W2390" t="s">
        <v>28</v>
      </c>
      <c r="X2390" t="str">
        <f t="shared" ca="1" si="377"/>
        <v>(2389,0,1,9,111,0,5,66)++1`</v>
      </c>
      <c r="Y2390" t="str">
        <f t="shared" si="378"/>
        <v>(2389,45)++1`</v>
      </c>
    </row>
    <row r="2391" spans="1:25" x14ac:dyDescent="0.25">
      <c r="A2391">
        <v>2390</v>
      </c>
      <c r="B2391">
        <v>1974</v>
      </c>
      <c r="C2391">
        <f t="shared" si="370"/>
        <v>0</v>
      </c>
      <c r="D2391" t="s">
        <v>24</v>
      </c>
      <c r="E2391">
        <f t="shared" si="371"/>
        <v>16</v>
      </c>
      <c r="F2391" t="s">
        <v>44</v>
      </c>
      <c r="G2391" s="13">
        <v>44603</v>
      </c>
      <c r="H2391">
        <v>0.33750000000000002</v>
      </c>
      <c r="I2391">
        <v>0.4145833333333333</v>
      </c>
      <c r="J2391">
        <v>1000162</v>
      </c>
      <c r="K2391">
        <v>127</v>
      </c>
      <c r="L2391">
        <f t="shared" si="372"/>
        <v>111</v>
      </c>
      <c r="M2391">
        <v>7.7083333333333282E-2</v>
      </c>
      <c r="N2391">
        <f t="shared" si="373"/>
        <v>1</v>
      </c>
      <c r="O2391" t="s">
        <v>32</v>
      </c>
      <c r="P2391" cm="1">
        <f t="array" aca="1" ref="P2391" ca="1">(_xlfn.IFS(Q2391="couché",0,Q2391="debout à 80%",1,Q2391="?",1))*(IF(RAND()&lt;0.8,1,0))</f>
        <v>1</v>
      </c>
      <c r="Q2391" t="s">
        <v>27</v>
      </c>
      <c r="R2391">
        <v>45</v>
      </c>
      <c r="S2391">
        <f t="shared" si="374"/>
        <v>0</v>
      </c>
      <c r="T2391">
        <f t="shared" si="379"/>
        <v>1</v>
      </c>
      <c r="U2391">
        <f t="shared" ca="1" si="375"/>
        <v>0.33750760694285725</v>
      </c>
      <c r="V2391">
        <f t="shared" si="376"/>
        <v>55</v>
      </c>
      <c r="W2391" t="s">
        <v>28</v>
      </c>
      <c r="X2391" t="str">
        <f t="shared" ca="1" si="377"/>
        <v>(2390,0,1,16,111,0,1,55)++1`</v>
      </c>
      <c r="Y2391" t="str">
        <f t="shared" si="378"/>
        <v>(2390,45)++1`</v>
      </c>
    </row>
    <row r="2392" spans="1:25" x14ac:dyDescent="0.25">
      <c r="A2392">
        <v>2391</v>
      </c>
      <c r="B2392">
        <v>1947</v>
      </c>
      <c r="C2392">
        <f t="shared" si="370"/>
        <v>0</v>
      </c>
      <c r="D2392" t="s">
        <v>24</v>
      </c>
      <c r="E2392">
        <f t="shared" si="371"/>
        <v>17</v>
      </c>
      <c r="F2392" t="s">
        <v>45</v>
      </c>
      <c r="G2392" s="13">
        <v>44628</v>
      </c>
      <c r="H2392">
        <v>0.53819444444444442</v>
      </c>
      <c r="I2392">
        <v>0.6152777777777777</v>
      </c>
      <c r="J2392">
        <v>1000162</v>
      </c>
      <c r="K2392">
        <v>489</v>
      </c>
      <c r="L2392">
        <f t="shared" si="372"/>
        <v>111</v>
      </c>
      <c r="M2392">
        <v>7.7083333333333282E-2</v>
      </c>
      <c r="N2392">
        <f t="shared" si="373"/>
        <v>0</v>
      </c>
      <c r="O2392" t="s">
        <v>26</v>
      </c>
      <c r="P2392" cm="1">
        <f t="array" aca="1" ref="P2392" ca="1">(_xlfn.IFS(Q2392="couché",0,Q2392="debout à 80%",1,Q2392="?",1))*(IF(RAND()&lt;0.8,1,0))</f>
        <v>1</v>
      </c>
      <c r="Q2392" t="s">
        <v>27</v>
      </c>
      <c r="R2392">
        <v>45</v>
      </c>
      <c r="S2392">
        <f t="shared" si="374"/>
        <v>0</v>
      </c>
      <c r="T2392">
        <f t="shared" si="379"/>
        <v>4</v>
      </c>
      <c r="U2392">
        <f t="shared" ca="1" si="375"/>
        <v>0.53820418431408268</v>
      </c>
      <c r="V2392">
        <f t="shared" si="376"/>
        <v>84</v>
      </c>
      <c r="W2392" t="s">
        <v>28</v>
      </c>
      <c r="X2392" t="str">
        <f t="shared" ca="1" si="377"/>
        <v>(2391,0,1,17,111,0,4,84)++1`</v>
      </c>
      <c r="Y2392" t="str">
        <f t="shared" si="378"/>
        <v>(2391,45)++1`</v>
      </c>
    </row>
    <row r="2393" spans="1:25" x14ac:dyDescent="0.25">
      <c r="A2393">
        <v>2392</v>
      </c>
      <c r="B2393">
        <v>1963</v>
      </c>
      <c r="C2393">
        <f t="shared" si="370"/>
        <v>0</v>
      </c>
      <c r="D2393" t="s">
        <v>24</v>
      </c>
      <c r="E2393">
        <f t="shared" si="371"/>
        <v>4</v>
      </c>
      <c r="F2393" t="s">
        <v>31</v>
      </c>
      <c r="G2393" s="13">
        <v>44637</v>
      </c>
      <c r="H2393">
        <v>0.66319444444444442</v>
      </c>
      <c r="I2393">
        <v>0.7402777777777777</v>
      </c>
      <c r="J2393">
        <v>1000170</v>
      </c>
      <c r="K2393">
        <v>2059</v>
      </c>
      <c r="L2393">
        <f t="shared" si="372"/>
        <v>111</v>
      </c>
      <c r="M2393">
        <v>7.7083333333333282E-2</v>
      </c>
      <c r="N2393">
        <f t="shared" si="373"/>
        <v>1</v>
      </c>
      <c r="O2393" t="s">
        <v>32</v>
      </c>
      <c r="P2393" cm="1">
        <f t="array" aca="1" ref="P2393" ca="1">(_xlfn.IFS(Q2393="couché",0,Q2393="debout à 80%",1,Q2393="?",1))*(IF(RAND()&lt;0.8,1,0))</f>
        <v>1</v>
      </c>
      <c r="Q2393" t="s">
        <v>27</v>
      </c>
      <c r="R2393">
        <v>30</v>
      </c>
      <c r="S2393">
        <f t="shared" si="374"/>
        <v>1</v>
      </c>
      <c r="T2393">
        <f t="shared" si="379"/>
        <v>6</v>
      </c>
      <c r="U2393">
        <f t="shared" ca="1" si="375"/>
        <v>0.66320174541206656</v>
      </c>
      <c r="V2393">
        <f t="shared" si="376"/>
        <v>52</v>
      </c>
      <c r="W2393" t="s">
        <v>28</v>
      </c>
      <c r="X2393" t="str">
        <f t="shared" ca="1" si="377"/>
        <v>(2392,0,1,4,111,1,6,52)++1`</v>
      </c>
      <c r="Y2393" t="str">
        <f t="shared" si="378"/>
        <v>(2392,30)++1`</v>
      </c>
    </row>
    <row r="2394" spans="1:25" x14ac:dyDescent="0.25">
      <c r="A2394">
        <v>2393</v>
      </c>
      <c r="B2394">
        <v>1951</v>
      </c>
      <c r="C2394">
        <f t="shared" si="370"/>
        <v>0</v>
      </c>
      <c r="D2394" t="s">
        <v>24</v>
      </c>
      <c r="E2394">
        <f t="shared" si="371"/>
        <v>6</v>
      </c>
      <c r="F2394" t="s">
        <v>37</v>
      </c>
      <c r="G2394" s="13">
        <v>44644</v>
      </c>
      <c r="H2394">
        <v>0.60763888888888884</v>
      </c>
      <c r="I2394">
        <v>0.68472222222222223</v>
      </c>
      <c r="J2394">
        <v>1000166</v>
      </c>
      <c r="K2394">
        <v>562</v>
      </c>
      <c r="L2394">
        <f t="shared" si="372"/>
        <v>111</v>
      </c>
      <c r="M2394">
        <v>7.7083333333333393E-2</v>
      </c>
      <c r="N2394">
        <f t="shared" si="373"/>
        <v>0</v>
      </c>
      <c r="O2394" t="s">
        <v>26</v>
      </c>
      <c r="P2394" cm="1">
        <f t="array" aca="1" ref="P2394" ca="1">(_xlfn.IFS(Q2394="couché",0,Q2394="debout à 80%",1,Q2394="?",1))*(IF(RAND()&lt;0.8,1,0))</f>
        <v>0</v>
      </c>
      <c r="Q2394" t="s">
        <v>48</v>
      </c>
      <c r="R2394">
        <v>45</v>
      </c>
      <c r="S2394">
        <f t="shared" si="374"/>
        <v>0</v>
      </c>
      <c r="T2394">
        <f t="shared" si="379"/>
        <v>3</v>
      </c>
      <c r="U2394">
        <f t="shared" ca="1" si="375"/>
        <v>0.60763901779059437</v>
      </c>
      <c r="V2394">
        <f t="shared" si="376"/>
        <v>32</v>
      </c>
      <c r="W2394" t="s">
        <v>28</v>
      </c>
      <c r="X2394" t="str">
        <f t="shared" ca="1" si="377"/>
        <v>(2393,0,0,6,111,0,3,32)++1`</v>
      </c>
      <c r="Y2394" t="str">
        <f t="shared" si="378"/>
        <v>(2393,45)++1`</v>
      </c>
    </row>
    <row r="2395" spans="1:25" x14ac:dyDescent="0.25">
      <c r="A2395">
        <v>2394</v>
      </c>
      <c r="B2395">
        <v>1962</v>
      </c>
      <c r="C2395">
        <f t="shared" si="370"/>
        <v>0</v>
      </c>
      <c r="D2395" t="s">
        <v>24</v>
      </c>
      <c r="E2395">
        <f t="shared" si="371"/>
        <v>11</v>
      </c>
      <c r="F2395" t="s">
        <v>41</v>
      </c>
      <c r="G2395" s="13">
        <v>44638</v>
      </c>
      <c r="H2395">
        <v>0.47083333333333333</v>
      </c>
      <c r="I2395">
        <v>0.54791666666666661</v>
      </c>
      <c r="J2395">
        <v>1000165</v>
      </c>
      <c r="K2395">
        <v>1494</v>
      </c>
      <c r="L2395">
        <f t="shared" si="372"/>
        <v>111</v>
      </c>
      <c r="M2395">
        <v>7.7083333333333282E-2</v>
      </c>
      <c r="N2395">
        <f t="shared" si="373"/>
        <v>0</v>
      </c>
      <c r="O2395" t="s">
        <v>26</v>
      </c>
      <c r="P2395" cm="1">
        <f t="array" aca="1" ref="P2395" ca="1">(_xlfn.IFS(Q2395="couché",0,Q2395="debout à 80%",1,Q2395="?",1))*(IF(RAND()&lt;0.8,1,0))</f>
        <v>1</v>
      </c>
      <c r="Q2395" t="s">
        <v>27</v>
      </c>
      <c r="R2395">
        <v>30</v>
      </c>
      <c r="S2395">
        <f t="shared" si="374"/>
        <v>1</v>
      </c>
      <c r="T2395">
        <f t="shared" si="379"/>
        <v>7</v>
      </c>
      <c r="U2395">
        <f t="shared" ca="1" si="375"/>
        <v>0.47083924874386274</v>
      </c>
      <c r="V2395">
        <f t="shared" si="376"/>
        <v>47</v>
      </c>
      <c r="W2395" t="s">
        <v>28</v>
      </c>
      <c r="X2395" t="str">
        <f t="shared" ca="1" si="377"/>
        <v>(2394,0,1,11,111,1,7,47)++1`</v>
      </c>
      <c r="Y2395" t="str">
        <f t="shared" si="378"/>
        <v>(2394,30)++1`</v>
      </c>
    </row>
    <row r="2396" spans="1:25" x14ac:dyDescent="0.25">
      <c r="A2396">
        <v>2395</v>
      </c>
      <c r="B2396">
        <v>1984</v>
      </c>
      <c r="C2396">
        <f t="shared" si="370"/>
        <v>0</v>
      </c>
      <c r="D2396" t="s">
        <v>24</v>
      </c>
      <c r="E2396">
        <f t="shared" si="371"/>
        <v>2</v>
      </c>
      <c r="F2396" t="s">
        <v>29</v>
      </c>
      <c r="G2396" s="13">
        <v>44636</v>
      </c>
      <c r="H2396">
        <v>0.62638888888888888</v>
      </c>
      <c r="I2396">
        <v>0.70347222222222217</v>
      </c>
      <c r="J2396">
        <v>1000166</v>
      </c>
      <c r="K2396">
        <v>1</v>
      </c>
      <c r="L2396">
        <f t="shared" si="372"/>
        <v>111</v>
      </c>
      <c r="M2396">
        <v>7.7083333333333282E-2</v>
      </c>
      <c r="N2396">
        <f t="shared" si="373"/>
        <v>0</v>
      </c>
      <c r="O2396" t="s">
        <v>26</v>
      </c>
      <c r="P2396" cm="1">
        <f t="array" aca="1" ref="P2396" ca="1">(_xlfn.IFS(Q2396="couché",0,Q2396="debout à 80%",1,Q2396="?",1))*(IF(RAND()&lt;0.8,1,0))</f>
        <v>0</v>
      </c>
      <c r="Q2396" t="s">
        <v>27</v>
      </c>
      <c r="R2396">
        <v>45</v>
      </c>
      <c r="S2396">
        <f t="shared" si="374"/>
        <v>0</v>
      </c>
      <c r="T2396">
        <f t="shared" si="379"/>
        <v>5</v>
      </c>
      <c r="U2396">
        <f t="shared" ca="1" si="375"/>
        <v>0.6263904230596008</v>
      </c>
      <c r="V2396">
        <f t="shared" si="376"/>
        <v>44</v>
      </c>
      <c r="W2396" t="s">
        <v>28</v>
      </c>
      <c r="X2396" t="str">
        <f t="shared" ca="1" si="377"/>
        <v>(2395,0,0,2,111,0,5,44)++1`</v>
      </c>
      <c r="Y2396" t="str">
        <f t="shared" si="378"/>
        <v>(2395,45)++1`</v>
      </c>
    </row>
    <row r="2397" spans="1:25" x14ac:dyDescent="0.25">
      <c r="A2397">
        <v>2396</v>
      </c>
      <c r="B2397">
        <v>1927</v>
      </c>
      <c r="C2397">
        <f t="shared" si="370"/>
        <v>0</v>
      </c>
      <c r="D2397" t="s">
        <v>24</v>
      </c>
      <c r="E2397">
        <f t="shared" si="371"/>
        <v>16</v>
      </c>
      <c r="F2397" t="s">
        <v>44</v>
      </c>
      <c r="G2397" s="13">
        <v>44629</v>
      </c>
      <c r="H2397">
        <v>0.56319444444444444</v>
      </c>
      <c r="I2397">
        <v>0.64027777777777772</v>
      </c>
      <c r="J2397">
        <v>1000162</v>
      </c>
      <c r="K2397">
        <v>61</v>
      </c>
      <c r="L2397">
        <f t="shared" si="372"/>
        <v>111</v>
      </c>
      <c r="M2397">
        <v>7.7083333333333282E-2</v>
      </c>
      <c r="N2397">
        <f t="shared" si="373"/>
        <v>0</v>
      </c>
      <c r="O2397" t="s">
        <v>26</v>
      </c>
      <c r="P2397" cm="1">
        <f t="array" aca="1" ref="P2397" ca="1">(_xlfn.IFS(Q2397="couché",0,Q2397="debout à 80%",1,Q2397="?",1))*(IF(RAND()&lt;0.8,1,0))</f>
        <v>0</v>
      </c>
      <c r="Q2397" t="s">
        <v>48</v>
      </c>
      <c r="R2397">
        <v>45</v>
      </c>
      <c r="S2397">
        <f t="shared" si="374"/>
        <v>0</v>
      </c>
      <c r="T2397">
        <f t="shared" si="379"/>
        <v>5</v>
      </c>
      <c r="U2397">
        <f t="shared" ca="1" si="375"/>
        <v>0.56319702635900859</v>
      </c>
      <c r="V2397">
        <f t="shared" si="376"/>
        <v>85</v>
      </c>
      <c r="W2397" t="s">
        <v>28</v>
      </c>
      <c r="X2397" t="str">
        <f t="shared" ca="1" si="377"/>
        <v>(2396,0,0,16,111,0,5,85)++1`</v>
      </c>
      <c r="Y2397" t="str">
        <f t="shared" si="378"/>
        <v>(2396,45)++1`</v>
      </c>
    </row>
    <row r="2398" spans="1:25" x14ac:dyDescent="0.25">
      <c r="A2398">
        <v>2397</v>
      </c>
      <c r="B2398">
        <v>1963</v>
      </c>
      <c r="C2398">
        <f t="shared" si="370"/>
        <v>0</v>
      </c>
      <c r="D2398" t="s">
        <v>24</v>
      </c>
      <c r="E2398">
        <f t="shared" si="371"/>
        <v>5</v>
      </c>
      <c r="F2398" t="s">
        <v>36</v>
      </c>
      <c r="G2398" s="13">
        <v>44651</v>
      </c>
      <c r="H2398">
        <v>0.57499999999999996</v>
      </c>
      <c r="I2398">
        <v>0.65208333333333335</v>
      </c>
      <c r="J2398">
        <v>1000162</v>
      </c>
      <c r="K2398">
        <v>2412</v>
      </c>
      <c r="L2398">
        <f t="shared" si="372"/>
        <v>111</v>
      </c>
      <c r="M2398">
        <v>7.7083333333333393E-2</v>
      </c>
      <c r="N2398">
        <f t="shared" si="373"/>
        <v>1</v>
      </c>
      <c r="O2398" t="s">
        <v>32</v>
      </c>
      <c r="P2398" cm="1">
        <f t="array" aca="1" ref="P2398" ca="1">(_xlfn.IFS(Q2398="couché",0,Q2398="debout à 80%",1,Q2398="?",1))*(IF(RAND()&lt;0.8,1,0))</f>
        <v>1</v>
      </c>
      <c r="Q2398" t="s">
        <v>27</v>
      </c>
      <c r="R2398">
        <v>45</v>
      </c>
      <c r="S2398">
        <f t="shared" si="374"/>
        <v>0</v>
      </c>
      <c r="T2398">
        <f t="shared" si="379"/>
        <v>3</v>
      </c>
      <c r="U2398">
        <f t="shared" ca="1" si="375"/>
        <v>0.57500723128527242</v>
      </c>
      <c r="V2398">
        <f t="shared" si="376"/>
        <v>45</v>
      </c>
      <c r="W2398" t="s">
        <v>28</v>
      </c>
      <c r="X2398" t="str">
        <f t="shared" ca="1" si="377"/>
        <v>(2397,0,1,5,111,0,3,45)++1`</v>
      </c>
      <c r="Y2398" t="str">
        <f t="shared" si="378"/>
        <v>(2397,45)++1`</v>
      </c>
    </row>
    <row r="2399" spans="1:25" x14ac:dyDescent="0.25">
      <c r="A2399">
        <v>2398</v>
      </c>
      <c r="B2399">
        <v>1978</v>
      </c>
      <c r="C2399">
        <f t="shared" si="370"/>
        <v>0</v>
      </c>
      <c r="D2399" t="s">
        <v>24</v>
      </c>
      <c r="E2399">
        <f t="shared" si="371"/>
        <v>6</v>
      </c>
      <c r="F2399" t="s">
        <v>37</v>
      </c>
      <c r="G2399" s="13">
        <v>44594</v>
      </c>
      <c r="H2399">
        <v>0.34583333333333333</v>
      </c>
      <c r="I2399">
        <v>0.4236111111111111</v>
      </c>
      <c r="J2399">
        <v>1000166</v>
      </c>
      <c r="K2399">
        <v>400</v>
      </c>
      <c r="L2399">
        <f t="shared" si="372"/>
        <v>112</v>
      </c>
      <c r="M2399">
        <v>7.7777777777777779E-2</v>
      </c>
      <c r="N2399">
        <f t="shared" si="373"/>
        <v>0</v>
      </c>
      <c r="O2399" t="s">
        <v>26</v>
      </c>
      <c r="P2399" cm="1">
        <f t="array" aca="1" ref="P2399" ca="1">(_xlfn.IFS(Q2399="couché",0,Q2399="debout à 80%",1,Q2399="?",1))*(IF(RAND()&lt;0.8,1,0))</f>
        <v>1</v>
      </c>
      <c r="Q2399" t="s">
        <v>27</v>
      </c>
      <c r="R2399">
        <v>45</v>
      </c>
      <c r="S2399">
        <f t="shared" si="374"/>
        <v>0</v>
      </c>
      <c r="T2399">
        <f t="shared" si="379"/>
        <v>1</v>
      </c>
      <c r="U2399">
        <f t="shared" ca="1" si="375"/>
        <v>0.34583692293198731</v>
      </c>
      <c r="V2399">
        <f t="shared" si="376"/>
        <v>50</v>
      </c>
      <c r="W2399" t="s">
        <v>28</v>
      </c>
      <c r="X2399" t="str">
        <f t="shared" ca="1" si="377"/>
        <v>(2398,0,1,6,112,0,1,50)++1`</v>
      </c>
      <c r="Y2399" t="str">
        <f t="shared" si="378"/>
        <v>(2398,45)++1`</v>
      </c>
    </row>
    <row r="2400" spans="1:25" x14ac:dyDescent="0.25">
      <c r="A2400">
        <v>2399</v>
      </c>
      <c r="B2400">
        <v>1968</v>
      </c>
      <c r="C2400">
        <f t="shared" si="370"/>
        <v>0</v>
      </c>
      <c r="D2400" t="s">
        <v>24</v>
      </c>
      <c r="E2400">
        <f t="shared" si="371"/>
        <v>2</v>
      </c>
      <c r="F2400" t="s">
        <v>29</v>
      </c>
      <c r="G2400" s="13">
        <v>44607</v>
      </c>
      <c r="H2400">
        <v>0.34027777777777779</v>
      </c>
      <c r="I2400">
        <v>0.41805555555555551</v>
      </c>
      <c r="J2400">
        <v>1000166</v>
      </c>
      <c r="K2400">
        <v>3292</v>
      </c>
      <c r="L2400">
        <f t="shared" si="372"/>
        <v>112</v>
      </c>
      <c r="M2400">
        <v>7.7777777777777724E-2</v>
      </c>
      <c r="N2400">
        <f t="shared" si="373"/>
        <v>0</v>
      </c>
      <c r="O2400" t="s">
        <v>26</v>
      </c>
      <c r="P2400" cm="1">
        <f t="array" aca="1" ref="P2400" ca="1">(_xlfn.IFS(Q2400="couché",0,Q2400="debout à 80%",1,Q2400="?",1))*(IF(RAND()&lt;0.8,1,0))</f>
        <v>1</v>
      </c>
      <c r="Q2400" t="s">
        <v>27</v>
      </c>
      <c r="R2400">
        <v>45</v>
      </c>
      <c r="S2400">
        <f t="shared" si="374"/>
        <v>0</v>
      </c>
      <c r="T2400">
        <f t="shared" si="379"/>
        <v>1</v>
      </c>
      <c r="U2400">
        <f t="shared" ca="1" si="375"/>
        <v>0.3402872932330786</v>
      </c>
      <c r="V2400">
        <f t="shared" si="376"/>
        <v>56</v>
      </c>
      <c r="W2400" t="s">
        <v>28</v>
      </c>
      <c r="X2400" t="str">
        <f t="shared" ca="1" si="377"/>
        <v>(2399,0,1,2,112,0,1,56)++1`</v>
      </c>
      <c r="Y2400" t="str">
        <f t="shared" si="378"/>
        <v>(2399,45)++1`</v>
      </c>
    </row>
    <row r="2401" spans="1:25" x14ac:dyDescent="0.25">
      <c r="A2401">
        <v>2400</v>
      </c>
      <c r="B2401">
        <v>1926</v>
      </c>
      <c r="C2401">
        <f t="shared" si="370"/>
        <v>0</v>
      </c>
      <c r="D2401" t="s">
        <v>24</v>
      </c>
      <c r="E2401">
        <f t="shared" si="371"/>
        <v>7</v>
      </c>
      <c r="F2401" t="s">
        <v>38</v>
      </c>
      <c r="G2401" s="13">
        <v>44609</v>
      </c>
      <c r="H2401">
        <v>0.54027777777777775</v>
      </c>
      <c r="I2401">
        <v>0.61805555555555558</v>
      </c>
      <c r="J2401">
        <v>1003761</v>
      </c>
      <c r="K2401">
        <v>9471</v>
      </c>
      <c r="L2401">
        <f t="shared" si="372"/>
        <v>112</v>
      </c>
      <c r="M2401">
        <v>7.7777777777777835E-2</v>
      </c>
      <c r="N2401">
        <f t="shared" si="373"/>
        <v>0</v>
      </c>
      <c r="O2401" t="s">
        <v>26</v>
      </c>
      <c r="P2401" cm="1">
        <f t="array" aca="1" ref="P2401" ca="1">(_xlfn.IFS(Q2401="couché",0,Q2401="debout à 80%",1,Q2401="?",1))*(IF(RAND()&lt;0.8,1,0))</f>
        <v>1</v>
      </c>
      <c r="Q2401" t="s">
        <v>27</v>
      </c>
      <c r="R2401">
        <v>0</v>
      </c>
      <c r="S2401">
        <f t="shared" si="374"/>
        <v>0</v>
      </c>
      <c r="T2401">
        <f t="shared" si="379"/>
        <v>5</v>
      </c>
      <c r="U2401">
        <f t="shared" ca="1" si="375"/>
        <v>0.54028255896346289</v>
      </c>
      <c r="V2401">
        <f t="shared" si="376"/>
        <v>41</v>
      </c>
      <c r="W2401" t="s">
        <v>28</v>
      </c>
      <c r="X2401" t="str">
        <f t="shared" ca="1" si="377"/>
        <v>(2400,0,1,7,112,0,5,41)++1`</v>
      </c>
      <c r="Y2401" t="str">
        <f t="shared" si="378"/>
        <v>(2400,0)++1`</v>
      </c>
    </row>
    <row r="2402" spans="1:25" x14ac:dyDescent="0.25">
      <c r="A2402">
        <v>2401</v>
      </c>
      <c r="B2402">
        <v>1956</v>
      </c>
      <c r="C2402">
        <f t="shared" si="370"/>
        <v>0</v>
      </c>
      <c r="D2402" t="s">
        <v>24</v>
      </c>
      <c r="E2402">
        <f t="shared" si="371"/>
        <v>2</v>
      </c>
      <c r="F2402" t="s">
        <v>29</v>
      </c>
      <c r="G2402" s="13">
        <v>44606</v>
      </c>
      <c r="H2402">
        <v>0.33680555555555552</v>
      </c>
      <c r="I2402">
        <v>0.4145833333333333</v>
      </c>
      <c r="J2402">
        <v>1000166</v>
      </c>
      <c r="K2402">
        <v>1</v>
      </c>
      <c r="L2402">
        <f t="shared" si="372"/>
        <v>112</v>
      </c>
      <c r="M2402">
        <v>7.7777777777777779E-2</v>
      </c>
      <c r="N2402">
        <f t="shared" si="373"/>
        <v>0</v>
      </c>
      <c r="O2402" t="s">
        <v>26</v>
      </c>
      <c r="P2402" cm="1">
        <f t="array" aca="1" ref="P2402" ca="1">(_xlfn.IFS(Q2402="couché",0,Q2402="debout à 80%",1,Q2402="?",1))*(IF(RAND()&lt;0.8,1,0))</f>
        <v>1</v>
      </c>
      <c r="Q2402" t="s">
        <v>27</v>
      </c>
      <c r="R2402">
        <v>45</v>
      </c>
      <c r="S2402">
        <f t="shared" si="374"/>
        <v>0</v>
      </c>
      <c r="T2402">
        <f t="shared" si="379"/>
        <v>2</v>
      </c>
      <c r="U2402">
        <f t="shared" ca="1" si="375"/>
        <v>0.33680583369912204</v>
      </c>
      <c r="V2402">
        <f t="shared" si="376"/>
        <v>39</v>
      </c>
      <c r="W2402" t="s">
        <v>28</v>
      </c>
      <c r="X2402" t="str">
        <f t="shared" ca="1" si="377"/>
        <v>(2401,0,1,2,112,0,2,39)++1`</v>
      </c>
      <c r="Y2402" t="str">
        <f t="shared" si="378"/>
        <v>(2401,45)++1`</v>
      </c>
    </row>
    <row r="2403" spans="1:25" x14ac:dyDescent="0.25">
      <c r="A2403">
        <v>2402</v>
      </c>
      <c r="B2403">
        <v>1947</v>
      </c>
      <c r="C2403">
        <f t="shared" si="370"/>
        <v>0</v>
      </c>
      <c r="D2403" t="s">
        <v>24</v>
      </c>
      <c r="E2403">
        <f t="shared" si="371"/>
        <v>14</v>
      </c>
      <c r="F2403" t="s">
        <v>33</v>
      </c>
      <c r="G2403" s="13">
        <v>44623</v>
      </c>
      <c r="H2403">
        <v>0.57708333333333328</v>
      </c>
      <c r="I2403">
        <v>0.65486111111111112</v>
      </c>
      <c r="J2403">
        <v>1000162</v>
      </c>
      <c r="K2403">
        <v>486</v>
      </c>
      <c r="L2403">
        <f t="shared" si="372"/>
        <v>112</v>
      </c>
      <c r="M2403">
        <v>7.7777777777777835E-2</v>
      </c>
      <c r="N2403">
        <f t="shared" si="373"/>
        <v>0</v>
      </c>
      <c r="O2403" t="s">
        <v>26</v>
      </c>
      <c r="P2403" cm="1">
        <f t="array" aca="1" ref="P2403" ca="1">(_xlfn.IFS(Q2403="couché",0,Q2403="debout à 80%",1,Q2403="?",1))*(IF(RAND()&lt;0.8,1,0))</f>
        <v>1</v>
      </c>
      <c r="Q2403" t="s">
        <v>27</v>
      </c>
      <c r="R2403">
        <v>45</v>
      </c>
      <c r="S2403">
        <f t="shared" si="374"/>
        <v>0</v>
      </c>
      <c r="T2403">
        <f t="shared" si="379"/>
        <v>5</v>
      </c>
      <c r="U2403">
        <f t="shared" ca="1" si="375"/>
        <v>0.57709074893074641</v>
      </c>
      <c r="V2403">
        <f t="shared" si="376"/>
        <v>44</v>
      </c>
      <c r="W2403" t="s">
        <v>28</v>
      </c>
      <c r="X2403" t="str">
        <f t="shared" ca="1" si="377"/>
        <v>(2402,0,1,14,112,0,5,44)++1`</v>
      </c>
      <c r="Y2403" t="str">
        <f t="shared" si="378"/>
        <v>(2402,45)++1`</v>
      </c>
    </row>
    <row r="2404" spans="1:25" x14ac:dyDescent="0.25">
      <c r="A2404">
        <v>2403</v>
      </c>
      <c r="B2404">
        <v>1940</v>
      </c>
      <c r="C2404">
        <f t="shared" si="370"/>
        <v>0</v>
      </c>
      <c r="D2404" t="s">
        <v>24</v>
      </c>
      <c r="E2404">
        <f t="shared" si="371"/>
        <v>5</v>
      </c>
      <c r="F2404" t="s">
        <v>36</v>
      </c>
      <c r="G2404" s="13">
        <v>44615</v>
      </c>
      <c r="H2404">
        <v>0.61180555555555549</v>
      </c>
      <c r="I2404">
        <v>0.68958333333333333</v>
      </c>
      <c r="J2404">
        <v>1000162</v>
      </c>
      <c r="K2404">
        <v>4952</v>
      </c>
      <c r="L2404">
        <f t="shared" si="372"/>
        <v>112</v>
      </c>
      <c r="M2404">
        <v>7.7777777777777835E-2</v>
      </c>
      <c r="N2404">
        <f t="shared" si="373"/>
        <v>0</v>
      </c>
      <c r="O2404" t="s">
        <v>26</v>
      </c>
      <c r="P2404" cm="1">
        <f t="array" aca="1" ref="P2404" ca="1">(_xlfn.IFS(Q2404="couché",0,Q2404="debout à 80%",1,Q2404="?",1))*(IF(RAND()&lt;0.8,1,0))</f>
        <v>1</v>
      </c>
      <c r="Q2404" t="s">
        <v>27</v>
      </c>
      <c r="R2404">
        <v>45</v>
      </c>
      <c r="S2404">
        <f t="shared" si="374"/>
        <v>0</v>
      </c>
      <c r="T2404">
        <f t="shared" si="379"/>
        <v>5</v>
      </c>
      <c r="U2404">
        <f t="shared" ca="1" si="375"/>
        <v>0.61181044849794031</v>
      </c>
      <c r="V2404">
        <f t="shared" si="376"/>
        <v>48</v>
      </c>
      <c r="W2404" t="s">
        <v>28</v>
      </c>
      <c r="X2404" t="str">
        <f t="shared" ca="1" si="377"/>
        <v>(2403,0,1,5,112,0,5,48)++1`</v>
      </c>
      <c r="Y2404" t="str">
        <f t="shared" si="378"/>
        <v>(2403,45)++1`</v>
      </c>
    </row>
    <row r="2405" spans="1:25" x14ac:dyDescent="0.25">
      <c r="A2405">
        <v>2404</v>
      </c>
      <c r="B2405">
        <v>1944</v>
      </c>
      <c r="C2405">
        <f t="shared" si="370"/>
        <v>0</v>
      </c>
      <c r="D2405" t="s">
        <v>24</v>
      </c>
      <c r="E2405">
        <f t="shared" si="371"/>
        <v>17</v>
      </c>
      <c r="F2405" t="s">
        <v>45</v>
      </c>
      <c r="G2405" s="13">
        <v>44649</v>
      </c>
      <c r="H2405">
        <v>0.33194444444444443</v>
      </c>
      <c r="I2405">
        <v>0.40972222222222221</v>
      </c>
      <c r="J2405">
        <v>1000162</v>
      </c>
      <c r="K2405">
        <v>489</v>
      </c>
      <c r="L2405">
        <f t="shared" si="372"/>
        <v>112</v>
      </c>
      <c r="M2405">
        <v>7.7777777777777779E-2</v>
      </c>
      <c r="N2405">
        <f t="shared" si="373"/>
        <v>0</v>
      </c>
      <c r="O2405" t="s">
        <v>26</v>
      </c>
      <c r="P2405" cm="1">
        <f t="array" aca="1" ref="P2405" ca="1">(_xlfn.IFS(Q2405="couché",0,Q2405="debout à 80%",1,Q2405="?",1))*(IF(RAND()&lt;0.8,1,0))</f>
        <v>0</v>
      </c>
      <c r="Q2405" t="s">
        <v>27</v>
      </c>
      <c r="R2405">
        <v>45</v>
      </c>
      <c r="S2405">
        <f t="shared" si="374"/>
        <v>0</v>
      </c>
      <c r="T2405">
        <f t="shared" si="379"/>
        <v>1</v>
      </c>
      <c r="U2405">
        <f t="shared" ca="1" si="375"/>
        <v>0.33195123662033477</v>
      </c>
      <c r="V2405">
        <f t="shared" si="376"/>
        <v>56</v>
      </c>
      <c r="W2405" t="s">
        <v>28</v>
      </c>
      <c r="X2405" t="str">
        <f t="shared" ca="1" si="377"/>
        <v>(2404,0,0,17,112,0,1,56)++1`</v>
      </c>
      <c r="Y2405" t="str">
        <f t="shared" si="378"/>
        <v>(2404,45)++1`</v>
      </c>
    </row>
    <row r="2406" spans="1:25" x14ac:dyDescent="0.25">
      <c r="A2406">
        <v>2405</v>
      </c>
      <c r="B2406">
        <v>1943</v>
      </c>
      <c r="C2406">
        <f t="shared" si="370"/>
        <v>0</v>
      </c>
      <c r="D2406" t="s">
        <v>24</v>
      </c>
      <c r="E2406">
        <f t="shared" si="371"/>
        <v>2</v>
      </c>
      <c r="F2406" t="s">
        <v>29</v>
      </c>
      <c r="G2406" s="13">
        <v>44609</v>
      </c>
      <c r="H2406">
        <v>0.5840277777777777</v>
      </c>
      <c r="I2406">
        <v>0.66180555555555554</v>
      </c>
      <c r="J2406">
        <v>1000166</v>
      </c>
      <c r="K2406">
        <v>813</v>
      </c>
      <c r="L2406">
        <f t="shared" si="372"/>
        <v>112</v>
      </c>
      <c r="M2406">
        <v>7.7777777777777835E-2</v>
      </c>
      <c r="N2406">
        <f t="shared" si="373"/>
        <v>0</v>
      </c>
      <c r="O2406" t="s">
        <v>26</v>
      </c>
      <c r="P2406" cm="1">
        <f t="array" aca="1" ref="P2406" ca="1">(_xlfn.IFS(Q2406="couché",0,Q2406="debout à 80%",1,Q2406="?",1))*(IF(RAND()&lt;0.8,1,0))</f>
        <v>1</v>
      </c>
      <c r="Q2406" t="s">
        <v>27</v>
      </c>
      <c r="R2406">
        <v>45</v>
      </c>
      <c r="S2406">
        <f t="shared" si="374"/>
        <v>0</v>
      </c>
      <c r="T2406">
        <f t="shared" si="379"/>
        <v>5</v>
      </c>
      <c r="U2406">
        <f t="shared" ca="1" si="375"/>
        <v>0.58403283149910412</v>
      </c>
      <c r="V2406">
        <f t="shared" si="376"/>
        <v>39</v>
      </c>
      <c r="W2406" t="s">
        <v>28</v>
      </c>
      <c r="X2406" t="str">
        <f t="shared" ca="1" si="377"/>
        <v>(2405,0,1,2,112,0,5,39)++1`</v>
      </c>
      <c r="Y2406" t="str">
        <f t="shared" si="378"/>
        <v>(2405,45)++1`</v>
      </c>
    </row>
    <row r="2407" spans="1:25" x14ac:dyDescent="0.25">
      <c r="A2407">
        <v>2406</v>
      </c>
      <c r="B2407">
        <v>1959</v>
      </c>
      <c r="C2407">
        <f t="shared" si="370"/>
        <v>0</v>
      </c>
      <c r="D2407" t="s">
        <v>24</v>
      </c>
      <c r="E2407">
        <f t="shared" si="371"/>
        <v>15</v>
      </c>
      <c r="F2407" t="s">
        <v>35</v>
      </c>
      <c r="G2407" s="13">
        <v>44623</v>
      </c>
      <c r="H2407">
        <v>0.71319444444444446</v>
      </c>
      <c r="I2407">
        <v>0.79097222222222219</v>
      </c>
      <c r="J2407">
        <v>1000171</v>
      </c>
      <c r="K2407">
        <v>3199</v>
      </c>
      <c r="L2407">
        <f t="shared" si="372"/>
        <v>112</v>
      </c>
      <c r="M2407">
        <v>7.7777777777777724E-2</v>
      </c>
      <c r="N2407">
        <f t="shared" si="373"/>
        <v>0</v>
      </c>
      <c r="O2407" t="s">
        <v>26</v>
      </c>
      <c r="P2407" cm="1">
        <f t="array" aca="1" ref="P2407" ca="1">(_xlfn.IFS(Q2407="couché",0,Q2407="debout à 80%",1,Q2407="?",1))*(IF(RAND()&lt;0.8,1,0))</f>
        <v>0</v>
      </c>
      <c r="Q2407" t="s">
        <v>48</v>
      </c>
      <c r="R2407">
        <v>45</v>
      </c>
      <c r="S2407">
        <f t="shared" si="374"/>
        <v>0</v>
      </c>
      <c r="T2407">
        <f t="shared" si="379"/>
        <v>3</v>
      </c>
      <c r="U2407">
        <f t="shared" ca="1" si="375"/>
        <v>0.71319559077361538</v>
      </c>
      <c r="V2407">
        <f t="shared" si="376"/>
        <v>45</v>
      </c>
      <c r="W2407" t="s">
        <v>28</v>
      </c>
      <c r="X2407" t="str">
        <f t="shared" ca="1" si="377"/>
        <v>(2406,0,0,15,112,0,3,45)++1`</v>
      </c>
      <c r="Y2407" t="str">
        <f t="shared" si="378"/>
        <v>(2406,45)++1`</v>
      </c>
    </row>
    <row r="2408" spans="1:25" x14ac:dyDescent="0.25">
      <c r="A2408">
        <v>2407</v>
      </c>
      <c r="B2408">
        <v>1980</v>
      </c>
      <c r="C2408">
        <f t="shared" si="370"/>
        <v>0</v>
      </c>
      <c r="D2408" t="s">
        <v>24</v>
      </c>
      <c r="E2408">
        <f t="shared" si="371"/>
        <v>13</v>
      </c>
      <c r="F2408" t="s">
        <v>43</v>
      </c>
      <c r="G2408" s="13">
        <v>44627</v>
      </c>
      <c r="H2408">
        <v>0.60624999999999996</v>
      </c>
      <c r="I2408">
        <v>0.68402777777777779</v>
      </c>
      <c r="J2408">
        <v>1000167</v>
      </c>
      <c r="K2408">
        <v>88</v>
      </c>
      <c r="L2408">
        <f t="shared" si="372"/>
        <v>112</v>
      </c>
      <c r="M2408">
        <v>7.7777777777777835E-2</v>
      </c>
      <c r="N2408">
        <f t="shared" si="373"/>
        <v>0</v>
      </c>
      <c r="O2408" t="s">
        <v>26</v>
      </c>
      <c r="P2408" cm="1">
        <f t="array" aca="1" ref="P2408" ca="1">(_xlfn.IFS(Q2408="couché",0,Q2408="debout à 80%",1,Q2408="?",1))*(IF(RAND()&lt;0.8,1,0))</f>
        <v>1</v>
      </c>
      <c r="Q2408" t="s">
        <v>27</v>
      </c>
      <c r="R2408">
        <v>45</v>
      </c>
      <c r="S2408">
        <f t="shared" si="374"/>
        <v>0</v>
      </c>
      <c r="T2408">
        <f t="shared" si="379"/>
        <v>4</v>
      </c>
      <c r="U2408">
        <f t="shared" ca="1" si="375"/>
        <v>0.60625261988890056</v>
      </c>
      <c r="V2408">
        <f t="shared" si="376"/>
        <v>53</v>
      </c>
      <c r="W2408" t="s">
        <v>28</v>
      </c>
      <c r="X2408" t="str">
        <f t="shared" ca="1" si="377"/>
        <v>(2407,0,1,13,112,0,4,53)++1`</v>
      </c>
      <c r="Y2408" t="str">
        <f t="shared" si="378"/>
        <v>(2407,45)++1`</v>
      </c>
    </row>
    <row r="2409" spans="1:25" x14ac:dyDescent="0.25">
      <c r="A2409">
        <v>2408</v>
      </c>
      <c r="B2409">
        <v>1980</v>
      </c>
      <c r="C2409">
        <f t="shared" si="370"/>
        <v>0</v>
      </c>
      <c r="D2409" t="s">
        <v>24</v>
      </c>
      <c r="E2409">
        <f t="shared" si="371"/>
        <v>16</v>
      </c>
      <c r="F2409" t="s">
        <v>44</v>
      </c>
      <c r="G2409" s="13">
        <v>44642</v>
      </c>
      <c r="H2409">
        <v>0.43888888888888888</v>
      </c>
      <c r="I2409">
        <v>0.51666666666666661</v>
      </c>
      <c r="J2409">
        <v>1000162</v>
      </c>
      <c r="K2409">
        <v>61</v>
      </c>
      <c r="L2409">
        <f t="shared" si="372"/>
        <v>112</v>
      </c>
      <c r="M2409">
        <v>7.7777777777777724E-2</v>
      </c>
      <c r="N2409">
        <f t="shared" si="373"/>
        <v>0</v>
      </c>
      <c r="O2409" t="s">
        <v>26</v>
      </c>
      <c r="P2409" cm="1">
        <f t="array" aca="1" ref="P2409" ca="1">(_xlfn.IFS(Q2409="couché",0,Q2409="debout à 80%",1,Q2409="?",1))*(IF(RAND()&lt;0.8,1,0))</f>
        <v>0</v>
      </c>
      <c r="Q2409" t="s">
        <v>48</v>
      </c>
      <c r="R2409">
        <v>45</v>
      </c>
      <c r="S2409">
        <f t="shared" si="374"/>
        <v>0</v>
      </c>
      <c r="T2409">
        <f t="shared" si="379"/>
        <v>2</v>
      </c>
      <c r="U2409">
        <f t="shared" ca="1" si="375"/>
        <v>0.43889076449535341</v>
      </c>
      <c r="V2409">
        <f t="shared" si="376"/>
        <v>84</v>
      </c>
      <c r="W2409" t="s">
        <v>28</v>
      </c>
      <c r="X2409" t="str">
        <f t="shared" ca="1" si="377"/>
        <v>(2408,0,0,16,112,0,2,84)++1`</v>
      </c>
      <c r="Y2409" t="str">
        <f t="shared" si="378"/>
        <v>(2408,45)++1`</v>
      </c>
    </row>
    <row r="2410" spans="1:25" x14ac:dyDescent="0.25">
      <c r="A2410">
        <v>2409</v>
      </c>
      <c r="B2410">
        <v>1971</v>
      </c>
      <c r="C2410">
        <f t="shared" si="370"/>
        <v>0</v>
      </c>
      <c r="D2410" t="s">
        <v>24</v>
      </c>
      <c r="E2410">
        <f t="shared" si="371"/>
        <v>14</v>
      </c>
      <c r="F2410" t="s">
        <v>33</v>
      </c>
      <c r="G2410" s="13">
        <v>44644</v>
      </c>
      <c r="H2410">
        <v>0.54374999999999996</v>
      </c>
      <c r="I2410">
        <v>0.62152777777777779</v>
      </c>
      <c r="J2410">
        <v>1000162</v>
      </c>
      <c r="K2410">
        <v>3315</v>
      </c>
      <c r="L2410">
        <f t="shared" si="372"/>
        <v>112</v>
      </c>
      <c r="M2410">
        <v>7.7777777777777835E-2</v>
      </c>
      <c r="N2410">
        <f t="shared" si="373"/>
        <v>1</v>
      </c>
      <c r="O2410" t="s">
        <v>32</v>
      </c>
      <c r="P2410" cm="1">
        <f t="array" aca="1" ref="P2410" ca="1">(_xlfn.IFS(Q2410="couché",0,Q2410="debout à 80%",1,Q2410="?",1))*(IF(RAND()&lt;0.8,1,0))</f>
        <v>1</v>
      </c>
      <c r="Q2410" t="s">
        <v>27</v>
      </c>
      <c r="R2410">
        <v>45</v>
      </c>
      <c r="S2410">
        <f t="shared" si="374"/>
        <v>1</v>
      </c>
      <c r="T2410">
        <f t="shared" si="379"/>
        <v>7</v>
      </c>
      <c r="U2410">
        <f t="shared" ca="1" si="375"/>
        <v>0.54375196332300935</v>
      </c>
      <c r="V2410">
        <f t="shared" si="376"/>
        <v>39</v>
      </c>
      <c r="W2410" t="s">
        <v>28</v>
      </c>
      <c r="X2410" t="str">
        <f t="shared" ca="1" si="377"/>
        <v>(2409,0,1,14,112,1,7,39)++1`</v>
      </c>
      <c r="Y2410" t="str">
        <f t="shared" si="378"/>
        <v>(2409,45)++1`</v>
      </c>
    </row>
    <row r="2411" spans="1:25" x14ac:dyDescent="0.25">
      <c r="A2411">
        <v>2410</v>
      </c>
      <c r="B2411">
        <v>1942</v>
      </c>
      <c r="C2411">
        <f t="shared" si="370"/>
        <v>0</v>
      </c>
      <c r="D2411" t="s">
        <v>24</v>
      </c>
      <c r="E2411">
        <f t="shared" si="371"/>
        <v>14</v>
      </c>
      <c r="F2411" t="s">
        <v>33</v>
      </c>
      <c r="G2411" s="13">
        <v>44623</v>
      </c>
      <c r="H2411">
        <v>0.41249999999999998</v>
      </c>
      <c r="I2411">
        <v>0.4909722222222222</v>
      </c>
      <c r="J2411">
        <v>1000162</v>
      </c>
      <c r="K2411">
        <v>105</v>
      </c>
      <c r="L2411">
        <f t="shared" si="372"/>
        <v>113</v>
      </c>
      <c r="M2411">
        <v>7.8472222222222221E-2</v>
      </c>
      <c r="N2411">
        <f t="shared" si="373"/>
        <v>0</v>
      </c>
      <c r="O2411" t="s">
        <v>26</v>
      </c>
      <c r="P2411" cm="1">
        <f t="array" aca="1" ref="P2411" ca="1">(_xlfn.IFS(Q2411="couché",0,Q2411="debout à 80%",1,Q2411="?",1))*(IF(RAND()&lt;0.8,1,0))</f>
        <v>1</v>
      </c>
      <c r="Q2411" t="s">
        <v>27</v>
      </c>
      <c r="R2411">
        <v>45</v>
      </c>
      <c r="S2411">
        <f t="shared" si="374"/>
        <v>0</v>
      </c>
      <c r="T2411">
        <f t="shared" si="379"/>
        <v>3</v>
      </c>
      <c r="U2411">
        <f t="shared" ca="1" si="375"/>
        <v>0.41250151007493419</v>
      </c>
      <c r="V2411">
        <f t="shared" si="376"/>
        <v>45</v>
      </c>
      <c r="W2411" t="s">
        <v>28</v>
      </c>
      <c r="X2411" t="str">
        <f t="shared" ca="1" si="377"/>
        <v>(2410,0,1,14,113,0,3,45)++1`</v>
      </c>
      <c r="Y2411" t="str">
        <f t="shared" si="378"/>
        <v>(2410,45)++1`</v>
      </c>
    </row>
    <row r="2412" spans="1:25" x14ac:dyDescent="0.25">
      <c r="A2412">
        <v>2411</v>
      </c>
      <c r="B2412">
        <v>1964</v>
      </c>
      <c r="C2412">
        <f t="shared" si="370"/>
        <v>0</v>
      </c>
      <c r="D2412" t="s">
        <v>24</v>
      </c>
      <c r="E2412">
        <f t="shared" si="371"/>
        <v>2</v>
      </c>
      <c r="F2412" t="s">
        <v>29</v>
      </c>
      <c r="G2412" s="13">
        <v>44594</v>
      </c>
      <c r="H2412">
        <v>0.41666666666666663</v>
      </c>
      <c r="I2412">
        <v>0.49513888888888885</v>
      </c>
      <c r="J2412">
        <v>1000166</v>
      </c>
      <c r="K2412">
        <v>586</v>
      </c>
      <c r="L2412">
        <f t="shared" si="372"/>
        <v>113</v>
      </c>
      <c r="M2412">
        <v>7.8472222222222221E-2</v>
      </c>
      <c r="N2412">
        <f t="shared" si="373"/>
        <v>0</v>
      </c>
      <c r="O2412" t="s">
        <v>26</v>
      </c>
      <c r="P2412" cm="1">
        <f t="array" aca="1" ref="P2412" ca="1">(_xlfn.IFS(Q2412="couché",0,Q2412="debout à 80%",1,Q2412="?",1))*(IF(RAND()&lt;0.8,1,0))</f>
        <v>1</v>
      </c>
      <c r="Q2412" t="s">
        <v>27</v>
      </c>
      <c r="R2412">
        <v>45</v>
      </c>
      <c r="S2412">
        <f t="shared" si="374"/>
        <v>0</v>
      </c>
      <c r="T2412">
        <f t="shared" si="379"/>
        <v>2</v>
      </c>
      <c r="U2412">
        <f t="shared" ca="1" si="375"/>
        <v>0.41666894037549501</v>
      </c>
      <c r="V2412">
        <f t="shared" si="376"/>
        <v>57</v>
      </c>
      <c r="W2412" t="s">
        <v>28</v>
      </c>
      <c r="X2412" t="str">
        <f t="shared" ca="1" si="377"/>
        <v>(2411,0,1,2,113,0,2,57)++1`</v>
      </c>
      <c r="Y2412" t="str">
        <f t="shared" si="378"/>
        <v>(2411,45)++1`</v>
      </c>
    </row>
    <row r="2413" spans="1:25" x14ac:dyDescent="0.25">
      <c r="A2413">
        <v>2412</v>
      </c>
      <c r="B2413">
        <v>1950</v>
      </c>
      <c r="C2413">
        <f t="shared" si="370"/>
        <v>0</v>
      </c>
      <c r="D2413" t="s">
        <v>24</v>
      </c>
      <c r="E2413">
        <f t="shared" si="371"/>
        <v>6</v>
      </c>
      <c r="F2413" t="s">
        <v>37</v>
      </c>
      <c r="G2413" s="13">
        <v>44602</v>
      </c>
      <c r="H2413">
        <v>0.42291666666666666</v>
      </c>
      <c r="I2413">
        <v>0.50138888888888888</v>
      </c>
      <c r="J2413">
        <v>1000166</v>
      </c>
      <c r="K2413">
        <v>402</v>
      </c>
      <c r="L2413">
        <f t="shared" si="372"/>
        <v>113</v>
      </c>
      <c r="M2413">
        <v>7.8472222222222221E-2</v>
      </c>
      <c r="N2413">
        <f t="shared" si="373"/>
        <v>0</v>
      </c>
      <c r="O2413" t="s">
        <v>26</v>
      </c>
      <c r="P2413" cm="1">
        <f t="array" aca="1" ref="P2413" ca="1">(_xlfn.IFS(Q2413="couché",0,Q2413="debout à 80%",1,Q2413="?",1))*(IF(RAND()&lt;0.8,1,0))</f>
        <v>1</v>
      </c>
      <c r="Q2413" t="s">
        <v>27</v>
      </c>
      <c r="R2413">
        <v>45</v>
      </c>
      <c r="S2413">
        <f t="shared" si="374"/>
        <v>0</v>
      </c>
      <c r="T2413">
        <f t="shared" si="379"/>
        <v>2</v>
      </c>
      <c r="U2413">
        <f t="shared" ca="1" si="375"/>
        <v>0.42291876379751586</v>
      </c>
      <c r="V2413">
        <f t="shared" si="376"/>
        <v>76</v>
      </c>
      <c r="W2413" t="s">
        <v>28</v>
      </c>
      <c r="X2413" t="str">
        <f t="shared" ca="1" si="377"/>
        <v>(2412,0,1,6,113,0,2,76)++1`</v>
      </c>
      <c r="Y2413" t="str">
        <f t="shared" si="378"/>
        <v>(2412,45)++1`</v>
      </c>
    </row>
    <row r="2414" spans="1:25" x14ac:dyDescent="0.25">
      <c r="A2414">
        <v>2413</v>
      </c>
      <c r="B2414">
        <v>1962</v>
      </c>
      <c r="C2414">
        <f t="shared" si="370"/>
        <v>0</v>
      </c>
      <c r="D2414" t="s">
        <v>24</v>
      </c>
      <c r="E2414">
        <f t="shared" si="371"/>
        <v>10</v>
      </c>
      <c r="F2414" t="s">
        <v>39</v>
      </c>
      <c r="G2414" s="13">
        <v>44606</v>
      </c>
      <c r="H2414">
        <v>0.44513888888888886</v>
      </c>
      <c r="I2414">
        <v>0.52361111111111114</v>
      </c>
      <c r="J2414">
        <v>1000165</v>
      </c>
      <c r="K2414">
        <v>774</v>
      </c>
      <c r="L2414">
        <f t="shared" si="372"/>
        <v>113</v>
      </c>
      <c r="M2414">
        <v>7.8472222222222276E-2</v>
      </c>
      <c r="N2414">
        <f t="shared" si="373"/>
        <v>1</v>
      </c>
      <c r="O2414" t="s">
        <v>32</v>
      </c>
      <c r="P2414" cm="1">
        <f t="array" aca="1" ref="P2414" ca="1">(_xlfn.IFS(Q2414="couché",0,Q2414="debout à 80%",1,Q2414="?",1))*(IF(RAND()&lt;0.8,1,0))</f>
        <v>0</v>
      </c>
      <c r="Q2414" t="s">
        <v>27</v>
      </c>
      <c r="R2414">
        <v>30</v>
      </c>
      <c r="S2414">
        <f t="shared" si="374"/>
        <v>1</v>
      </c>
      <c r="T2414">
        <f t="shared" si="379"/>
        <v>3</v>
      </c>
      <c r="U2414">
        <f t="shared" ca="1" si="375"/>
        <v>0.4451411280638462</v>
      </c>
      <c r="V2414">
        <f t="shared" si="376"/>
        <v>35</v>
      </c>
      <c r="W2414" t="s">
        <v>28</v>
      </c>
      <c r="X2414" t="str">
        <f t="shared" ca="1" si="377"/>
        <v>(2413,0,0,10,113,1,3,35)++1`</v>
      </c>
      <c r="Y2414" t="str">
        <f t="shared" si="378"/>
        <v>(2413,30)++1`</v>
      </c>
    </row>
    <row r="2415" spans="1:25" x14ac:dyDescent="0.25">
      <c r="A2415">
        <v>2414</v>
      </c>
      <c r="B2415">
        <v>1955</v>
      </c>
      <c r="C2415">
        <f t="shared" si="370"/>
        <v>0</v>
      </c>
      <c r="D2415" t="s">
        <v>24</v>
      </c>
      <c r="E2415">
        <f t="shared" si="371"/>
        <v>4</v>
      </c>
      <c r="F2415" t="s">
        <v>31</v>
      </c>
      <c r="G2415" s="13">
        <v>44621</v>
      </c>
      <c r="H2415">
        <v>0.6166666666666667</v>
      </c>
      <c r="I2415">
        <v>0.69513888888888886</v>
      </c>
      <c r="J2415">
        <v>1000166</v>
      </c>
      <c r="K2415">
        <v>403</v>
      </c>
      <c r="L2415">
        <f t="shared" si="372"/>
        <v>113</v>
      </c>
      <c r="M2415">
        <v>7.8472222222222165E-2</v>
      </c>
      <c r="N2415">
        <f t="shared" si="373"/>
        <v>0</v>
      </c>
      <c r="O2415" t="s">
        <v>26</v>
      </c>
      <c r="P2415" cm="1">
        <f t="array" aca="1" ref="P2415" ca="1">(_xlfn.IFS(Q2415="couché",0,Q2415="debout à 80%",1,Q2415="?",1))*(IF(RAND()&lt;0.8,1,0))</f>
        <v>0</v>
      </c>
      <c r="Q2415" t="s">
        <v>27</v>
      </c>
      <c r="R2415">
        <v>45</v>
      </c>
      <c r="S2415">
        <f t="shared" si="374"/>
        <v>0</v>
      </c>
      <c r="T2415">
        <f t="shared" si="379"/>
        <v>3</v>
      </c>
      <c r="U2415">
        <f t="shared" ca="1" si="375"/>
        <v>0.61666762546682041</v>
      </c>
      <c r="V2415">
        <f t="shared" si="376"/>
        <v>87</v>
      </c>
      <c r="W2415" t="s">
        <v>28</v>
      </c>
      <c r="X2415" t="str">
        <f t="shared" ca="1" si="377"/>
        <v>(2414,0,0,4,113,0,3,87)++1`</v>
      </c>
      <c r="Y2415" t="str">
        <f t="shared" si="378"/>
        <v>(2414,45)++1`</v>
      </c>
    </row>
    <row r="2416" spans="1:25" x14ac:dyDescent="0.25">
      <c r="A2416">
        <v>2415</v>
      </c>
      <c r="B2416">
        <v>1965</v>
      </c>
      <c r="C2416">
        <f t="shared" si="370"/>
        <v>0</v>
      </c>
      <c r="D2416" t="s">
        <v>24</v>
      </c>
      <c r="E2416">
        <f t="shared" si="371"/>
        <v>16</v>
      </c>
      <c r="F2416" t="s">
        <v>44</v>
      </c>
      <c r="G2416" s="13">
        <v>44593</v>
      </c>
      <c r="H2416">
        <v>0.45833333333333331</v>
      </c>
      <c r="I2416">
        <v>0.53680555555555554</v>
      </c>
      <c r="J2416">
        <v>1000162</v>
      </c>
      <c r="K2416">
        <v>4633</v>
      </c>
      <c r="L2416">
        <f t="shared" si="372"/>
        <v>113</v>
      </c>
      <c r="M2416">
        <v>7.8472222222222221E-2</v>
      </c>
      <c r="N2416">
        <f t="shared" si="373"/>
        <v>1</v>
      </c>
      <c r="O2416" t="s">
        <v>32</v>
      </c>
      <c r="P2416" cm="1">
        <f t="array" aca="1" ref="P2416" ca="1">(_xlfn.IFS(Q2416="couché",0,Q2416="debout à 80%",1,Q2416="?",1))*(IF(RAND()&lt;0.8,1,0))</f>
        <v>1</v>
      </c>
      <c r="Q2416" t="s">
        <v>27</v>
      </c>
      <c r="R2416">
        <v>45</v>
      </c>
      <c r="S2416">
        <f t="shared" si="374"/>
        <v>0</v>
      </c>
      <c r="T2416">
        <f t="shared" si="379"/>
        <v>2</v>
      </c>
      <c r="U2416">
        <f t="shared" ca="1" si="375"/>
        <v>0.45833883572208156</v>
      </c>
      <c r="V2416">
        <f t="shared" si="376"/>
        <v>41</v>
      </c>
      <c r="W2416" t="s">
        <v>28</v>
      </c>
      <c r="X2416" t="str">
        <f t="shared" ca="1" si="377"/>
        <v>(2415,0,1,16,113,0,2,41)++1`</v>
      </c>
      <c r="Y2416" t="str">
        <f t="shared" si="378"/>
        <v>(2415,45)++1`</v>
      </c>
    </row>
    <row r="2417" spans="1:25" x14ac:dyDescent="0.25">
      <c r="A2417">
        <v>2416</v>
      </c>
      <c r="B2417">
        <v>1986</v>
      </c>
      <c r="C2417">
        <f t="shared" si="370"/>
        <v>0</v>
      </c>
      <c r="D2417" t="s">
        <v>24</v>
      </c>
      <c r="E2417">
        <f t="shared" si="371"/>
        <v>11</v>
      </c>
      <c r="F2417" t="s">
        <v>41</v>
      </c>
      <c r="G2417" s="13">
        <v>44606</v>
      </c>
      <c r="H2417">
        <v>0.57291666666666663</v>
      </c>
      <c r="I2417">
        <v>0.65138888888888891</v>
      </c>
      <c r="J2417">
        <v>1000164</v>
      </c>
      <c r="K2417">
        <v>6872</v>
      </c>
      <c r="L2417">
        <f t="shared" si="372"/>
        <v>113</v>
      </c>
      <c r="M2417">
        <v>7.8472222222222276E-2</v>
      </c>
      <c r="N2417">
        <f t="shared" si="373"/>
        <v>0</v>
      </c>
      <c r="O2417" t="s">
        <v>26</v>
      </c>
      <c r="P2417" cm="1">
        <f t="array" aca="1" ref="P2417" ca="1">(_xlfn.IFS(Q2417="couché",0,Q2417="debout à 80%",1,Q2417="?",1))*(IF(RAND()&lt;0.8,1,0))</f>
        <v>1</v>
      </c>
      <c r="Q2417" t="s">
        <v>27</v>
      </c>
      <c r="R2417">
        <v>30</v>
      </c>
      <c r="S2417">
        <f t="shared" si="374"/>
        <v>0</v>
      </c>
      <c r="T2417">
        <f t="shared" si="379"/>
        <v>3</v>
      </c>
      <c r="U2417">
        <f t="shared" ca="1" si="375"/>
        <v>0.57292025184860873</v>
      </c>
      <c r="V2417">
        <f t="shared" si="376"/>
        <v>55</v>
      </c>
      <c r="W2417" t="s">
        <v>28</v>
      </c>
      <c r="X2417" t="str">
        <f t="shared" ca="1" si="377"/>
        <v>(2416,0,1,11,113,0,3,55)++1`</v>
      </c>
      <c r="Y2417" t="str">
        <f t="shared" si="378"/>
        <v>(2416,30)++1`</v>
      </c>
    </row>
    <row r="2418" spans="1:25" x14ac:dyDescent="0.25">
      <c r="A2418">
        <v>2417</v>
      </c>
      <c r="B2418">
        <v>1969</v>
      </c>
      <c r="C2418">
        <f t="shared" si="370"/>
        <v>0</v>
      </c>
      <c r="D2418" t="s">
        <v>24</v>
      </c>
      <c r="E2418">
        <f t="shared" si="371"/>
        <v>4</v>
      </c>
      <c r="F2418" t="s">
        <v>31</v>
      </c>
      <c r="G2418" s="13">
        <v>44628</v>
      </c>
      <c r="H2418">
        <v>0.49861111111111112</v>
      </c>
      <c r="I2418">
        <v>0.57708333333333328</v>
      </c>
      <c r="J2418">
        <v>1000170</v>
      </c>
      <c r="K2418">
        <v>2062</v>
      </c>
      <c r="L2418">
        <f t="shared" si="372"/>
        <v>113</v>
      </c>
      <c r="M2418">
        <v>7.8472222222222165E-2</v>
      </c>
      <c r="N2418">
        <f t="shared" si="373"/>
        <v>0</v>
      </c>
      <c r="O2418" t="s">
        <v>26</v>
      </c>
      <c r="P2418" cm="1">
        <f t="array" aca="1" ref="P2418" ca="1">(_xlfn.IFS(Q2418="couché",0,Q2418="debout à 80%",1,Q2418="?",1))*(IF(RAND()&lt;0.8,1,0))</f>
        <v>1</v>
      </c>
      <c r="Q2418" t="s">
        <v>27</v>
      </c>
      <c r="R2418">
        <v>20</v>
      </c>
      <c r="S2418">
        <f t="shared" si="374"/>
        <v>1</v>
      </c>
      <c r="T2418">
        <f t="shared" si="379"/>
        <v>5</v>
      </c>
      <c r="U2418">
        <f t="shared" ca="1" si="375"/>
        <v>0.49861228479941211</v>
      </c>
      <c r="V2418">
        <f t="shared" si="376"/>
        <v>44</v>
      </c>
      <c r="W2418" t="s">
        <v>28</v>
      </c>
      <c r="X2418" t="str">
        <f t="shared" ca="1" si="377"/>
        <v>(2417,0,1,4,113,1,5,44)++1`</v>
      </c>
      <c r="Y2418" t="str">
        <f t="shared" si="378"/>
        <v>(2417,20)++1`</v>
      </c>
    </row>
    <row r="2419" spans="1:25" x14ac:dyDescent="0.25">
      <c r="A2419">
        <v>2418</v>
      </c>
      <c r="B2419">
        <v>1977</v>
      </c>
      <c r="C2419">
        <f t="shared" si="370"/>
        <v>0</v>
      </c>
      <c r="D2419" t="s">
        <v>24</v>
      </c>
      <c r="E2419">
        <f t="shared" si="371"/>
        <v>9</v>
      </c>
      <c r="F2419" t="s">
        <v>40</v>
      </c>
      <c r="G2419" s="13">
        <v>44629</v>
      </c>
      <c r="H2419">
        <v>0.58055555555555549</v>
      </c>
      <c r="I2419">
        <v>0.65902777777777777</v>
      </c>
      <c r="J2419">
        <v>1000163</v>
      </c>
      <c r="K2419">
        <v>5512</v>
      </c>
      <c r="L2419">
        <f t="shared" si="372"/>
        <v>113</v>
      </c>
      <c r="M2419">
        <v>7.8472222222222276E-2</v>
      </c>
      <c r="N2419">
        <f t="shared" si="373"/>
        <v>0</v>
      </c>
      <c r="O2419" t="s">
        <v>26</v>
      </c>
      <c r="P2419" cm="1">
        <f t="array" aca="1" ref="P2419" ca="1">(_xlfn.IFS(Q2419="couché",0,Q2419="debout à 80%",1,Q2419="?",1))*(IF(RAND()&lt;0.8,1,0))</f>
        <v>0</v>
      </c>
      <c r="Q2419" t="s">
        <v>48</v>
      </c>
      <c r="R2419">
        <v>45</v>
      </c>
      <c r="S2419">
        <f t="shared" si="374"/>
        <v>0</v>
      </c>
      <c r="T2419">
        <f t="shared" si="379"/>
        <v>5</v>
      </c>
      <c r="U2419">
        <f t="shared" ca="1" si="375"/>
        <v>0.58056347899165206</v>
      </c>
      <c r="V2419">
        <f t="shared" si="376"/>
        <v>40</v>
      </c>
      <c r="W2419" t="s">
        <v>28</v>
      </c>
      <c r="X2419" t="str">
        <f t="shared" ca="1" si="377"/>
        <v>(2418,0,0,9,113,0,5,40)++1`</v>
      </c>
      <c r="Y2419" t="str">
        <f t="shared" si="378"/>
        <v>(2418,45)++1`</v>
      </c>
    </row>
    <row r="2420" spans="1:25" x14ac:dyDescent="0.25">
      <c r="A2420">
        <v>2419</v>
      </c>
      <c r="B2420">
        <v>1985</v>
      </c>
      <c r="C2420">
        <f t="shared" si="370"/>
        <v>0</v>
      </c>
      <c r="D2420" t="s">
        <v>24</v>
      </c>
      <c r="E2420">
        <f t="shared" si="371"/>
        <v>6</v>
      </c>
      <c r="F2420" t="s">
        <v>37</v>
      </c>
      <c r="G2420" s="13">
        <v>44624</v>
      </c>
      <c r="H2420">
        <v>0.33611111111111108</v>
      </c>
      <c r="I2420">
        <v>0.4145833333333333</v>
      </c>
      <c r="J2420">
        <v>1000166</v>
      </c>
      <c r="K2420">
        <v>892</v>
      </c>
      <c r="L2420">
        <f t="shared" si="372"/>
        <v>113</v>
      </c>
      <c r="M2420">
        <v>7.8472222222222221E-2</v>
      </c>
      <c r="N2420">
        <f t="shared" si="373"/>
        <v>0</v>
      </c>
      <c r="O2420" t="s">
        <v>26</v>
      </c>
      <c r="P2420" cm="1">
        <f t="array" aca="1" ref="P2420" ca="1">(_xlfn.IFS(Q2420="couché",0,Q2420="debout à 80%",1,Q2420="?",1))*(IF(RAND()&lt;0.8,1,0))</f>
        <v>0</v>
      </c>
      <c r="Q2420" t="s">
        <v>27</v>
      </c>
      <c r="R2420">
        <v>45</v>
      </c>
      <c r="S2420">
        <f t="shared" si="374"/>
        <v>0</v>
      </c>
      <c r="T2420">
        <f t="shared" si="379"/>
        <v>1</v>
      </c>
      <c r="U2420">
        <f t="shared" ca="1" si="375"/>
        <v>0.33612038092782726</v>
      </c>
      <c r="V2420">
        <f t="shared" si="376"/>
        <v>46</v>
      </c>
      <c r="W2420" t="s">
        <v>28</v>
      </c>
      <c r="X2420" t="str">
        <f t="shared" ca="1" si="377"/>
        <v>(2419,0,0,6,113,0,1,46)++1`</v>
      </c>
      <c r="Y2420" t="str">
        <f t="shared" si="378"/>
        <v>(2419,45)++1`</v>
      </c>
    </row>
    <row r="2421" spans="1:25" x14ac:dyDescent="0.25">
      <c r="A2421">
        <v>2420</v>
      </c>
      <c r="B2421">
        <v>1974</v>
      </c>
      <c r="C2421">
        <f t="shared" si="370"/>
        <v>0</v>
      </c>
      <c r="D2421" t="s">
        <v>24</v>
      </c>
      <c r="E2421">
        <f t="shared" si="371"/>
        <v>12</v>
      </c>
      <c r="F2421" t="s">
        <v>42</v>
      </c>
      <c r="G2421" s="13">
        <v>44617</v>
      </c>
      <c r="H2421">
        <v>0.46666666666666667</v>
      </c>
      <c r="I2421">
        <v>0.54513888888888884</v>
      </c>
      <c r="J2421">
        <v>1000167</v>
      </c>
      <c r="K2421">
        <v>88</v>
      </c>
      <c r="L2421">
        <f t="shared" si="372"/>
        <v>113</v>
      </c>
      <c r="M2421">
        <v>7.8472222222222165E-2</v>
      </c>
      <c r="N2421">
        <f t="shared" si="373"/>
        <v>0</v>
      </c>
      <c r="O2421" t="s">
        <v>26</v>
      </c>
      <c r="P2421" cm="1">
        <f t="array" aca="1" ref="P2421" ca="1">(_xlfn.IFS(Q2421="couché",0,Q2421="debout à 80%",1,Q2421="?",1))*(IF(RAND()&lt;0.8,1,0))</f>
        <v>0</v>
      </c>
      <c r="Q2421" t="s">
        <v>48</v>
      </c>
      <c r="R2421">
        <v>45</v>
      </c>
      <c r="S2421">
        <f t="shared" si="374"/>
        <v>0</v>
      </c>
      <c r="T2421">
        <f t="shared" si="379"/>
        <v>4</v>
      </c>
      <c r="U2421">
        <f t="shared" ca="1" si="375"/>
        <v>0.46667362841661519</v>
      </c>
      <c r="V2421">
        <f t="shared" si="376"/>
        <v>65</v>
      </c>
      <c r="W2421" t="s">
        <v>28</v>
      </c>
      <c r="X2421" t="str">
        <f t="shared" ca="1" si="377"/>
        <v>(2420,0,0,12,113,0,4,65)++1`</v>
      </c>
      <c r="Y2421" t="str">
        <f t="shared" si="378"/>
        <v>(2420,45)++1`</v>
      </c>
    </row>
    <row r="2422" spans="1:25" x14ac:dyDescent="0.25">
      <c r="A2422">
        <v>2421</v>
      </c>
      <c r="B2422">
        <v>1960</v>
      </c>
      <c r="C2422">
        <f t="shared" si="370"/>
        <v>0</v>
      </c>
      <c r="D2422" t="s">
        <v>24</v>
      </c>
      <c r="E2422">
        <f t="shared" si="371"/>
        <v>4</v>
      </c>
      <c r="F2422" t="s">
        <v>31</v>
      </c>
      <c r="G2422" s="13">
        <v>44638</v>
      </c>
      <c r="H2422">
        <v>0.44791666666666663</v>
      </c>
      <c r="I2422">
        <v>0.52638888888888891</v>
      </c>
      <c r="J2422">
        <v>1000162</v>
      </c>
      <c r="K2422">
        <v>4622</v>
      </c>
      <c r="L2422">
        <f t="shared" si="372"/>
        <v>113</v>
      </c>
      <c r="M2422">
        <v>7.8472222222222276E-2</v>
      </c>
      <c r="N2422">
        <f t="shared" si="373"/>
        <v>1</v>
      </c>
      <c r="O2422" t="s">
        <v>32</v>
      </c>
      <c r="P2422" cm="1">
        <f t="array" aca="1" ref="P2422" ca="1">(_xlfn.IFS(Q2422="couché",0,Q2422="debout à 80%",1,Q2422="?",1))*(IF(RAND()&lt;0.8,1,0))</f>
        <v>1</v>
      </c>
      <c r="Q2422" t="s">
        <v>27</v>
      </c>
      <c r="R2422">
        <v>45</v>
      </c>
      <c r="S2422">
        <f t="shared" si="374"/>
        <v>1</v>
      </c>
      <c r="T2422">
        <f t="shared" si="379"/>
        <v>4</v>
      </c>
      <c r="U2422">
        <f t="shared" ca="1" si="375"/>
        <v>0.44792202631461264</v>
      </c>
      <c r="V2422">
        <f t="shared" si="376"/>
        <v>42</v>
      </c>
      <c r="W2422" t="s">
        <v>28</v>
      </c>
      <c r="X2422" t="str">
        <f t="shared" ca="1" si="377"/>
        <v>(2421,0,1,4,113,1,4,42)++1`</v>
      </c>
      <c r="Y2422" t="str">
        <f t="shared" si="378"/>
        <v>(2421,45)++1`</v>
      </c>
    </row>
    <row r="2423" spans="1:25" x14ac:dyDescent="0.25">
      <c r="A2423">
        <v>2422</v>
      </c>
      <c r="B2423">
        <v>1957</v>
      </c>
      <c r="C2423">
        <f t="shared" si="370"/>
        <v>0</v>
      </c>
      <c r="D2423" t="s">
        <v>24</v>
      </c>
      <c r="E2423">
        <f t="shared" si="371"/>
        <v>8</v>
      </c>
      <c r="F2423" t="s">
        <v>25</v>
      </c>
      <c r="G2423" s="13">
        <v>44645</v>
      </c>
      <c r="H2423">
        <v>0.40833333333333333</v>
      </c>
      <c r="I2423">
        <v>0.48749999999999999</v>
      </c>
      <c r="J2423">
        <v>1000171</v>
      </c>
      <c r="K2423">
        <v>2238</v>
      </c>
      <c r="L2423">
        <f t="shared" si="372"/>
        <v>114</v>
      </c>
      <c r="M2423">
        <v>7.9166666666666663E-2</v>
      </c>
      <c r="N2423">
        <f t="shared" si="373"/>
        <v>0</v>
      </c>
      <c r="O2423" t="s">
        <v>26</v>
      </c>
      <c r="P2423" cm="1">
        <f t="array" aca="1" ref="P2423" ca="1">(_xlfn.IFS(Q2423="couché",0,Q2423="debout à 80%",1,Q2423="?",1))*(IF(RAND()&lt;0.8,1,0))</f>
        <v>1</v>
      </c>
      <c r="Q2423" t="s">
        <v>27</v>
      </c>
      <c r="R2423">
        <v>45</v>
      </c>
      <c r="S2423">
        <f t="shared" si="374"/>
        <v>0</v>
      </c>
      <c r="T2423">
        <f t="shared" si="379"/>
        <v>2</v>
      </c>
      <c r="U2423">
        <f t="shared" ca="1" si="375"/>
        <v>0.40834138247821544</v>
      </c>
      <c r="V2423">
        <f t="shared" si="376"/>
        <v>47</v>
      </c>
      <c r="W2423" t="s">
        <v>47</v>
      </c>
      <c r="X2423" t="str">
        <f t="shared" ca="1" si="377"/>
        <v>(2422,0,1,8,114,0,2,47)++1`</v>
      </c>
      <c r="Y2423" t="str">
        <f t="shared" si="378"/>
        <v>(2422,45)++1`</v>
      </c>
    </row>
    <row r="2424" spans="1:25" x14ac:dyDescent="0.25">
      <c r="A2424">
        <v>2423</v>
      </c>
      <c r="B2424">
        <v>1981</v>
      </c>
      <c r="C2424">
        <f t="shared" si="370"/>
        <v>0</v>
      </c>
      <c r="D2424" t="s">
        <v>24</v>
      </c>
      <c r="E2424">
        <f t="shared" si="371"/>
        <v>5</v>
      </c>
      <c r="F2424" t="s">
        <v>36</v>
      </c>
      <c r="G2424" s="13">
        <v>44648</v>
      </c>
      <c r="H2424">
        <v>0.34236111111111112</v>
      </c>
      <c r="I2424">
        <v>0.42152777777777778</v>
      </c>
      <c r="J2424">
        <v>1000162</v>
      </c>
      <c r="K2424">
        <v>3281</v>
      </c>
      <c r="L2424">
        <f t="shared" si="372"/>
        <v>114</v>
      </c>
      <c r="M2424">
        <v>7.9166666666666663E-2</v>
      </c>
      <c r="N2424">
        <f t="shared" si="373"/>
        <v>0</v>
      </c>
      <c r="O2424" t="s">
        <v>26</v>
      </c>
      <c r="P2424" cm="1">
        <f t="array" aca="1" ref="P2424" ca="1">(_xlfn.IFS(Q2424="couché",0,Q2424="debout à 80%",1,Q2424="?",1))*(IF(RAND()&lt;0.8,1,0))</f>
        <v>1</v>
      </c>
      <c r="Q2424" t="s">
        <v>27</v>
      </c>
      <c r="R2424">
        <v>45</v>
      </c>
      <c r="S2424">
        <f t="shared" si="374"/>
        <v>0</v>
      </c>
      <c r="T2424">
        <f t="shared" si="379"/>
        <v>1</v>
      </c>
      <c r="U2424">
        <f t="shared" ca="1" si="375"/>
        <v>0.34236650179084394</v>
      </c>
      <c r="V2424">
        <f t="shared" si="376"/>
        <v>47</v>
      </c>
      <c r="W2424" t="s">
        <v>28</v>
      </c>
      <c r="X2424" t="str">
        <f t="shared" ca="1" si="377"/>
        <v>(2423,0,1,5,114,0,1,47)++1`</v>
      </c>
      <c r="Y2424" t="str">
        <f t="shared" si="378"/>
        <v>(2423,45)++1`</v>
      </c>
    </row>
    <row r="2425" spans="1:25" x14ac:dyDescent="0.25">
      <c r="A2425">
        <v>2424</v>
      </c>
      <c r="B2425">
        <v>1978</v>
      </c>
      <c r="C2425">
        <f t="shared" si="370"/>
        <v>0</v>
      </c>
      <c r="D2425" t="s">
        <v>24</v>
      </c>
      <c r="E2425">
        <f t="shared" si="371"/>
        <v>11</v>
      </c>
      <c r="F2425" t="s">
        <v>41</v>
      </c>
      <c r="G2425" s="13">
        <v>44634</v>
      </c>
      <c r="H2425">
        <v>0.54791666666666661</v>
      </c>
      <c r="I2425">
        <v>0.62708333333333333</v>
      </c>
      <c r="J2425">
        <v>1000164</v>
      </c>
      <c r="K2425">
        <v>7808</v>
      </c>
      <c r="L2425">
        <f t="shared" si="372"/>
        <v>114</v>
      </c>
      <c r="M2425">
        <v>7.9166666666666718E-2</v>
      </c>
      <c r="N2425">
        <f t="shared" si="373"/>
        <v>0</v>
      </c>
      <c r="O2425" t="s">
        <v>26</v>
      </c>
      <c r="P2425" cm="1">
        <f t="array" aca="1" ref="P2425" ca="1">(_xlfn.IFS(Q2425="couché",0,Q2425="debout à 80%",1,Q2425="?",1))*(IF(RAND()&lt;0.8,1,0))</f>
        <v>1</v>
      </c>
      <c r="Q2425" t="s">
        <v>27</v>
      </c>
      <c r="R2425">
        <v>30</v>
      </c>
      <c r="S2425">
        <f t="shared" si="374"/>
        <v>0</v>
      </c>
      <c r="T2425">
        <f t="shared" si="379"/>
        <v>4</v>
      </c>
      <c r="U2425">
        <f t="shared" ca="1" si="375"/>
        <v>0.54792072837393857</v>
      </c>
      <c r="V2425">
        <f t="shared" si="376"/>
        <v>75</v>
      </c>
      <c r="W2425" t="s">
        <v>28</v>
      </c>
      <c r="X2425" t="str">
        <f t="shared" ca="1" si="377"/>
        <v>(2424,0,1,11,114,0,4,75)++1`</v>
      </c>
      <c r="Y2425" t="str">
        <f t="shared" si="378"/>
        <v>(2424,30)++1`</v>
      </c>
    </row>
    <row r="2426" spans="1:25" x14ac:dyDescent="0.25">
      <c r="A2426">
        <v>2425</v>
      </c>
      <c r="B2426">
        <v>1945</v>
      </c>
      <c r="C2426">
        <f t="shared" si="370"/>
        <v>0</v>
      </c>
      <c r="D2426" t="s">
        <v>24</v>
      </c>
      <c r="E2426">
        <f t="shared" si="371"/>
        <v>11</v>
      </c>
      <c r="F2426" t="s">
        <v>41</v>
      </c>
      <c r="G2426" s="13">
        <v>44610</v>
      </c>
      <c r="H2426">
        <v>0.60486111111111107</v>
      </c>
      <c r="I2426">
        <v>0.68402777777777779</v>
      </c>
      <c r="J2426">
        <v>1000165</v>
      </c>
      <c r="K2426">
        <v>493</v>
      </c>
      <c r="L2426">
        <f t="shared" si="372"/>
        <v>114</v>
      </c>
      <c r="M2426">
        <v>7.9166666666666718E-2</v>
      </c>
      <c r="N2426">
        <f t="shared" si="373"/>
        <v>1</v>
      </c>
      <c r="O2426" t="s">
        <v>32</v>
      </c>
      <c r="P2426" cm="1">
        <f t="array" aca="1" ref="P2426" ca="1">(_xlfn.IFS(Q2426="couché",0,Q2426="debout à 80%",1,Q2426="?",1))*(IF(RAND()&lt;0.8,1,0))</f>
        <v>1</v>
      </c>
      <c r="Q2426" t="s">
        <v>27</v>
      </c>
      <c r="R2426">
        <v>30</v>
      </c>
      <c r="S2426">
        <f t="shared" si="374"/>
        <v>1</v>
      </c>
      <c r="T2426">
        <f t="shared" si="379"/>
        <v>6</v>
      </c>
      <c r="U2426">
        <f t="shared" ca="1" si="375"/>
        <v>0.60486516474859231</v>
      </c>
      <c r="V2426">
        <f t="shared" si="376"/>
        <v>45</v>
      </c>
      <c r="W2426" t="s">
        <v>28</v>
      </c>
      <c r="X2426" t="str">
        <f t="shared" ca="1" si="377"/>
        <v>(2425,0,1,11,114,1,6,45)++1`</v>
      </c>
      <c r="Y2426" t="str">
        <f t="shared" si="378"/>
        <v>(2425,30)++1`</v>
      </c>
    </row>
    <row r="2427" spans="1:25" x14ac:dyDescent="0.25">
      <c r="A2427">
        <v>2426</v>
      </c>
      <c r="B2427">
        <v>2012</v>
      </c>
      <c r="C2427">
        <f t="shared" si="370"/>
        <v>1</v>
      </c>
      <c r="D2427" t="s">
        <v>28</v>
      </c>
      <c r="E2427">
        <f t="shared" si="371"/>
        <v>12</v>
      </c>
      <c r="F2427" t="s">
        <v>42</v>
      </c>
      <c r="G2427" s="13">
        <v>44627</v>
      </c>
      <c r="H2427">
        <v>0.34375</v>
      </c>
      <c r="I2427">
        <v>0.42291666666666666</v>
      </c>
      <c r="J2427">
        <v>1000164</v>
      </c>
      <c r="K2427">
        <v>6874</v>
      </c>
      <c r="L2427">
        <f t="shared" si="372"/>
        <v>114</v>
      </c>
      <c r="M2427">
        <v>7.9166666666666663E-2</v>
      </c>
      <c r="N2427">
        <f t="shared" si="373"/>
        <v>0</v>
      </c>
      <c r="O2427" t="s">
        <v>46</v>
      </c>
      <c r="P2427" cm="1">
        <f t="array" aca="1" ref="P2427" ca="1">(_xlfn.IFS(Q2427="couché",0,Q2427="debout à 80%",1,Q2427="?",1))*(IF(RAND()&lt;0.8,1,0))</f>
        <v>0</v>
      </c>
      <c r="Q2427" t="s">
        <v>48</v>
      </c>
      <c r="R2427">
        <v>30</v>
      </c>
      <c r="S2427">
        <f t="shared" si="374"/>
        <v>0</v>
      </c>
      <c r="T2427">
        <f t="shared" si="379"/>
        <v>1</v>
      </c>
      <c r="U2427">
        <f t="shared" ca="1" si="375"/>
        <v>0.3437588241649277</v>
      </c>
      <c r="V2427">
        <f t="shared" si="376"/>
        <v>31</v>
      </c>
      <c r="W2427" t="s">
        <v>28</v>
      </c>
      <c r="X2427" t="str">
        <f t="shared" ca="1" si="377"/>
        <v>(2426,1,0,12,114,0,1,31)++1`</v>
      </c>
      <c r="Y2427" t="str">
        <f t="shared" si="378"/>
        <v>(2426,30)++1`</v>
      </c>
    </row>
    <row r="2428" spans="1:25" x14ac:dyDescent="0.25">
      <c r="A2428">
        <v>2427</v>
      </c>
      <c r="B2428">
        <v>1953</v>
      </c>
      <c r="C2428">
        <f t="shared" si="370"/>
        <v>0</v>
      </c>
      <c r="D2428" t="s">
        <v>24</v>
      </c>
      <c r="E2428">
        <f t="shared" si="371"/>
        <v>7</v>
      </c>
      <c r="F2428" t="s">
        <v>38</v>
      </c>
      <c r="G2428" s="13">
        <v>44620</v>
      </c>
      <c r="H2428">
        <v>0.62152777777777779</v>
      </c>
      <c r="I2428">
        <v>0.7006944444444444</v>
      </c>
      <c r="J2428">
        <v>1000166</v>
      </c>
      <c r="K2428">
        <v>32</v>
      </c>
      <c r="L2428">
        <f t="shared" si="372"/>
        <v>114</v>
      </c>
      <c r="M2428">
        <v>7.9166666666666607E-2</v>
      </c>
      <c r="N2428">
        <f t="shared" si="373"/>
        <v>0</v>
      </c>
      <c r="O2428" t="s">
        <v>26</v>
      </c>
      <c r="P2428" cm="1">
        <f t="array" aca="1" ref="P2428" ca="1">(_xlfn.IFS(Q2428="couché",0,Q2428="debout à 80%",1,Q2428="?",1))*(IF(RAND()&lt;0.8,1,0))</f>
        <v>1</v>
      </c>
      <c r="Q2428" t="s">
        <v>27</v>
      </c>
      <c r="R2428">
        <v>45</v>
      </c>
      <c r="S2428">
        <f t="shared" si="374"/>
        <v>0</v>
      </c>
      <c r="T2428">
        <f t="shared" si="379"/>
        <v>3</v>
      </c>
      <c r="U2428">
        <f t="shared" ca="1" si="375"/>
        <v>0.62153758685702432</v>
      </c>
      <c r="V2428">
        <f t="shared" si="376"/>
        <v>54</v>
      </c>
      <c r="W2428" t="s">
        <v>28</v>
      </c>
      <c r="X2428" t="str">
        <f t="shared" ca="1" si="377"/>
        <v>(2427,0,1,7,114,0,3,54)++1`</v>
      </c>
      <c r="Y2428" t="str">
        <f t="shared" si="378"/>
        <v>(2427,45)++1`</v>
      </c>
    </row>
    <row r="2429" spans="1:25" x14ac:dyDescent="0.25">
      <c r="A2429">
        <v>2428</v>
      </c>
      <c r="B2429">
        <v>1946</v>
      </c>
      <c r="C2429">
        <f t="shared" si="370"/>
        <v>0</v>
      </c>
      <c r="D2429" t="s">
        <v>24</v>
      </c>
      <c r="E2429">
        <f t="shared" si="371"/>
        <v>15</v>
      </c>
      <c r="F2429" t="s">
        <v>35</v>
      </c>
      <c r="G2429" s="13">
        <v>44643</v>
      </c>
      <c r="H2429">
        <v>0.39444444444444443</v>
      </c>
      <c r="I2429">
        <v>0.47361111111111109</v>
      </c>
      <c r="J2429">
        <v>1000171</v>
      </c>
      <c r="K2429">
        <v>299</v>
      </c>
      <c r="L2429">
        <f t="shared" si="372"/>
        <v>114</v>
      </c>
      <c r="M2429">
        <v>7.9166666666666663E-2</v>
      </c>
      <c r="N2429">
        <f t="shared" si="373"/>
        <v>0</v>
      </c>
      <c r="O2429" t="s">
        <v>26</v>
      </c>
      <c r="P2429" cm="1">
        <f t="array" aca="1" ref="P2429" ca="1">(_xlfn.IFS(Q2429="couché",0,Q2429="debout à 80%",1,Q2429="?",1))*(IF(RAND()&lt;0.8,1,0))</f>
        <v>1</v>
      </c>
      <c r="Q2429" t="s">
        <v>27</v>
      </c>
      <c r="R2429">
        <v>45</v>
      </c>
      <c r="S2429">
        <f t="shared" si="374"/>
        <v>0</v>
      </c>
      <c r="T2429">
        <f t="shared" si="379"/>
        <v>2</v>
      </c>
      <c r="U2429">
        <f t="shared" ca="1" si="375"/>
        <v>0.39444611463751439</v>
      </c>
      <c r="V2429">
        <f t="shared" si="376"/>
        <v>44</v>
      </c>
      <c r="W2429" t="s">
        <v>28</v>
      </c>
      <c r="X2429" t="str">
        <f t="shared" ca="1" si="377"/>
        <v>(2428,0,1,15,114,0,2,44)++1`</v>
      </c>
      <c r="Y2429" t="str">
        <f t="shared" si="378"/>
        <v>(2428,45)++1`</v>
      </c>
    </row>
    <row r="2430" spans="1:25" x14ac:dyDescent="0.25">
      <c r="A2430">
        <v>2429</v>
      </c>
      <c r="B2430">
        <v>1951</v>
      </c>
      <c r="C2430">
        <f t="shared" si="370"/>
        <v>0</v>
      </c>
      <c r="D2430" t="s">
        <v>24</v>
      </c>
      <c r="E2430">
        <f t="shared" si="371"/>
        <v>5</v>
      </c>
      <c r="F2430" t="s">
        <v>36</v>
      </c>
      <c r="G2430" s="13">
        <v>44615</v>
      </c>
      <c r="H2430">
        <v>0.42708333333333331</v>
      </c>
      <c r="I2430">
        <v>0.50694444444444442</v>
      </c>
      <c r="J2430">
        <v>1000162</v>
      </c>
      <c r="K2430">
        <v>4952</v>
      </c>
      <c r="L2430">
        <f t="shared" si="372"/>
        <v>115</v>
      </c>
      <c r="M2430">
        <v>7.9861111111111105E-2</v>
      </c>
      <c r="N2430">
        <f t="shared" si="373"/>
        <v>0</v>
      </c>
      <c r="O2430" t="s">
        <v>26</v>
      </c>
      <c r="P2430" cm="1">
        <f t="array" aca="1" ref="P2430" ca="1">(_xlfn.IFS(Q2430="couché",0,Q2430="debout à 80%",1,Q2430="?",1))*(IF(RAND()&lt;0.8,1,0))</f>
        <v>1</v>
      </c>
      <c r="Q2430" t="s">
        <v>27</v>
      </c>
      <c r="R2430">
        <v>45</v>
      </c>
      <c r="S2430">
        <f t="shared" si="374"/>
        <v>1</v>
      </c>
      <c r="T2430">
        <f t="shared" si="379"/>
        <v>3</v>
      </c>
      <c r="U2430">
        <f t="shared" ca="1" si="375"/>
        <v>0.42708607439316254</v>
      </c>
      <c r="V2430">
        <f t="shared" si="376"/>
        <v>44</v>
      </c>
      <c r="W2430" t="s">
        <v>28</v>
      </c>
      <c r="X2430" t="str">
        <f t="shared" ca="1" si="377"/>
        <v>(2429,0,1,5,115,1,3,44)++1`</v>
      </c>
      <c r="Y2430" t="str">
        <f t="shared" si="378"/>
        <v>(2429,45)++1`</v>
      </c>
    </row>
    <row r="2431" spans="1:25" x14ac:dyDescent="0.25">
      <c r="A2431">
        <v>2430</v>
      </c>
      <c r="B2431">
        <v>1988</v>
      </c>
      <c r="C2431">
        <f t="shared" si="370"/>
        <v>0</v>
      </c>
      <c r="D2431" t="s">
        <v>24</v>
      </c>
      <c r="E2431">
        <f t="shared" si="371"/>
        <v>7</v>
      </c>
      <c r="F2431" t="s">
        <v>38</v>
      </c>
      <c r="G2431" s="13">
        <v>44615</v>
      </c>
      <c r="H2431">
        <v>0.51944444444444438</v>
      </c>
      <c r="I2431">
        <v>0.59930555555555554</v>
      </c>
      <c r="J2431">
        <v>1000162</v>
      </c>
      <c r="K2431">
        <v>89</v>
      </c>
      <c r="L2431">
        <f t="shared" si="372"/>
        <v>115</v>
      </c>
      <c r="M2431">
        <v>7.986111111111116E-2</v>
      </c>
      <c r="N2431">
        <f t="shared" si="373"/>
        <v>0</v>
      </c>
      <c r="O2431" t="s">
        <v>26</v>
      </c>
      <c r="P2431" cm="1">
        <f t="array" aca="1" ref="P2431" ca="1">(_xlfn.IFS(Q2431="couché",0,Q2431="debout à 80%",1,Q2431="?",1))*(IF(RAND()&lt;0.8,1,0))</f>
        <v>0</v>
      </c>
      <c r="Q2431" t="s">
        <v>27</v>
      </c>
      <c r="R2431">
        <v>45</v>
      </c>
      <c r="S2431">
        <f t="shared" si="374"/>
        <v>0</v>
      </c>
      <c r="T2431">
        <f t="shared" si="379"/>
        <v>2</v>
      </c>
      <c r="U2431">
        <f t="shared" ca="1" si="375"/>
        <v>0.5194460188011526</v>
      </c>
      <c r="V2431">
        <f t="shared" si="376"/>
        <v>53</v>
      </c>
      <c r="W2431" t="s">
        <v>28</v>
      </c>
      <c r="X2431" t="str">
        <f t="shared" ca="1" si="377"/>
        <v>(2430,0,0,7,115,0,2,53)++1`</v>
      </c>
      <c r="Y2431" t="str">
        <f t="shared" si="378"/>
        <v>(2430,45)++1`</v>
      </c>
    </row>
    <row r="2432" spans="1:25" x14ac:dyDescent="0.25">
      <c r="A2432">
        <v>2431</v>
      </c>
      <c r="B2432">
        <v>1987</v>
      </c>
      <c r="C2432">
        <f t="shared" si="370"/>
        <v>0</v>
      </c>
      <c r="D2432" t="s">
        <v>24</v>
      </c>
      <c r="E2432">
        <f t="shared" si="371"/>
        <v>15</v>
      </c>
      <c r="F2432" t="s">
        <v>35</v>
      </c>
      <c r="G2432" s="13">
        <v>44616</v>
      </c>
      <c r="H2432">
        <v>0.34930555555555554</v>
      </c>
      <c r="I2432">
        <v>0.42916666666666664</v>
      </c>
      <c r="J2432">
        <v>1000171</v>
      </c>
      <c r="K2432">
        <v>2239</v>
      </c>
      <c r="L2432">
        <f t="shared" si="372"/>
        <v>115</v>
      </c>
      <c r="M2432">
        <v>7.9861111111111105E-2</v>
      </c>
      <c r="N2432">
        <f t="shared" si="373"/>
        <v>0</v>
      </c>
      <c r="O2432" t="s">
        <v>26</v>
      </c>
      <c r="P2432" cm="1">
        <f t="array" aca="1" ref="P2432" ca="1">(_xlfn.IFS(Q2432="couché",0,Q2432="debout à 80%",1,Q2432="?",1))*(IF(RAND()&lt;0.8,1,0))</f>
        <v>1</v>
      </c>
      <c r="Q2432" t="s">
        <v>27</v>
      </c>
      <c r="R2432">
        <v>45</v>
      </c>
      <c r="S2432">
        <f t="shared" si="374"/>
        <v>0</v>
      </c>
      <c r="T2432">
        <f t="shared" si="379"/>
        <v>1</v>
      </c>
      <c r="U2432">
        <f t="shared" ca="1" si="375"/>
        <v>0.34930596838799821</v>
      </c>
      <c r="V2432">
        <f t="shared" si="376"/>
        <v>53</v>
      </c>
      <c r="W2432" t="s">
        <v>28</v>
      </c>
      <c r="X2432" t="str">
        <f t="shared" ca="1" si="377"/>
        <v>(2431,0,1,15,115,0,1,53)++1`</v>
      </c>
      <c r="Y2432" t="str">
        <f t="shared" si="378"/>
        <v>(2431,45)++1`</v>
      </c>
    </row>
    <row r="2433" spans="1:25" x14ac:dyDescent="0.25">
      <c r="A2433">
        <v>2432</v>
      </c>
      <c r="B2433">
        <v>2004</v>
      </c>
      <c r="C2433">
        <f t="shared" si="370"/>
        <v>0</v>
      </c>
      <c r="D2433" t="s">
        <v>24</v>
      </c>
      <c r="E2433">
        <f t="shared" si="371"/>
        <v>16</v>
      </c>
      <c r="F2433" t="s">
        <v>44</v>
      </c>
      <c r="G2433" s="13">
        <v>44642</v>
      </c>
      <c r="H2433">
        <v>0.34583333333333333</v>
      </c>
      <c r="I2433">
        <v>0.42569444444444443</v>
      </c>
      <c r="J2433">
        <v>1000162</v>
      </c>
      <c r="K2433">
        <v>69</v>
      </c>
      <c r="L2433">
        <f t="shared" si="372"/>
        <v>115</v>
      </c>
      <c r="M2433">
        <v>7.9861111111111105E-2</v>
      </c>
      <c r="N2433">
        <f t="shared" si="373"/>
        <v>0</v>
      </c>
      <c r="O2433" t="s">
        <v>26</v>
      </c>
      <c r="P2433" cm="1">
        <f t="array" aca="1" ref="P2433" ca="1">(_xlfn.IFS(Q2433="couché",0,Q2433="debout à 80%",1,Q2433="?",1))*(IF(RAND()&lt;0.8,1,0))</f>
        <v>0</v>
      </c>
      <c r="Q2433" t="s">
        <v>48</v>
      </c>
      <c r="R2433">
        <v>45</v>
      </c>
      <c r="S2433">
        <f t="shared" si="374"/>
        <v>0</v>
      </c>
      <c r="T2433">
        <f t="shared" si="379"/>
        <v>1</v>
      </c>
      <c r="U2433">
        <f t="shared" ca="1" si="375"/>
        <v>0.34583908007101427</v>
      </c>
      <c r="V2433">
        <f t="shared" si="376"/>
        <v>45</v>
      </c>
      <c r="W2433" t="s">
        <v>28</v>
      </c>
      <c r="X2433" t="str">
        <f t="shared" ca="1" si="377"/>
        <v>(2432,0,0,16,115,0,1,45)++1`</v>
      </c>
      <c r="Y2433" t="str">
        <f t="shared" si="378"/>
        <v>(2432,45)++1`</v>
      </c>
    </row>
    <row r="2434" spans="1:25" x14ac:dyDescent="0.25">
      <c r="A2434">
        <v>2433</v>
      </c>
      <c r="B2434">
        <v>1951</v>
      </c>
      <c r="C2434">
        <f t="shared" ref="C2434:C2497" si="380">IF(D2434="oui", 1, IF(D2434="non", 0, " "))</f>
        <v>0</v>
      </c>
      <c r="D2434" t="s">
        <v>24</v>
      </c>
      <c r="E2434">
        <f t="shared" ref="E2434:E2497" si="381">_xlfn.XLOOKUP(F2434,Z$3:Z$19,AA$3:AA$19)</f>
        <v>15</v>
      </c>
      <c r="F2434" t="s">
        <v>35</v>
      </c>
      <c r="G2434" s="13">
        <v>44651</v>
      </c>
      <c r="H2434">
        <v>0.60972222222222217</v>
      </c>
      <c r="I2434">
        <v>0.68958333333333333</v>
      </c>
      <c r="J2434">
        <v>1000171</v>
      </c>
      <c r="K2434">
        <v>3178</v>
      </c>
      <c r="L2434">
        <f t="shared" ref="L2434:L2497" si="382">ROUND(M2434*86400,0)/60</f>
        <v>115</v>
      </c>
      <c r="M2434">
        <v>7.986111111111116E-2</v>
      </c>
      <c r="N2434">
        <f t="shared" ref="N2434:N2497" si="383">_xlfn.XLOOKUP(O2434,Z$22:Z$24,AA$22:AA$24)</f>
        <v>0</v>
      </c>
      <c r="O2434" t="s">
        <v>26</v>
      </c>
      <c r="P2434" cm="1">
        <f t="array" aca="1" ref="P2434" ca="1">(_xlfn.IFS(Q2434="couché",0,Q2434="debout à 80%",1,Q2434="?",1))*(IF(RAND()&lt;0.8,1,0))</f>
        <v>1</v>
      </c>
      <c r="Q2434" t="s">
        <v>27</v>
      </c>
      <c r="R2434">
        <v>45</v>
      </c>
      <c r="S2434">
        <f t="shared" ref="S2434:S2497" si="384">SUMIFS(N:N,F:F,F2434,G:G,G2434,T:T,T2434-1)*IF(C2434=1,0,1)</f>
        <v>0</v>
      </c>
      <c r="T2434">
        <f t="shared" si="379"/>
        <v>3</v>
      </c>
      <c r="U2434">
        <f t="shared" ref="U2434:U2497" ca="1" si="385">H2434+(RAND()/100000)</f>
        <v>0.60973018444541605</v>
      </c>
      <c r="V2434">
        <f t="shared" ref="V2434:V2497" si="386">COUNTIFS(G:G,G2435,N:N,_xlfn.CONCAT("&lt;=",N2435))</f>
        <v>47</v>
      </c>
      <c r="W2434" t="s">
        <v>47</v>
      </c>
      <c r="X2434" t="str">
        <f t="shared" ref="X2434:X2497" ca="1" si="387">_xlfn.CONCAT("(",A2434,",",C2434,",",P2434,",",E2434,",",L2434,",",S2434,",",T2434,",",V2434,")++1`")</f>
        <v>(2433,0,1,15,115,0,3,47)++1`</v>
      </c>
      <c r="Y2434" t="str">
        <f t="shared" ref="Y2434:Y2497" si="388">_xlfn.CONCAT("(",A2434,",",R2434,")++1`")</f>
        <v>(2433,45)++1`</v>
      </c>
    </row>
    <row r="2435" spans="1:25" x14ac:dyDescent="0.25">
      <c r="A2435">
        <v>2434</v>
      </c>
      <c r="B2435">
        <v>1970</v>
      </c>
      <c r="C2435">
        <f t="shared" si="380"/>
        <v>0</v>
      </c>
      <c r="D2435" t="s">
        <v>24</v>
      </c>
      <c r="E2435">
        <f t="shared" si="381"/>
        <v>8</v>
      </c>
      <c r="F2435" t="s">
        <v>25</v>
      </c>
      <c r="G2435" s="13">
        <v>44636</v>
      </c>
      <c r="H2435">
        <v>0.41944444444444445</v>
      </c>
      <c r="I2435">
        <v>0.5</v>
      </c>
      <c r="J2435">
        <v>1000171</v>
      </c>
      <c r="K2435">
        <v>298</v>
      </c>
      <c r="L2435">
        <f t="shared" si="382"/>
        <v>116</v>
      </c>
      <c r="M2435">
        <v>8.0555555555555547E-2</v>
      </c>
      <c r="N2435">
        <f t="shared" si="383"/>
        <v>0</v>
      </c>
      <c r="O2435" t="s">
        <v>26</v>
      </c>
      <c r="P2435" cm="1">
        <f t="array" aca="1" ref="P2435" ca="1">(_xlfn.IFS(Q2435="couché",0,Q2435="debout à 80%",1,Q2435="?",1))*(IF(RAND()&lt;0.8,1,0))</f>
        <v>1</v>
      </c>
      <c r="Q2435" t="s">
        <v>27</v>
      </c>
      <c r="R2435">
        <v>45</v>
      </c>
      <c r="S2435">
        <f t="shared" si="384"/>
        <v>0</v>
      </c>
      <c r="T2435">
        <f t="shared" si="379"/>
        <v>2</v>
      </c>
      <c r="U2435">
        <f t="shared" ca="1" si="385"/>
        <v>0.41944880306332705</v>
      </c>
      <c r="V2435">
        <f t="shared" si="386"/>
        <v>57</v>
      </c>
      <c r="W2435" t="s">
        <v>28</v>
      </c>
      <c r="X2435" t="str">
        <f t="shared" ca="1" si="387"/>
        <v>(2434,0,1,8,116,0,2,57)++1`</v>
      </c>
      <c r="Y2435" t="str">
        <f t="shared" si="388"/>
        <v>(2434,45)++1`</v>
      </c>
    </row>
    <row r="2436" spans="1:25" x14ac:dyDescent="0.25">
      <c r="A2436">
        <v>2435</v>
      </c>
      <c r="B2436">
        <v>2001</v>
      </c>
      <c r="C2436">
        <f t="shared" si="380"/>
        <v>0</v>
      </c>
      <c r="D2436" t="s">
        <v>24</v>
      </c>
      <c r="E2436">
        <f t="shared" si="381"/>
        <v>11</v>
      </c>
      <c r="F2436" t="s">
        <v>41</v>
      </c>
      <c r="G2436" s="13">
        <v>44602</v>
      </c>
      <c r="H2436">
        <v>0.47986111111111107</v>
      </c>
      <c r="I2436">
        <v>0.56041666666666667</v>
      </c>
      <c r="J2436">
        <v>1000164</v>
      </c>
      <c r="K2436">
        <v>369</v>
      </c>
      <c r="L2436">
        <f t="shared" si="382"/>
        <v>116</v>
      </c>
      <c r="M2436">
        <v>8.0555555555555602E-2</v>
      </c>
      <c r="N2436">
        <f t="shared" si="383"/>
        <v>0</v>
      </c>
      <c r="O2436" t="s">
        <v>26</v>
      </c>
      <c r="P2436" cm="1">
        <f t="array" aca="1" ref="P2436" ca="1">(_xlfn.IFS(Q2436="couché",0,Q2436="debout à 80%",1,Q2436="?",1))*(IF(RAND()&lt;0.8,1,0))</f>
        <v>1</v>
      </c>
      <c r="Q2436" t="s">
        <v>27</v>
      </c>
      <c r="R2436">
        <v>30</v>
      </c>
      <c r="S2436">
        <f t="shared" si="384"/>
        <v>0</v>
      </c>
      <c r="T2436">
        <f t="shared" si="379"/>
        <v>8</v>
      </c>
      <c r="U2436">
        <f t="shared" ca="1" si="385"/>
        <v>0.47986578344464886</v>
      </c>
      <c r="V2436">
        <f t="shared" si="386"/>
        <v>72</v>
      </c>
      <c r="W2436" t="s">
        <v>28</v>
      </c>
      <c r="X2436" t="str">
        <f t="shared" ca="1" si="387"/>
        <v>(2435,0,1,11,116,0,8,72)++1`</v>
      </c>
      <c r="Y2436" t="str">
        <f t="shared" si="388"/>
        <v>(2435,30)++1`</v>
      </c>
    </row>
    <row r="2437" spans="1:25" x14ac:dyDescent="0.25">
      <c r="A2437">
        <v>2436</v>
      </c>
      <c r="B2437">
        <v>1959</v>
      </c>
      <c r="C2437">
        <f t="shared" si="380"/>
        <v>0</v>
      </c>
      <c r="D2437" t="s">
        <v>24</v>
      </c>
      <c r="E2437">
        <f t="shared" si="381"/>
        <v>14</v>
      </c>
      <c r="F2437" t="s">
        <v>33</v>
      </c>
      <c r="G2437" s="13">
        <v>44607</v>
      </c>
      <c r="H2437">
        <v>0.42777777777777776</v>
      </c>
      <c r="I2437">
        <v>0.5083333333333333</v>
      </c>
      <c r="J2437">
        <v>1000162</v>
      </c>
      <c r="K2437">
        <v>4600</v>
      </c>
      <c r="L2437">
        <f t="shared" si="382"/>
        <v>116</v>
      </c>
      <c r="M2437">
        <v>8.0555555555555547E-2</v>
      </c>
      <c r="N2437">
        <f t="shared" si="383"/>
        <v>1</v>
      </c>
      <c r="O2437" t="s">
        <v>32</v>
      </c>
      <c r="P2437" cm="1">
        <f t="array" aca="1" ref="P2437" ca="1">(_xlfn.IFS(Q2437="couché",0,Q2437="debout à 80%",1,Q2437="?",1))*(IF(RAND()&lt;0.8,1,0))</f>
        <v>1</v>
      </c>
      <c r="Q2437" t="s">
        <v>27</v>
      </c>
      <c r="R2437">
        <v>45</v>
      </c>
      <c r="S2437">
        <f t="shared" si="384"/>
        <v>1</v>
      </c>
      <c r="T2437">
        <f t="shared" si="379"/>
        <v>2</v>
      </c>
      <c r="U2437">
        <f t="shared" ca="1" si="385"/>
        <v>0.42778363668720859</v>
      </c>
      <c r="V2437">
        <f t="shared" si="386"/>
        <v>42</v>
      </c>
      <c r="W2437" t="s">
        <v>28</v>
      </c>
      <c r="X2437" t="str">
        <f t="shared" ca="1" si="387"/>
        <v>(2436,0,1,14,116,1,2,42)++1`</v>
      </c>
      <c r="Y2437" t="str">
        <f t="shared" si="388"/>
        <v>(2436,45)++1`</v>
      </c>
    </row>
    <row r="2438" spans="1:25" x14ac:dyDescent="0.25">
      <c r="A2438">
        <v>2437</v>
      </c>
      <c r="B2438">
        <v>1944</v>
      </c>
      <c r="C2438">
        <f t="shared" si="380"/>
        <v>0</v>
      </c>
      <c r="D2438" t="s">
        <v>24</v>
      </c>
      <c r="E2438">
        <f t="shared" si="381"/>
        <v>15</v>
      </c>
      <c r="F2438" t="s">
        <v>35</v>
      </c>
      <c r="G2438" s="13">
        <v>44608</v>
      </c>
      <c r="H2438">
        <v>0.32708333333333334</v>
      </c>
      <c r="I2438">
        <v>0.40763888888888888</v>
      </c>
      <c r="J2438">
        <v>1000171</v>
      </c>
      <c r="K2438">
        <v>2692</v>
      </c>
      <c r="L2438">
        <f t="shared" si="382"/>
        <v>116</v>
      </c>
      <c r="M2438">
        <v>8.0555555555555547E-2</v>
      </c>
      <c r="N2438">
        <f t="shared" si="383"/>
        <v>0</v>
      </c>
      <c r="O2438" t="s">
        <v>26</v>
      </c>
      <c r="P2438" cm="1">
        <f t="array" aca="1" ref="P2438" ca="1">(_xlfn.IFS(Q2438="couché",0,Q2438="debout à 80%",1,Q2438="?",1))*(IF(RAND()&lt;0.8,1,0))</f>
        <v>1</v>
      </c>
      <c r="Q2438" t="s">
        <v>27</v>
      </c>
      <c r="R2438">
        <v>45</v>
      </c>
      <c r="S2438">
        <f t="shared" si="384"/>
        <v>0</v>
      </c>
      <c r="T2438">
        <f t="shared" si="379"/>
        <v>1</v>
      </c>
      <c r="U2438">
        <f t="shared" ca="1" si="385"/>
        <v>0.327084259861463</v>
      </c>
      <c r="V2438">
        <f t="shared" si="386"/>
        <v>92</v>
      </c>
      <c r="W2438" t="s">
        <v>28</v>
      </c>
      <c r="X2438" t="str">
        <f t="shared" ca="1" si="387"/>
        <v>(2437,0,1,15,116,0,1,92)++1`</v>
      </c>
      <c r="Y2438" t="str">
        <f t="shared" si="388"/>
        <v>(2437,45)++1`</v>
      </c>
    </row>
    <row r="2439" spans="1:25" x14ac:dyDescent="0.25">
      <c r="A2439">
        <v>2438</v>
      </c>
      <c r="B2439">
        <v>1973</v>
      </c>
      <c r="C2439">
        <f t="shared" si="380"/>
        <v>0</v>
      </c>
      <c r="D2439" t="s">
        <v>24</v>
      </c>
      <c r="E2439">
        <f t="shared" si="381"/>
        <v>4</v>
      </c>
      <c r="F2439" t="s">
        <v>31</v>
      </c>
      <c r="G2439" s="13">
        <v>44614</v>
      </c>
      <c r="H2439">
        <v>0.69791666666666663</v>
      </c>
      <c r="I2439">
        <v>0.77847222222222223</v>
      </c>
      <c r="J2439">
        <v>1000170</v>
      </c>
      <c r="K2439">
        <v>2057</v>
      </c>
      <c r="L2439">
        <f t="shared" si="382"/>
        <v>116</v>
      </c>
      <c r="M2439">
        <v>8.0555555555555602E-2</v>
      </c>
      <c r="N2439">
        <f t="shared" si="383"/>
        <v>1</v>
      </c>
      <c r="O2439" t="s">
        <v>32</v>
      </c>
      <c r="P2439" cm="1">
        <f t="array" aca="1" ref="P2439" ca="1">(_xlfn.IFS(Q2439="couché",0,Q2439="debout à 80%",1,Q2439="?",1))*(IF(RAND()&lt;0.8,1,0))</f>
        <v>1</v>
      </c>
      <c r="Q2439" t="s">
        <v>27</v>
      </c>
      <c r="R2439">
        <v>20</v>
      </c>
      <c r="S2439">
        <f t="shared" si="384"/>
        <v>1</v>
      </c>
      <c r="T2439">
        <f t="shared" si="379"/>
        <v>8</v>
      </c>
      <c r="U2439">
        <f t="shared" ca="1" si="385"/>
        <v>0.69792189513674352</v>
      </c>
      <c r="V2439">
        <f t="shared" si="386"/>
        <v>54</v>
      </c>
      <c r="W2439" t="s">
        <v>28</v>
      </c>
      <c r="X2439" t="str">
        <f t="shared" ca="1" si="387"/>
        <v>(2438,0,1,4,116,1,8,54)++1`</v>
      </c>
      <c r="Y2439" t="str">
        <f t="shared" si="388"/>
        <v>(2438,20)++1`</v>
      </c>
    </row>
    <row r="2440" spans="1:25" x14ac:dyDescent="0.25">
      <c r="A2440">
        <v>2439</v>
      </c>
      <c r="B2440">
        <v>1966</v>
      </c>
      <c r="C2440">
        <f t="shared" si="380"/>
        <v>0</v>
      </c>
      <c r="D2440" t="s">
        <v>24</v>
      </c>
      <c r="E2440">
        <f t="shared" si="381"/>
        <v>4</v>
      </c>
      <c r="F2440" t="s">
        <v>31</v>
      </c>
      <c r="G2440" s="13">
        <v>44643</v>
      </c>
      <c r="H2440">
        <v>0.42430555555555555</v>
      </c>
      <c r="I2440">
        <v>0.50486111111111109</v>
      </c>
      <c r="J2440">
        <v>1000170</v>
      </c>
      <c r="K2440">
        <v>2062</v>
      </c>
      <c r="L2440">
        <f t="shared" si="382"/>
        <v>116</v>
      </c>
      <c r="M2440">
        <v>8.0555555555555547E-2</v>
      </c>
      <c r="N2440">
        <f t="shared" si="383"/>
        <v>0</v>
      </c>
      <c r="O2440" t="s">
        <v>26</v>
      </c>
      <c r="P2440" cm="1">
        <f t="array" aca="1" ref="P2440" ca="1">(_xlfn.IFS(Q2440="couché",0,Q2440="debout à 80%",1,Q2440="?",1))*(IF(RAND()&lt;0.8,1,0))</f>
        <v>1</v>
      </c>
      <c r="Q2440" t="s">
        <v>27</v>
      </c>
      <c r="R2440">
        <v>20</v>
      </c>
      <c r="S2440">
        <f t="shared" si="384"/>
        <v>0</v>
      </c>
      <c r="T2440">
        <f t="shared" ref="T2440:T2503" si="389">COUNTIFS(F:F,F2440,G:G,G2440,H:H,_xlfn.CONCAT("&lt;=",H2440))</f>
        <v>2</v>
      </c>
      <c r="U2440">
        <f t="shared" ca="1" si="385"/>
        <v>0.42431042999991053</v>
      </c>
      <c r="V2440">
        <f t="shared" si="386"/>
        <v>77</v>
      </c>
      <c r="W2440" t="s">
        <v>47</v>
      </c>
      <c r="X2440" t="str">
        <f t="shared" ca="1" si="387"/>
        <v>(2439,0,1,4,116,0,2,77)++1`</v>
      </c>
      <c r="Y2440" t="str">
        <f t="shared" si="388"/>
        <v>(2439,20)++1`</v>
      </c>
    </row>
    <row r="2441" spans="1:25" x14ac:dyDescent="0.25">
      <c r="A2441">
        <v>2440</v>
      </c>
      <c r="B2441">
        <v>1995</v>
      </c>
      <c r="C2441">
        <f t="shared" si="380"/>
        <v>0</v>
      </c>
      <c r="D2441" t="s">
        <v>24</v>
      </c>
      <c r="E2441">
        <f t="shared" si="381"/>
        <v>7</v>
      </c>
      <c r="F2441" t="s">
        <v>38</v>
      </c>
      <c r="G2441" s="13">
        <v>44613</v>
      </c>
      <c r="H2441">
        <v>0.41111111111111109</v>
      </c>
      <c r="I2441">
        <v>0.49166666666666664</v>
      </c>
      <c r="J2441">
        <v>1000162</v>
      </c>
      <c r="K2441">
        <v>2753</v>
      </c>
      <c r="L2441">
        <f t="shared" si="382"/>
        <v>116</v>
      </c>
      <c r="M2441">
        <v>8.0555555555555547E-2</v>
      </c>
      <c r="N2441">
        <f t="shared" si="383"/>
        <v>1</v>
      </c>
      <c r="O2441" t="s">
        <v>32</v>
      </c>
      <c r="P2441" cm="1">
        <f t="array" aca="1" ref="P2441" ca="1">(_xlfn.IFS(Q2441="couché",0,Q2441="debout à 80%",1,Q2441="?",1))*(IF(RAND()&lt;0.8,1,0))</f>
        <v>1</v>
      </c>
      <c r="Q2441" t="s">
        <v>27</v>
      </c>
      <c r="R2441">
        <v>45</v>
      </c>
      <c r="S2441">
        <f t="shared" si="384"/>
        <v>1</v>
      </c>
      <c r="T2441">
        <f t="shared" si="389"/>
        <v>2</v>
      </c>
      <c r="U2441">
        <f t="shared" ca="1" si="385"/>
        <v>0.41111248898176828</v>
      </c>
      <c r="V2441">
        <f t="shared" si="386"/>
        <v>40</v>
      </c>
      <c r="W2441" t="s">
        <v>28</v>
      </c>
      <c r="X2441" t="str">
        <f t="shared" ca="1" si="387"/>
        <v>(2440,0,1,7,116,1,2,40)++1`</v>
      </c>
      <c r="Y2441" t="str">
        <f t="shared" si="388"/>
        <v>(2440,45)++1`</v>
      </c>
    </row>
    <row r="2442" spans="1:25" x14ac:dyDescent="0.25">
      <c r="A2442">
        <v>2441</v>
      </c>
      <c r="B2442">
        <v>1967</v>
      </c>
      <c r="C2442">
        <f t="shared" si="380"/>
        <v>0</v>
      </c>
      <c r="D2442" t="s">
        <v>24</v>
      </c>
      <c r="E2442">
        <f t="shared" si="381"/>
        <v>10</v>
      </c>
      <c r="F2442" t="s">
        <v>39</v>
      </c>
      <c r="G2442" s="13">
        <v>44641</v>
      </c>
      <c r="H2442">
        <v>0.40138888888888885</v>
      </c>
      <c r="I2442">
        <v>0.4819444444444444</v>
      </c>
      <c r="J2442">
        <v>1000165</v>
      </c>
      <c r="K2442">
        <v>502</v>
      </c>
      <c r="L2442">
        <f t="shared" si="382"/>
        <v>116</v>
      </c>
      <c r="M2442">
        <v>8.0555555555555547E-2</v>
      </c>
      <c r="N2442">
        <f t="shared" si="383"/>
        <v>0</v>
      </c>
      <c r="O2442" t="s">
        <v>26</v>
      </c>
      <c r="P2442" cm="1">
        <f t="array" aca="1" ref="P2442" ca="1">(_xlfn.IFS(Q2442="couché",0,Q2442="debout à 80%",1,Q2442="?",1))*(IF(RAND()&lt;0.8,1,0))</f>
        <v>0</v>
      </c>
      <c r="Q2442" t="s">
        <v>27</v>
      </c>
      <c r="R2442">
        <v>30</v>
      </c>
      <c r="S2442">
        <f t="shared" si="384"/>
        <v>1</v>
      </c>
      <c r="T2442">
        <f t="shared" si="389"/>
        <v>2</v>
      </c>
      <c r="U2442">
        <f t="shared" ca="1" si="385"/>
        <v>0.401398066964054</v>
      </c>
      <c r="V2442">
        <f t="shared" si="386"/>
        <v>5</v>
      </c>
      <c r="W2442" t="s">
        <v>28</v>
      </c>
      <c r="X2442" t="str">
        <f t="shared" ca="1" si="387"/>
        <v>(2441,0,0,10,116,1,2,5)++1`</v>
      </c>
      <c r="Y2442" t="str">
        <f t="shared" si="388"/>
        <v>(2441,30)++1`</v>
      </c>
    </row>
    <row r="2443" spans="1:25" x14ac:dyDescent="0.25">
      <c r="A2443">
        <v>2442</v>
      </c>
      <c r="B2443">
        <v>1934</v>
      </c>
      <c r="C2443">
        <f t="shared" si="380"/>
        <v>0</v>
      </c>
      <c r="D2443" t="s">
        <v>24</v>
      </c>
      <c r="E2443">
        <f t="shared" si="381"/>
        <v>16</v>
      </c>
      <c r="F2443" t="s">
        <v>44</v>
      </c>
      <c r="G2443" s="13">
        <v>44639</v>
      </c>
      <c r="H2443">
        <v>0.50277777777777777</v>
      </c>
      <c r="I2443">
        <v>0.58333333333333326</v>
      </c>
      <c r="J2443">
        <v>1000162</v>
      </c>
      <c r="K2443">
        <v>82</v>
      </c>
      <c r="L2443">
        <f t="shared" si="382"/>
        <v>116</v>
      </c>
      <c r="M2443">
        <v>8.0555555555555491E-2</v>
      </c>
      <c r="N2443">
        <f t="shared" si="383"/>
        <v>0</v>
      </c>
      <c r="O2443" t="s">
        <v>26</v>
      </c>
      <c r="P2443" cm="1">
        <f t="array" aca="1" ref="P2443" ca="1">(_xlfn.IFS(Q2443="couché",0,Q2443="debout à 80%",1,Q2443="?",1))*(IF(RAND()&lt;0.8,1,0))</f>
        <v>0</v>
      </c>
      <c r="Q2443" t="s">
        <v>48</v>
      </c>
      <c r="R2443">
        <v>45</v>
      </c>
      <c r="S2443">
        <f t="shared" si="384"/>
        <v>0</v>
      </c>
      <c r="T2443">
        <f t="shared" si="389"/>
        <v>2</v>
      </c>
      <c r="U2443">
        <f t="shared" ca="1" si="385"/>
        <v>0.50278703198686481</v>
      </c>
      <c r="V2443">
        <f t="shared" si="386"/>
        <v>45</v>
      </c>
      <c r="W2443" t="s">
        <v>28</v>
      </c>
      <c r="X2443" t="str">
        <f t="shared" ca="1" si="387"/>
        <v>(2442,0,0,16,116,0,2,45)++1`</v>
      </c>
      <c r="Y2443" t="str">
        <f t="shared" si="388"/>
        <v>(2442,45)++1`</v>
      </c>
    </row>
    <row r="2444" spans="1:25" x14ac:dyDescent="0.25">
      <c r="A2444">
        <v>2443</v>
      </c>
      <c r="B2444">
        <v>1936</v>
      </c>
      <c r="C2444">
        <f t="shared" si="380"/>
        <v>0</v>
      </c>
      <c r="D2444" t="s">
        <v>24</v>
      </c>
      <c r="E2444">
        <f t="shared" si="381"/>
        <v>9</v>
      </c>
      <c r="F2444" t="s">
        <v>40</v>
      </c>
      <c r="G2444" s="13">
        <v>44651</v>
      </c>
      <c r="H2444">
        <v>0.79236111111111107</v>
      </c>
      <c r="I2444">
        <v>0.87291666666666667</v>
      </c>
      <c r="J2444">
        <v>1000171</v>
      </c>
      <c r="K2444">
        <v>2240</v>
      </c>
      <c r="L2444">
        <f t="shared" si="382"/>
        <v>116</v>
      </c>
      <c r="M2444">
        <v>8.0555555555555602E-2</v>
      </c>
      <c r="N2444">
        <f t="shared" si="383"/>
        <v>0</v>
      </c>
      <c r="O2444" t="s">
        <v>26</v>
      </c>
      <c r="P2444" cm="1">
        <f t="array" aca="1" ref="P2444" ca="1">(_xlfn.IFS(Q2444="couché",0,Q2444="debout à 80%",1,Q2444="?",1))*(IF(RAND()&lt;0.8,1,0))</f>
        <v>1</v>
      </c>
      <c r="Q2444" t="s">
        <v>27</v>
      </c>
      <c r="R2444">
        <v>0</v>
      </c>
      <c r="S2444">
        <f t="shared" si="384"/>
        <v>0</v>
      </c>
      <c r="T2444">
        <f t="shared" si="389"/>
        <v>5</v>
      </c>
      <c r="U2444">
        <f t="shared" ca="1" si="385"/>
        <v>0.79236285587821664</v>
      </c>
      <c r="V2444">
        <f t="shared" si="386"/>
        <v>58</v>
      </c>
      <c r="W2444" t="s">
        <v>47</v>
      </c>
      <c r="X2444" t="str">
        <f t="shared" ca="1" si="387"/>
        <v>(2443,0,1,9,116,0,5,58)++1`</v>
      </c>
      <c r="Y2444" t="str">
        <f t="shared" si="388"/>
        <v>(2443,0)++1`</v>
      </c>
    </row>
    <row r="2445" spans="1:25" x14ac:dyDescent="0.25">
      <c r="A2445">
        <v>2444</v>
      </c>
      <c r="B2445">
        <v>1975</v>
      </c>
      <c r="C2445">
        <f t="shared" si="380"/>
        <v>0</v>
      </c>
      <c r="D2445" t="s">
        <v>24</v>
      </c>
      <c r="E2445">
        <f t="shared" si="381"/>
        <v>8</v>
      </c>
      <c r="F2445" t="s">
        <v>25</v>
      </c>
      <c r="G2445" s="13">
        <v>44593</v>
      </c>
      <c r="H2445">
        <v>0.34861111111111109</v>
      </c>
      <c r="I2445">
        <v>0.42986111111111108</v>
      </c>
      <c r="J2445">
        <v>1000168</v>
      </c>
      <c r="K2445">
        <v>2000</v>
      </c>
      <c r="L2445">
        <f t="shared" si="382"/>
        <v>117</v>
      </c>
      <c r="M2445">
        <v>8.1249999999999989E-2</v>
      </c>
      <c r="N2445">
        <f t="shared" si="383"/>
        <v>0</v>
      </c>
      <c r="O2445" t="s">
        <v>26</v>
      </c>
      <c r="P2445" cm="1">
        <f t="array" aca="1" ref="P2445" ca="1">(_xlfn.IFS(Q2445="couché",0,Q2445="debout à 80%",1,Q2445="?",1))*(IF(RAND()&lt;0.8,1,0))</f>
        <v>1</v>
      </c>
      <c r="Q2445" t="s">
        <v>27</v>
      </c>
      <c r="R2445">
        <v>30</v>
      </c>
      <c r="S2445">
        <f t="shared" si="384"/>
        <v>0</v>
      </c>
      <c r="T2445">
        <f t="shared" si="389"/>
        <v>1</v>
      </c>
      <c r="U2445">
        <f t="shared" ca="1" si="385"/>
        <v>0.34861697533541636</v>
      </c>
      <c r="V2445">
        <f t="shared" si="386"/>
        <v>29</v>
      </c>
      <c r="W2445" t="s">
        <v>28</v>
      </c>
      <c r="X2445" t="str">
        <f t="shared" ca="1" si="387"/>
        <v>(2444,0,1,8,117,0,1,29)++1`</v>
      </c>
      <c r="Y2445" t="str">
        <f t="shared" si="388"/>
        <v>(2444,30)++1`</v>
      </c>
    </row>
    <row r="2446" spans="1:25" x14ac:dyDescent="0.25">
      <c r="A2446">
        <v>2445</v>
      </c>
      <c r="B2446">
        <v>1976</v>
      </c>
      <c r="C2446">
        <f t="shared" si="380"/>
        <v>0</v>
      </c>
      <c r="D2446" t="s">
        <v>24</v>
      </c>
      <c r="E2446">
        <f t="shared" si="381"/>
        <v>9</v>
      </c>
      <c r="F2446" t="s">
        <v>40</v>
      </c>
      <c r="G2446" s="13">
        <v>44603</v>
      </c>
      <c r="H2446">
        <v>0.36388888888888887</v>
      </c>
      <c r="I2446">
        <v>0.44513888888888886</v>
      </c>
      <c r="J2446">
        <v>1000171</v>
      </c>
      <c r="K2446">
        <v>2239</v>
      </c>
      <c r="L2446">
        <f t="shared" si="382"/>
        <v>117</v>
      </c>
      <c r="M2446">
        <v>8.1249999999999989E-2</v>
      </c>
      <c r="N2446">
        <f t="shared" si="383"/>
        <v>0</v>
      </c>
      <c r="O2446" t="s">
        <v>26</v>
      </c>
      <c r="P2446" cm="1">
        <f t="array" aca="1" ref="P2446" ca="1">(_xlfn.IFS(Q2446="couché",0,Q2446="debout à 80%",1,Q2446="?",1))*(IF(RAND()&lt;0.8,1,0))</f>
        <v>0</v>
      </c>
      <c r="Q2446" t="s">
        <v>27</v>
      </c>
      <c r="R2446">
        <v>45</v>
      </c>
      <c r="S2446">
        <f t="shared" si="384"/>
        <v>0</v>
      </c>
      <c r="T2446">
        <f t="shared" si="389"/>
        <v>1</v>
      </c>
      <c r="U2446">
        <f t="shared" ca="1" si="385"/>
        <v>0.36389798138372476</v>
      </c>
      <c r="V2446">
        <f t="shared" si="386"/>
        <v>35</v>
      </c>
      <c r="W2446" t="s">
        <v>28</v>
      </c>
      <c r="X2446" t="str">
        <f t="shared" ca="1" si="387"/>
        <v>(2445,0,0,9,117,0,1,35)++1`</v>
      </c>
      <c r="Y2446" t="str">
        <f t="shared" si="388"/>
        <v>(2445,45)++1`</v>
      </c>
    </row>
    <row r="2447" spans="1:25" x14ac:dyDescent="0.25">
      <c r="A2447">
        <v>2446</v>
      </c>
      <c r="B2447">
        <v>1960</v>
      </c>
      <c r="C2447">
        <f t="shared" si="380"/>
        <v>0</v>
      </c>
      <c r="D2447" t="s">
        <v>24</v>
      </c>
      <c r="E2447">
        <f t="shared" si="381"/>
        <v>13</v>
      </c>
      <c r="F2447" t="s">
        <v>43</v>
      </c>
      <c r="G2447" s="13">
        <v>44621</v>
      </c>
      <c r="H2447">
        <v>0.58750000000000002</v>
      </c>
      <c r="I2447">
        <v>0.66874999999999996</v>
      </c>
      <c r="J2447">
        <v>1000167</v>
      </c>
      <c r="K2447">
        <v>6473</v>
      </c>
      <c r="L2447">
        <f t="shared" si="382"/>
        <v>117</v>
      </c>
      <c r="M2447">
        <v>8.1249999999999933E-2</v>
      </c>
      <c r="N2447">
        <f t="shared" si="383"/>
        <v>0</v>
      </c>
      <c r="O2447" t="s">
        <v>26</v>
      </c>
      <c r="P2447" cm="1">
        <f t="array" aca="1" ref="P2447" ca="1">(_xlfn.IFS(Q2447="couché",0,Q2447="debout à 80%",1,Q2447="?",1))*(IF(RAND()&lt;0.8,1,0))</f>
        <v>0</v>
      </c>
      <c r="Q2447" t="s">
        <v>27</v>
      </c>
      <c r="R2447">
        <v>45</v>
      </c>
      <c r="S2447">
        <f t="shared" si="384"/>
        <v>0</v>
      </c>
      <c r="T2447">
        <f t="shared" si="389"/>
        <v>2</v>
      </c>
      <c r="U2447">
        <f t="shared" ca="1" si="385"/>
        <v>0.58750412492167137</v>
      </c>
      <c r="V2447">
        <f t="shared" si="386"/>
        <v>50</v>
      </c>
      <c r="W2447" t="s">
        <v>28</v>
      </c>
      <c r="X2447" t="str">
        <f t="shared" ca="1" si="387"/>
        <v>(2446,0,0,13,117,0,2,50)++1`</v>
      </c>
      <c r="Y2447" t="str">
        <f t="shared" si="388"/>
        <v>(2446,45)++1`</v>
      </c>
    </row>
    <row r="2448" spans="1:25" x14ac:dyDescent="0.25">
      <c r="A2448">
        <v>2447</v>
      </c>
      <c r="B2448">
        <v>1996</v>
      </c>
      <c r="C2448">
        <f t="shared" si="380"/>
        <v>0</v>
      </c>
      <c r="D2448" t="s">
        <v>24</v>
      </c>
      <c r="E2448">
        <f t="shared" si="381"/>
        <v>14</v>
      </c>
      <c r="F2448" t="s">
        <v>33</v>
      </c>
      <c r="G2448" s="13">
        <v>44607</v>
      </c>
      <c r="H2448">
        <v>0.6465277777777777</v>
      </c>
      <c r="I2448">
        <v>0.72777777777777775</v>
      </c>
      <c r="J2448">
        <v>1000162</v>
      </c>
      <c r="K2448">
        <v>2372</v>
      </c>
      <c r="L2448">
        <f t="shared" si="382"/>
        <v>117</v>
      </c>
      <c r="M2448">
        <v>8.1250000000000044E-2</v>
      </c>
      <c r="N2448">
        <f t="shared" si="383"/>
        <v>0</v>
      </c>
      <c r="O2448" t="s">
        <v>26</v>
      </c>
      <c r="P2448" cm="1">
        <f t="array" aca="1" ref="P2448" ca="1">(_xlfn.IFS(Q2448="couché",0,Q2448="debout à 80%",1,Q2448="?",1))*(IF(RAND()&lt;0.8,1,0))</f>
        <v>0</v>
      </c>
      <c r="Q2448" t="s">
        <v>27</v>
      </c>
      <c r="R2448">
        <v>45</v>
      </c>
      <c r="S2448">
        <f t="shared" si="384"/>
        <v>1</v>
      </c>
      <c r="T2448">
        <f t="shared" si="389"/>
        <v>5</v>
      </c>
      <c r="U2448">
        <f t="shared" ca="1" si="385"/>
        <v>0.64652940111797874</v>
      </c>
      <c r="V2448">
        <f t="shared" si="386"/>
        <v>52</v>
      </c>
      <c r="W2448" t="s">
        <v>28</v>
      </c>
      <c r="X2448" t="str">
        <f t="shared" ca="1" si="387"/>
        <v>(2447,0,0,14,117,1,5,52)++1`</v>
      </c>
      <c r="Y2448" t="str">
        <f t="shared" si="388"/>
        <v>(2447,45)++1`</v>
      </c>
    </row>
    <row r="2449" spans="1:25" x14ac:dyDescent="0.25">
      <c r="A2449">
        <v>2448</v>
      </c>
      <c r="B2449">
        <v>1972</v>
      </c>
      <c r="C2449">
        <f t="shared" si="380"/>
        <v>0</v>
      </c>
      <c r="D2449" t="s">
        <v>24</v>
      </c>
      <c r="E2449">
        <f t="shared" si="381"/>
        <v>8</v>
      </c>
      <c r="F2449" t="s">
        <v>25</v>
      </c>
      <c r="G2449" s="13">
        <v>44631</v>
      </c>
      <c r="H2449">
        <v>0.58194444444444438</v>
      </c>
      <c r="I2449">
        <v>0.66319444444444442</v>
      </c>
      <c r="J2449">
        <v>1000171</v>
      </c>
      <c r="K2449">
        <v>2238</v>
      </c>
      <c r="L2449">
        <f t="shared" si="382"/>
        <v>117</v>
      </c>
      <c r="M2449">
        <v>8.1250000000000044E-2</v>
      </c>
      <c r="N2449">
        <f t="shared" si="383"/>
        <v>0</v>
      </c>
      <c r="O2449" t="s">
        <v>26</v>
      </c>
      <c r="P2449" cm="1">
        <f t="array" aca="1" ref="P2449" ca="1">(_xlfn.IFS(Q2449="couché",0,Q2449="debout à 80%",1,Q2449="?",1))*(IF(RAND()&lt;0.8,1,0))</f>
        <v>1</v>
      </c>
      <c r="Q2449" t="s">
        <v>27</v>
      </c>
      <c r="R2449">
        <v>45</v>
      </c>
      <c r="S2449">
        <f t="shared" si="384"/>
        <v>0</v>
      </c>
      <c r="T2449">
        <f t="shared" si="389"/>
        <v>4</v>
      </c>
      <c r="U2449">
        <f t="shared" ca="1" si="385"/>
        <v>0.58194946042447637</v>
      </c>
      <c r="V2449">
        <f t="shared" si="386"/>
        <v>38</v>
      </c>
      <c r="W2449" t="s">
        <v>28</v>
      </c>
      <c r="X2449" t="str">
        <f t="shared" ca="1" si="387"/>
        <v>(2448,0,1,8,117,0,4,38)++1`</v>
      </c>
      <c r="Y2449" t="str">
        <f t="shared" si="388"/>
        <v>(2448,45)++1`</v>
      </c>
    </row>
    <row r="2450" spans="1:25" x14ac:dyDescent="0.25">
      <c r="A2450">
        <v>2449</v>
      </c>
      <c r="B2450">
        <v>1952</v>
      </c>
      <c r="C2450">
        <f t="shared" si="380"/>
        <v>0</v>
      </c>
      <c r="D2450" t="s">
        <v>24</v>
      </c>
      <c r="E2450">
        <f t="shared" si="381"/>
        <v>9</v>
      </c>
      <c r="F2450" t="s">
        <v>40</v>
      </c>
      <c r="G2450" s="13">
        <v>44650</v>
      </c>
      <c r="H2450">
        <v>0.43541666666666667</v>
      </c>
      <c r="I2450">
        <v>0.51666666666666661</v>
      </c>
      <c r="J2450">
        <v>1000163</v>
      </c>
      <c r="K2450">
        <v>5512</v>
      </c>
      <c r="L2450">
        <f t="shared" si="382"/>
        <v>117</v>
      </c>
      <c r="M2450">
        <v>8.1249999999999933E-2</v>
      </c>
      <c r="N2450">
        <f t="shared" si="383"/>
        <v>0</v>
      </c>
      <c r="O2450" t="s">
        <v>26</v>
      </c>
      <c r="P2450" cm="1">
        <f t="array" aca="1" ref="P2450" ca="1">(_xlfn.IFS(Q2450="couché",0,Q2450="debout à 80%",1,Q2450="?",1))*(IF(RAND()&lt;0.8,1,0))</f>
        <v>1</v>
      </c>
      <c r="Q2450" t="s">
        <v>27</v>
      </c>
      <c r="R2450">
        <v>45</v>
      </c>
      <c r="S2450">
        <f t="shared" si="384"/>
        <v>0</v>
      </c>
      <c r="T2450">
        <f t="shared" si="389"/>
        <v>3</v>
      </c>
      <c r="U2450">
        <f t="shared" ca="1" si="385"/>
        <v>0.43542383950540842</v>
      </c>
      <c r="V2450">
        <f t="shared" si="386"/>
        <v>44</v>
      </c>
      <c r="W2450" t="s">
        <v>28</v>
      </c>
      <c r="X2450" t="str">
        <f t="shared" ca="1" si="387"/>
        <v>(2449,0,1,9,117,0,3,44)++1`</v>
      </c>
      <c r="Y2450" t="str">
        <f t="shared" si="388"/>
        <v>(2449,45)++1`</v>
      </c>
    </row>
    <row r="2451" spans="1:25" x14ac:dyDescent="0.25">
      <c r="A2451">
        <v>2450</v>
      </c>
      <c r="B2451">
        <v>1945</v>
      </c>
      <c r="C2451">
        <f t="shared" si="380"/>
        <v>0</v>
      </c>
      <c r="D2451" t="s">
        <v>24</v>
      </c>
      <c r="E2451">
        <f t="shared" si="381"/>
        <v>5</v>
      </c>
      <c r="F2451" t="s">
        <v>36</v>
      </c>
      <c r="G2451" s="13">
        <v>44615</v>
      </c>
      <c r="H2451">
        <v>0.5215277777777777</v>
      </c>
      <c r="I2451">
        <v>0.60277777777777775</v>
      </c>
      <c r="J2451">
        <v>1000162</v>
      </c>
      <c r="K2451">
        <v>4952</v>
      </c>
      <c r="L2451">
        <f t="shared" si="382"/>
        <v>117</v>
      </c>
      <c r="M2451">
        <v>8.1250000000000044E-2</v>
      </c>
      <c r="N2451">
        <f t="shared" si="383"/>
        <v>0</v>
      </c>
      <c r="O2451" t="s">
        <v>26</v>
      </c>
      <c r="P2451" cm="1">
        <f t="array" aca="1" ref="P2451" ca="1">(_xlfn.IFS(Q2451="couché",0,Q2451="debout à 80%",1,Q2451="?",1))*(IF(RAND()&lt;0.8,1,0))</f>
        <v>1</v>
      </c>
      <c r="Q2451" t="s">
        <v>27</v>
      </c>
      <c r="R2451">
        <v>45</v>
      </c>
      <c r="S2451">
        <f t="shared" si="384"/>
        <v>0</v>
      </c>
      <c r="T2451">
        <f t="shared" si="389"/>
        <v>4</v>
      </c>
      <c r="U2451">
        <f t="shared" ca="1" si="385"/>
        <v>0.52152887265261683</v>
      </c>
      <c r="V2451">
        <f t="shared" si="386"/>
        <v>1</v>
      </c>
      <c r="W2451" t="s">
        <v>28</v>
      </c>
      <c r="X2451" t="str">
        <f t="shared" ca="1" si="387"/>
        <v>(2450,0,1,5,117,0,4,1)++1`</v>
      </c>
      <c r="Y2451" t="str">
        <f t="shared" si="388"/>
        <v>(2450,45)++1`</v>
      </c>
    </row>
    <row r="2452" spans="1:25" x14ac:dyDescent="0.25">
      <c r="A2452">
        <v>2451</v>
      </c>
      <c r="B2452">
        <v>1993</v>
      </c>
      <c r="C2452">
        <f t="shared" si="380"/>
        <v>0</v>
      </c>
      <c r="D2452" t="s">
        <v>24</v>
      </c>
      <c r="E2452">
        <f t="shared" si="381"/>
        <v>2</v>
      </c>
      <c r="F2452" t="s">
        <v>29</v>
      </c>
      <c r="G2452" s="13">
        <v>44604</v>
      </c>
      <c r="H2452">
        <v>0.67152777777777772</v>
      </c>
      <c r="I2452">
        <v>0.75277777777777777</v>
      </c>
      <c r="J2452">
        <v>1000166</v>
      </c>
      <c r="K2452">
        <v>421</v>
      </c>
      <c r="L2452">
        <f t="shared" si="382"/>
        <v>117</v>
      </c>
      <c r="M2452">
        <v>8.1250000000000044E-2</v>
      </c>
      <c r="N2452">
        <f t="shared" si="383"/>
        <v>0</v>
      </c>
      <c r="O2452" t="s">
        <v>26</v>
      </c>
      <c r="P2452" cm="1">
        <f t="array" aca="1" ref="P2452" ca="1">(_xlfn.IFS(Q2452="couché",0,Q2452="debout à 80%",1,Q2452="?",1))*(IF(RAND()&lt;0.8,1,0))</f>
        <v>0</v>
      </c>
      <c r="Q2452" t="s">
        <v>48</v>
      </c>
      <c r="R2452">
        <v>45</v>
      </c>
      <c r="S2452">
        <f t="shared" si="384"/>
        <v>0</v>
      </c>
      <c r="T2452">
        <f t="shared" si="389"/>
        <v>1</v>
      </c>
      <c r="U2452">
        <f t="shared" ca="1" si="385"/>
        <v>0.67152878530340343</v>
      </c>
      <c r="V2452">
        <f t="shared" si="386"/>
        <v>56</v>
      </c>
      <c r="W2452" t="s">
        <v>28</v>
      </c>
      <c r="X2452" t="str">
        <f t="shared" ca="1" si="387"/>
        <v>(2451,0,0,2,117,0,1,56)++1`</v>
      </c>
      <c r="Y2452" t="str">
        <f t="shared" si="388"/>
        <v>(2451,45)++1`</v>
      </c>
    </row>
    <row r="2453" spans="1:25" x14ac:dyDescent="0.25">
      <c r="A2453">
        <v>2452</v>
      </c>
      <c r="B2453">
        <v>1958</v>
      </c>
      <c r="C2453">
        <f t="shared" si="380"/>
        <v>0</v>
      </c>
      <c r="D2453" t="s">
        <v>24</v>
      </c>
      <c r="E2453">
        <f t="shared" si="381"/>
        <v>14</v>
      </c>
      <c r="F2453" t="s">
        <v>33</v>
      </c>
      <c r="G2453" s="13">
        <v>44609</v>
      </c>
      <c r="H2453">
        <v>0.61388888888888882</v>
      </c>
      <c r="I2453">
        <v>0.69513888888888886</v>
      </c>
      <c r="J2453">
        <v>1000171</v>
      </c>
      <c r="K2453">
        <v>303</v>
      </c>
      <c r="L2453">
        <f t="shared" si="382"/>
        <v>117</v>
      </c>
      <c r="M2453">
        <v>8.1250000000000044E-2</v>
      </c>
      <c r="N2453">
        <f t="shared" si="383"/>
        <v>0</v>
      </c>
      <c r="O2453" t="s">
        <v>26</v>
      </c>
      <c r="P2453" cm="1">
        <f t="array" aca="1" ref="P2453" ca="1">(_xlfn.IFS(Q2453="couché",0,Q2453="debout à 80%",1,Q2453="?",1))*(IF(RAND()&lt;0.8,1,0))</f>
        <v>0</v>
      </c>
      <c r="Q2453" t="s">
        <v>48</v>
      </c>
      <c r="R2453">
        <v>45</v>
      </c>
      <c r="S2453">
        <f t="shared" si="384"/>
        <v>1</v>
      </c>
      <c r="T2453">
        <f t="shared" si="389"/>
        <v>6</v>
      </c>
      <c r="U2453">
        <f t="shared" ca="1" si="385"/>
        <v>0.61389211938357824</v>
      </c>
      <c r="V2453">
        <f t="shared" si="386"/>
        <v>50</v>
      </c>
      <c r="W2453" t="s">
        <v>28</v>
      </c>
      <c r="X2453" t="str">
        <f t="shared" ca="1" si="387"/>
        <v>(2452,0,0,14,117,1,6,50)++1`</v>
      </c>
      <c r="Y2453" t="str">
        <f t="shared" si="388"/>
        <v>(2452,45)++1`</v>
      </c>
    </row>
    <row r="2454" spans="1:25" x14ac:dyDescent="0.25">
      <c r="A2454">
        <v>2453</v>
      </c>
      <c r="B2454">
        <v>1988</v>
      </c>
      <c r="C2454">
        <f t="shared" si="380"/>
        <v>0</v>
      </c>
      <c r="D2454" t="s">
        <v>24</v>
      </c>
      <c r="E2454">
        <f t="shared" si="381"/>
        <v>12</v>
      </c>
      <c r="F2454" t="s">
        <v>42</v>
      </c>
      <c r="G2454" s="13">
        <v>44613</v>
      </c>
      <c r="H2454">
        <v>0.52777777777777779</v>
      </c>
      <c r="I2454">
        <v>0.60902777777777772</v>
      </c>
      <c r="J2454">
        <v>1000165</v>
      </c>
      <c r="K2454">
        <v>9173</v>
      </c>
      <c r="L2454">
        <f t="shared" si="382"/>
        <v>117</v>
      </c>
      <c r="M2454">
        <v>8.1249999999999933E-2</v>
      </c>
      <c r="N2454">
        <f t="shared" si="383"/>
        <v>0</v>
      </c>
      <c r="O2454" t="s">
        <v>26</v>
      </c>
      <c r="P2454" cm="1">
        <f t="array" aca="1" ref="P2454" ca="1">(_xlfn.IFS(Q2454="couché",0,Q2454="debout à 80%",1,Q2454="?",1))*(IF(RAND()&lt;0.8,1,0))</f>
        <v>1</v>
      </c>
      <c r="Q2454" t="s">
        <v>27</v>
      </c>
      <c r="R2454">
        <v>30</v>
      </c>
      <c r="S2454">
        <f t="shared" si="384"/>
        <v>1</v>
      </c>
      <c r="T2454">
        <f t="shared" si="389"/>
        <v>4</v>
      </c>
      <c r="U2454">
        <f t="shared" ca="1" si="385"/>
        <v>0.52778203933759127</v>
      </c>
      <c r="V2454">
        <f t="shared" si="386"/>
        <v>4</v>
      </c>
      <c r="W2454" t="s">
        <v>28</v>
      </c>
      <c r="X2454" t="str">
        <f t="shared" ca="1" si="387"/>
        <v>(2453,0,1,12,117,1,4,4)++1`</v>
      </c>
      <c r="Y2454" t="str">
        <f t="shared" si="388"/>
        <v>(2453,30)++1`</v>
      </c>
    </row>
    <row r="2455" spans="1:25" x14ac:dyDescent="0.25">
      <c r="A2455">
        <v>2454</v>
      </c>
      <c r="B2455">
        <v>1973</v>
      </c>
      <c r="C2455">
        <f t="shared" si="380"/>
        <v>0</v>
      </c>
      <c r="D2455" t="s">
        <v>24</v>
      </c>
      <c r="E2455">
        <f t="shared" si="381"/>
        <v>2</v>
      </c>
      <c r="F2455" t="s">
        <v>29</v>
      </c>
      <c r="G2455" s="13">
        <v>44646</v>
      </c>
      <c r="H2455">
        <v>0.51666666666666661</v>
      </c>
      <c r="I2455">
        <v>0.59791666666666665</v>
      </c>
      <c r="J2455">
        <v>1000166</v>
      </c>
      <c r="K2455">
        <v>1</v>
      </c>
      <c r="L2455">
        <f t="shared" si="382"/>
        <v>117</v>
      </c>
      <c r="M2455">
        <v>8.1250000000000044E-2</v>
      </c>
      <c r="N2455">
        <f t="shared" si="383"/>
        <v>0</v>
      </c>
      <c r="O2455" t="s">
        <v>26</v>
      </c>
      <c r="P2455" cm="1">
        <f t="array" aca="1" ref="P2455" ca="1">(_xlfn.IFS(Q2455="couché",0,Q2455="debout à 80%",1,Q2455="?",1))*(IF(RAND()&lt;0.8,1,0))</f>
        <v>1</v>
      </c>
      <c r="Q2455" t="s">
        <v>27</v>
      </c>
      <c r="R2455">
        <v>45</v>
      </c>
      <c r="S2455">
        <f t="shared" si="384"/>
        <v>0</v>
      </c>
      <c r="T2455">
        <f t="shared" si="389"/>
        <v>1</v>
      </c>
      <c r="U2455">
        <f t="shared" ca="1" si="385"/>
        <v>0.5166717898125871</v>
      </c>
      <c r="V2455">
        <f t="shared" si="386"/>
        <v>35</v>
      </c>
      <c r="W2455" t="s">
        <v>28</v>
      </c>
      <c r="X2455" t="str">
        <f t="shared" ca="1" si="387"/>
        <v>(2454,0,1,2,117,0,1,35)++1`</v>
      </c>
      <c r="Y2455" t="str">
        <f t="shared" si="388"/>
        <v>(2454,45)++1`</v>
      </c>
    </row>
    <row r="2456" spans="1:25" x14ac:dyDescent="0.25">
      <c r="A2456">
        <v>2455</v>
      </c>
      <c r="B2456">
        <v>1964</v>
      </c>
      <c r="C2456">
        <f t="shared" si="380"/>
        <v>0</v>
      </c>
      <c r="D2456" t="s">
        <v>24</v>
      </c>
      <c r="E2456">
        <f t="shared" si="381"/>
        <v>2</v>
      </c>
      <c r="F2456" t="s">
        <v>29</v>
      </c>
      <c r="G2456" s="13">
        <v>44596</v>
      </c>
      <c r="H2456">
        <v>0.3659722222222222</v>
      </c>
      <c r="I2456">
        <v>0.44791666666666663</v>
      </c>
      <c r="J2456">
        <v>1000166</v>
      </c>
      <c r="K2456">
        <v>3775</v>
      </c>
      <c r="L2456">
        <f t="shared" si="382"/>
        <v>118</v>
      </c>
      <c r="M2456">
        <v>8.1944444444444431E-2</v>
      </c>
      <c r="N2456">
        <f t="shared" si="383"/>
        <v>0</v>
      </c>
      <c r="O2456" t="s">
        <v>26</v>
      </c>
      <c r="P2456" cm="1">
        <f t="array" aca="1" ref="P2456" ca="1">(_xlfn.IFS(Q2456="couché",0,Q2456="debout à 80%",1,Q2456="?",1))*(IF(RAND()&lt;0.8,1,0))</f>
        <v>1</v>
      </c>
      <c r="Q2456" t="s">
        <v>27</v>
      </c>
      <c r="R2456">
        <v>45</v>
      </c>
      <c r="S2456">
        <f t="shared" si="384"/>
        <v>0</v>
      </c>
      <c r="T2456">
        <f t="shared" si="389"/>
        <v>1</v>
      </c>
      <c r="U2456">
        <f t="shared" ca="1" si="385"/>
        <v>0.36598216071291934</v>
      </c>
      <c r="V2456">
        <f t="shared" si="386"/>
        <v>53</v>
      </c>
      <c r="W2456" t="s">
        <v>28</v>
      </c>
      <c r="X2456" t="str">
        <f t="shared" ca="1" si="387"/>
        <v>(2455,0,1,2,118,0,1,53)++1`</v>
      </c>
      <c r="Y2456" t="str">
        <f t="shared" si="388"/>
        <v>(2455,45)++1`</v>
      </c>
    </row>
    <row r="2457" spans="1:25" x14ac:dyDescent="0.25">
      <c r="A2457">
        <v>2456</v>
      </c>
      <c r="B2457">
        <v>1948</v>
      </c>
      <c r="C2457">
        <f t="shared" si="380"/>
        <v>0</v>
      </c>
      <c r="D2457" t="s">
        <v>24</v>
      </c>
      <c r="E2457">
        <f t="shared" si="381"/>
        <v>2</v>
      </c>
      <c r="F2457" t="s">
        <v>29</v>
      </c>
      <c r="G2457" s="13">
        <v>44642</v>
      </c>
      <c r="H2457">
        <v>0.40208333333333329</v>
      </c>
      <c r="I2457">
        <v>0.48402777777777778</v>
      </c>
      <c r="J2457">
        <v>1000166</v>
      </c>
      <c r="K2457">
        <v>402</v>
      </c>
      <c r="L2457">
        <f t="shared" si="382"/>
        <v>118</v>
      </c>
      <c r="M2457">
        <v>8.1944444444444486E-2</v>
      </c>
      <c r="N2457">
        <f t="shared" si="383"/>
        <v>0</v>
      </c>
      <c r="O2457" t="s">
        <v>26</v>
      </c>
      <c r="P2457" cm="1">
        <f t="array" aca="1" ref="P2457" ca="1">(_xlfn.IFS(Q2457="couché",0,Q2457="debout à 80%",1,Q2457="?",1))*(IF(RAND()&lt;0.8,1,0))</f>
        <v>0</v>
      </c>
      <c r="Q2457" t="s">
        <v>27</v>
      </c>
      <c r="R2457">
        <v>45</v>
      </c>
      <c r="S2457">
        <f t="shared" si="384"/>
        <v>0</v>
      </c>
      <c r="T2457">
        <f t="shared" si="389"/>
        <v>2</v>
      </c>
      <c r="U2457">
        <f t="shared" ca="1" si="385"/>
        <v>0.40208932148317261</v>
      </c>
      <c r="V2457">
        <f t="shared" si="386"/>
        <v>55</v>
      </c>
      <c r="W2457" t="s">
        <v>28</v>
      </c>
      <c r="X2457" t="str">
        <f t="shared" ca="1" si="387"/>
        <v>(2456,0,0,2,118,0,2,55)++1`</v>
      </c>
      <c r="Y2457" t="str">
        <f t="shared" si="388"/>
        <v>(2456,45)++1`</v>
      </c>
    </row>
    <row r="2458" spans="1:25" x14ac:dyDescent="0.25">
      <c r="A2458">
        <v>2457</v>
      </c>
      <c r="B2458">
        <v>1946</v>
      </c>
      <c r="C2458">
        <f t="shared" si="380"/>
        <v>0</v>
      </c>
      <c r="D2458" t="s">
        <v>24</v>
      </c>
      <c r="E2458">
        <f t="shared" si="381"/>
        <v>7</v>
      </c>
      <c r="F2458" t="s">
        <v>38</v>
      </c>
      <c r="G2458" s="13">
        <v>44628</v>
      </c>
      <c r="H2458">
        <v>0.33333333333333331</v>
      </c>
      <c r="I2458">
        <v>0.41527777777777775</v>
      </c>
      <c r="J2458">
        <v>1000171</v>
      </c>
      <c r="K2458">
        <v>299</v>
      </c>
      <c r="L2458">
        <f t="shared" si="382"/>
        <v>118</v>
      </c>
      <c r="M2458">
        <v>8.1944444444444431E-2</v>
      </c>
      <c r="N2458">
        <f t="shared" si="383"/>
        <v>0</v>
      </c>
      <c r="O2458" t="s">
        <v>26</v>
      </c>
      <c r="P2458" cm="1">
        <f t="array" aca="1" ref="P2458" ca="1">(_xlfn.IFS(Q2458="couché",0,Q2458="debout à 80%",1,Q2458="?",1))*(IF(RAND()&lt;0.8,1,0))</f>
        <v>1</v>
      </c>
      <c r="Q2458" t="s">
        <v>27</v>
      </c>
      <c r="R2458">
        <v>45</v>
      </c>
      <c r="S2458">
        <f t="shared" si="384"/>
        <v>0</v>
      </c>
      <c r="T2458">
        <f t="shared" si="389"/>
        <v>1</v>
      </c>
      <c r="U2458">
        <f t="shared" ca="1" si="385"/>
        <v>0.3333376376152109</v>
      </c>
      <c r="V2458">
        <f t="shared" si="386"/>
        <v>47</v>
      </c>
      <c r="W2458" t="s">
        <v>28</v>
      </c>
      <c r="X2458" t="str">
        <f t="shared" ca="1" si="387"/>
        <v>(2457,0,1,7,118,0,1,47)++1`</v>
      </c>
      <c r="Y2458" t="str">
        <f t="shared" si="388"/>
        <v>(2457,45)++1`</v>
      </c>
    </row>
    <row r="2459" spans="1:25" x14ac:dyDescent="0.25">
      <c r="A2459">
        <v>2458</v>
      </c>
      <c r="B2459">
        <v>1958</v>
      </c>
      <c r="C2459">
        <f t="shared" si="380"/>
        <v>0</v>
      </c>
      <c r="D2459" t="s">
        <v>24</v>
      </c>
      <c r="E2459">
        <f t="shared" si="381"/>
        <v>10</v>
      </c>
      <c r="F2459" t="s">
        <v>39</v>
      </c>
      <c r="G2459" s="13">
        <v>44634</v>
      </c>
      <c r="H2459">
        <v>0.39513888888888887</v>
      </c>
      <c r="I2459">
        <v>0.4770833333333333</v>
      </c>
      <c r="J2459">
        <v>1000165</v>
      </c>
      <c r="K2459">
        <v>502</v>
      </c>
      <c r="L2459">
        <f t="shared" si="382"/>
        <v>118</v>
      </c>
      <c r="M2459">
        <v>8.1944444444444431E-2</v>
      </c>
      <c r="N2459">
        <f t="shared" si="383"/>
        <v>0</v>
      </c>
      <c r="O2459" t="s">
        <v>26</v>
      </c>
      <c r="P2459" cm="1">
        <f t="array" aca="1" ref="P2459" ca="1">(_xlfn.IFS(Q2459="couché",0,Q2459="debout à 80%",1,Q2459="?",1))*(IF(RAND()&lt;0.8,1,0))</f>
        <v>1</v>
      </c>
      <c r="Q2459" t="s">
        <v>27</v>
      </c>
      <c r="R2459">
        <v>30</v>
      </c>
      <c r="S2459">
        <f t="shared" si="384"/>
        <v>1</v>
      </c>
      <c r="T2459">
        <f t="shared" si="389"/>
        <v>2</v>
      </c>
      <c r="U2459">
        <f t="shared" ca="1" si="385"/>
        <v>0.39514864901740288</v>
      </c>
      <c r="V2459">
        <f t="shared" si="386"/>
        <v>69</v>
      </c>
      <c r="W2459" t="s">
        <v>28</v>
      </c>
      <c r="X2459" t="str">
        <f t="shared" ca="1" si="387"/>
        <v>(2458,0,1,10,118,1,2,69)++1`</v>
      </c>
      <c r="Y2459" t="str">
        <f t="shared" si="388"/>
        <v>(2458,30)++1`</v>
      </c>
    </row>
    <row r="2460" spans="1:25" x14ac:dyDescent="0.25">
      <c r="A2460">
        <v>2459</v>
      </c>
      <c r="B2460">
        <v>1973</v>
      </c>
      <c r="C2460">
        <f t="shared" si="380"/>
        <v>0</v>
      </c>
      <c r="D2460" t="s">
        <v>24</v>
      </c>
      <c r="E2460">
        <f t="shared" si="381"/>
        <v>4</v>
      </c>
      <c r="F2460" t="s">
        <v>31</v>
      </c>
      <c r="G2460" s="13">
        <v>44596</v>
      </c>
      <c r="H2460">
        <v>0.38055555555555554</v>
      </c>
      <c r="I2460">
        <v>0.46250000000000002</v>
      </c>
      <c r="J2460">
        <v>1000162</v>
      </c>
      <c r="K2460">
        <v>4113</v>
      </c>
      <c r="L2460">
        <f t="shared" si="382"/>
        <v>118</v>
      </c>
      <c r="M2460">
        <v>8.1944444444444486E-2</v>
      </c>
      <c r="N2460">
        <f t="shared" si="383"/>
        <v>1</v>
      </c>
      <c r="O2460" t="s">
        <v>32</v>
      </c>
      <c r="P2460" cm="1">
        <f t="array" aca="1" ref="P2460" ca="1">(_xlfn.IFS(Q2460="couché",0,Q2460="debout à 80%",1,Q2460="?",1))*(IF(RAND()&lt;0.8,1,0))</f>
        <v>1</v>
      </c>
      <c r="Q2460" t="s">
        <v>27</v>
      </c>
      <c r="R2460">
        <v>45</v>
      </c>
      <c r="S2460">
        <f t="shared" si="384"/>
        <v>1</v>
      </c>
      <c r="T2460">
        <f t="shared" si="389"/>
        <v>2</v>
      </c>
      <c r="U2460">
        <f t="shared" ca="1" si="385"/>
        <v>0.3805624973619553</v>
      </c>
      <c r="V2460">
        <f t="shared" si="386"/>
        <v>47</v>
      </c>
      <c r="W2460" t="s">
        <v>28</v>
      </c>
      <c r="X2460" t="str">
        <f t="shared" ca="1" si="387"/>
        <v>(2459,0,1,4,118,1,2,47)++1`</v>
      </c>
      <c r="Y2460" t="str">
        <f t="shared" si="388"/>
        <v>(2459,45)++1`</v>
      </c>
    </row>
    <row r="2461" spans="1:25" x14ac:dyDescent="0.25">
      <c r="A2461">
        <v>2460</v>
      </c>
      <c r="B2461">
        <v>1965</v>
      </c>
      <c r="C2461">
        <f t="shared" si="380"/>
        <v>0</v>
      </c>
      <c r="D2461" t="s">
        <v>24</v>
      </c>
      <c r="E2461">
        <f t="shared" si="381"/>
        <v>11</v>
      </c>
      <c r="F2461" t="s">
        <v>41</v>
      </c>
      <c r="G2461" s="13">
        <v>44634</v>
      </c>
      <c r="H2461">
        <v>0.4597222222222222</v>
      </c>
      <c r="I2461">
        <v>0.54166666666666663</v>
      </c>
      <c r="J2461">
        <v>1000164</v>
      </c>
      <c r="K2461">
        <v>7808</v>
      </c>
      <c r="L2461">
        <f t="shared" si="382"/>
        <v>118</v>
      </c>
      <c r="M2461">
        <v>8.1944444444444431E-2</v>
      </c>
      <c r="N2461">
        <f t="shared" si="383"/>
        <v>0</v>
      </c>
      <c r="O2461" t="s">
        <v>26</v>
      </c>
      <c r="P2461" cm="1">
        <f t="array" aca="1" ref="P2461" ca="1">(_xlfn.IFS(Q2461="couché",0,Q2461="debout à 80%",1,Q2461="?",1))*(IF(RAND()&lt;0.8,1,0))</f>
        <v>1</v>
      </c>
      <c r="Q2461" t="s">
        <v>27</v>
      </c>
      <c r="R2461">
        <v>30</v>
      </c>
      <c r="S2461">
        <f t="shared" si="384"/>
        <v>0</v>
      </c>
      <c r="T2461">
        <f t="shared" si="389"/>
        <v>3</v>
      </c>
      <c r="U2461">
        <f t="shared" ca="1" si="385"/>
        <v>0.45973066944523461</v>
      </c>
      <c r="V2461">
        <f t="shared" si="386"/>
        <v>52</v>
      </c>
      <c r="W2461" t="s">
        <v>28</v>
      </c>
      <c r="X2461" t="str">
        <f t="shared" ca="1" si="387"/>
        <v>(2460,0,1,11,118,0,3,52)++1`</v>
      </c>
      <c r="Y2461" t="str">
        <f t="shared" si="388"/>
        <v>(2460,30)++1`</v>
      </c>
    </row>
    <row r="2462" spans="1:25" x14ac:dyDescent="0.25">
      <c r="A2462">
        <v>2461</v>
      </c>
      <c r="B2462">
        <v>1969</v>
      </c>
      <c r="C2462">
        <f t="shared" si="380"/>
        <v>0</v>
      </c>
      <c r="D2462" t="s">
        <v>24</v>
      </c>
      <c r="E2462">
        <f t="shared" si="381"/>
        <v>7</v>
      </c>
      <c r="F2462" t="s">
        <v>38</v>
      </c>
      <c r="G2462" s="13">
        <v>44637</v>
      </c>
      <c r="H2462">
        <v>0.5444444444444444</v>
      </c>
      <c r="I2462">
        <v>0.62638888888888888</v>
      </c>
      <c r="J2462">
        <v>1000166</v>
      </c>
      <c r="K2462">
        <v>1</v>
      </c>
      <c r="L2462">
        <f t="shared" si="382"/>
        <v>118</v>
      </c>
      <c r="M2462">
        <v>8.1944444444444486E-2</v>
      </c>
      <c r="N2462">
        <f t="shared" si="383"/>
        <v>0</v>
      </c>
      <c r="O2462" t="s">
        <v>26</v>
      </c>
      <c r="P2462" cm="1">
        <f t="array" aca="1" ref="P2462" ca="1">(_xlfn.IFS(Q2462="couché",0,Q2462="debout à 80%",1,Q2462="?",1))*(IF(RAND()&lt;0.8,1,0))</f>
        <v>0</v>
      </c>
      <c r="Q2462" t="s">
        <v>27</v>
      </c>
      <c r="R2462">
        <v>45</v>
      </c>
      <c r="S2462">
        <f t="shared" si="384"/>
        <v>0</v>
      </c>
      <c r="T2462">
        <f t="shared" si="389"/>
        <v>6</v>
      </c>
      <c r="U2462">
        <f t="shared" ca="1" si="385"/>
        <v>0.54444684827052303</v>
      </c>
      <c r="V2462">
        <f t="shared" si="386"/>
        <v>39</v>
      </c>
      <c r="W2462" t="s">
        <v>28</v>
      </c>
      <c r="X2462" t="str">
        <f t="shared" ca="1" si="387"/>
        <v>(2461,0,0,7,118,0,6,39)++1`</v>
      </c>
      <c r="Y2462" t="str">
        <f t="shared" si="388"/>
        <v>(2461,45)++1`</v>
      </c>
    </row>
    <row r="2463" spans="1:25" x14ac:dyDescent="0.25">
      <c r="A2463">
        <v>2462</v>
      </c>
      <c r="B2463">
        <v>1971</v>
      </c>
      <c r="C2463">
        <f t="shared" si="380"/>
        <v>0</v>
      </c>
      <c r="D2463" t="s">
        <v>24</v>
      </c>
      <c r="E2463">
        <f t="shared" si="381"/>
        <v>11</v>
      </c>
      <c r="F2463" t="s">
        <v>41</v>
      </c>
      <c r="G2463" s="13">
        <v>44622</v>
      </c>
      <c r="H2463">
        <v>0.4770833333333333</v>
      </c>
      <c r="I2463">
        <v>0.55972222222222223</v>
      </c>
      <c r="J2463">
        <v>1000171</v>
      </c>
      <c r="K2463">
        <v>299</v>
      </c>
      <c r="L2463">
        <f t="shared" si="382"/>
        <v>119</v>
      </c>
      <c r="M2463">
        <v>8.2638888888888928E-2</v>
      </c>
      <c r="N2463">
        <f t="shared" si="383"/>
        <v>0</v>
      </c>
      <c r="O2463" t="s">
        <v>26</v>
      </c>
      <c r="P2463" cm="1">
        <f t="array" aca="1" ref="P2463" ca="1">(_xlfn.IFS(Q2463="couché",0,Q2463="debout à 80%",1,Q2463="?",1))*(IF(RAND()&lt;0.8,1,0))</f>
        <v>1</v>
      </c>
      <c r="Q2463" t="s">
        <v>27</v>
      </c>
      <c r="R2463">
        <v>45</v>
      </c>
      <c r="S2463">
        <f t="shared" si="384"/>
        <v>0</v>
      </c>
      <c r="T2463">
        <f t="shared" si="389"/>
        <v>3</v>
      </c>
      <c r="U2463">
        <f t="shared" ca="1" si="385"/>
        <v>0.47709114029614264</v>
      </c>
      <c r="V2463">
        <f t="shared" si="386"/>
        <v>52</v>
      </c>
      <c r="W2463" t="s">
        <v>28</v>
      </c>
      <c r="X2463" t="str">
        <f t="shared" ca="1" si="387"/>
        <v>(2462,0,1,11,119,0,3,52)++1`</v>
      </c>
      <c r="Y2463" t="str">
        <f t="shared" si="388"/>
        <v>(2462,45)++1`</v>
      </c>
    </row>
    <row r="2464" spans="1:25" x14ac:dyDescent="0.25">
      <c r="A2464">
        <v>2463</v>
      </c>
      <c r="B2464">
        <v>1989</v>
      </c>
      <c r="C2464">
        <f t="shared" si="380"/>
        <v>0</v>
      </c>
      <c r="D2464" t="s">
        <v>24</v>
      </c>
      <c r="E2464">
        <f t="shared" si="381"/>
        <v>12</v>
      </c>
      <c r="F2464" t="s">
        <v>42</v>
      </c>
      <c r="G2464" s="13">
        <v>44637</v>
      </c>
      <c r="H2464">
        <v>0.50694444444444442</v>
      </c>
      <c r="I2464">
        <v>0.58958333333333335</v>
      </c>
      <c r="J2464">
        <v>1000165</v>
      </c>
      <c r="K2464">
        <v>9168</v>
      </c>
      <c r="L2464">
        <f t="shared" si="382"/>
        <v>119</v>
      </c>
      <c r="M2464">
        <v>8.2638888888888928E-2</v>
      </c>
      <c r="N2464">
        <f t="shared" si="383"/>
        <v>0</v>
      </c>
      <c r="O2464" t="s">
        <v>26</v>
      </c>
      <c r="P2464" cm="1">
        <f t="array" aca="1" ref="P2464" ca="1">(_xlfn.IFS(Q2464="couché",0,Q2464="debout à 80%",1,Q2464="?",1))*(IF(RAND()&lt;0.8,1,0))</f>
        <v>1</v>
      </c>
      <c r="Q2464" t="s">
        <v>27</v>
      </c>
      <c r="R2464">
        <v>30</v>
      </c>
      <c r="S2464">
        <f t="shared" si="384"/>
        <v>0</v>
      </c>
      <c r="T2464">
        <f t="shared" si="389"/>
        <v>4</v>
      </c>
      <c r="U2464">
        <f t="shared" ca="1" si="385"/>
        <v>0.50694564480985438</v>
      </c>
      <c r="V2464">
        <f t="shared" si="386"/>
        <v>55</v>
      </c>
      <c r="W2464" t="s">
        <v>28</v>
      </c>
      <c r="X2464" t="str">
        <f t="shared" ca="1" si="387"/>
        <v>(2463,0,1,12,119,0,4,55)++1`</v>
      </c>
      <c r="Y2464" t="str">
        <f t="shared" si="388"/>
        <v>(2463,30)++1`</v>
      </c>
    </row>
    <row r="2465" spans="1:25" x14ac:dyDescent="0.25">
      <c r="A2465">
        <v>2464</v>
      </c>
      <c r="B2465">
        <v>1966</v>
      </c>
      <c r="C2465">
        <f t="shared" si="380"/>
        <v>0</v>
      </c>
      <c r="D2465" t="s">
        <v>24</v>
      </c>
      <c r="E2465">
        <f t="shared" si="381"/>
        <v>17</v>
      </c>
      <c r="F2465" t="s">
        <v>45</v>
      </c>
      <c r="G2465" s="13">
        <v>44628</v>
      </c>
      <c r="H2465">
        <v>0.62152777777777779</v>
      </c>
      <c r="I2465">
        <v>0.70416666666666661</v>
      </c>
      <c r="J2465">
        <v>1000162</v>
      </c>
      <c r="K2465">
        <v>84</v>
      </c>
      <c r="L2465">
        <f t="shared" si="382"/>
        <v>119</v>
      </c>
      <c r="M2465">
        <v>8.2638888888888817E-2</v>
      </c>
      <c r="N2465">
        <f t="shared" si="383"/>
        <v>0</v>
      </c>
      <c r="O2465" t="s">
        <v>26</v>
      </c>
      <c r="P2465" cm="1">
        <f t="array" aca="1" ref="P2465" ca="1">(_xlfn.IFS(Q2465="couché",0,Q2465="debout à 80%",1,Q2465="?",1))*(IF(RAND()&lt;0.8,1,0))</f>
        <v>1</v>
      </c>
      <c r="Q2465" t="s">
        <v>27</v>
      </c>
      <c r="R2465">
        <v>45</v>
      </c>
      <c r="S2465">
        <f t="shared" si="384"/>
        <v>0</v>
      </c>
      <c r="T2465">
        <f t="shared" si="389"/>
        <v>5</v>
      </c>
      <c r="U2465">
        <f t="shared" ca="1" si="385"/>
        <v>0.62153404381597555</v>
      </c>
      <c r="V2465">
        <f t="shared" si="386"/>
        <v>40</v>
      </c>
      <c r="W2465" t="s">
        <v>28</v>
      </c>
      <c r="X2465" t="str">
        <f t="shared" ca="1" si="387"/>
        <v>(2464,0,1,17,119,0,5,40)++1`</v>
      </c>
      <c r="Y2465" t="str">
        <f t="shared" si="388"/>
        <v>(2464,45)++1`</v>
      </c>
    </row>
    <row r="2466" spans="1:25" x14ac:dyDescent="0.25">
      <c r="A2466">
        <v>2465</v>
      </c>
      <c r="B2466">
        <v>1953</v>
      </c>
      <c r="C2466">
        <f t="shared" si="380"/>
        <v>0</v>
      </c>
      <c r="D2466" t="s">
        <v>24</v>
      </c>
      <c r="E2466">
        <f t="shared" si="381"/>
        <v>4</v>
      </c>
      <c r="F2466" t="s">
        <v>31</v>
      </c>
      <c r="G2466" s="13">
        <v>44624</v>
      </c>
      <c r="H2466">
        <v>0.49027777777777776</v>
      </c>
      <c r="I2466">
        <v>0.57291666666666663</v>
      </c>
      <c r="J2466">
        <v>1000167</v>
      </c>
      <c r="K2466">
        <v>6473</v>
      </c>
      <c r="L2466">
        <f t="shared" si="382"/>
        <v>119</v>
      </c>
      <c r="M2466">
        <v>8.2638888888888873E-2</v>
      </c>
      <c r="N2466">
        <f t="shared" si="383"/>
        <v>0</v>
      </c>
      <c r="O2466" t="s">
        <v>26</v>
      </c>
      <c r="P2466" cm="1">
        <f t="array" aca="1" ref="P2466" ca="1">(_xlfn.IFS(Q2466="couché",0,Q2466="debout à 80%",1,Q2466="?",1))*(IF(RAND()&lt;0.8,1,0))</f>
        <v>0</v>
      </c>
      <c r="Q2466" t="s">
        <v>48</v>
      </c>
      <c r="R2466">
        <v>45</v>
      </c>
      <c r="S2466">
        <f t="shared" si="384"/>
        <v>0</v>
      </c>
      <c r="T2466">
        <f t="shared" si="389"/>
        <v>2</v>
      </c>
      <c r="U2466">
        <f t="shared" ca="1" si="385"/>
        <v>0.49028678844581919</v>
      </c>
      <c r="V2466">
        <f t="shared" si="386"/>
        <v>56</v>
      </c>
      <c r="W2466" t="s">
        <v>28</v>
      </c>
      <c r="X2466" t="str">
        <f t="shared" ca="1" si="387"/>
        <v>(2465,0,0,4,119,0,2,56)++1`</v>
      </c>
      <c r="Y2466" t="str">
        <f t="shared" si="388"/>
        <v>(2465,45)++1`</v>
      </c>
    </row>
    <row r="2467" spans="1:25" x14ac:dyDescent="0.25">
      <c r="A2467">
        <v>2466</v>
      </c>
      <c r="B2467">
        <v>1948</v>
      </c>
      <c r="C2467">
        <f t="shared" si="380"/>
        <v>0</v>
      </c>
      <c r="D2467" t="s">
        <v>24</v>
      </c>
      <c r="E2467">
        <f t="shared" si="381"/>
        <v>6</v>
      </c>
      <c r="F2467" t="s">
        <v>37</v>
      </c>
      <c r="G2467" s="13">
        <v>44609</v>
      </c>
      <c r="H2467">
        <v>0.60138888888888886</v>
      </c>
      <c r="I2467">
        <v>0.68402777777777779</v>
      </c>
      <c r="J2467">
        <v>1000166</v>
      </c>
      <c r="K2467">
        <v>1</v>
      </c>
      <c r="L2467">
        <f t="shared" si="382"/>
        <v>119</v>
      </c>
      <c r="M2467">
        <v>8.2638888888888928E-2</v>
      </c>
      <c r="N2467">
        <f t="shared" si="383"/>
        <v>0</v>
      </c>
      <c r="O2467" t="s">
        <v>26</v>
      </c>
      <c r="P2467" cm="1">
        <f t="array" aca="1" ref="P2467" ca="1">(_xlfn.IFS(Q2467="couché",0,Q2467="debout à 80%",1,Q2467="?",1))*(IF(RAND()&lt;0.8,1,0))</f>
        <v>1</v>
      </c>
      <c r="Q2467" t="s">
        <v>27</v>
      </c>
      <c r="R2467">
        <v>45</v>
      </c>
      <c r="S2467">
        <f t="shared" si="384"/>
        <v>0</v>
      </c>
      <c r="T2467">
        <f t="shared" si="389"/>
        <v>3</v>
      </c>
      <c r="U2467">
        <f t="shared" ca="1" si="385"/>
        <v>0.60139013280214215</v>
      </c>
      <c r="V2467">
        <f t="shared" si="386"/>
        <v>63</v>
      </c>
      <c r="W2467" t="s">
        <v>28</v>
      </c>
      <c r="X2467" t="str">
        <f t="shared" ca="1" si="387"/>
        <v>(2466,0,1,6,119,0,3,63)++1`</v>
      </c>
      <c r="Y2467" t="str">
        <f t="shared" si="388"/>
        <v>(2466,45)++1`</v>
      </c>
    </row>
    <row r="2468" spans="1:25" x14ac:dyDescent="0.25">
      <c r="A2468">
        <v>2467</v>
      </c>
      <c r="B2468">
        <v>1966</v>
      </c>
      <c r="C2468">
        <f t="shared" si="380"/>
        <v>0</v>
      </c>
      <c r="D2468" t="s">
        <v>24</v>
      </c>
      <c r="E2468">
        <f t="shared" si="381"/>
        <v>14</v>
      </c>
      <c r="F2468" t="s">
        <v>33</v>
      </c>
      <c r="G2468" s="13">
        <v>44641</v>
      </c>
      <c r="H2468">
        <v>0.38402777777777775</v>
      </c>
      <c r="I2468">
        <v>0.46666666666666667</v>
      </c>
      <c r="J2468">
        <v>1000162</v>
      </c>
      <c r="K2468">
        <v>2234</v>
      </c>
      <c r="L2468">
        <f t="shared" si="382"/>
        <v>119</v>
      </c>
      <c r="M2468">
        <v>8.2638888888888928E-2</v>
      </c>
      <c r="N2468">
        <f t="shared" si="383"/>
        <v>1</v>
      </c>
      <c r="O2468" t="s">
        <v>32</v>
      </c>
      <c r="P2468" cm="1">
        <f t="array" aca="1" ref="P2468" ca="1">(_xlfn.IFS(Q2468="couché",0,Q2468="debout à 80%",1,Q2468="?",1))*(IF(RAND()&lt;0.8,1,0))</f>
        <v>0</v>
      </c>
      <c r="Q2468" t="s">
        <v>27</v>
      </c>
      <c r="R2468">
        <v>45</v>
      </c>
      <c r="S2468">
        <f t="shared" si="384"/>
        <v>0</v>
      </c>
      <c r="T2468">
        <f t="shared" si="389"/>
        <v>2</v>
      </c>
      <c r="U2468">
        <f t="shared" ca="1" si="385"/>
        <v>0.38402864699479877</v>
      </c>
      <c r="V2468">
        <f t="shared" si="386"/>
        <v>50</v>
      </c>
      <c r="W2468" t="s">
        <v>28</v>
      </c>
      <c r="X2468" t="str">
        <f t="shared" ca="1" si="387"/>
        <v>(2467,0,0,14,119,0,2,50)++1`</v>
      </c>
      <c r="Y2468" t="str">
        <f t="shared" si="388"/>
        <v>(2467,45)++1`</v>
      </c>
    </row>
    <row r="2469" spans="1:25" x14ac:dyDescent="0.25">
      <c r="A2469">
        <v>2468</v>
      </c>
      <c r="B2469">
        <v>1982</v>
      </c>
      <c r="C2469">
        <f t="shared" si="380"/>
        <v>0</v>
      </c>
      <c r="D2469" t="s">
        <v>24</v>
      </c>
      <c r="E2469">
        <f t="shared" si="381"/>
        <v>2</v>
      </c>
      <c r="F2469" t="s">
        <v>29</v>
      </c>
      <c r="G2469" s="13">
        <v>44613</v>
      </c>
      <c r="H2469">
        <v>0.6381944444444444</v>
      </c>
      <c r="I2469">
        <v>0.72083333333333333</v>
      </c>
      <c r="J2469">
        <v>1000166</v>
      </c>
      <c r="K2469">
        <v>3775</v>
      </c>
      <c r="L2469">
        <f t="shared" si="382"/>
        <v>119</v>
      </c>
      <c r="M2469">
        <v>8.2638888888888928E-2</v>
      </c>
      <c r="N2469">
        <f t="shared" si="383"/>
        <v>0</v>
      </c>
      <c r="O2469" t="s">
        <v>26</v>
      </c>
      <c r="P2469" cm="1">
        <f t="array" aca="1" ref="P2469" ca="1">(_xlfn.IFS(Q2469="couché",0,Q2469="debout à 80%",1,Q2469="?",1))*(IF(RAND()&lt;0.8,1,0))</f>
        <v>1</v>
      </c>
      <c r="Q2469" t="s">
        <v>27</v>
      </c>
      <c r="R2469">
        <v>45</v>
      </c>
      <c r="S2469">
        <f t="shared" si="384"/>
        <v>0</v>
      </c>
      <c r="T2469">
        <f t="shared" si="389"/>
        <v>5</v>
      </c>
      <c r="U2469">
        <f t="shared" ca="1" si="385"/>
        <v>0.63820361817930749</v>
      </c>
      <c r="V2469">
        <f t="shared" si="386"/>
        <v>45</v>
      </c>
      <c r="W2469" t="s">
        <v>28</v>
      </c>
      <c r="X2469" t="str">
        <f t="shared" ca="1" si="387"/>
        <v>(2468,0,1,2,119,0,5,45)++1`</v>
      </c>
      <c r="Y2469" t="str">
        <f t="shared" si="388"/>
        <v>(2468,45)++1`</v>
      </c>
    </row>
    <row r="2470" spans="1:25" x14ac:dyDescent="0.25">
      <c r="A2470">
        <v>2469</v>
      </c>
      <c r="B2470">
        <v>1964</v>
      </c>
      <c r="C2470">
        <f t="shared" si="380"/>
        <v>0</v>
      </c>
      <c r="D2470" t="s">
        <v>24</v>
      </c>
      <c r="E2470">
        <f t="shared" si="381"/>
        <v>15</v>
      </c>
      <c r="F2470" t="s">
        <v>35</v>
      </c>
      <c r="G2470" s="13">
        <v>44627</v>
      </c>
      <c r="H2470">
        <v>0.33194444444444443</v>
      </c>
      <c r="I2470">
        <v>0.4145833333333333</v>
      </c>
      <c r="J2470">
        <v>1000171</v>
      </c>
      <c r="K2470">
        <v>299</v>
      </c>
      <c r="L2470">
        <f t="shared" si="382"/>
        <v>119</v>
      </c>
      <c r="M2470">
        <v>8.2638888888888873E-2</v>
      </c>
      <c r="N2470">
        <f t="shared" si="383"/>
        <v>0</v>
      </c>
      <c r="O2470" t="s">
        <v>26</v>
      </c>
      <c r="P2470" cm="1">
        <f t="array" aca="1" ref="P2470" ca="1">(_xlfn.IFS(Q2470="couché",0,Q2470="debout à 80%",1,Q2470="?",1))*(IF(RAND()&lt;0.8,1,0))</f>
        <v>1</v>
      </c>
      <c r="Q2470" t="s">
        <v>27</v>
      </c>
      <c r="R2470">
        <v>45</v>
      </c>
      <c r="S2470">
        <f t="shared" si="384"/>
        <v>0</v>
      </c>
      <c r="T2470">
        <f t="shared" si="389"/>
        <v>1</v>
      </c>
      <c r="U2470">
        <f t="shared" ca="1" si="385"/>
        <v>0.33194856706646286</v>
      </c>
      <c r="V2470">
        <f t="shared" si="386"/>
        <v>31</v>
      </c>
      <c r="W2470" t="s">
        <v>28</v>
      </c>
      <c r="X2470" t="str">
        <f t="shared" ca="1" si="387"/>
        <v>(2469,0,1,15,119,0,1,31)++1`</v>
      </c>
      <c r="Y2470" t="str">
        <f t="shared" si="388"/>
        <v>(2469,45)++1`</v>
      </c>
    </row>
    <row r="2471" spans="1:25" x14ac:dyDescent="0.25">
      <c r="A2471">
        <v>2470</v>
      </c>
      <c r="B2471">
        <v>1958</v>
      </c>
      <c r="C2471">
        <f t="shared" si="380"/>
        <v>0</v>
      </c>
      <c r="D2471" t="s">
        <v>24</v>
      </c>
      <c r="E2471">
        <f t="shared" si="381"/>
        <v>5</v>
      </c>
      <c r="F2471" t="s">
        <v>36</v>
      </c>
      <c r="G2471" s="13">
        <v>44620</v>
      </c>
      <c r="H2471">
        <v>0.62083333333333335</v>
      </c>
      <c r="I2471">
        <v>0.70347222222222217</v>
      </c>
      <c r="J2471">
        <v>1000162</v>
      </c>
      <c r="K2471">
        <v>4672</v>
      </c>
      <c r="L2471">
        <f t="shared" si="382"/>
        <v>119</v>
      </c>
      <c r="M2471">
        <v>8.2638888888888817E-2</v>
      </c>
      <c r="N2471">
        <f t="shared" si="383"/>
        <v>0</v>
      </c>
      <c r="O2471" t="s">
        <v>26</v>
      </c>
      <c r="P2471" cm="1">
        <f t="array" aca="1" ref="P2471" ca="1">(_xlfn.IFS(Q2471="couché",0,Q2471="debout à 80%",1,Q2471="?",1))*(IF(RAND()&lt;0.8,1,0))</f>
        <v>0</v>
      </c>
      <c r="Q2471" t="s">
        <v>27</v>
      </c>
      <c r="R2471">
        <v>45</v>
      </c>
      <c r="S2471">
        <f t="shared" si="384"/>
        <v>1</v>
      </c>
      <c r="T2471">
        <f t="shared" si="389"/>
        <v>6</v>
      </c>
      <c r="U2471">
        <f t="shared" ca="1" si="385"/>
        <v>0.62083836308737406</v>
      </c>
      <c r="V2471">
        <f t="shared" si="386"/>
        <v>42</v>
      </c>
      <c r="W2471" t="s">
        <v>28</v>
      </c>
      <c r="X2471" t="str">
        <f t="shared" ca="1" si="387"/>
        <v>(2470,0,0,5,119,1,6,42)++1`</v>
      </c>
      <c r="Y2471" t="str">
        <f t="shared" si="388"/>
        <v>(2470,45)++1`</v>
      </c>
    </row>
    <row r="2472" spans="1:25" x14ac:dyDescent="0.25">
      <c r="A2472">
        <v>2471</v>
      </c>
      <c r="B2472">
        <v>1954</v>
      </c>
      <c r="C2472">
        <f t="shared" si="380"/>
        <v>0</v>
      </c>
      <c r="D2472" t="s">
        <v>24</v>
      </c>
      <c r="E2472">
        <f t="shared" si="381"/>
        <v>7</v>
      </c>
      <c r="F2472" t="s">
        <v>38</v>
      </c>
      <c r="G2472" s="13">
        <v>44645</v>
      </c>
      <c r="H2472">
        <v>0.48958333333333331</v>
      </c>
      <c r="I2472">
        <v>0.57222222222222219</v>
      </c>
      <c r="J2472">
        <v>1000162</v>
      </c>
      <c r="K2472">
        <v>486</v>
      </c>
      <c r="L2472">
        <f t="shared" si="382"/>
        <v>119</v>
      </c>
      <c r="M2472">
        <v>8.2638888888888873E-2</v>
      </c>
      <c r="N2472">
        <f t="shared" si="383"/>
        <v>0</v>
      </c>
      <c r="O2472" t="s">
        <v>26</v>
      </c>
      <c r="P2472" cm="1">
        <f t="array" aca="1" ref="P2472" ca="1">(_xlfn.IFS(Q2472="couché",0,Q2472="debout à 80%",1,Q2472="?",1))*(IF(RAND()&lt;0.8,1,0))</f>
        <v>1</v>
      </c>
      <c r="Q2472" t="s">
        <v>27</v>
      </c>
      <c r="R2472">
        <v>45</v>
      </c>
      <c r="S2472">
        <f t="shared" si="384"/>
        <v>0</v>
      </c>
      <c r="T2472">
        <f t="shared" si="389"/>
        <v>3</v>
      </c>
      <c r="U2472">
        <f t="shared" ca="1" si="385"/>
        <v>0.48958468397612476</v>
      </c>
      <c r="V2472">
        <f t="shared" si="386"/>
        <v>61</v>
      </c>
      <c r="W2472" t="s">
        <v>28</v>
      </c>
      <c r="X2472" t="str">
        <f t="shared" ca="1" si="387"/>
        <v>(2471,0,1,7,119,0,3,61)++1`</v>
      </c>
      <c r="Y2472" t="str">
        <f t="shared" si="388"/>
        <v>(2471,45)++1`</v>
      </c>
    </row>
    <row r="2473" spans="1:25" x14ac:dyDescent="0.25">
      <c r="A2473">
        <v>2472</v>
      </c>
      <c r="B2473">
        <v>1939</v>
      </c>
      <c r="C2473">
        <f t="shared" si="380"/>
        <v>0</v>
      </c>
      <c r="D2473" t="s">
        <v>24</v>
      </c>
      <c r="E2473">
        <f t="shared" si="381"/>
        <v>11</v>
      </c>
      <c r="F2473" t="s">
        <v>41</v>
      </c>
      <c r="G2473" s="13">
        <v>44630</v>
      </c>
      <c r="H2473">
        <v>0.82847222222222217</v>
      </c>
      <c r="I2473">
        <v>0.91111111111111109</v>
      </c>
      <c r="J2473">
        <v>1000171</v>
      </c>
      <c r="K2473">
        <v>3532</v>
      </c>
      <c r="L2473">
        <f t="shared" si="382"/>
        <v>119</v>
      </c>
      <c r="M2473">
        <v>8.2638888888888928E-2</v>
      </c>
      <c r="N2473">
        <f t="shared" si="383"/>
        <v>0</v>
      </c>
      <c r="O2473" t="s">
        <v>26</v>
      </c>
      <c r="P2473" cm="1">
        <f t="array" aca="1" ref="P2473" ca="1">(_xlfn.IFS(Q2473="couché",0,Q2473="debout à 80%",1,Q2473="?",1))*(IF(RAND()&lt;0.8,1,0))</f>
        <v>0</v>
      </c>
      <c r="Q2473" t="s">
        <v>48</v>
      </c>
      <c r="R2473">
        <v>45</v>
      </c>
      <c r="S2473">
        <f t="shared" si="384"/>
        <v>0</v>
      </c>
      <c r="T2473">
        <f t="shared" si="389"/>
        <v>13</v>
      </c>
      <c r="U2473">
        <f t="shared" ca="1" si="385"/>
        <v>0.82847577607434675</v>
      </c>
      <c r="V2473">
        <f t="shared" si="386"/>
        <v>54</v>
      </c>
      <c r="W2473" t="s">
        <v>28</v>
      </c>
      <c r="X2473" t="str">
        <f t="shared" ca="1" si="387"/>
        <v>(2472,0,0,11,119,0,13,54)++1`</v>
      </c>
      <c r="Y2473" t="str">
        <f t="shared" si="388"/>
        <v>(2472,45)++1`</v>
      </c>
    </row>
    <row r="2474" spans="1:25" x14ac:dyDescent="0.25">
      <c r="A2474">
        <v>2473</v>
      </c>
      <c r="B2474">
        <v>1950</v>
      </c>
      <c r="C2474">
        <f t="shared" si="380"/>
        <v>0</v>
      </c>
      <c r="D2474" t="s">
        <v>24</v>
      </c>
      <c r="E2474">
        <f t="shared" si="381"/>
        <v>5</v>
      </c>
      <c r="F2474" t="s">
        <v>36</v>
      </c>
      <c r="G2474" s="13">
        <v>44643</v>
      </c>
      <c r="H2474">
        <v>0.48888888888888887</v>
      </c>
      <c r="I2474">
        <v>0.57152777777777775</v>
      </c>
      <c r="J2474">
        <v>1000162</v>
      </c>
      <c r="K2474">
        <v>4952</v>
      </c>
      <c r="L2474">
        <f t="shared" si="382"/>
        <v>119</v>
      </c>
      <c r="M2474">
        <v>8.2638888888888873E-2</v>
      </c>
      <c r="N2474">
        <f t="shared" si="383"/>
        <v>0</v>
      </c>
      <c r="O2474" t="s">
        <v>26</v>
      </c>
      <c r="P2474" cm="1">
        <f t="array" aca="1" ref="P2474" ca="1">(_xlfn.IFS(Q2474="couché",0,Q2474="debout à 80%",1,Q2474="?",1))*(IF(RAND()&lt;0.8,1,0))</f>
        <v>0</v>
      </c>
      <c r="Q2474" t="s">
        <v>27</v>
      </c>
      <c r="R2474">
        <v>45</v>
      </c>
      <c r="S2474">
        <f t="shared" si="384"/>
        <v>0</v>
      </c>
      <c r="T2474">
        <f t="shared" si="389"/>
        <v>3</v>
      </c>
      <c r="U2474">
        <f t="shared" ca="1" si="385"/>
        <v>0.48889018726973005</v>
      </c>
      <c r="V2474">
        <f t="shared" si="386"/>
        <v>55</v>
      </c>
      <c r="W2474" t="s">
        <v>28</v>
      </c>
      <c r="X2474" t="str">
        <f t="shared" ca="1" si="387"/>
        <v>(2473,0,0,5,119,0,3,55)++1`</v>
      </c>
      <c r="Y2474" t="str">
        <f t="shared" si="388"/>
        <v>(2473,45)++1`</v>
      </c>
    </row>
    <row r="2475" spans="1:25" x14ac:dyDescent="0.25">
      <c r="A2475">
        <v>2474</v>
      </c>
      <c r="B2475">
        <v>1989</v>
      </c>
      <c r="C2475">
        <f t="shared" si="380"/>
        <v>0</v>
      </c>
      <c r="D2475" t="s">
        <v>24</v>
      </c>
      <c r="E2475">
        <f t="shared" si="381"/>
        <v>2</v>
      </c>
      <c r="F2475" t="s">
        <v>29</v>
      </c>
      <c r="G2475" s="13">
        <v>44628</v>
      </c>
      <c r="H2475">
        <v>0.33958333333333329</v>
      </c>
      <c r="I2475">
        <v>0.42291666666666666</v>
      </c>
      <c r="J2475">
        <v>1000166</v>
      </c>
      <c r="K2475">
        <v>2774</v>
      </c>
      <c r="L2475">
        <f t="shared" si="382"/>
        <v>120</v>
      </c>
      <c r="M2475">
        <v>8.333333333333337E-2</v>
      </c>
      <c r="N2475">
        <f t="shared" si="383"/>
        <v>0</v>
      </c>
      <c r="O2475" t="s">
        <v>26</v>
      </c>
      <c r="P2475" cm="1">
        <f t="array" aca="1" ref="P2475" ca="1">(_xlfn.IFS(Q2475="couché",0,Q2475="debout à 80%",1,Q2475="?",1))*(IF(RAND()&lt;0.8,1,0))</f>
        <v>1</v>
      </c>
      <c r="Q2475" t="s">
        <v>27</v>
      </c>
      <c r="R2475">
        <v>45</v>
      </c>
      <c r="S2475">
        <f t="shared" si="384"/>
        <v>0</v>
      </c>
      <c r="T2475">
        <f t="shared" si="389"/>
        <v>1</v>
      </c>
      <c r="U2475">
        <f t="shared" ca="1" si="385"/>
        <v>0.33958707145472494</v>
      </c>
      <c r="V2475">
        <f t="shared" si="386"/>
        <v>61</v>
      </c>
      <c r="W2475" t="s">
        <v>28</v>
      </c>
      <c r="X2475" t="str">
        <f t="shared" ca="1" si="387"/>
        <v>(2474,0,1,2,120,0,1,61)++1`</v>
      </c>
      <c r="Y2475" t="str">
        <f t="shared" si="388"/>
        <v>(2474,45)++1`</v>
      </c>
    </row>
    <row r="2476" spans="1:25" x14ac:dyDescent="0.25">
      <c r="A2476">
        <v>2475</v>
      </c>
      <c r="B2476">
        <v>1959</v>
      </c>
      <c r="C2476">
        <f t="shared" si="380"/>
        <v>0</v>
      </c>
      <c r="D2476" t="s">
        <v>24</v>
      </c>
      <c r="E2476">
        <f t="shared" si="381"/>
        <v>17</v>
      </c>
      <c r="F2476" t="s">
        <v>45</v>
      </c>
      <c r="G2476" s="13">
        <v>44630</v>
      </c>
      <c r="H2476">
        <v>0.46388888888888885</v>
      </c>
      <c r="I2476">
        <v>0.54722222222222217</v>
      </c>
      <c r="J2476">
        <v>1000162</v>
      </c>
      <c r="K2476">
        <v>486</v>
      </c>
      <c r="L2476">
        <f t="shared" si="382"/>
        <v>120</v>
      </c>
      <c r="M2476">
        <v>8.3333333333333315E-2</v>
      </c>
      <c r="N2476">
        <f t="shared" si="383"/>
        <v>0</v>
      </c>
      <c r="O2476" t="s">
        <v>26</v>
      </c>
      <c r="P2476" cm="1">
        <f t="array" aca="1" ref="P2476" ca="1">(_xlfn.IFS(Q2476="couché",0,Q2476="debout à 80%",1,Q2476="?",1))*(IF(RAND()&lt;0.8,1,0))</f>
        <v>1</v>
      </c>
      <c r="Q2476" t="s">
        <v>27</v>
      </c>
      <c r="R2476">
        <v>45</v>
      </c>
      <c r="S2476">
        <f t="shared" si="384"/>
        <v>0</v>
      </c>
      <c r="T2476">
        <f t="shared" si="389"/>
        <v>3</v>
      </c>
      <c r="U2476">
        <f t="shared" ca="1" si="385"/>
        <v>0.46389124605302429</v>
      </c>
      <c r="V2476">
        <f t="shared" si="386"/>
        <v>35</v>
      </c>
      <c r="W2476" t="s">
        <v>28</v>
      </c>
      <c r="X2476" t="str">
        <f t="shared" ca="1" si="387"/>
        <v>(2475,0,1,17,120,0,3,35)++1`</v>
      </c>
      <c r="Y2476" t="str">
        <f t="shared" si="388"/>
        <v>(2475,45)++1`</v>
      </c>
    </row>
    <row r="2477" spans="1:25" x14ac:dyDescent="0.25">
      <c r="A2477">
        <v>2476</v>
      </c>
      <c r="B2477">
        <v>1969</v>
      </c>
      <c r="C2477">
        <f t="shared" si="380"/>
        <v>0</v>
      </c>
      <c r="D2477" t="s">
        <v>24</v>
      </c>
      <c r="E2477">
        <f t="shared" si="381"/>
        <v>7</v>
      </c>
      <c r="F2477" t="s">
        <v>38</v>
      </c>
      <c r="G2477" s="13">
        <v>44621</v>
      </c>
      <c r="H2477">
        <v>0.3888888888888889</v>
      </c>
      <c r="I2477">
        <v>0.47222222222222221</v>
      </c>
      <c r="J2477">
        <v>1000171</v>
      </c>
      <c r="K2477">
        <v>2239</v>
      </c>
      <c r="L2477">
        <f t="shared" si="382"/>
        <v>120</v>
      </c>
      <c r="M2477">
        <v>8.3333333333333315E-2</v>
      </c>
      <c r="N2477">
        <f t="shared" si="383"/>
        <v>0</v>
      </c>
      <c r="O2477" t="s">
        <v>26</v>
      </c>
      <c r="P2477" cm="1">
        <f t="array" aca="1" ref="P2477" ca="1">(_xlfn.IFS(Q2477="couché",0,Q2477="debout à 80%",1,Q2477="?",1))*(IF(RAND()&lt;0.8,1,0))</f>
        <v>1</v>
      </c>
      <c r="Q2477" t="s">
        <v>27</v>
      </c>
      <c r="R2477">
        <v>45</v>
      </c>
      <c r="S2477">
        <f t="shared" si="384"/>
        <v>0</v>
      </c>
      <c r="T2477">
        <f t="shared" si="389"/>
        <v>2</v>
      </c>
      <c r="U2477">
        <f t="shared" ca="1" si="385"/>
        <v>0.38889085908752424</v>
      </c>
      <c r="V2477">
        <f t="shared" si="386"/>
        <v>42</v>
      </c>
      <c r="W2477" t="s">
        <v>28</v>
      </c>
      <c r="X2477" t="str">
        <f t="shared" ca="1" si="387"/>
        <v>(2476,0,1,7,120,0,2,42)++1`</v>
      </c>
      <c r="Y2477" t="str">
        <f t="shared" si="388"/>
        <v>(2476,45)++1`</v>
      </c>
    </row>
    <row r="2478" spans="1:25" x14ac:dyDescent="0.25">
      <c r="A2478">
        <v>2477</v>
      </c>
      <c r="B2478">
        <v>1945</v>
      </c>
      <c r="C2478">
        <f t="shared" si="380"/>
        <v>0</v>
      </c>
      <c r="D2478" t="s">
        <v>24</v>
      </c>
      <c r="E2478">
        <f t="shared" si="381"/>
        <v>2</v>
      </c>
      <c r="F2478" t="s">
        <v>29</v>
      </c>
      <c r="G2478" s="13">
        <v>44601</v>
      </c>
      <c r="H2478">
        <v>0.51388888888888884</v>
      </c>
      <c r="I2478">
        <v>0.59722222222222221</v>
      </c>
      <c r="J2478">
        <v>1000166</v>
      </c>
      <c r="K2478">
        <v>708</v>
      </c>
      <c r="L2478">
        <f t="shared" si="382"/>
        <v>120</v>
      </c>
      <c r="M2478">
        <v>8.333333333333337E-2</v>
      </c>
      <c r="N2478">
        <f t="shared" si="383"/>
        <v>0</v>
      </c>
      <c r="O2478" t="s">
        <v>26</v>
      </c>
      <c r="P2478" cm="1">
        <f t="array" aca="1" ref="P2478" ca="1">(_xlfn.IFS(Q2478="couché",0,Q2478="debout à 80%",1,Q2478="?",1))*(IF(RAND()&lt;0.8,1,0))</f>
        <v>0</v>
      </c>
      <c r="Q2478" t="s">
        <v>48</v>
      </c>
      <c r="R2478">
        <v>45</v>
      </c>
      <c r="S2478">
        <f t="shared" si="384"/>
        <v>0</v>
      </c>
      <c r="T2478">
        <f t="shared" si="389"/>
        <v>3</v>
      </c>
      <c r="U2478">
        <f t="shared" ca="1" si="385"/>
        <v>0.51388972089786178</v>
      </c>
      <c r="V2478">
        <f t="shared" si="386"/>
        <v>38</v>
      </c>
      <c r="W2478" t="s">
        <v>28</v>
      </c>
      <c r="X2478" t="str">
        <f t="shared" ca="1" si="387"/>
        <v>(2477,0,0,2,120,0,3,38)++1`</v>
      </c>
      <c r="Y2478" t="str">
        <f t="shared" si="388"/>
        <v>(2477,45)++1`</v>
      </c>
    </row>
    <row r="2479" spans="1:25" x14ac:dyDescent="0.25">
      <c r="A2479">
        <v>2478</v>
      </c>
      <c r="B2479">
        <v>1955</v>
      </c>
      <c r="C2479">
        <f t="shared" si="380"/>
        <v>0</v>
      </c>
      <c r="D2479" t="s">
        <v>24</v>
      </c>
      <c r="E2479">
        <f t="shared" si="381"/>
        <v>7</v>
      </c>
      <c r="F2479" t="s">
        <v>38</v>
      </c>
      <c r="G2479" s="13">
        <v>44610</v>
      </c>
      <c r="H2479">
        <v>0.48402777777777778</v>
      </c>
      <c r="I2479">
        <v>0.56736111111111109</v>
      </c>
      <c r="J2479">
        <v>1000171</v>
      </c>
      <c r="K2479">
        <v>3696</v>
      </c>
      <c r="L2479">
        <f t="shared" si="382"/>
        <v>120</v>
      </c>
      <c r="M2479">
        <v>8.3333333333333315E-2</v>
      </c>
      <c r="N2479">
        <f t="shared" si="383"/>
        <v>0</v>
      </c>
      <c r="O2479" t="s">
        <v>26</v>
      </c>
      <c r="P2479" cm="1">
        <f t="array" aca="1" ref="P2479" ca="1">(_xlfn.IFS(Q2479="couché",0,Q2479="debout à 80%",1,Q2479="?",1))*(IF(RAND()&lt;0.8,1,0))</f>
        <v>0</v>
      </c>
      <c r="Q2479" t="s">
        <v>48</v>
      </c>
      <c r="R2479">
        <v>45</v>
      </c>
      <c r="S2479">
        <f t="shared" si="384"/>
        <v>0</v>
      </c>
      <c r="T2479">
        <f t="shared" si="389"/>
        <v>1</v>
      </c>
      <c r="U2479">
        <f t="shared" ca="1" si="385"/>
        <v>0.48402982321943155</v>
      </c>
      <c r="V2479">
        <f t="shared" si="386"/>
        <v>54</v>
      </c>
      <c r="W2479" t="s">
        <v>28</v>
      </c>
      <c r="X2479" t="str">
        <f t="shared" ca="1" si="387"/>
        <v>(2478,0,0,7,120,0,1,54)++1`</v>
      </c>
      <c r="Y2479" t="str">
        <f t="shared" si="388"/>
        <v>(2478,45)++1`</v>
      </c>
    </row>
    <row r="2480" spans="1:25" x14ac:dyDescent="0.25">
      <c r="A2480">
        <v>2479</v>
      </c>
      <c r="B2480">
        <v>1978</v>
      </c>
      <c r="C2480">
        <f t="shared" si="380"/>
        <v>0</v>
      </c>
      <c r="D2480" t="s">
        <v>24</v>
      </c>
      <c r="E2480">
        <f t="shared" si="381"/>
        <v>14</v>
      </c>
      <c r="F2480" t="s">
        <v>33</v>
      </c>
      <c r="G2480" s="13">
        <v>44643</v>
      </c>
      <c r="H2480">
        <v>0.46458333333333329</v>
      </c>
      <c r="I2480">
        <v>0.54791666666666661</v>
      </c>
      <c r="J2480">
        <v>1000162</v>
      </c>
      <c r="K2480">
        <v>489</v>
      </c>
      <c r="L2480">
        <f t="shared" si="382"/>
        <v>120</v>
      </c>
      <c r="M2480">
        <v>8.3333333333333315E-2</v>
      </c>
      <c r="N2480">
        <f t="shared" si="383"/>
        <v>0</v>
      </c>
      <c r="O2480" t="s">
        <v>26</v>
      </c>
      <c r="P2480" cm="1">
        <f t="array" aca="1" ref="P2480" ca="1">(_xlfn.IFS(Q2480="couché",0,Q2480="debout à 80%",1,Q2480="?",1))*(IF(RAND()&lt;0.8,1,0))</f>
        <v>1</v>
      </c>
      <c r="Q2480" t="s">
        <v>27</v>
      </c>
      <c r="R2480">
        <v>45</v>
      </c>
      <c r="S2480">
        <f t="shared" si="384"/>
        <v>0</v>
      </c>
      <c r="T2480">
        <f t="shared" si="389"/>
        <v>2</v>
      </c>
      <c r="U2480">
        <f t="shared" ca="1" si="385"/>
        <v>0.46458439513952593</v>
      </c>
      <c r="V2480">
        <f t="shared" si="386"/>
        <v>39</v>
      </c>
      <c r="W2480" t="s">
        <v>28</v>
      </c>
      <c r="X2480" t="str">
        <f t="shared" ca="1" si="387"/>
        <v>(2479,0,1,14,120,0,2,39)++1`</v>
      </c>
      <c r="Y2480" t="str">
        <f t="shared" si="388"/>
        <v>(2479,45)++1`</v>
      </c>
    </row>
    <row r="2481" spans="1:25" x14ac:dyDescent="0.25">
      <c r="A2481">
        <v>2480</v>
      </c>
      <c r="B2481">
        <v>1974</v>
      </c>
      <c r="C2481">
        <f t="shared" si="380"/>
        <v>0</v>
      </c>
      <c r="D2481" t="s">
        <v>24</v>
      </c>
      <c r="E2481">
        <f t="shared" si="381"/>
        <v>2</v>
      </c>
      <c r="F2481" t="s">
        <v>29</v>
      </c>
      <c r="G2481" s="13">
        <v>44623</v>
      </c>
      <c r="H2481">
        <v>0.56944444444444442</v>
      </c>
      <c r="I2481">
        <v>0.65277777777777779</v>
      </c>
      <c r="J2481">
        <v>1000166</v>
      </c>
      <c r="K2481">
        <v>7132</v>
      </c>
      <c r="L2481">
        <f t="shared" si="382"/>
        <v>120</v>
      </c>
      <c r="M2481">
        <v>8.333333333333337E-2</v>
      </c>
      <c r="N2481">
        <f t="shared" si="383"/>
        <v>0</v>
      </c>
      <c r="O2481" t="s">
        <v>26</v>
      </c>
      <c r="P2481" cm="1">
        <f t="array" aca="1" ref="P2481" ca="1">(_xlfn.IFS(Q2481="couché",0,Q2481="debout à 80%",1,Q2481="?",1))*(IF(RAND()&lt;0.8,1,0))</f>
        <v>0</v>
      </c>
      <c r="Q2481" t="s">
        <v>48</v>
      </c>
      <c r="R2481">
        <v>45</v>
      </c>
      <c r="S2481">
        <f t="shared" si="384"/>
        <v>0</v>
      </c>
      <c r="T2481">
        <f t="shared" si="389"/>
        <v>3</v>
      </c>
      <c r="U2481">
        <f t="shared" ca="1" si="385"/>
        <v>0.56944653661740086</v>
      </c>
      <c r="V2481">
        <f t="shared" si="386"/>
        <v>39</v>
      </c>
      <c r="W2481" t="s">
        <v>28</v>
      </c>
      <c r="X2481" t="str">
        <f t="shared" ca="1" si="387"/>
        <v>(2480,0,0,2,120,0,3,39)++1`</v>
      </c>
      <c r="Y2481" t="str">
        <f t="shared" si="388"/>
        <v>(2480,45)++1`</v>
      </c>
    </row>
    <row r="2482" spans="1:25" x14ac:dyDescent="0.25">
      <c r="A2482">
        <v>2481</v>
      </c>
      <c r="B2482">
        <v>1952</v>
      </c>
      <c r="C2482">
        <f t="shared" si="380"/>
        <v>0</v>
      </c>
      <c r="D2482" t="s">
        <v>24</v>
      </c>
      <c r="E2482">
        <f t="shared" si="381"/>
        <v>2</v>
      </c>
      <c r="F2482" t="s">
        <v>29</v>
      </c>
      <c r="G2482" s="13">
        <v>44622</v>
      </c>
      <c r="H2482">
        <v>0.51458333333333328</v>
      </c>
      <c r="I2482">
        <v>0.59791666666666665</v>
      </c>
      <c r="J2482">
        <v>1000166</v>
      </c>
      <c r="K2482">
        <v>421</v>
      </c>
      <c r="L2482">
        <f t="shared" si="382"/>
        <v>120</v>
      </c>
      <c r="M2482">
        <v>8.333333333333337E-2</v>
      </c>
      <c r="N2482">
        <f t="shared" si="383"/>
        <v>0</v>
      </c>
      <c r="O2482" t="s">
        <v>26</v>
      </c>
      <c r="P2482" cm="1">
        <f t="array" aca="1" ref="P2482" ca="1">(_xlfn.IFS(Q2482="couché",0,Q2482="debout à 80%",1,Q2482="?",1))*(IF(RAND()&lt;0.8,1,0))</f>
        <v>0</v>
      </c>
      <c r="Q2482" t="s">
        <v>48</v>
      </c>
      <c r="R2482">
        <v>45</v>
      </c>
      <c r="S2482">
        <f t="shared" si="384"/>
        <v>0</v>
      </c>
      <c r="T2482">
        <f t="shared" si="389"/>
        <v>3</v>
      </c>
      <c r="U2482">
        <f t="shared" ca="1" si="385"/>
        <v>0.5145918495146482</v>
      </c>
      <c r="V2482">
        <f t="shared" si="386"/>
        <v>7</v>
      </c>
      <c r="W2482" t="s">
        <v>28</v>
      </c>
      <c r="X2482" t="str">
        <f t="shared" ca="1" si="387"/>
        <v>(2481,0,0,2,120,0,3,7)++1`</v>
      </c>
      <c r="Y2482" t="str">
        <f t="shared" si="388"/>
        <v>(2481,45)++1`</v>
      </c>
    </row>
    <row r="2483" spans="1:25" x14ac:dyDescent="0.25">
      <c r="A2483">
        <v>2482</v>
      </c>
      <c r="B2483">
        <v>1955</v>
      </c>
      <c r="C2483">
        <f t="shared" si="380"/>
        <v>0</v>
      </c>
      <c r="D2483" t="s">
        <v>24</v>
      </c>
      <c r="E2483">
        <f t="shared" si="381"/>
        <v>16</v>
      </c>
      <c r="F2483" t="s">
        <v>44</v>
      </c>
      <c r="G2483" s="13">
        <v>44647</v>
      </c>
      <c r="H2483">
        <v>0.62847222222222221</v>
      </c>
      <c r="I2483">
        <v>0.71180555555555558</v>
      </c>
      <c r="J2483">
        <v>1000162</v>
      </c>
      <c r="K2483">
        <v>151</v>
      </c>
      <c r="L2483">
        <f t="shared" si="382"/>
        <v>120</v>
      </c>
      <c r="M2483">
        <v>8.333333333333337E-2</v>
      </c>
      <c r="N2483">
        <f t="shared" si="383"/>
        <v>0</v>
      </c>
      <c r="O2483" t="s">
        <v>26</v>
      </c>
      <c r="P2483" cm="1">
        <f t="array" aca="1" ref="P2483" ca="1">(_xlfn.IFS(Q2483="couché",0,Q2483="debout à 80%",1,Q2483="?",1))*(IF(RAND()&lt;0.8,1,0))</f>
        <v>0</v>
      </c>
      <c r="Q2483" t="s">
        <v>48</v>
      </c>
      <c r="R2483">
        <v>45</v>
      </c>
      <c r="S2483">
        <f t="shared" si="384"/>
        <v>0</v>
      </c>
      <c r="T2483">
        <f t="shared" si="389"/>
        <v>4</v>
      </c>
      <c r="U2483">
        <f t="shared" ca="1" si="385"/>
        <v>0.62847967801682236</v>
      </c>
      <c r="V2483">
        <f t="shared" si="386"/>
        <v>31</v>
      </c>
      <c r="W2483" t="s">
        <v>28</v>
      </c>
      <c r="X2483" t="str">
        <f t="shared" ca="1" si="387"/>
        <v>(2482,0,0,16,120,0,4,31)++1`</v>
      </c>
      <c r="Y2483" t="str">
        <f t="shared" si="388"/>
        <v>(2482,45)++1`</v>
      </c>
    </row>
    <row r="2484" spans="1:25" x14ac:dyDescent="0.25">
      <c r="A2484">
        <v>2483</v>
      </c>
      <c r="B2484">
        <v>2016</v>
      </c>
      <c r="C2484">
        <f t="shared" si="380"/>
        <v>1</v>
      </c>
      <c r="D2484" t="s">
        <v>28</v>
      </c>
      <c r="E2484">
        <f t="shared" si="381"/>
        <v>12</v>
      </c>
      <c r="F2484" t="s">
        <v>42</v>
      </c>
      <c r="G2484" s="13">
        <v>44620</v>
      </c>
      <c r="H2484">
        <v>0.40069444444444441</v>
      </c>
      <c r="I2484">
        <v>0.48472222222222222</v>
      </c>
      <c r="J2484">
        <v>1000164</v>
      </c>
      <c r="K2484">
        <v>340</v>
      </c>
      <c r="L2484">
        <f t="shared" si="382"/>
        <v>121</v>
      </c>
      <c r="M2484">
        <v>8.4027777777777812E-2</v>
      </c>
      <c r="N2484">
        <f t="shared" si="383"/>
        <v>0</v>
      </c>
      <c r="O2484" t="s">
        <v>46</v>
      </c>
      <c r="P2484" cm="1">
        <f t="array" aca="1" ref="P2484" ca="1">(_xlfn.IFS(Q2484="couché",0,Q2484="debout à 80%",1,Q2484="?",1))*(IF(RAND()&lt;0.8,1,0))</f>
        <v>0</v>
      </c>
      <c r="Q2484" t="s">
        <v>48</v>
      </c>
      <c r="R2484">
        <v>30</v>
      </c>
      <c r="S2484">
        <f t="shared" si="384"/>
        <v>0</v>
      </c>
      <c r="T2484">
        <f t="shared" si="389"/>
        <v>3</v>
      </c>
      <c r="U2484">
        <f t="shared" ca="1" si="385"/>
        <v>0.40069667445021501</v>
      </c>
      <c r="V2484">
        <f t="shared" si="386"/>
        <v>77</v>
      </c>
      <c r="W2484" t="s">
        <v>28</v>
      </c>
      <c r="X2484" t="str">
        <f t="shared" ca="1" si="387"/>
        <v>(2483,1,0,12,121,0,3,77)++1`</v>
      </c>
      <c r="Y2484" t="str">
        <f t="shared" si="388"/>
        <v>(2483,30)++1`</v>
      </c>
    </row>
    <row r="2485" spans="1:25" x14ac:dyDescent="0.25">
      <c r="A2485">
        <v>2484</v>
      </c>
      <c r="B2485">
        <v>1970</v>
      </c>
      <c r="C2485">
        <f t="shared" si="380"/>
        <v>0</v>
      </c>
      <c r="D2485" t="s">
        <v>24</v>
      </c>
      <c r="E2485">
        <f t="shared" si="381"/>
        <v>10</v>
      </c>
      <c r="F2485" t="s">
        <v>39</v>
      </c>
      <c r="G2485" s="13">
        <v>44613</v>
      </c>
      <c r="H2485">
        <v>0.46180555555555552</v>
      </c>
      <c r="I2485">
        <v>0.54583333333333328</v>
      </c>
      <c r="J2485">
        <v>1000165</v>
      </c>
      <c r="K2485">
        <v>772</v>
      </c>
      <c r="L2485">
        <f t="shared" si="382"/>
        <v>121</v>
      </c>
      <c r="M2485">
        <v>8.4027777777777757E-2</v>
      </c>
      <c r="N2485">
        <f t="shared" si="383"/>
        <v>1</v>
      </c>
      <c r="O2485" t="s">
        <v>32</v>
      </c>
      <c r="P2485" cm="1">
        <f t="array" aca="1" ref="P2485" ca="1">(_xlfn.IFS(Q2485="couché",0,Q2485="debout à 80%",1,Q2485="?",1))*(IF(RAND()&lt;0.8,1,0))</f>
        <v>1</v>
      </c>
      <c r="Q2485" t="s">
        <v>27</v>
      </c>
      <c r="R2485">
        <v>30</v>
      </c>
      <c r="S2485">
        <f t="shared" si="384"/>
        <v>1</v>
      </c>
      <c r="T2485">
        <f t="shared" si="389"/>
        <v>3</v>
      </c>
      <c r="U2485">
        <f t="shared" ca="1" si="385"/>
        <v>0.46181433188978621</v>
      </c>
      <c r="V2485">
        <f t="shared" si="386"/>
        <v>88</v>
      </c>
      <c r="W2485" t="s">
        <v>28</v>
      </c>
      <c r="X2485" t="str">
        <f t="shared" ca="1" si="387"/>
        <v>(2484,0,1,10,121,1,3,88)++1`</v>
      </c>
      <c r="Y2485" t="str">
        <f t="shared" si="388"/>
        <v>(2484,30)++1`</v>
      </c>
    </row>
    <row r="2486" spans="1:25" x14ac:dyDescent="0.25">
      <c r="A2486">
        <v>2485</v>
      </c>
      <c r="B2486">
        <v>1978</v>
      </c>
      <c r="C2486">
        <f t="shared" si="380"/>
        <v>0</v>
      </c>
      <c r="D2486" t="s">
        <v>24</v>
      </c>
      <c r="E2486">
        <f t="shared" si="381"/>
        <v>14</v>
      </c>
      <c r="F2486" t="s">
        <v>33</v>
      </c>
      <c r="G2486" s="13">
        <v>44600</v>
      </c>
      <c r="H2486">
        <v>0.5708333333333333</v>
      </c>
      <c r="I2486">
        <v>0.65486111111111112</v>
      </c>
      <c r="J2486">
        <v>1000162</v>
      </c>
      <c r="K2486">
        <v>4624</v>
      </c>
      <c r="L2486">
        <f t="shared" si="382"/>
        <v>121</v>
      </c>
      <c r="M2486">
        <v>8.4027777777777812E-2</v>
      </c>
      <c r="N2486">
        <f t="shared" si="383"/>
        <v>1</v>
      </c>
      <c r="O2486" t="s">
        <v>32</v>
      </c>
      <c r="P2486" cm="1">
        <f t="array" aca="1" ref="P2486" ca="1">(_xlfn.IFS(Q2486="couché",0,Q2486="debout à 80%",1,Q2486="?",1))*(IF(RAND()&lt;0.8,1,0))</f>
        <v>1</v>
      </c>
      <c r="Q2486" t="s">
        <v>27</v>
      </c>
      <c r="R2486">
        <v>45</v>
      </c>
      <c r="S2486">
        <f t="shared" si="384"/>
        <v>1</v>
      </c>
      <c r="T2486">
        <f t="shared" si="389"/>
        <v>3</v>
      </c>
      <c r="U2486">
        <f t="shared" ca="1" si="385"/>
        <v>0.57083803793957077</v>
      </c>
      <c r="V2486">
        <f t="shared" si="386"/>
        <v>57</v>
      </c>
      <c r="W2486" t="s">
        <v>28</v>
      </c>
      <c r="X2486" t="str">
        <f t="shared" ca="1" si="387"/>
        <v>(2485,0,1,14,121,1,3,57)++1`</v>
      </c>
      <c r="Y2486" t="str">
        <f t="shared" si="388"/>
        <v>(2485,45)++1`</v>
      </c>
    </row>
    <row r="2487" spans="1:25" x14ac:dyDescent="0.25">
      <c r="A2487">
        <v>2486</v>
      </c>
      <c r="B2487">
        <v>1994</v>
      </c>
      <c r="C2487">
        <f t="shared" si="380"/>
        <v>0</v>
      </c>
      <c r="D2487" t="s">
        <v>24</v>
      </c>
      <c r="E2487">
        <f t="shared" si="381"/>
        <v>17</v>
      </c>
      <c r="F2487" t="s">
        <v>45</v>
      </c>
      <c r="G2487" s="13">
        <v>44602</v>
      </c>
      <c r="H2487">
        <v>0.5527777777777777</v>
      </c>
      <c r="I2487">
        <v>0.63680555555555551</v>
      </c>
      <c r="J2487">
        <v>1000162</v>
      </c>
      <c r="K2487">
        <v>2872</v>
      </c>
      <c r="L2487">
        <f t="shared" si="382"/>
        <v>121</v>
      </c>
      <c r="M2487">
        <v>8.4027777777777812E-2</v>
      </c>
      <c r="N2487">
        <f t="shared" si="383"/>
        <v>0</v>
      </c>
      <c r="O2487" t="s">
        <v>26</v>
      </c>
      <c r="P2487" cm="1">
        <f t="array" aca="1" ref="P2487" ca="1">(_xlfn.IFS(Q2487="couché",0,Q2487="debout à 80%",1,Q2487="?",1))*(IF(RAND()&lt;0.8,1,0))</f>
        <v>1</v>
      </c>
      <c r="Q2487" t="s">
        <v>27</v>
      </c>
      <c r="R2487">
        <v>45</v>
      </c>
      <c r="S2487">
        <f t="shared" si="384"/>
        <v>0</v>
      </c>
      <c r="T2487">
        <f t="shared" si="389"/>
        <v>5</v>
      </c>
      <c r="U2487">
        <f t="shared" ca="1" si="385"/>
        <v>0.55277933377794897</v>
      </c>
      <c r="V2487">
        <f t="shared" si="386"/>
        <v>53</v>
      </c>
      <c r="W2487" t="s">
        <v>28</v>
      </c>
      <c r="X2487" t="str">
        <f t="shared" ca="1" si="387"/>
        <v>(2486,0,1,17,121,0,5,53)++1`</v>
      </c>
      <c r="Y2487" t="str">
        <f t="shared" si="388"/>
        <v>(2486,45)++1`</v>
      </c>
    </row>
    <row r="2488" spans="1:25" x14ac:dyDescent="0.25">
      <c r="A2488">
        <v>2487</v>
      </c>
      <c r="B2488">
        <v>1955</v>
      </c>
      <c r="C2488">
        <f t="shared" si="380"/>
        <v>0</v>
      </c>
      <c r="D2488" t="s">
        <v>24</v>
      </c>
      <c r="E2488">
        <f t="shared" si="381"/>
        <v>5</v>
      </c>
      <c r="F2488" t="s">
        <v>36</v>
      </c>
      <c r="G2488" s="13">
        <v>44616</v>
      </c>
      <c r="H2488">
        <v>0.61736111111111114</v>
      </c>
      <c r="I2488">
        <v>0.70138888888888884</v>
      </c>
      <c r="J2488">
        <v>1000162</v>
      </c>
      <c r="K2488">
        <v>486</v>
      </c>
      <c r="L2488">
        <f t="shared" si="382"/>
        <v>121</v>
      </c>
      <c r="M2488">
        <v>8.4027777777777701E-2</v>
      </c>
      <c r="N2488">
        <f t="shared" si="383"/>
        <v>0</v>
      </c>
      <c r="O2488" t="s">
        <v>26</v>
      </c>
      <c r="P2488" cm="1">
        <f t="array" aca="1" ref="P2488" ca="1">(_xlfn.IFS(Q2488="couché",0,Q2488="debout à 80%",1,Q2488="?",1))*(IF(RAND()&lt;0.8,1,0))</f>
        <v>1</v>
      </c>
      <c r="Q2488" t="s">
        <v>27</v>
      </c>
      <c r="R2488">
        <v>45</v>
      </c>
      <c r="S2488">
        <f t="shared" si="384"/>
        <v>0</v>
      </c>
      <c r="T2488">
        <f t="shared" si="389"/>
        <v>5</v>
      </c>
      <c r="U2488">
        <f t="shared" ca="1" si="385"/>
        <v>0.61736345955674432</v>
      </c>
      <c r="V2488">
        <f t="shared" si="386"/>
        <v>59</v>
      </c>
      <c r="W2488" t="s">
        <v>28</v>
      </c>
      <c r="X2488" t="str">
        <f t="shared" ca="1" si="387"/>
        <v>(2487,0,1,5,121,0,5,59)++1`</v>
      </c>
      <c r="Y2488" t="str">
        <f t="shared" si="388"/>
        <v>(2487,45)++1`</v>
      </c>
    </row>
    <row r="2489" spans="1:25" x14ac:dyDescent="0.25">
      <c r="A2489">
        <v>2488</v>
      </c>
      <c r="B2489">
        <v>1958</v>
      </c>
      <c r="C2489">
        <f t="shared" si="380"/>
        <v>0</v>
      </c>
      <c r="D2489" t="s">
        <v>24</v>
      </c>
      <c r="E2489">
        <f t="shared" si="381"/>
        <v>4</v>
      </c>
      <c r="F2489" t="s">
        <v>31</v>
      </c>
      <c r="G2489" s="13">
        <v>44622</v>
      </c>
      <c r="H2489">
        <v>0.51388888888888884</v>
      </c>
      <c r="I2489">
        <v>0.59791666666666665</v>
      </c>
      <c r="J2489">
        <v>1000170</v>
      </c>
      <c r="K2489">
        <v>2070</v>
      </c>
      <c r="L2489">
        <f t="shared" si="382"/>
        <v>121</v>
      </c>
      <c r="M2489">
        <v>8.4027777777777812E-2</v>
      </c>
      <c r="N2489">
        <f t="shared" si="383"/>
        <v>1</v>
      </c>
      <c r="O2489" t="s">
        <v>32</v>
      </c>
      <c r="P2489" cm="1">
        <f t="array" aca="1" ref="P2489" ca="1">(_xlfn.IFS(Q2489="couché",0,Q2489="debout à 80%",1,Q2489="?",1))*(IF(RAND()&lt;0.8,1,0))</f>
        <v>0</v>
      </c>
      <c r="Q2489" t="s">
        <v>27</v>
      </c>
      <c r="R2489">
        <v>30</v>
      </c>
      <c r="S2489">
        <f t="shared" si="384"/>
        <v>1</v>
      </c>
      <c r="T2489">
        <f t="shared" si="389"/>
        <v>4</v>
      </c>
      <c r="U2489">
        <f t="shared" ca="1" si="385"/>
        <v>0.51389795983398123</v>
      </c>
      <c r="V2489">
        <f t="shared" si="386"/>
        <v>50</v>
      </c>
      <c r="W2489" t="s">
        <v>28</v>
      </c>
      <c r="X2489" t="str">
        <f t="shared" ca="1" si="387"/>
        <v>(2488,0,0,4,121,1,4,50)++1`</v>
      </c>
      <c r="Y2489" t="str">
        <f t="shared" si="388"/>
        <v>(2488,30)++1`</v>
      </c>
    </row>
    <row r="2490" spans="1:25" x14ac:dyDescent="0.25">
      <c r="A2490">
        <v>2489</v>
      </c>
      <c r="B2490">
        <v>1961</v>
      </c>
      <c r="C2490">
        <f t="shared" si="380"/>
        <v>0</v>
      </c>
      <c r="D2490" t="s">
        <v>24</v>
      </c>
      <c r="E2490">
        <f t="shared" si="381"/>
        <v>17</v>
      </c>
      <c r="F2490" t="s">
        <v>45</v>
      </c>
      <c r="G2490" s="13">
        <v>44607</v>
      </c>
      <c r="H2490">
        <v>0.33333333333333331</v>
      </c>
      <c r="I2490">
        <v>0.41736111111111107</v>
      </c>
      <c r="J2490">
        <v>1000162</v>
      </c>
      <c r="K2490">
        <v>489</v>
      </c>
      <c r="L2490">
        <f t="shared" si="382"/>
        <v>121</v>
      </c>
      <c r="M2490">
        <v>8.4027777777777757E-2</v>
      </c>
      <c r="N2490">
        <f t="shared" si="383"/>
        <v>0</v>
      </c>
      <c r="O2490" t="s">
        <v>26</v>
      </c>
      <c r="P2490" cm="1">
        <f t="array" aca="1" ref="P2490" ca="1">(_xlfn.IFS(Q2490="couché",0,Q2490="debout à 80%",1,Q2490="?",1))*(IF(RAND()&lt;0.8,1,0))</f>
        <v>1</v>
      </c>
      <c r="Q2490" t="s">
        <v>27</v>
      </c>
      <c r="R2490">
        <v>45</v>
      </c>
      <c r="S2490">
        <f t="shared" si="384"/>
        <v>0</v>
      </c>
      <c r="T2490">
        <f t="shared" si="389"/>
        <v>1</v>
      </c>
      <c r="U2490">
        <f t="shared" ca="1" si="385"/>
        <v>0.33333488738653444</v>
      </c>
      <c r="V2490">
        <f t="shared" si="386"/>
        <v>45</v>
      </c>
      <c r="W2490" t="s">
        <v>28</v>
      </c>
      <c r="X2490" t="str">
        <f t="shared" ca="1" si="387"/>
        <v>(2489,0,1,17,121,0,1,45)++1`</v>
      </c>
      <c r="Y2490" t="str">
        <f t="shared" si="388"/>
        <v>(2489,45)++1`</v>
      </c>
    </row>
    <row r="2491" spans="1:25" x14ac:dyDescent="0.25">
      <c r="A2491">
        <v>2490</v>
      </c>
      <c r="B2491">
        <v>1973</v>
      </c>
      <c r="C2491">
        <f t="shared" si="380"/>
        <v>0</v>
      </c>
      <c r="D2491" t="s">
        <v>24</v>
      </c>
      <c r="E2491">
        <f t="shared" si="381"/>
        <v>4</v>
      </c>
      <c r="F2491" t="s">
        <v>31</v>
      </c>
      <c r="G2491" s="13">
        <v>44651</v>
      </c>
      <c r="H2491">
        <v>0.40208333333333329</v>
      </c>
      <c r="I2491">
        <v>0.4861111111111111</v>
      </c>
      <c r="J2491">
        <v>1000170</v>
      </c>
      <c r="K2491">
        <v>2060</v>
      </c>
      <c r="L2491">
        <f t="shared" si="382"/>
        <v>121</v>
      </c>
      <c r="M2491">
        <v>8.4027777777777812E-2</v>
      </c>
      <c r="N2491">
        <f t="shared" si="383"/>
        <v>0</v>
      </c>
      <c r="O2491" t="s">
        <v>26</v>
      </c>
      <c r="P2491" cm="1">
        <f t="array" aca="1" ref="P2491" ca="1">(_xlfn.IFS(Q2491="couché",0,Q2491="debout à 80%",1,Q2491="?",1))*(IF(RAND()&lt;0.8,1,0))</f>
        <v>0</v>
      </c>
      <c r="Q2491" t="s">
        <v>27</v>
      </c>
      <c r="R2491">
        <v>20</v>
      </c>
      <c r="S2491">
        <f t="shared" si="384"/>
        <v>1</v>
      </c>
      <c r="T2491">
        <f t="shared" si="389"/>
        <v>2</v>
      </c>
      <c r="U2491">
        <f t="shared" ca="1" si="385"/>
        <v>0.40209151186372888</v>
      </c>
      <c r="V2491">
        <f t="shared" si="386"/>
        <v>55</v>
      </c>
      <c r="W2491" t="s">
        <v>28</v>
      </c>
      <c r="X2491" t="str">
        <f t="shared" ca="1" si="387"/>
        <v>(2490,0,0,4,121,1,2,55)++1`</v>
      </c>
      <c r="Y2491" t="str">
        <f t="shared" si="388"/>
        <v>(2490,20)++1`</v>
      </c>
    </row>
    <row r="2492" spans="1:25" x14ac:dyDescent="0.25">
      <c r="A2492">
        <v>2491</v>
      </c>
      <c r="B2492">
        <v>1943</v>
      </c>
      <c r="C2492">
        <f t="shared" si="380"/>
        <v>0</v>
      </c>
      <c r="D2492" t="s">
        <v>24</v>
      </c>
      <c r="E2492">
        <f t="shared" si="381"/>
        <v>9</v>
      </c>
      <c r="F2492" t="s">
        <v>40</v>
      </c>
      <c r="G2492" s="13">
        <v>44614</v>
      </c>
      <c r="H2492">
        <v>0.59652777777777777</v>
      </c>
      <c r="I2492">
        <v>0.68055555555555558</v>
      </c>
      <c r="J2492">
        <v>1000171</v>
      </c>
      <c r="K2492">
        <v>282</v>
      </c>
      <c r="L2492">
        <f t="shared" si="382"/>
        <v>121</v>
      </c>
      <c r="M2492">
        <v>8.4027777777777812E-2</v>
      </c>
      <c r="N2492">
        <f t="shared" si="383"/>
        <v>0</v>
      </c>
      <c r="O2492" t="s">
        <v>26</v>
      </c>
      <c r="P2492" cm="1">
        <f t="array" aca="1" ref="P2492" ca="1">(_xlfn.IFS(Q2492="couché",0,Q2492="debout à 80%",1,Q2492="?",1))*(IF(RAND()&lt;0.8,1,0))</f>
        <v>0</v>
      </c>
      <c r="Q2492" t="s">
        <v>48</v>
      </c>
      <c r="R2492">
        <v>45</v>
      </c>
      <c r="S2492">
        <f t="shared" si="384"/>
        <v>0</v>
      </c>
      <c r="T2492">
        <f t="shared" si="389"/>
        <v>7</v>
      </c>
      <c r="U2492">
        <f t="shared" ca="1" si="385"/>
        <v>0.59653414337408284</v>
      </c>
      <c r="V2492">
        <f t="shared" si="386"/>
        <v>6</v>
      </c>
      <c r="W2492" t="s">
        <v>28</v>
      </c>
      <c r="X2492" t="str">
        <f t="shared" ca="1" si="387"/>
        <v>(2491,0,0,9,121,0,7,6)++1`</v>
      </c>
      <c r="Y2492" t="str">
        <f t="shared" si="388"/>
        <v>(2491,45)++1`</v>
      </c>
    </row>
    <row r="2493" spans="1:25" x14ac:dyDescent="0.25">
      <c r="A2493">
        <v>2492</v>
      </c>
      <c r="B2493">
        <v>1965</v>
      </c>
      <c r="C2493">
        <f t="shared" si="380"/>
        <v>0</v>
      </c>
      <c r="D2493" t="s">
        <v>24</v>
      </c>
      <c r="E2493">
        <f t="shared" si="381"/>
        <v>16</v>
      </c>
      <c r="F2493" t="s">
        <v>44</v>
      </c>
      <c r="G2493" s="13">
        <v>44618</v>
      </c>
      <c r="H2493">
        <v>0.53472222222222221</v>
      </c>
      <c r="I2493">
        <v>0.61875000000000002</v>
      </c>
      <c r="J2493">
        <v>1000162</v>
      </c>
      <c r="K2493">
        <v>2033</v>
      </c>
      <c r="L2493">
        <f t="shared" si="382"/>
        <v>121</v>
      </c>
      <c r="M2493">
        <v>8.4027777777777812E-2</v>
      </c>
      <c r="N2493">
        <f t="shared" si="383"/>
        <v>0</v>
      </c>
      <c r="O2493" t="s">
        <v>26</v>
      </c>
      <c r="P2493" cm="1">
        <f t="array" aca="1" ref="P2493" ca="1">(_xlfn.IFS(Q2493="couché",0,Q2493="debout à 80%",1,Q2493="?",1))*(IF(RAND()&lt;0.8,1,0))</f>
        <v>0</v>
      </c>
      <c r="Q2493" t="s">
        <v>48</v>
      </c>
      <c r="R2493">
        <v>45</v>
      </c>
      <c r="S2493">
        <f t="shared" si="384"/>
        <v>0</v>
      </c>
      <c r="T2493">
        <f t="shared" si="389"/>
        <v>2</v>
      </c>
      <c r="U2493">
        <f t="shared" ca="1" si="385"/>
        <v>0.53472761022827431</v>
      </c>
      <c r="V2493">
        <f t="shared" si="386"/>
        <v>54</v>
      </c>
      <c r="W2493" t="s">
        <v>28</v>
      </c>
      <c r="X2493" t="str">
        <f t="shared" ca="1" si="387"/>
        <v>(2492,0,0,16,121,0,2,54)++1`</v>
      </c>
      <c r="Y2493" t="str">
        <f t="shared" si="388"/>
        <v>(2492,45)++1`</v>
      </c>
    </row>
    <row r="2494" spans="1:25" x14ac:dyDescent="0.25">
      <c r="A2494">
        <v>2493</v>
      </c>
      <c r="B2494">
        <v>1961</v>
      </c>
      <c r="C2494">
        <f t="shared" si="380"/>
        <v>0</v>
      </c>
      <c r="D2494" t="s">
        <v>24</v>
      </c>
      <c r="E2494">
        <f t="shared" si="381"/>
        <v>7</v>
      </c>
      <c r="F2494" t="s">
        <v>38</v>
      </c>
      <c r="G2494" s="13">
        <v>44643</v>
      </c>
      <c r="H2494">
        <v>0.53819444444444442</v>
      </c>
      <c r="I2494">
        <v>0.62222222222222223</v>
      </c>
      <c r="J2494">
        <v>1000162</v>
      </c>
      <c r="K2494">
        <v>486</v>
      </c>
      <c r="L2494">
        <f t="shared" si="382"/>
        <v>121</v>
      </c>
      <c r="M2494">
        <v>8.4027777777777812E-2</v>
      </c>
      <c r="N2494">
        <f t="shared" si="383"/>
        <v>0</v>
      </c>
      <c r="O2494" t="s">
        <v>26</v>
      </c>
      <c r="P2494" cm="1">
        <f t="array" aca="1" ref="P2494" ca="1">(_xlfn.IFS(Q2494="couché",0,Q2494="debout à 80%",1,Q2494="?",1))*(IF(RAND()&lt;0.8,1,0))</f>
        <v>1</v>
      </c>
      <c r="Q2494" t="s">
        <v>27</v>
      </c>
      <c r="R2494">
        <v>45</v>
      </c>
      <c r="S2494">
        <f t="shared" si="384"/>
        <v>0</v>
      </c>
      <c r="T2494">
        <f t="shared" si="389"/>
        <v>1</v>
      </c>
      <c r="U2494">
        <f t="shared" ca="1" si="385"/>
        <v>0.53819663125155615</v>
      </c>
      <c r="V2494">
        <f t="shared" si="386"/>
        <v>38</v>
      </c>
      <c r="W2494" t="s">
        <v>28</v>
      </c>
      <c r="X2494" t="str">
        <f t="shared" ca="1" si="387"/>
        <v>(2493,0,1,7,121,0,1,38)++1`</v>
      </c>
      <c r="Y2494" t="str">
        <f t="shared" si="388"/>
        <v>(2493,45)++1`</v>
      </c>
    </row>
    <row r="2495" spans="1:25" x14ac:dyDescent="0.25">
      <c r="A2495">
        <v>2494</v>
      </c>
      <c r="B2495">
        <v>1966</v>
      </c>
      <c r="C2495">
        <f t="shared" si="380"/>
        <v>0</v>
      </c>
      <c r="D2495" t="s">
        <v>24</v>
      </c>
      <c r="E2495">
        <f t="shared" si="381"/>
        <v>5</v>
      </c>
      <c r="F2495" t="s">
        <v>36</v>
      </c>
      <c r="G2495" s="13">
        <v>44650</v>
      </c>
      <c r="H2495">
        <v>0.37013888888888885</v>
      </c>
      <c r="I2495">
        <v>0.45416666666666666</v>
      </c>
      <c r="J2495">
        <v>1000162</v>
      </c>
      <c r="K2495">
        <v>489</v>
      </c>
      <c r="L2495">
        <f t="shared" si="382"/>
        <v>121</v>
      </c>
      <c r="M2495">
        <v>8.4027777777777812E-2</v>
      </c>
      <c r="N2495">
        <f t="shared" si="383"/>
        <v>0</v>
      </c>
      <c r="O2495" t="s">
        <v>26</v>
      </c>
      <c r="P2495" cm="1">
        <f t="array" aca="1" ref="P2495" ca="1">(_xlfn.IFS(Q2495="couché",0,Q2495="debout à 80%",1,Q2495="?",1))*(IF(RAND()&lt;0.8,1,0))</f>
        <v>1</v>
      </c>
      <c r="Q2495" t="s">
        <v>27</v>
      </c>
      <c r="R2495">
        <v>45</v>
      </c>
      <c r="S2495">
        <f t="shared" si="384"/>
        <v>1</v>
      </c>
      <c r="T2495">
        <f t="shared" si="389"/>
        <v>2</v>
      </c>
      <c r="U2495">
        <f t="shared" ca="1" si="385"/>
        <v>0.3701390768452692</v>
      </c>
      <c r="V2495">
        <f t="shared" si="386"/>
        <v>78</v>
      </c>
      <c r="W2495" t="s">
        <v>28</v>
      </c>
      <c r="X2495" t="str">
        <f t="shared" ca="1" si="387"/>
        <v>(2494,0,1,5,121,1,2,78)++1`</v>
      </c>
      <c r="Y2495" t="str">
        <f t="shared" si="388"/>
        <v>(2494,45)++1`</v>
      </c>
    </row>
    <row r="2496" spans="1:25" x14ac:dyDescent="0.25">
      <c r="A2496">
        <v>2495</v>
      </c>
      <c r="B2496">
        <v>1977</v>
      </c>
      <c r="C2496">
        <f t="shared" si="380"/>
        <v>0</v>
      </c>
      <c r="D2496" t="s">
        <v>24</v>
      </c>
      <c r="E2496">
        <f t="shared" si="381"/>
        <v>14</v>
      </c>
      <c r="F2496" t="s">
        <v>33</v>
      </c>
      <c r="G2496" s="13">
        <v>44642</v>
      </c>
      <c r="H2496">
        <v>0.45555555555555555</v>
      </c>
      <c r="I2496">
        <v>0.5395833333333333</v>
      </c>
      <c r="J2496">
        <v>1000162</v>
      </c>
      <c r="K2496">
        <v>4600</v>
      </c>
      <c r="L2496">
        <f t="shared" si="382"/>
        <v>121</v>
      </c>
      <c r="M2496">
        <v>8.4027777777777757E-2</v>
      </c>
      <c r="N2496">
        <f t="shared" si="383"/>
        <v>1</v>
      </c>
      <c r="O2496" t="s">
        <v>32</v>
      </c>
      <c r="P2496" cm="1">
        <f t="array" aca="1" ref="P2496" ca="1">(_xlfn.IFS(Q2496="couché",0,Q2496="debout à 80%",1,Q2496="?",1))*(IF(RAND()&lt;0.8,1,0))</f>
        <v>1</v>
      </c>
      <c r="Q2496" t="s">
        <v>27</v>
      </c>
      <c r="R2496">
        <v>45</v>
      </c>
      <c r="S2496">
        <f t="shared" si="384"/>
        <v>1</v>
      </c>
      <c r="T2496">
        <f t="shared" si="389"/>
        <v>3</v>
      </c>
      <c r="U2496">
        <f t="shared" ca="1" si="385"/>
        <v>0.45555719708737091</v>
      </c>
      <c r="V2496">
        <f t="shared" si="386"/>
        <v>45</v>
      </c>
      <c r="W2496" t="s">
        <v>47</v>
      </c>
      <c r="X2496" t="str">
        <f t="shared" ca="1" si="387"/>
        <v>(2495,0,1,14,121,1,3,45)++1`</v>
      </c>
      <c r="Y2496" t="str">
        <f t="shared" si="388"/>
        <v>(2495,45)++1`</v>
      </c>
    </row>
    <row r="2497" spans="1:25" x14ac:dyDescent="0.25">
      <c r="A2497">
        <v>2496</v>
      </c>
      <c r="B2497">
        <v>1962</v>
      </c>
      <c r="C2497">
        <f t="shared" si="380"/>
        <v>0</v>
      </c>
      <c r="D2497" t="s">
        <v>24</v>
      </c>
      <c r="E2497">
        <f t="shared" si="381"/>
        <v>8</v>
      </c>
      <c r="F2497" t="s">
        <v>25</v>
      </c>
      <c r="G2497" s="13">
        <v>44651</v>
      </c>
      <c r="H2497">
        <v>0.4284722222222222</v>
      </c>
      <c r="I2497">
        <v>0.51249999999999996</v>
      </c>
      <c r="J2497">
        <v>1000162</v>
      </c>
      <c r="K2497">
        <v>142</v>
      </c>
      <c r="L2497">
        <f t="shared" si="382"/>
        <v>121</v>
      </c>
      <c r="M2497">
        <v>8.4027777777777757E-2</v>
      </c>
      <c r="N2497">
        <f t="shared" si="383"/>
        <v>0</v>
      </c>
      <c r="O2497" t="s">
        <v>26</v>
      </c>
      <c r="P2497" cm="1">
        <f t="array" aca="1" ref="P2497" ca="1">(_xlfn.IFS(Q2497="couché",0,Q2497="debout à 80%",1,Q2497="?",1))*(IF(RAND()&lt;0.8,1,0))</f>
        <v>1</v>
      </c>
      <c r="Q2497" t="s">
        <v>27</v>
      </c>
      <c r="R2497">
        <v>45</v>
      </c>
      <c r="S2497">
        <f t="shared" si="384"/>
        <v>0</v>
      </c>
      <c r="T2497">
        <f t="shared" si="389"/>
        <v>4</v>
      </c>
      <c r="U2497">
        <f t="shared" ca="1" si="385"/>
        <v>0.42847810632383426</v>
      </c>
      <c r="V2497">
        <f t="shared" si="386"/>
        <v>55</v>
      </c>
      <c r="W2497" t="s">
        <v>47</v>
      </c>
      <c r="X2497" t="str">
        <f t="shared" ca="1" si="387"/>
        <v>(2496,0,1,8,121,0,4,55)++1`</v>
      </c>
      <c r="Y2497" t="str">
        <f t="shared" si="388"/>
        <v>(2496,45)++1`</v>
      </c>
    </row>
    <row r="2498" spans="1:25" x14ac:dyDescent="0.25">
      <c r="A2498">
        <v>2497</v>
      </c>
      <c r="B2498">
        <v>1952</v>
      </c>
      <c r="C2498">
        <f t="shared" ref="C2498:C2561" si="390">IF(D2498="oui", 1, IF(D2498="non", 0, " "))</f>
        <v>0</v>
      </c>
      <c r="D2498" t="s">
        <v>24</v>
      </c>
      <c r="E2498">
        <f t="shared" ref="E2498:E2561" si="391">_xlfn.XLOOKUP(F2498,Z$3:Z$19,AA$3:AA$19)</f>
        <v>15</v>
      </c>
      <c r="F2498" t="s">
        <v>35</v>
      </c>
      <c r="G2498" s="13">
        <v>44614</v>
      </c>
      <c r="H2498">
        <v>0.33055555555555555</v>
      </c>
      <c r="I2498">
        <v>0.41527777777777775</v>
      </c>
      <c r="J2498">
        <v>1000171</v>
      </c>
      <c r="K2498">
        <v>3199</v>
      </c>
      <c r="L2498">
        <f t="shared" ref="L2498:L2561" si="392">ROUND(M2498*86400,0)/60</f>
        <v>122</v>
      </c>
      <c r="M2498">
        <v>8.4722222222222199E-2</v>
      </c>
      <c r="N2498">
        <f t="shared" ref="N2498:N2561" si="393">_xlfn.XLOOKUP(O2498,Z$22:Z$24,AA$22:AA$24)</f>
        <v>0</v>
      </c>
      <c r="O2498" t="s">
        <v>26</v>
      </c>
      <c r="P2498" cm="1">
        <f t="array" aca="1" ref="P2498" ca="1">(_xlfn.IFS(Q2498="couché",0,Q2498="debout à 80%",1,Q2498="?",1))*(IF(RAND()&lt;0.8,1,0))</f>
        <v>1</v>
      </c>
      <c r="Q2498" t="s">
        <v>27</v>
      </c>
      <c r="R2498">
        <v>45</v>
      </c>
      <c r="S2498">
        <f t="shared" ref="S2498:S2561" si="394">SUMIFS(N:N,F:F,F2498,G:G,G2498,T:T,T2498-1)*IF(C2498=1,0,1)</f>
        <v>0</v>
      </c>
      <c r="T2498">
        <f t="shared" si="389"/>
        <v>1</v>
      </c>
      <c r="U2498">
        <f t="shared" ref="U2498:U2561" ca="1" si="395">H2498+(RAND()/100000)</f>
        <v>0.33055637758160467</v>
      </c>
      <c r="V2498">
        <f t="shared" ref="V2498:V2561" si="396">COUNTIFS(G:G,G2499,N:N,_xlfn.CONCAT("&lt;=",N2499))</f>
        <v>44</v>
      </c>
      <c r="W2498" t="s">
        <v>28</v>
      </c>
      <c r="X2498" t="str">
        <f t="shared" ref="X2498:X2561" ca="1" si="397">_xlfn.CONCAT("(",A2498,",",C2498,",",P2498,",",E2498,",",L2498,",",S2498,",",T2498,",",V2498,")++1`")</f>
        <v>(2497,0,1,15,122,0,1,44)++1`</v>
      </c>
      <c r="Y2498" t="str">
        <f t="shared" ref="Y2498:Y2561" si="398">_xlfn.CONCAT("(",A2498,",",R2498,")++1`")</f>
        <v>(2497,45)++1`</v>
      </c>
    </row>
    <row r="2499" spans="1:25" x14ac:dyDescent="0.25">
      <c r="A2499">
        <v>2498</v>
      </c>
      <c r="B2499">
        <v>1959</v>
      </c>
      <c r="C2499">
        <f t="shared" si="390"/>
        <v>0</v>
      </c>
      <c r="D2499" t="s">
        <v>24</v>
      </c>
      <c r="E2499">
        <f t="shared" si="391"/>
        <v>14</v>
      </c>
      <c r="F2499" t="s">
        <v>33</v>
      </c>
      <c r="G2499" s="13">
        <v>44615</v>
      </c>
      <c r="H2499">
        <v>0.52986111111111112</v>
      </c>
      <c r="I2499">
        <v>0.61458333333333326</v>
      </c>
      <c r="J2499">
        <v>1000162</v>
      </c>
      <c r="K2499">
        <v>489</v>
      </c>
      <c r="L2499">
        <f t="shared" si="392"/>
        <v>122</v>
      </c>
      <c r="M2499">
        <v>8.4722222222222143E-2</v>
      </c>
      <c r="N2499">
        <f t="shared" si="393"/>
        <v>0</v>
      </c>
      <c r="O2499" t="s">
        <v>26</v>
      </c>
      <c r="P2499" cm="1">
        <f t="array" aca="1" ref="P2499" ca="1">(_xlfn.IFS(Q2499="couché",0,Q2499="debout à 80%",1,Q2499="?",1))*(IF(RAND()&lt;0.8,1,0))</f>
        <v>1</v>
      </c>
      <c r="Q2499" t="s">
        <v>27</v>
      </c>
      <c r="R2499">
        <v>45</v>
      </c>
      <c r="S2499">
        <f t="shared" si="394"/>
        <v>0</v>
      </c>
      <c r="T2499">
        <f t="shared" si="389"/>
        <v>3</v>
      </c>
      <c r="U2499">
        <f t="shared" ca="1" si="395"/>
        <v>0.52987039498363064</v>
      </c>
      <c r="V2499">
        <f t="shared" si="396"/>
        <v>42</v>
      </c>
      <c r="W2499" t="s">
        <v>28</v>
      </c>
      <c r="X2499" t="str">
        <f t="shared" ca="1" si="397"/>
        <v>(2498,0,1,14,122,0,3,42)++1`</v>
      </c>
      <c r="Y2499" t="str">
        <f t="shared" si="398"/>
        <v>(2498,45)++1`</v>
      </c>
    </row>
    <row r="2500" spans="1:25" x14ac:dyDescent="0.25">
      <c r="A2500">
        <v>2499</v>
      </c>
      <c r="B2500">
        <v>1962</v>
      </c>
      <c r="C2500">
        <f t="shared" si="390"/>
        <v>0</v>
      </c>
      <c r="D2500" t="s">
        <v>24</v>
      </c>
      <c r="E2500">
        <f t="shared" si="391"/>
        <v>14</v>
      </c>
      <c r="F2500" t="s">
        <v>33</v>
      </c>
      <c r="G2500" s="13">
        <v>44601</v>
      </c>
      <c r="H2500">
        <v>0.32847222222222222</v>
      </c>
      <c r="I2500">
        <v>0.41319444444444442</v>
      </c>
      <c r="J2500">
        <v>1000162</v>
      </c>
      <c r="K2500">
        <v>489</v>
      </c>
      <c r="L2500">
        <f t="shared" si="392"/>
        <v>122</v>
      </c>
      <c r="M2500">
        <v>8.4722222222222199E-2</v>
      </c>
      <c r="N2500">
        <f t="shared" si="393"/>
        <v>0</v>
      </c>
      <c r="O2500" t="s">
        <v>26</v>
      </c>
      <c r="P2500" cm="1">
        <f t="array" aca="1" ref="P2500" ca="1">(_xlfn.IFS(Q2500="couché",0,Q2500="debout à 80%",1,Q2500="?",1))*(IF(RAND()&lt;0.8,1,0))</f>
        <v>0</v>
      </c>
      <c r="Q2500" t="s">
        <v>48</v>
      </c>
      <c r="R2500">
        <v>45</v>
      </c>
      <c r="S2500">
        <f t="shared" si="394"/>
        <v>0</v>
      </c>
      <c r="T2500">
        <f t="shared" si="389"/>
        <v>1</v>
      </c>
      <c r="U2500">
        <f t="shared" ca="1" si="395"/>
        <v>0.32847485621827666</v>
      </c>
      <c r="V2500">
        <f t="shared" si="396"/>
        <v>47</v>
      </c>
      <c r="W2500" t="s">
        <v>28</v>
      </c>
      <c r="X2500" t="str">
        <f t="shared" ca="1" si="397"/>
        <v>(2499,0,0,14,122,0,1,47)++1`</v>
      </c>
      <c r="Y2500" t="str">
        <f t="shared" si="398"/>
        <v>(2499,45)++1`</v>
      </c>
    </row>
    <row r="2501" spans="1:25" x14ac:dyDescent="0.25">
      <c r="A2501">
        <v>2500</v>
      </c>
      <c r="B2501">
        <v>1980</v>
      </c>
      <c r="C2501">
        <f t="shared" si="390"/>
        <v>0</v>
      </c>
      <c r="D2501" t="s">
        <v>24</v>
      </c>
      <c r="E2501">
        <f t="shared" si="391"/>
        <v>9</v>
      </c>
      <c r="F2501" t="s">
        <v>40</v>
      </c>
      <c r="G2501" s="13">
        <v>44636</v>
      </c>
      <c r="H2501">
        <v>0.69236111111111109</v>
      </c>
      <c r="I2501">
        <v>0.77708333333333335</v>
      </c>
      <c r="J2501">
        <v>1000163</v>
      </c>
      <c r="K2501">
        <v>5512</v>
      </c>
      <c r="L2501">
        <f t="shared" si="392"/>
        <v>122</v>
      </c>
      <c r="M2501">
        <v>8.4722222222222254E-2</v>
      </c>
      <c r="N2501">
        <f t="shared" si="393"/>
        <v>0</v>
      </c>
      <c r="O2501" t="s">
        <v>26</v>
      </c>
      <c r="P2501" cm="1">
        <f t="array" aca="1" ref="P2501" ca="1">(_xlfn.IFS(Q2501="couché",0,Q2501="debout à 80%",1,Q2501="?",1))*(IF(RAND()&lt;0.8,1,0))</f>
        <v>1</v>
      </c>
      <c r="Q2501" t="s">
        <v>27</v>
      </c>
      <c r="R2501">
        <v>45</v>
      </c>
      <c r="S2501">
        <f t="shared" si="394"/>
        <v>0</v>
      </c>
      <c r="T2501">
        <f t="shared" si="389"/>
        <v>6</v>
      </c>
      <c r="U2501">
        <f t="shared" ca="1" si="395"/>
        <v>0.69237055084890153</v>
      </c>
      <c r="V2501">
        <f t="shared" si="396"/>
        <v>45</v>
      </c>
      <c r="W2501" t="s">
        <v>28</v>
      </c>
      <c r="X2501" t="str">
        <f t="shared" ca="1" si="397"/>
        <v>(2500,0,1,9,122,0,6,45)++1`</v>
      </c>
      <c r="Y2501" t="str">
        <f t="shared" si="398"/>
        <v>(2500,45)++1`</v>
      </c>
    </row>
    <row r="2502" spans="1:25" x14ac:dyDescent="0.25">
      <c r="A2502">
        <v>2501</v>
      </c>
      <c r="B2502">
        <v>1940</v>
      </c>
      <c r="C2502">
        <f t="shared" si="390"/>
        <v>0</v>
      </c>
      <c r="D2502" t="s">
        <v>24</v>
      </c>
      <c r="E2502">
        <f t="shared" si="391"/>
        <v>15</v>
      </c>
      <c r="F2502" t="s">
        <v>35</v>
      </c>
      <c r="G2502" s="13">
        <v>44594</v>
      </c>
      <c r="H2502">
        <v>0.34652777777777777</v>
      </c>
      <c r="I2502">
        <v>0.43125000000000002</v>
      </c>
      <c r="J2502">
        <v>1000171</v>
      </c>
      <c r="K2502">
        <v>2793</v>
      </c>
      <c r="L2502">
        <f t="shared" si="392"/>
        <v>122</v>
      </c>
      <c r="M2502">
        <v>8.4722222222222254E-2</v>
      </c>
      <c r="N2502">
        <f t="shared" si="393"/>
        <v>0</v>
      </c>
      <c r="O2502" t="s">
        <v>26</v>
      </c>
      <c r="P2502" cm="1">
        <f t="array" aca="1" ref="P2502" ca="1">(_xlfn.IFS(Q2502="couché",0,Q2502="debout à 80%",1,Q2502="?",1))*(IF(RAND()&lt;0.8,1,0))</f>
        <v>0</v>
      </c>
      <c r="Q2502" t="s">
        <v>48</v>
      </c>
      <c r="R2502">
        <v>45</v>
      </c>
      <c r="S2502">
        <f t="shared" si="394"/>
        <v>0</v>
      </c>
      <c r="T2502">
        <f t="shared" si="389"/>
        <v>1</v>
      </c>
      <c r="U2502">
        <f t="shared" ca="1" si="395"/>
        <v>0.34653276095753538</v>
      </c>
      <c r="V2502">
        <f t="shared" si="396"/>
        <v>53</v>
      </c>
      <c r="W2502" t="s">
        <v>28</v>
      </c>
      <c r="X2502" t="str">
        <f t="shared" ca="1" si="397"/>
        <v>(2501,0,0,15,122,0,1,53)++1`</v>
      </c>
      <c r="Y2502" t="str">
        <f t="shared" si="398"/>
        <v>(2501,45)++1`</v>
      </c>
    </row>
    <row r="2503" spans="1:25" x14ac:dyDescent="0.25">
      <c r="A2503">
        <v>2502</v>
      </c>
      <c r="B2503">
        <v>1979</v>
      </c>
      <c r="C2503">
        <f t="shared" si="390"/>
        <v>0</v>
      </c>
      <c r="D2503" t="s">
        <v>24</v>
      </c>
      <c r="E2503">
        <f t="shared" si="391"/>
        <v>12</v>
      </c>
      <c r="F2503" t="s">
        <v>42</v>
      </c>
      <c r="G2503" s="13">
        <v>44616</v>
      </c>
      <c r="H2503">
        <v>0.48402777777777778</v>
      </c>
      <c r="I2503">
        <v>0.56874999999999998</v>
      </c>
      <c r="J2503">
        <v>1000164</v>
      </c>
      <c r="K2503">
        <v>7808</v>
      </c>
      <c r="L2503">
        <f t="shared" si="392"/>
        <v>122</v>
      </c>
      <c r="M2503">
        <v>8.4722222222222199E-2</v>
      </c>
      <c r="N2503">
        <f t="shared" si="393"/>
        <v>0</v>
      </c>
      <c r="O2503" t="s">
        <v>26</v>
      </c>
      <c r="P2503" cm="1">
        <f t="array" aca="1" ref="P2503" ca="1">(_xlfn.IFS(Q2503="couché",0,Q2503="debout à 80%",1,Q2503="?",1))*(IF(RAND()&lt;0.8,1,0))</f>
        <v>1</v>
      </c>
      <c r="Q2503" t="s">
        <v>27</v>
      </c>
      <c r="R2503">
        <v>30</v>
      </c>
      <c r="S2503">
        <f t="shared" si="394"/>
        <v>0</v>
      </c>
      <c r="T2503">
        <f t="shared" si="389"/>
        <v>2</v>
      </c>
      <c r="U2503">
        <f t="shared" ca="1" si="395"/>
        <v>0.48403054420631653</v>
      </c>
      <c r="V2503">
        <f t="shared" si="396"/>
        <v>57</v>
      </c>
      <c r="W2503" t="s">
        <v>28</v>
      </c>
      <c r="X2503" t="str">
        <f t="shared" ca="1" si="397"/>
        <v>(2502,0,1,12,122,0,2,57)++1`</v>
      </c>
      <c r="Y2503" t="str">
        <f t="shared" si="398"/>
        <v>(2502,30)++1`</v>
      </c>
    </row>
    <row r="2504" spans="1:25" x14ac:dyDescent="0.25">
      <c r="A2504">
        <v>2503</v>
      </c>
      <c r="B2504">
        <v>1945</v>
      </c>
      <c r="C2504">
        <f t="shared" si="390"/>
        <v>0</v>
      </c>
      <c r="D2504" t="s">
        <v>24</v>
      </c>
      <c r="E2504">
        <f t="shared" si="391"/>
        <v>16</v>
      </c>
      <c r="F2504" t="s">
        <v>44</v>
      </c>
      <c r="G2504" s="13">
        <v>44602</v>
      </c>
      <c r="H2504">
        <v>0.83194444444444438</v>
      </c>
      <c r="I2504">
        <v>0.91666666666666663</v>
      </c>
      <c r="J2504">
        <v>1000162</v>
      </c>
      <c r="K2504">
        <v>9211</v>
      </c>
      <c r="L2504">
        <f t="shared" si="392"/>
        <v>122</v>
      </c>
      <c r="M2504">
        <v>8.4722222222222254E-2</v>
      </c>
      <c r="N2504">
        <f t="shared" si="393"/>
        <v>0</v>
      </c>
      <c r="O2504" t="s">
        <v>26</v>
      </c>
      <c r="P2504" cm="1">
        <f t="array" aca="1" ref="P2504" ca="1">(_xlfn.IFS(Q2504="couché",0,Q2504="debout à 80%",1,Q2504="?",1))*(IF(RAND()&lt;0.8,1,0))</f>
        <v>0</v>
      </c>
      <c r="Q2504" t="s">
        <v>48</v>
      </c>
      <c r="R2504">
        <v>45</v>
      </c>
      <c r="S2504">
        <f t="shared" si="394"/>
        <v>0</v>
      </c>
      <c r="T2504">
        <f t="shared" ref="T2504:T2567" si="399">COUNTIFS(F:F,F2504,G:G,G2504,H:H,_xlfn.CONCAT("&lt;=",H2504))</f>
        <v>8</v>
      </c>
      <c r="U2504">
        <f t="shared" ca="1" si="395"/>
        <v>0.8319492541103114</v>
      </c>
      <c r="V2504">
        <f t="shared" si="396"/>
        <v>75</v>
      </c>
      <c r="W2504" t="s">
        <v>28</v>
      </c>
      <c r="X2504" t="str">
        <f t="shared" ca="1" si="397"/>
        <v>(2503,0,0,16,122,0,8,75)++1`</v>
      </c>
      <c r="Y2504" t="str">
        <f t="shared" si="398"/>
        <v>(2503,45)++1`</v>
      </c>
    </row>
    <row r="2505" spans="1:25" x14ac:dyDescent="0.25">
      <c r="A2505">
        <v>2504</v>
      </c>
      <c r="B2505">
        <v>2004</v>
      </c>
      <c r="C2505">
        <f t="shared" si="390"/>
        <v>0</v>
      </c>
      <c r="D2505" t="s">
        <v>24</v>
      </c>
      <c r="E2505">
        <f t="shared" si="391"/>
        <v>10</v>
      </c>
      <c r="F2505" t="s">
        <v>39</v>
      </c>
      <c r="G2505" s="13">
        <v>44610</v>
      </c>
      <c r="H2505">
        <v>0.4597222222222222</v>
      </c>
      <c r="I2505">
        <v>0.5444444444444444</v>
      </c>
      <c r="J2505">
        <v>1000165</v>
      </c>
      <c r="K2505">
        <v>6412</v>
      </c>
      <c r="L2505">
        <f t="shared" si="392"/>
        <v>122</v>
      </c>
      <c r="M2505">
        <v>8.4722222222222199E-2</v>
      </c>
      <c r="N2505">
        <f t="shared" si="393"/>
        <v>1</v>
      </c>
      <c r="O2505" t="s">
        <v>32</v>
      </c>
      <c r="P2505" cm="1">
        <f t="array" aca="1" ref="P2505" ca="1">(_xlfn.IFS(Q2505="couché",0,Q2505="debout à 80%",1,Q2505="?",1))*(IF(RAND()&lt;0.8,1,0))</f>
        <v>0</v>
      </c>
      <c r="Q2505" t="s">
        <v>27</v>
      </c>
      <c r="R2505">
        <v>30</v>
      </c>
      <c r="S2505">
        <f t="shared" si="394"/>
        <v>1</v>
      </c>
      <c r="T2505">
        <f t="shared" si="399"/>
        <v>3</v>
      </c>
      <c r="U2505">
        <f t="shared" ca="1" si="395"/>
        <v>0.45972840195855841</v>
      </c>
      <c r="V2505">
        <f t="shared" si="396"/>
        <v>55</v>
      </c>
      <c r="W2505" t="s">
        <v>28</v>
      </c>
      <c r="X2505" t="str">
        <f t="shared" ca="1" si="397"/>
        <v>(2504,0,0,10,122,1,3,55)++1`</v>
      </c>
      <c r="Y2505" t="str">
        <f t="shared" si="398"/>
        <v>(2504,30)++1`</v>
      </c>
    </row>
    <row r="2506" spans="1:25" x14ac:dyDescent="0.25">
      <c r="A2506">
        <v>2505</v>
      </c>
      <c r="B2506">
        <v>1974</v>
      </c>
      <c r="C2506">
        <f t="shared" si="390"/>
        <v>0</v>
      </c>
      <c r="D2506" t="s">
        <v>24</v>
      </c>
      <c r="E2506">
        <f t="shared" si="391"/>
        <v>7</v>
      </c>
      <c r="F2506" t="s">
        <v>38</v>
      </c>
      <c r="G2506" s="13">
        <v>44628</v>
      </c>
      <c r="H2506">
        <v>0.61944444444444446</v>
      </c>
      <c r="I2506">
        <v>0.70416666666666661</v>
      </c>
      <c r="J2506">
        <v>1000166</v>
      </c>
      <c r="K2506">
        <v>1</v>
      </c>
      <c r="L2506">
        <f t="shared" si="392"/>
        <v>122</v>
      </c>
      <c r="M2506">
        <v>8.4722222222222143E-2</v>
      </c>
      <c r="N2506">
        <f t="shared" si="393"/>
        <v>0</v>
      </c>
      <c r="O2506" t="s">
        <v>26</v>
      </c>
      <c r="P2506" cm="1">
        <f t="array" aca="1" ref="P2506" ca="1">(_xlfn.IFS(Q2506="couché",0,Q2506="debout à 80%",1,Q2506="?",1))*(IF(RAND()&lt;0.8,1,0))</f>
        <v>1</v>
      </c>
      <c r="Q2506" t="s">
        <v>27</v>
      </c>
      <c r="R2506">
        <v>45</v>
      </c>
      <c r="S2506">
        <f t="shared" si="394"/>
        <v>0</v>
      </c>
      <c r="T2506">
        <f t="shared" si="399"/>
        <v>3</v>
      </c>
      <c r="U2506">
        <f t="shared" ca="1" si="395"/>
        <v>0.61945289386445312</v>
      </c>
      <c r="V2506">
        <f t="shared" si="396"/>
        <v>2</v>
      </c>
      <c r="W2506" t="s">
        <v>28</v>
      </c>
      <c r="X2506" t="str">
        <f t="shared" ca="1" si="397"/>
        <v>(2505,0,1,7,122,0,3,2)++1`</v>
      </c>
      <c r="Y2506" t="str">
        <f t="shared" si="398"/>
        <v>(2505,45)++1`</v>
      </c>
    </row>
    <row r="2507" spans="1:25" x14ac:dyDescent="0.25">
      <c r="A2507">
        <v>2506</v>
      </c>
      <c r="B2507">
        <v>1983</v>
      </c>
      <c r="C2507">
        <f t="shared" si="390"/>
        <v>0</v>
      </c>
      <c r="D2507" t="s">
        <v>24</v>
      </c>
      <c r="E2507">
        <f t="shared" si="391"/>
        <v>10</v>
      </c>
      <c r="F2507" t="s">
        <v>39</v>
      </c>
      <c r="G2507" s="13">
        <v>44611</v>
      </c>
      <c r="H2507">
        <v>0.41805555555555551</v>
      </c>
      <c r="I2507">
        <v>0.50277777777777777</v>
      </c>
      <c r="J2507">
        <v>1000165</v>
      </c>
      <c r="K2507">
        <v>6072</v>
      </c>
      <c r="L2507">
        <f t="shared" si="392"/>
        <v>122</v>
      </c>
      <c r="M2507">
        <v>8.4722222222222254E-2</v>
      </c>
      <c r="N2507">
        <f t="shared" si="393"/>
        <v>0</v>
      </c>
      <c r="O2507" t="s">
        <v>26</v>
      </c>
      <c r="P2507" cm="1">
        <f t="array" aca="1" ref="P2507" ca="1">(_xlfn.IFS(Q2507="couché",0,Q2507="debout à 80%",1,Q2507="?",1))*(IF(RAND()&lt;0.8,1,0))</f>
        <v>0</v>
      </c>
      <c r="Q2507" t="s">
        <v>48</v>
      </c>
      <c r="R2507">
        <v>30</v>
      </c>
      <c r="S2507">
        <f t="shared" si="394"/>
        <v>0</v>
      </c>
      <c r="T2507">
        <f t="shared" si="399"/>
        <v>1</v>
      </c>
      <c r="U2507">
        <f t="shared" ca="1" si="395"/>
        <v>0.41805556986603659</v>
      </c>
      <c r="V2507">
        <f t="shared" si="396"/>
        <v>45</v>
      </c>
      <c r="W2507" t="s">
        <v>28</v>
      </c>
      <c r="X2507" t="str">
        <f t="shared" ca="1" si="397"/>
        <v>(2506,0,0,10,122,0,1,45)++1`</v>
      </c>
      <c r="Y2507" t="str">
        <f t="shared" si="398"/>
        <v>(2506,30)++1`</v>
      </c>
    </row>
    <row r="2508" spans="1:25" x14ac:dyDescent="0.25">
      <c r="A2508">
        <v>2507</v>
      </c>
      <c r="B2508">
        <v>1968</v>
      </c>
      <c r="C2508">
        <f t="shared" si="390"/>
        <v>0</v>
      </c>
      <c r="D2508" t="s">
        <v>24</v>
      </c>
      <c r="E2508">
        <f t="shared" si="391"/>
        <v>15</v>
      </c>
      <c r="F2508" t="s">
        <v>35</v>
      </c>
      <c r="G2508" s="13">
        <v>44627</v>
      </c>
      <c r="H2508">
        <v>0.42708333333333331</v>
      </c>
      <c r="I2508">
        <v>0.51180555555555551</v>
      </c>
      <c r="J2508">
        <v>1000171</v>
      </c>
      <c r="K2508">
        <v>3200</v>
      </c>
      <c r="L2508">
        <f t="shared" si="392"/>
        <v>122</v>
      </c>
      <c r="M2508">
        <v>8.4722222222222199E-2</v>
      </c>
      <c r="N2508">
        <f t="shared" si="393"/>
        <v>0</v>
      </c>
      <c r="O2508" t="s">
        <v>26</v>
      </c>
      <c r="P2508" cm="1">
        <f t="array" aca="1" ref="P2508" ca="1">(_xlfn.IFS(Q2508="couché",0,Q2508="debout à 80%",1,Q2508="?",1))*(IF(RAND()&lt;0.8,1,0))</f>
        <v>1</v>
      </c>
      <c r="Q2508" t="s">
        <v>27</v>
      </c>
      <c r="R2508">
        <v>45</v>
      </c>
      <c r="S2508">
        <f t="shared" si="394"/>
        <v>0</v>
      </c>
      <c r="T2508">
        <f t="shared" si="399"/>
        <v>2</v>
      </c>
      <c r="U2508">
        <f t="shared" ca="1" si="395"/>
        <v>0.42708582293539321</v>
      </c>
      <c r="V2508">
        <f t="shared" si="396"/>
        <v>40</v>
      </c>
      <c r="W2508" t="s">
        <v>28</v>
      </c>
      <c r="X2508" t="str">
        <f t="shared" ca="1" si="397"/>
        <v>(2507,0,1,15,122,0,2,40)++1`</v>
      </c>
      <c r="Y2508" t="str">
        <f t="shared" si="398"/>
        <v>(2507,45)++1`</v>
      </c>
    </row>
    <row r="2509" spans="1:25" x14ac:dyDescent="0.25">
      <c r="A2509">
        <v>2508</v>
      </c>
      <c r="B2509">
        <v>1957</v>
      </c>
      <c r="C2509">
        <f t="shared" si="390"/>
        <v>0</v>
      </c>
      <c r="D2509" t="s">
        <v>24</v>
      </c>
      <c r="E2509">
        <f t="shared" si="391"/>
        <v>6</v>
      </c>
      <c r="F2509" t="s">
        <v>37</v>
      </c>
      <c r="G2509" s="13">
        <v>44624</v>
      </c>
      <c r="H2509">
        <v>0.57499999999999996</v>
      </c>
      <c r="I2509">
        <v>0.65972222222222221</v>
      </c>
      <c r="J2509">
        <v>1000166</v>
      </c>
      <c r="K2509">
        <v>1452</v>
      </c>
      <c r="L2509">
        <f t="shared" si="392"/>
        <v>122</v>
      </c>
      <c r="M2509">
        <v>8.4722222222222254E-2</v>
      </c>
      <c r="N2509">
        <f t="shared" si="393"/>
        <v>0</v>
      </c>
      <c r="O2509" t="s">
        <v>26</v>
      </c>
      <c r="P2509" cm="1">
        <f t="array" aca="1" ref="P2509" ca="1">(_xlfn.IFS(Q2509="couché",0,Q2509="debout à 80%",1,Q2509="?",1))*(IF(RAND()&lt;0.8,1,0))</f>
        <v>0</v>
      </c>
      <c r="Q2509" t="s">
        <v>27</v>
      </c>
      <c r="R2509">
        <v>45</v>
      </c>
      <c r="S2509">
        <f t="shared" si="394"/>
        <v>0</v>
      </c>
      <c r="T2509">
        <f t="shared" si="399"/>
        <v>3</v>
      </c>
      <c r="U2509">
        <f t="shared" ca="1" si="395"/>
        <v>0.57500505274379088</v>
      </c>
      <c r="V2509">
        <f t="shared" si="396"/>
        <v>47</v>
      </c>
      <c r="W2509" t="s">
        <v>28</v>
      </c>
      <c r="X2509" t="str">
        <f t="shared" ca="1" si="397"/>
        <v>(2508,0,0,6,122,0,3,47)++1`</v>
      </c>
      <c r="Y2509" t="str">
        <f t="shared" si="398"/>
        <v>(2508,45)++1`</v>
      </c>
    </row>
    <row r="2510" spans="1:25" x14ac:dyDescent="0.25">
      <c r="A2510">
        <v>2509</v>
      </c>
      <c r="B2510">
        <v>1963</v>
      </c>
      <c r="C2510">
        <f t="shared" si="390"/>
        <v>0</v>
      </c>
      <c r="D2510" t="s">
        <v>24</v>
      </c>
      <c r="E2510">
        <f t="shared" si="391"/>
        <v>2</v>
      </c>
      <c r="F2510" t="s">
        <v>29</v>
      </c>
      <c r="G2510" s="13">
        <v>44634</v>
      </c>
      <c r="H2510">
        <v>0.73263888888888884</v>
      </c>
      <c r="I2510">
        <v>0.81736111111111109</v>
      </c>
      <c r="J2510">
        <v>1000166</v>
      </c>
      <c r="K2510">
        <v>1</v>
      </c>
      <c r="L2510">
        <f t="shared" si="392"/>
        <v>122</v>
      </c>
      <c r="M2510">
        <v>8.4722222222222254E-2</v>
      </c>
      <c r="N2510">
        <f t="shared" si="393"/>
        <v>0</v>
      </c>
      <c r="O2510" t="s">
        <v>26</v>
      </c>
      <c r="P2510" cm="1">
        <f t="array" aca="1" ref="P2510" ca="1">(_xlfn.IFS(Q2510="couché",0,Q2510="debout à 80%",1,Q2510="?",1))*(IF(RAND()&lt;0.8,1,0))</f>
        <v>0</v>
      </c>
      <c r="Q2510" t="s">
        <v>27</v>
      </c>
      <c r="R2510">
        <v>45</v>
      </c>
      <c r="S2510">
        <f t="shared" si="394"/>
        <v>0</v>
      </c>
      <c r="T2510">
        <f t="shared" si="399"/>
        <v>7</v>
      </c>
      <c r="U2510">
        <f t="shared" ca="1" si="395"/>
        <v>0.73264329105762716</v>
      </c>
      <c r="V2510">
        <f t="shared" si="396"/>
        <v>54</v>
      </c>
      <c r="W2510" t="s">
        <v>28</v>
      </c>
      <c r="X2510" t="str">
        <f t="shared" ca="1" si="397"/>
        <v>(2509,0,0,2,122,0,7,54)++1`</v>
      </c>
      <c r="Y2510" t="str">
        <f t="shared" si="398"/>
        <v>(2509,45)++1`</v>
      </c>
    </row>
    <row r="2511" spans="1:25" x14ac:dyDescent="0.25">
      <c r="A2511">
        <v>2510</v>
      </c>
      <c r="B2511">
        <v>1956</v>
      </c>
      <c r="C2511">
        <f t="shared" si="390"/>
        <v>0</v>
      </c>
      <c r="D2511" t="s">
        <v>24</v>
      </c>
      <c r="E2511">
        <f t="shared" si="391"/>
        <v>9</v>
      </c>
      <c r="F2511" t="s">
        <v>40</v>
      </c>
      <c r="G2511" s="13">
        <v>44643</v>
      </c>
      <c r="H2511">
        <v>0.77083333333333326</v>
      </c>
      <c r="I2511">
        <v>0.85555555555555551</v>
      </c>
      <c r="J2511">
        <v>1000163</v>
      </c>
      <c r="K2511">
        <v>237</v>
      </c>
      <c r="L2511">
        <f t="shared" si="392"/>
        <v>122</v>
      </c>
      <c r="M2511">
        <v>8.4722222222222254E-2</v>
      </c>
      <c r="N2511">
        <f t="shared" si="393"/>
        <v>0</v>
      </c>
      <c r="O2511" t="s">
        <v>26</v>
      </c>
      <c r="P2511" cm="1">
        <f t="array" aca="1" ref="P2511" ca="1">(_xlfn.IFS(Q2511="couché",0,Q2511="debout à 80%",1,Q2511="?",1))*(IF(RAND()&lt;0.8,1,0))</f>
        <v>0</v>
      </c>
      <c r="Q2511" t="s">
        <v>27</v>
      </c>
      <c r="R2511">
        <v>45</v>
      </c>
      <c r="S2511">
        <f t="shared" si="394"/>
        <v>0</v>
      </c>
      <c r="T2511">
        <f t="shared" si="399"/>
        <v>5</v>
      </c>
      <c r="U2511">
        <f t="shared" ca="1" si="395"/>
        <v>0.77083667296519154</v>
      </c>
      <c r="V2511">
        <f t="shared" si="396"/>
        <v>42</v>
      </c>
      <c r="W2511" t="s">
        <v>28</v>
      </c>
      <c r="X2511" t="str">
        <f t="shared" ca="1" si="397"/>
        <v>(2510,0,0,9,122,0,5,42)++1`</v>
      </c>
      <c r="Y2511" t="str">
        <f t="shared" si="398"/>
        <v>(2510,45)++1`</v>
      </c>
    </row>
    <row r="2512" spans="1:25" x14ac:dyDescent="0.25">
      <c r="A2512">
        <v>2511</v>
      </c>
      <c r="B2512">
        <v>1973</v>
      </c>
      <c r="C2512">
        <f t="shared" si="390"/>
        <v>0</v>
      </c>
      <c r="D2512" t="s">
        <v>24</v>
      </c>
      <c r="E2512">
        <f t="shared" si="391"/>
        <v>9</v>
      </c>
      <c r="F2512" t="s">
        <v>40</v>
      </c>
      <c r="G2512" s="13">
        <v>44601</v>
      </c>
      <c r="H2512">
        <v>0.35138888888888886</v>
      </c>
      <c r="I2512">
        <v>0.43680555555555556</v>
      </c>
      <c r="J2512">
        <v>1000163</v>
      </c>
      <c r="K2512">
        <v>5512</v>
      </c>
      <c r="L2512">
        <f t="shared" si="392"/>
        <v>123</v>
      </c>
      <c r="M2512">
        <v>8.5416666666666696E-2</v>
      </c>
      <c r="N2512">
        <f t="shared" si="393"/>
        <v>0</v>
      </c>
      <c r="O2512" t="s">
        <v>26</v>
      </c>
      <c r="P2512" cm="1">
        <f t="array" aca="1" ref="P2512" ca="1">(_xlfn.IFS(Q2512="couché",0,Q2512="debout à 80%",1,Q2512="?",1))*(IF(RAND()&lt;0.8,1,0))</f>
        <v>1</v>
      </c>
      <c r="Q2512" t="s">
        <v>27</v>
      </c>
      <c r="R2512">
        <v>45</v>
      </c>
      <c r="S2512">
        <f t="shared" si="394"/>
        <v>0</v>
      </c>
      <c r="T2512">
        <f t="shared" si="399"/>
        <v>1</v>
      </c>
      <c r="U2512">
        <f t="shared" ca="1" si="395"/>
        <v>0.35139142039350751</v>
      </c>
      <c r="V2512">
        <f t="shared" si="396"/>
        <v>35</v>
      </c>
      <c r="W2512" t="s">
        <v>28</v>
      </c>
      <c r="X2512" t="str">
        <f t="shared" ca="1" si="397"/>
        <v>(2511,0,1,9,123,0,1,35)++1`</v>
      </c>
      <c r="Y2512" t="str">
        <f t="shared" si="398"/>
        <v>(2511,45)++1`</v>
      </c>
    </row>
    <row r="2513" spans="1:25" x14ac:dyDescent="0.25">
      <c r="A2513">
        <v>2512</v>
      </c>
      <c r="B2513">
        <v>1949</v>
      </c>
      <c r="C2513">
        <f t="shared" si="390"/>
        <v>0</v>
      </c>
      <c r="D2513" t="s">
        <v>24</v>
      </c>
      <c r="E2513">
        <f t="shared" si="391"/>
        <v>16</v>
      </c>
      <c r="F2513" t="s">
        <v>44</v>
      </c>
      <c r="G2513" s="13">
        <v>44596</v>
      </c>
      <c r="H2513">
        <v>0.34027777777777779</v>
      </c>
      <c r="I2513">
        <v>0.42569444444444443</v>
      </c>
      <c r="J2513">
        <v>1000162</v>
      </c>
      <c r="K2513">
        <v>1192</v>
      </c>
      <c r="L2513">
        <f t="shared" si="392"/>
        <v>123</v>
      </c>
      <c r="M2513">
        <v>8.5416666666666641E-2</v>
      </c>
      <c r="N2513">
        <f t="shared" si="393"/>
        <v>0</v>
      </c>
      <c r="O2513" t="s">
        <v>26</v>
      </c>
      <c r="P2513" cm="1">
        <f t="array" aca="1" ref="P2513" ca="1">(_xlfn.IFS(Q2513="couché",0,Q2513="debout à 80%",1,Q2513="?",1))*(IF(RAND()&lt;0.8,1,0))</f>
        <v>1</v>
      </c>
      <c r="Q2513" t="s">
        <v>27</v>
      </c>
      <c r="R2513">
        <v>45</v>
      </c>
      <c r="S2513">
        <f t="shared" si="394"/>
        <v>0</v>
      </c>
      <c r="T2513">
        <f t="shared" si="399"/>
        <v>1</v>
      </c>
      <c r="U2513">
        <f t="shared" ca="1" si="395"/>
        <v>0.34028267758574937</v>
      </c>
      <c r="V2513">
        <f t="shared" si="396"/>
        <v>39</v>
      </c>
      <c r="W2513" t="s">
        <v>28</v>
      </c>
      <c r="X2513" t="str">
        <f t="shared" ca="1" si="397"/>
        <v>(2512,0,1,16,123,0,1,39)++1`</v>
      </c>
      <c r="Y2513" t="str">
        <f t="shared" si="398"/>
        <v>(2512,45)++1`</v>
      </c>
    </row>
    <row r="2514" spans="1:25" x14ac:dyDescent="0.25">
      <c r="A2514">
        <v>2513</v>
      </c>
      <c r="B2514">
        <v>1958</v>
      </c>
      <c r="C2514">
        <f t="shared" si="390"/>
        <v>0</v>
      </c>
      <c r="D2514" t="s">
        <v>24</v>
      </c>
      <c r="E2514">
        <f t="shared" si="391"/>
        <v>17</v>
      </c>
      <c r="F2514" t="s">
        <v>45</v>
      </c>
      <c r="G2514" s="13">
        <v>44623</v>
      </c>
      <c r="H2514">
        <v>0.73819444444444438</v>
      </c>
      <c r="I2514">
        <v>0.82361111111111107</v>
      </c>
      <c r="J2514">
        <v>1000162</v>
      </c>
      <c r="K2514">
        <v>4952</v>
      </c>
      <c r="L2514">
        <f t="shared" si="392"/>
        <v>123</v>
      </c>
      <c r="M2514">
        <v>8.5416666666666696E-2</v>
      </c>
      <c r="N2514">
        <f t="shared" si="393"/>
        <v>0</v>
      </c>
      <c r="O2514" t="s">
        <v>26</v>
      </c>
      <c r="P2514" cm="1">
        <f t="array" aca="1" ref="P2514" ca="1">(_xlfn.IFS(Q2514="couché",0,Q2514="debout à 80%",1,Q2514="?",1))*(IF(RAND()&lt;0.8,1,0))</f>
        <v>0</v>
      </c>
      <c r="Q2514" t="s">
        <v>27</v>
      </c>
      <c r="R2514">
        <v>45</v>
      </c>
      <c r="S2514">
        <f t="shared" si="394"/>
        <v>0</v>
      </c>
      <c r="T2514">
        <f t="shared" si="399"/>
        <v>5</v>
      </c>
      <c r="U2514">
        <f t="shared" ca="1" si="395"/>
        <v>0.73819736041175055</v>
      </c>
      <c r="V2514">
        <f t="shared" si="396"/>
        <v>55</v>
      </c>
      <c r="W2514" t="s">
        <v>28</v>
      </c>
      <c r="X2514" t="str">
        <f t="shared" ca="1" si="397"/>
        <v>(2513,0,0,17,123,0,5,55)++1`</v>
      </c>
      <c r="Y2514" t="str">
        <f t="shared" si="398"/>
        <v>(2513,45)++1`</v>
      </c>
    </row>
    <row r="2515" spans="1:25" x14ac:dyDescent="0.25">
      <c r="A2515">
        <v>2514</v>
      </c>
      <c r="B2515">
        <v>1946</v>
      </c>
      <c r="C2515">
        <f t="shared" si="390"/>
        <v>0</v>
      </c>
      <c r="D2515" t="s">
        <v>24</v>
      </c>
      <c r="E2515">
        <f t="shared" si="391"/>
        <v>13</v>
      </c>
      <c r="F2515" t="s">
        <v>43</v>
      </c>
      <c r="G2515" s="13">
        <v>44614</v>
      </c>
      <c r="H2515">
        <v>0.53125</v>
      </c>
      <c r="I2515">
        <v>0.6166666666666667</v>
      </c>
      <c r="J2515">
        <v>1000167</v>
      </c>
      <c r="K2515">
        <v>2252</v>
      </c>
      <c r="L2515">
        <f t="shared" si="392"/>
        <v>123</v>
      </c>
      <c r="M2515">
        <v>8.5416666666666696E-2</v>
      </c>
      <c r="N2515">
        <f t="shared" si="393"/>
        <v>0</v>
      </c>
      <c r="O2515" t="s">
        <v>26</v>
      </c>
      <c r="P2515" cm="1">
        <f t="array" aca="1" ref="P2515" ca="1">(_xlfn.IFS(Q2515="couché",0,Q2515="debout à 80%",1,Q2515="?",1))*(IF(RAND()&lt;0.8,1,0))</f>
        <v>1</v>
      </c>
      <c r="Q2515" t="s">
        <v>27</v>
      </c>
      <c r="R2515">
        <v>45</v>
      </c>
      <c r="S2515">
        <f t="shared" si="394"/>
        <v>0</v>
      </c>
      <c r="T2515">
        <f t="shared" si="399"/>
        <v>2</v>
      </c>
      <c r="U2515">
        <f t="shared" ca="1" si="395"/>
        <v>0.53125381001504446</v>
      </c>
      <c r="V2515">
        <f t="shared" si="396"/>
        <v>35</v>
      </c>
      <c r="W2515" t="s">
        <v>28</v>
      </c>
      <c r="X2515" t="str">
        <f t="shared" ca="1" si="397"/>
        <v>(2514,0,1,13,123,0,2,35)++1`</v>
      </c>
      <c r="Y2515" t="str">
        <f t="shared" si="398"/>
        <v>(2514,45)++1`</v>
      </c>
    </row>
    <row r="2516" spans="1:25" x14ac:dyDescent="0.25">
      <c r="A2516">
        <v>2515</v>
      </c>
      <c r="B2516">
        <v>1947</v>
      </c>
      <c r="C2516">
        <f t="shared" si="390"/>
        <v>0</v>
      </c>
      <c r="D2516" t="s">
        <v>24</v>
      </c>
      <c r="E2516">
        <f t="shared" si="391"/>
        <v>7</v>
      </c>
      <c r="F2516" t="s">
        <v>38</v>
      </c>
      <c r="G2516" s="13">
        <v>44596</v>
      </c>
      <c r="H2516">
        <v>0.40347222222222223</v>
      </c>
      <c r="I2516">
        <v>0.48888888888888887</v>
      </c>
      <c r="J2516">
        <v>1000162</v>
      </c>
      <c r="K2516">
        <v>163</v>
      </c>
      <c r="L2516">
        <f t="shared" si="392"/>
        <v>123</v>
      </c>
      <c r="M2516">
        <v>8.5416666666666641E-2</v>
      </c>
      <c r="N2516">
        <f t="shared" si="393"/>
        <v>0</v>
      </c>
      <c r="O2516" t="s">
        <v>26</v>
      </c>
      <c r="P2516" cm="1">
        <f t="array" aca="1" ref="P2516" ca="1">(_xlfn.IFS(Q2516="couché",0,Q2516="debout à 80%",1,Q2516="?",1))*(IF(RAND()&lt;0.8,1,0))</f>
        <v>1</v>
      </c>
      <c r="Q2516" t="s">
        <v>27</v>
      </c>
      <c r="R2516">
        <v>45</v>
      </c>
      <c r="S2516">
        <f t="shared" si="394"/>
        <v>0</v>
      </c>
      <c r="T2516">
        <f t="shared" si="399"/>
        <v>3</v>
      </c>
      <c r="U2516">
        <f t="shared" ca="1" si="395"/>
        <v>0.40347372318947766</v>
      </c>
      <c r="V2516">
        <f t="shared" si="396"/>
        <v>49</v>
      </c>
      <c r="W2516" t="s">
        <v>28</v>
      </c>
      <c r="X2516" t="str">
        <f t="shared" ca="1" si="397"/>
        <v>(2515,0,1,7,123,0,3,49)++1`</v>
      </c>
      <c r="Y2516" t="str">
        <f t="shared" si="398"/>
        <v>(2515,45)++1`</v>
      </c>
    </row>
    <row r="2517" spans="1:25" x14ac:dyDescent="0.25">
      <c r="A2517">
        <v>2516</v>
      </c>
      <c r="B2517">
        <v>1992</v>
      </c>
      <c r="C2517">
        <f t="shared" si="390"/>
        <v>0</v>
      </c>
      <c r="D2517" t="s">
        <v>24</v>
      </c>
      <c r="E2517">
        <f t="shared" si="391"/>
        <v>7</v>
      </c>
      <c r="F2517" t="s">
        <v>38</v>
      </c>
      <c r="G2517" s="13">
        <v>44599</v>
      </c>
      <c r="H2517">
        <v>0.52569444444444446</v>
      </c>
      <c r="I2517">
        <v>0.61111111111111105</v>
      </c>
      <c r="J2517">
        <v>1000166</v>
      </c>
      <c r="K2517">
        <v>1</v>
      </c>
      <c r="L2517">
        <f t="shared" si="392"/>
        <v>123</v>
      </c>
      <c r="M2517">
        <v>8.5416666666666585E-2</v>
      </c>
      <c r="N2517">
        <f t="shared" si="393"/>
        <v>0</v>
      </c>
      <c r="O2517" t="s">
        <v>26</v>
      </c>
      <c r="P2517" cm="1">
        <f t="array" aca="1" ref="P2517" ca="1">(_xlfn.IFS(Q2517="couché",0,Q2517="debout à 80%",1,Q2517="?",1))*(IF(RAND()&lt;0.8,1,0))</f>
        <v>1</v>
      </c>
      <c r="Q2517" t="s">
        <v>27</v>
      </c>
      <c r="R2517">
        <v>45</v>
      </c>
      <c r="S2517">
        <f t="shared" si="394"/>
        <v>0</v>
      </c>
      <c r="T2517">
        <f t="shared" si="399"/>
        <v>1</v>
      </c>
      <c r="U2517">
        <f t="shared" ca="1" si="395"/>
        <v>0.52569958059706567</v>
      </c>
      <c r="V2517">
        <f t="shared" si="396"/>
        <v>50</v>
      </c>
      <c r="W2517" t="s">
        <v>28</v>
      </c>
      <c r="X2517" t="str">
        <f t="shared" ca="1" si="397"/>
        <v>(2516,0,1,7,123,0,1,50)++1`</v>
      </c>
      <c r="Y2517" t="str">
        <f t="shared" si="398"/>
        <v>(2516,45)++1`</v>
      </c>
    </row>
    <row r="2518" spans="1:25" x14ac:dyDescent="0.25">
      <c r="A2518">
        <v>2517</v>
      </c>
      <c r="B2518">
        <v>1971</v>
      </c>
      <c r="C2518">
        <f t="shared" si="390"/>
        <v>0</v>
      </c>
      <c r="D2518" t="s">
        <v>24</v>
      </c>
      <c r="E2518">
        <f t="shared" si="391"/>
        <v>12</v>
      </c>
      <c r="F2518" t="s">
        <v>42</v>
      </c>
      <c r="G2518" s="13">
        <v>44613</v>
      </c>
      <c r="H2518">
        <v>0.33333333333333331</v>
      </c>
      <c r="I2518">
        <v>0.41874999999999996</v>
      </c>
      <c r="J2518">
        <v>1000164</v>
      </c>
      <c r="K2518">
        <v>353</v>
      </c>
      <c r="L2518">
        <f t="shared" si="392"/>
        <v>123</v>
      </c>
      <c r="M2518">
        <v>8.5416666666666641E-2</v>
      </c>
      <c r="N2518">
        <f t="shared" si="393"/>
        <v>0</v>
      </c>
      <c r="O2518" t="s">
        <v>26</v>
      </c>
      <c r="P2518" cm="1">
        <f t="array" aca="1" ref="P2518" ca="1">(_xlfn.IFS(Q2518="couché",0,Q2518="debout à 80%",1,Q2518="?",1))*(IF(RAND()&lt;0.8,1,0))</f>
        <v>1</v>
      </c>
      <c r="Q2518" t="s">
        <v>27</v>
      </c>
      <c r="R2518">
        <v>30</v>
      </c>
      <c r="S2518">
        <f t="shared" si="394"/>
        <v>0</v>
      </c>
      <c r="T2518">
        <f t="shared" si="399"/>
        <v>1</v>
      </c>
      <c r="U2518">
        <f t="shared" ca="1" si="395"/>
        <v>0.33333519912666609</v>
      </c>
      <c r="V2518">
        <f t="shared" si="396"/>
        <v>75</v>
      </c>
      <c r="W2518" t="s">
        <v>28</v>
      </c>
      <c r="X2518" t="str">
        <f t="shared" ca="1" si="397"/>
        <v>(2517,0,1,12,123,0,1,75)++1`</v>
      </c>
      <c r="Y2518" t="str">
        <f t="shared" si="398"/>
        <v>(2517,30)++1`</v>
      </c>
    </row>
    <row r="2519" spans="1:25" x14ac:dyDescent="0.25">
      <c r="A2519">
        <v>2518</v>
      </c>
      <c r="B2519">
        <v>1971</v>
      </c>
      <c r="C2519">
        <f t="shared" si="390"/>
        <v>0</v>
      </c>
      <c r="D2519" t="s">
        <v>24</v>
      </c>
      <c r="E2519">
        <f t="shared" si="391"/>
        <v>14</v>
      </c>
      <c r="F2519" t="s">
        <v>33</v>
      </c>
      <c r="G2519" s="13">
        <v>44610</v>
      </c>
      <c r="H2519">
        <v>0.6</v>
      </c>
      <c r="I2519">
        <v>0.68541666666666667</v>
      </c>
      <c r="J2519">
        <v>1000162</v>
      </c>
      <c r="K2519">
        <v>121</v>
      </c>
      <c r="L2519">
        <f t="shared" si="392"/>
        <v>123</v>
      </c>
      <c r="M2519">
        <v>8.5416666666666696E-2</v>
      </c>
      <c r="N2519">
        <f t="shared" si="393"/>
        <v>1</v>
      </c>
      <c r="O2519" t="s">
        <v>32</v>
      </c>
      <c r="P2519" cm="1">
        <f t="array" aca="1" ref="P2519" ca="1">(_xlfn.IFS(Q2519="couché",0,Q2519="debout à 80%",1,Q2519="?",1))*(IF(RAND()&lt;0.8,1,0))</f>
        <v>1</v>
      </c>
      <c r="Q2519" t="s">
        <v>27</v>
      </c>
      <c r="R2519">
        <v>45</v>
      </c>
      <c r="S2519">
        <f t="shared" si="394"/>
        <v>1</v>
      </c>
      <c r="T2519">
        <f t="shared" si="399"/>
        <v>3</v>
      </c>
      <c r="U2519">
        <f t="shared" ca="1" si="395"/>
        <v>0.6000073662229306</v>
      </c>
      <c r="V2519">
        <f t="shared" si="396"/>
        <v>54</v>
      </c>
      <c r="W2519" t="s">
        <v>28</v>
      </c>
      <c r="X2519" t="str">
        <f t="shared" ca="1" si="397"/>
        <v>(2518,0,1,14,123,1,3,54)++1`</v>
      </c>
      <c r="Y2519" t="str">
        <f t="shared" si="398"/>
        <v>(2518,45)++1`</v>
      </c>
    </row>
    <row r="2520" spans="1:25" x14ac:dyDescent="0.25">
      <c r="A2520">
        <v>2519</v>
      </c>
      <c r="B2520">
        <v>1977</v>
      </c>
      <c r="C2520">
        <f t="shared" si="390"/>
        <v>0</v>
      </c>
      <c r="D2520" t="s">
        <v>24</v>
      </c>
      <c r="E2520">
        <f t="shared" si="391"/>
        <v>4</v>
      </c>
      <c r="F2520" t="s">
        <v>31</v>
      </c>
      <c r="G2520" s="13">
        <v>44643</v>
      </c>
      <c r="H2520">
        <v>0.33333333333333331</v>
      </c>
      <c r="I2520">
        <v>0.41874999999999996</v>
      </c>
      <c r="J2520">
        <v>1000170</v>
      </c>
      <c r="K2520">
        <v>1692</v>
      </c>
      <c r="L2520">
        <f t="shared" si="392"/>
        <v>123</v>
      </c>
      <c r="M2520">
        <v>8.5416666666666641E-2</v>
      </c>
      <c r="N2520">
        <f t="shared" si="393"/>
        <v>0</v>
      </c>
      <c r="O2520" t="s">
        <v>26</v>
      </c>
      <c r="P2520" cm="1">
        <f t="array" aca="1" ref="P2520" ca="1">(_xlfn.IFS(Q2520="couché",0,Q2520="debout à 80%",1,Q2520="?",1))*(IF(RAND()&lt;0.8,1,0))</f>
        <v>0</v>
      </c>
      <c r="Q2520" t="s">
        <v>48</v>
      </c>
      <c r="R2520">
        <v>20</v>
      </c>
      <c r="S2520">
        <f t="shared" si="394"/>
        <v>0</v>
      </c>
      <c r="T2520">
        <f t="shared" si="399"/>
        <v>1</v>
      </c>
      <c r="U2520">
        <f t="shared" ca="1" si="395"/>
        <v>0.33333420042680018</v>
      </c>
      <c r="V2520">
        <f t="shared" si="396"/>
        <v>56</v>
      </c>
      <c r="W2520" t="s">
        <v>47</v>
      </c>
      <c r="X2520" t="str">
        <f t="shared" ca="1" si="397"/>
        <v>(2519,0,0,4,123,0,1,56)++1`</v>
      </c>
      <c r="Y2520" t="str">
        <f t="shared" si="398"/>
        <v>(2519,20)++1`</v>
      </c>
    </row>
    <row r="2521" spans="1:25" x14ac:dyDescent="0.25">
      <c r="A2521">
        <v>2520</v>
      </c>
      <c r="B2521">
        <v>1958</v>
      </c>
      <c r="C2521">
        <f t="shared" si="390"/>
        <v>0</v>
      </c>
      <c r="D2521" t="s">
        <v>24</v>
      </c>
      <c r="E2521">
        <f t="shared" si="391"/>
        <v>5</v>
      </c>
      <c r="F2521" t="s">
        <v>36</v>
      </c>
      <c r="G2521" s="13">
        <v>44609</v>
      </c>
      <c r="H2521">
        <v>0.47847222222222219</v>
      </c>
      <c r="I2521">
        <v>0.56388888888888888</v>
      </c>
      <c r="J2521">
        <v>1000162</v>
      </c>
      <c r="K2521">
        <v>3235</v>
      </c>
      <c r="L2521">
        <f t="shared" si="392"/>
        <v>123</v>
      </c>
      <c r="M2521">
        <v>8.5416666666666696E-2</v>
      </c>
      <c r="N2521">
        <f t="shared" si="393"/>
        <v>0</v>
      </c>
      <c r="O2521" t="s">
        <v>26</v>
      </c>
      <c r="P2521" cm="1">
        <f t="array" aca="1" ref="P2521" ca="1">(_xlfn.IFS(Q2521="couché",0,Q2521="debout à 80%",1,Q2521="?",1))*(IF(RAND()&lt;0.8,1,0))</f>
        <v>1</v>
      </c>
      <c r="Q2521" t="s">
        <v>27</v>
      </c>
      <c r="R2521">
        <v>45</v>
      </c>
      <c r="S2521">
        <f t="shared" si="394"/>
        <v>0</v>
      </c>
      <c r="T2521">
        <f t="shared" si="399"/>
        <v>3</v>
      </c>
      <c r="U2521">
        <f t="shared" ca="1" si="395"/>
        <v>0.47847706790088168</v>
      </c>
      <c r="V2521">
        <f t="shared" si="396"/>
        <v>44</v>
      </c>
      <c r="W2521" t="s">
        <v>28</v>
      </c>
      <c r="X2521" t="str">
        <f t="shared" ca="1" si="397"/>
        <v>(2520,0,1,5,123,0,3,44)++1`</v>
      </c>
      <c r="Y2521" t="str">
        <f t="shared" si="398"/>
        <v>(2520,45)++1`</v>
      </c>
    </row>
    <row r="2522" spans="1:25" x14ac:dyDescent="0.25">
      <c r="A2522">
        <v>2521</v>
      </c>
      <c r="B2522">
        <v>1953</v>
      </c>
      <c r="C2522">
        <f t="shared" si="390"/>
        <v>0</v>
      </c>
      <c r="D2522" t="s">
        <v>24</v>
      </c>
      <c r="E2522">
        <f t="shared" si="391"/>
        <v>4</v>
      </c>
      <c r="F2522" t="s">
        <v>31</v>
      </c>
      <c r="G2522" s="13">
        <v>44629</v>
      </c>
      <c r="H2522">
        <v>0.62569444444444444</v>
      </c>
      <c r="I2522">
        <v>0.71111111111111103</v>
      </c>
      <c r="J2522">
        <v>1000170</v>
      </c>
      <c r="K2522">
        <v>2062</v>
      </c>
      <c r="L2522">
        <f t="shared" si="392"/>
        <v>123</v>
      </c>
      <c r="M2522">
        <v>8.5416666666666585E-2</v>
      </c>
      <c r="N2522">
        <f t="shared" si="393"/>
        <v>0</v>
      </c>
      <c r="O2522" t="s">
        <v>26</v>
      </c>
      <c r="P2522" cm="1">
        <f t="array" aca="1" ref="P2522" ca="1">(_xlfn.IFS(Q2522="couché",0,Q2522="debout à 80%",1,Q2522="?",1))*(IF(RAND()&lt;0.8,1,0))</f>
        <v>1</v>
      </c>
      <c r="Q2522" t="s">
        <v>27</v>
      </c>
      <c r="R2522">
        <v>20</v>
      </c>
      <c r="S2522">
        <f t="shared" si="394"/>
        <v>1</v>
      </c>
      <c r="T2522">
        <f t="shared" si="399"/>
        <v>8</v>
      </c>
      <c r="U2522">
        <f t="shared" ca="1" si="395"/>
        <v>0.62570283864474208</v>
      </c>
      <c r="V2522">
        <f t="shared" si="396"/>
        <v>54</v>
      </c>
      <c r="W2522" t="s">
        <v>28</v>
      </c>
      <c r="X2522" t="str">
        <f t="shared" ca="1" si="397"/>
        <v>(2521,0,1,4,123,1,8,54)++1`</v>
      </c>
      <c r="Y2522" t="str">
        <f t="shared" si="398"/>
        <v>(2521,20)++1`</v>
      </c>
    </row>
    <row r="2523" spans="1:25" x14ac:dyDescent="0.25">
      <c r="A2523">
        <v>2522</v>
      </c>
      <c r="B2523">
        <v>1964</v>
      </c>
      <c r="C2523">
        <f t="shared" si="390"/>
        <v>0</v>
      </c>
      <c r="D2523" t="s">
        <v>24</v>
      </c>
      <c r="E2523">
        <f t="shared" si="391"/>
        <v>2</v>
      </c>
      <c r="F2523" t="s">
        <v>29</v>
      </c>
      <c r="G2523" s="13">
        <v>44643</v>
      </c>
      <c r="H2523">
        <v>0.66111111111111109</v>
      </c>
      <c r="I2523">
        <v>0.74652777777777779</v>
      </c>
      <c r="J2523">
        <v>1000166</v>
      </c>
      <c r="K2523">
        <v>813</v>
      </c>
      <c r="L2523">
        <f t="shared" si="392"/>
        <v>123</v>
      </c>
      <c r="M2523">
        <v>8.5416666666666696E-2</v>
      </c>
      <c r="N2523">
        <f t="shared" si="393"/>
        <v>0</v>
      </c>
      <c r="O2523" t="s">
        <v>26</v>
      </c>
      <c r="P2523" cm="1">
        <f t="array" aca="1" ref="P2523" ca="1">(_xlfn.IFS(Q2523="couché",0,Q2523="debout à 80%",1,Q2523="?",1))*(IF(RAND()&lt;0.8,1,0))</f>
        <v>1</v>
      </c>
      <c r="Q2523" t="s">
        <v>27</v>
      </c>
      <c r="R2523">
        <v>45</v>
      </c>
      <c r="S2523">
        <f t="shared" si="394"/>
        <v>0</v>
      </c>
      <c r="T2523">
        <f t="shared" si="399"/>
        <v>5</v>
      </c>
      <c r="U2523">
        <f t="shared" ca="1" si="395"/>
        <v>0.66111230032346546</v>
      </c>
      <c r="V2523">
        <f t="shared" si="396"/>
        <v>29</v>
      </c>
      <c r="W2523" t="s">
        <v>28</v>
      </c>
      <c r="X2523" t="str">
        <f t="shared" ca="1" si="397"/>
        <v>(2522,0,1,2,123,0,5,29)++1`</v>
      </c>
      <c r="Y2523" t="str">
        <f t="shared" si="398"/>
        <v>(2522,45)++1`</v>
      </c>
    </row>
    <row r="2524" spans="1:25" x14ac:dyDescent="0.25">
      <c r="A2524">
        <v>2523</v>
      </c>
      <c r="B2524">
        <v>1955</v>
      </c>
      <c r="C2524">
        <f t="shared" si="390"/>
        <v>0</v>
      </c>
      <c r="D2524" t="s">
        <v>24</v>
      </c>
      <c r="E2524">
        <f t="shared" si="391"/>
        <v>17</v>
      </c>
      <c r="F2524" t="s">
        <v>45</v>
      </c>
      <c r="G2524" s="13">
        <v>44603</v>
      </c>
      <c r="H2524">
        <v>0.3298611111111111</v>
      </c>
      <c r="I2524">
        <v>0.41597222222222219</v>
      </c>
      <c r="J2524">
        <v>1000162</v>
      </c>
      <c r="K2524">
        <v>489</v>
      </c>
      <c r="L2524">
        <f t="shared" si="392"/>
        <v>124</v>
      </c>
      <c r="M2524">
        <v>8.6111111111111083E-2</v>
      </c>
      <c r="N2524">
        <f t="shared" si="393"/>
        <v>0</v>
      </c>
      <c r="O2524" t="s">
        <v>26</v>
      </c>
      <c r="P2524" cm="1">
        <f t="array" aca="1" ref="P2524" ca="1">(_xlfn.IFS(Q2524="couché",0,Q2524="debout à 80%",1,Q2524="?",1))*(IF(RAND()&lt;0.8,1,0))</f>
        <v>1</v>
      </c>
      <c r="Q2524" t="s">
        <v>27</v>
      </c>
      <c r="R2524">
        <v>45</v>
      </c>
      <c r="S2524">
        <f t="shared" si="394"/>
        <v>0</v>
      </c>
      <c r="T2524">
        <f t="shared" si="399"/>
        <v>1</v>
      </c>
      <c r="U2524">
        <f t="shared" ca="1" si="395"/>
        <v>0.32987006466501462</v>
      </c>
      <c r="V2524">
        <f t="shared" si="396"/>
        <v>46</v>
      </c>
      <c r="W2524" t="s">
        <v>28</v>
      </c>
      <c r="X2524" t="str">
        <f t="shared" ca="1" si="397"/>
        <v>(2523,0,1,17,124,0,1,46)++1`</v>
      </c>
      <c r="Y2524" t="str">
        <f t="shared" si="398"/>
        <v>(2523,45)++1`</v>
      </c>
    </row>
    <row r="2525" spans="1:25" x14ac:dyDescent="0.25">
      <c r="A2525">
        <v>2524</v>
      </c>
      <c r="B2525">
        <v>1993</v>
      </c>
      <c r="C2525">
        <f t="shared" si="390"/>
        <v>0</v>
      </c>
      <c r="D2525" t="s">
        <v>24</v>
      </c>
      <c r="E2525">
        <f t="shared" si="391"/>
        <v>8</v>
      </c>
      <c r="F2525" t="s">
        <v>25</v>
      </c>
      <c r="G2525" s="13">
        <v>44617</v>
      </c>
      <c r="H2525">
        <v>0.52638888888888891</v>
      </c>
      <c r="I2525">
        <v>0.61249999999999993</v>
      </c>
      <c r="J2525">
        <v>1000171</v>
      </c>
      <c r="K2525">
        <v>2239</v>
      </c>
      <c r="L2525">
        <f t="shared" si="392"/>
        <v>124</v>
      </c>
      <c r="M2525">
        <v>8.6111111111111027E-2</v>
      </c>
      <c r="N2525">
        <f t="shared" si="393"/>
        <v>0</v>
      </c>
      <c r="O2525" t="s">
        <v>26</v>
      </c>
      <c r="P2525" cm="1">
        <f t="array" aca="1" ref="P2525" ca="1">(_xlfn.IFS(Q2525="couché",0,Q2525="debout à 80%",1,Q2525="?",1))*(IF(RAND()&lt;0.8,1,0))</f>
        <v>1</v>
      </c>
      <c r="Q2525" t="s">
        <v>27</v>
      </c>
      <c r="R2525">
        <v>45</v>
      </c>
      <c r="S2525">
        <f t="shared" si="394"/>
        <v>0</v>
      </c>
      <c r="T2525">
        <f t="shared" si="399"/>
        <v>3</v>
      </c>
      <c r="U2525">
        <f t="shared" ca="1" si="395"/>
        <v>0.52639077077418939</v>
      </c>
      <c r="V2525">
        <f t="shared" si="396"/>
        <v>45</v>
      </c>
      <c r="W2525" t="s">
        <v>28</v>
      </c>
      <c r="X2525" t="str">
        <f t="shared" ca="1" si="397"/>
        <v>(2524,0,1,8,124,0,3,45)++1`</v>
      </c>
      <c r="Y2525" t="str">
        <f t="shared" si="398"/>
        <v>(2524,45)++1`</v>
      </c>
    </row>
    <row r="2526" spans="1:25" x14ac:dyDescent="0.25">
      <c r="A2526">
        <v>2525</v>
      </c>
      <c r="B2526">
        <v>1958</v>
      </c>
      <c r="C2526">
        <f t="shared" si="390"/>
        <v>0</v>
      </c>
      <c r="D2526" t="s">
        <v>24</v>
      </c>
      <c r="E2526">
        <f t="shared" si="391"/>
        <v>14</v>
      </c>
      <c r="F2526" t="s">
        <v>33</v>
      </c>
      <c r="G2526" s="13">
        <v>44594</v>
      </c>
      <c r="H2526">
        <v>0.62361111111111112</v>
      </c>
      <c r="I2526">
        <v>0.70972222222222214</v>
      </c>
      <c r="J2526">
        <v>1000162</v>
      </c>
      <c r="K2526">
        <v>489</v>
      </c>
      <c r="L2526">
        <f t="shared" si="392"/>
        <v>124</v>
      </c>
      <c r="M2526">
        <v>8.6111111111111027E-2</v>
      </c>
      <c r="N2526">
        <f t="shared" si="393"/>
        <v>0</v>
      </c>
      <c r="O2526" t="s">
        <v>26</v>
      </c>
      <c r="P2526" cm="1">
        <f t="array" aca="1" ref="P2526" ca="1">(_xlfn.IFS(Q2526="couché",0,Q2526="debout à 80%",1,Q2526="?",1))*(IF(RAND()&lt;0.8,1,0))</f>
        <v>1</v>
      </c>
      <c r="Q2526" t="s">
        <v>27</v>
      </c>
      <c r="R2526">
        <v>45</v>
      </c>
      <c r="S2526">
        <f t="shared" si="394"/>
        <v>0</v>
      </c>
      <c r="T2526">
        <f t="shared" si="399"/>
        <v>4</v>
      </c>
      <c r="U2526">
        <f t="shared" ca="1" si="395"/>
        <v>0.62361584503802447</v>
      </c>
      <c r="V2526">
        <f t="shared" si="396"/>
        <v>42</v>
      </c>
      <c r="W2526" t="s">
        <v>28</v>
      </c>
      <c r="X2526" t="str">
        <f t="shared" ca="1" si="397"/>
        <v>(2525,0,1,14,124,0,4,42)++1`</v>
      </c>
      <c r="Y2526" t="str">
        <f t="shared" si="398"/>
        <v>(2525,45)++1`</v>
      </c>
    </row>
    <row r="2527" spans="1:25" x14ac:dyDescent="0.25">
      <c r="A2527">
        <v>2526</v>
      </c>
      <c r="B2527">
        <v>1949</v>
      </c>
      <c r="C2527">
        <f t="shared" si="390"/>
        <v>0</v>
      </c>
      <c r="D2527" t="s">
        <v>24</v>
      </c>
      <c r="E2527">
        <f t="shared" si="391"/>
        <v>2</v>
      </c>
      <c r="F2527" t="s">
        <v>29</v>
      </c>
      <c r="G2527" s="13">
        <v>44601</v>
      </c>
      <c r="H2527">
        <v>0.34097222222222223</v>
      </c>
      <c r="I2527">
        <v>0.42708333333333331</v>
      </c>
      <c r="J2527">
        <v>1000166</v>
      </c>
      <c r="K2527">
        <v>402</v>
      </c>
      <c r="L2527">
        <f t="shared" si="392"/>
        <v>124</v>
      </c>
      <c r="M2527">
        <v>8.6111111111111083E-2</v>
      </c>
      <c r="N2527">
        <f t="shared" si="393"/>
        <v>0</v>
      </c>
      <c r="O2527" t="s">
        <v>26</v>
      </c>
      <c r="P2527" cm="1">
        <f t="array" aca="1" ref="P2527" ca="1">(_xlfn.IFS(Q2527="couché",0,Q2527="debout à 80%",1,Q2527="?",1))*(IF(RAND()&lt;0.8,1,0))</f>
        <v>0</v>
      </c>
      <c r="Q2527" t="s">
        <v>48</v>
      </c>
      <c r="R2527">
        <v>45</v>
      </c>
      <c r="S2527">
        <f t="shared" si="394"/>
        <v>0</v>
      </c>
      <c r="T2527">
        <f t="shared" si="399"/>
        <v>1</v>
      </c>
      <c r="U2527">
        <f t="shared" ca="1" si="395"/>
        <v>0.34097319349328131</v>
      </c>
      <c r="V2527">
        <f t="shared" si="396"/>
        <v>57</v>
      </c>
      <c r="W2527" t="s">
        <v>28</v>
      </c>
      <c r="X2527" t="str">
        <f t="shared" ca="1" si="397"/>
        <v>(2526,0,0,2,124,0,1,57)++1`</v>
      </c>
      <c r="Y2527" t="str">
        <f t="shared" si="398"/>
        <v>(2526,45)++1`</v>
      </c>
    </row>
    <row r="2528" spans="1:25" x14ac:dyDescent="0.25">
      <c r="A2528">
        <v>2527</v>
      </c>
      <c r="B2528">
        <v>1961</v>
      </c>
      <c r="C2528">
        <f t="shared" si="390"/>
        <v>0</v>
      </c>
      <c r="D2528" t="s">
        <v>24</v>
      </c>
      <c r="E2528">
        <f t="shared" si="391"/>
        <v>15</v>
      </c>
      <c r="F2528" t="s">
        <v>35</v>
      </c>
      <c r="G2528" s="13">
        <v>44635</v>
      </c>
      <c r="H2528">
        <v>0.34722222222222221</v>
      </c>
      <c r="I2528">
        <v>0.43333333333333329</v>
      </c>
      <c r="J2528">
        <v>1000171</v>
      </c>
      <c r="K2528">
        <v>8553</v>
      </c>
      <c r="L2528">
        <f t="shared" si="392"/>
        <v>124</v>
      </c>
      <c r="M2528">
        <v>8.6111111111111083E-2</v>
      </c>
      <c r="N2528">
        <f t="shared" si="393"/>
        <v>0</v>
      </c>
      <c r="O2528" t="s">
        <v>26</v>
      </c>
      <c r="P2528" cm="1">
        <f t="array" aca="1" ref="P2528" ca="1">(_xlfn.IFS(Q2528="couché",0,Q2528="debout à 80%",1,Q2528="?",1))*(IF(RAND()&lt;0.8,1,0))</f>
        <v>0</v>
      </c>
      <c r="Q2528" t="s">
        <v>27</v>
      </c>
      <c r="R2528">
        <v>45</v>
      </c>
      <c r="S2528">
        <f t="shared" si="394"/>
        <v>0</v>
      </c>
      <c r="T2528">
        <f t="shared" si="399"/>
        <v>1</v>
      </c>
      <c r="U2528">
        <f t="shared" ca="1" si="395"/>
        <v>0.34722467542453855</v>
      </c>
      <c r="V2528">
        <f t="shared" si="396"/>
        <v>42</v>
      </c>
      <c r="W2528" t="s">
        <v>28</v>
      </c>
      <c r="X2528" t="str">
        <f t="shared" ca="1" si="397"/>
        <v>(2527,0,0,15,124,0,1,42)++1`</v>
      </c>
      <c r="Y2528" t="str">
        <f t="shared" si="398"/>
        <v>(2527,45)++1`</v>
      </c>
    </row>
    <row r="2529" spans="1:25" x14ac:dyDescent="0.25">
      <c r="A2529">
        <v>2528</v>
      </c>
      <c r="B2529">
        <v>1949</v>
      </c>
      <c r="C2529">
        <f t="shared" si="390"/>
        <v>0</v>
      </c>
      <c r="D2529" t="s">
        <v>24</v>
      </c>
      <c r="E2529">
        <f t="shared" si="391"/>
        <v>14</v>
      </c>
      <c r="F2529" t="s">
        <v>33</v>
      </c>
      <c r="G2529" s="13">
        <v>44608</v>
      </c>
      <c r="H2529">
        <v>0.3347222222222222</v>
      </c>
      <c r="I2529">
        <v>0.42083333333333334</v>
      </c>
      <c r="J2529">
        <v>1000162</v>
      </c>
      <c r="K2529">
        <v>489</v>
      </c>
      <c r="L2529">
        <f t="shared" si="392"/>
        <v>124</v>
      </c>
      <c r="M2529">
        <v>8.6111111111111138E-2</v>
      </c>
      <c r="N2529">
        <f t="shared" si="393"/>
        <v>0</v>
      </c>
      <c r="O2529" t="s">
        <v>26</v>
      </c>
      <c r="P2529" cm="1">
        <f t="array" aca="1" ref="P2529" ca="1">(_xlfn.IFS(Q2529="couché",0,Q2529="debout à 80%",1,Q2529="?",1))*(IF(RAND()&lt;0.8,1,0))</f>
        <v>1</v>
      </c>
      <c r="Q2529" t="s">
        <v>27</v>
      </c>
      <c r="R2529">
        <v>45</v>
      </c>
      <c r="S2529">
        <f t="shared" si="394"/>
        <v>0</v>
      </c>
      <c r="T2529">
        <f t="shared" si="399"/>
        <v>1</v>
      </c>
      <c r="U2529">
        <f t="shared" ca="1" si="395"/>
        <v>0.33472486542130736</v>
      </c>
      <c r="V2529">
        <f t="shared" si="396"/>
        <v>55</v>
      </c>
      <c r="W2529" t="s">
        <v>28</v>
      </c>
      <c r="X2529" t="str">
        <f t="shared" ca="1" si="397"/>
        <v>(2528,0,1,14,124,0,1,55)++1`</v>
      </c>
      <c r="Y2529" t="str">
        <f t="shared" si="398"/>
        <v>(2528,45)++1`</v>
      </c>
    </row>
    <row r="2530" spans="1:25" x14ac:dyDescent="0.25">
      <c r="A2530">
        <v>2529</v>
      </c>
      <c r="B2530">
        <v>1969</v>
      </c>
      <c r="C2530">
        <f t="shared" si="390"/>
        <v>0</v>
      </c>
      <c r="D2530" t="s">
        <v>24</v>
      </c>
      <c r="E2530">
        <f t="shared" si="391"/>
        <v>17</v>
      </c>
      <c r="F2530" t="s">
        <v>45</v>
      </c>
      <c r="G2530" s="13">
        <v>44614</v>
      </c>
      <c r="H2530">
        <v>0.37916666666666665</v>
      </c>
      <c r="I2530">
        <v>0.46527777777777773</v>
      </c>
      <c r="J2530">
        <v>1000162</v>
      </c>
      <c r="K2530">
        <v>935</v>
      </c>
      <c r="L2530">
        <f t="shared" si="392"/>
        <v>124</v>
      </c>
      <c r="M2530">
        <v>8.6111111111111083E-2</v>
      </c>
      <c r="N2530">
        <f t="shared" si="393"/>
        <v>0</v>
      </c>
      <c r="O2530" t="s">
        <v>26</v>
      </c>
      <c r="P2530" cm="1">
        <f t="array" aca="1" ref="P2530" ca="1">(_xlfn.IFS(Q2530="couché",0,Q2530="debout à 80%",1,Q2530="?",1))*(IF(RAND()&lt;0.8,1,0))</f>
        <v>1</v>
      </c>
      <c r="Q2530" t="s">
        <v>27</v>
      </c>
      <c r="R2530">
        <v>45</v>
      </c>
      <c r="S2530">
        <f t="shared" si="394"/>
        <v>0</v>
      </c>
      <c r="T2530">
        <f t="shared" si="399"/>
        <v>2</v>
      </c>
      <c r="U2530">
        <f t="shared" ca="1" si="395"/>
        <v>0.37916743004955517</v>
      </c>
      <c r="V2530">
        <f t="shared" si="396"/>
        <v>44</v>
      </c>
      <c r="W2530" t="s">
        <v>28</v>
      </c>
      <c r="X2530" t="str">
        <f t="shared" ca="1" si="397"/>
        <v>(2529,0,1,17,124,0,2,44)++1`</v>
      </c>
      <c r="Y2530" t="str">
        <f t="shared" si="398"/>
        <v>(2529,45)++1`</v>
      </c>
    </row>
    <row r="2531" spans="1:25" x14ac:dyDescent="0.25">
      <c r="A2531">
        <v>2530</v>
      </c>
      <c r="B2531">
        <v>1985</v>
      </c>
      <c r="C2531">
        <f t="shared" si="390"/>
        <v>0</v>
      </c>
      <c r="D2531" t="s">
        <v>24</v>
      </c>
      <c r="E2531">
        <f t="shared" si="391"/>
        <v>9</v>
      </c>
      <c r="F2531" t="s">
        <v>40</v>
      </c>
      <c r="G2531" s="13">
        <v>44615</v>
      </c>
      <c r="H2531">
        <v>0.80833333333333335</v>
      </c>
      <c r="I2531">
        <v>0.89444444444444438</v>
      </c>
      <c r="J2531">
        <v>1000166</v>
      </c>
      <c r="K2531">
        <v>30</v>
      </c>
      <c r="L2531">
        <f t="shared" si="392"/>
        <v>124</v>
      </c>
      <c r="M2531">
        <v>8.6111111111111027E-2</v>
      </c>
      <c r="N2531">
        <f t="shared" si="393"/>
        <v>0</v>
      </c>
      <c r="O2531" t="s">
        <v>26</v>
      </c>
      <c r="P2531" cm="1">
        <f t="array" aca="1" ref="P2531" ca="1">(_xlfn.IFS(Q2531="couché",0,Q2531="debout à 80%",1,Q2531="?",1))*(IF(RAND()&lt;0.8,1,0))</f>
        <v>1</v>
      </c>
      <c r="Q2531" t="s">
        <v>27</v>
      </c>
      <c r="R2531">
        <v>45</v>
      </c>
      <c r="S2531">
        <f t="shared" si="394"/>
        <v>0</v>
      </c>
      <c r="T2531">
        <f t="shared" si="399"/>
        <v>7</v>
      </c>
      <c r="U2531">
        <f t="shared" ca="1" si="395"/>
        <v>0.80834276009258144</v>
      </c>
      <c r="V2531">
        <f t="shared" si="396"/>
        <v>53</v>
      </c>
      <c r="W2531" t="s">
        <v>28</v>
      </c>
      <c r="X2531" t="str">
        <f t="shared" ca="1" si="397"/>
        <v>(2530,0,1,9,124,0,7,53)++1`</v>
      </c>
      <c r="Y2531" t="str">
        <f t="shared" si="398"/>
        <v>(2530,45)++1`</v>
      </c>
    </row>
    <row r="2532" spans="1:25" x14ac:dyDescent="0.25">
      <c r="A2532">
        <v>2531</v>
      </c>
      <c r="B2532">
        <v>1955</v>
      </c>
      <c r="C2532">
        <f t="shared" si="390"/>
        <v>0</v>
      </c>
      <c r="D2532" t="s">
        <v>24</v>
      </c>
      <c r="E2532">
        <f t="shared" si="391"/>
        <v>17</v>
      </c>
      <c r="F2532" t="s">
        <v>45</v>
      </c>
      <c r="G2532" s="13">
        <v>44642</v>
      </c>
      <c r="H2532">
        <v>0.32847222222222222</v>
      </c>
      <c r="I2532">
        <v>0.4145833333333333</v>
      </c>
      <c r="J2532">
        <v>1000162</v>
      </c>
      <c r="K2532">
        <v>489</v>
      </c>
      <c r="L2532">
        <f t="shared" si="392"/>
        <v>124</v>
      </c>
      <c r="M2532">
        <v>8.6111111111111083E-2</v>
      </c>
      <c r="N2532">
        <f t="shared" si="393"/>
        <v>0</v>
      </c>
      <c r="O2532" t="s">
        <v>26</v>
      </c>
      <c r="P2532" cm="1">
        <f t="array" aca="1" ref="P2532" ca="1">(_xlfn.IFS(Q2532="couché",0,Q2532="debout à 80%",1,Q2532="?",1))*(IF(RAND()&lt;0.8,1,0))</f>
        <v>1</v>
      </c>
      <c r="Q2532" t="s">
        <v>27</v>
      </c>
      <c r="R2532">
        <v>45</v>
      </c>
      <c r="S2532">
        <f t="shared" si="394"/>
        <v>0</v>
      </c>
      <c r="T2532">
        <f t="shared" si="399"/>
        <v>1</v>
      </c>
      <c r="U2532">
        <f t="shared" ca="1" si="395"/>
        <v>0.32847876875477938</v>
      </c>
      <c r="V2532">
        <f t="shared" si="396"/>
        <v>45</v>
      </c>
      <c r="W2532" t="s">
        <v>28</v>
      </c>
      <c r="X2532" t="str">
        <f t="shared" ca="1" si="397"/>
        <v>(2531,0,1,17,124,0,1,45)++1`</v>
      </c>
      <c r="Y2532" t="str">
        <f t="shared" si="398"/>
        <v>(2531,45)++1`</v>
      </c>
    </row>
    <row r="2533" spans="1:25" x14ac:dyDescent="0.25">
      <c r="A2533">
        <v>2532</v>
      </c>
      <c r="B2533">
        <v>1979</v>
      </c>
      <c r="C2533">
        <f t="shared" si="390"/>
        <v>0</v>
      </c>
      <c r="D2533" t="s">
        <v>24</v>
      </c>
      <c r="E2533">
        <f t="shared" si="391"/>
        <v>5</v>
      </c>
      <c r="F2533" t="s">
        <v>36</v>
      </c>
      <c r="G2533" s="13">
        <v>44651</v>
      </c>
      <c r="H2533">
        <v>0.3347222222222222</v>
      </c>
      <c r="I2533">
        <v>0.42083333333333334</v>
      </c>
      <c r="J2533">
        <v>1000162</v>
      </c>
      <c r="K2533">
        <v>3233</v>
      </c>
      <c r="L2533">
        <f t="shared" si="392"/>
        <v>124</v>
      </c>
      <c r="M2533">
        <v>8.6111111111111138E-2</v>
      </c>
      <c r="N2533">
        <f t="shared" si="393"/>
        <v>0</v>
      </c>
      <c r="O2533" t="s">
        <v>26</v>
      </c>
      <c r="P2533" cm="1">
        <f t="array" aca="1" ref="P2533" ca="1">(_xlfn.IFS(Q2533="couché",0,Q2533="debout à 80%",1,Q2533="?",1))*(IF(RAND()&lt;0.8,1,0))</f>
        <v>0</v>
      </c>
      <c r="Q2533" t="s">
        <v>27</v>
      </c>
      <c r="R2533">
        <v>45</v>
      </c>
      <c r="S2533">
        <f t="shared" si="394"/>
        <v>0</v>
      </c>
      <c r="T2533">
        <f t="shared" si="399"/>
        <v>1</v>
      </c>
      <c r="U2533">
        <f t="shared" ca="1" si="395"/>
        <v>0.33472940758576841</v>
      </c>
      <c r="V2533">
        <f t="shared" si="396"/>
        <v>66</v>
      </c>
      <c r="W2533" t="s">
        <v>28</v>
      </c>
      <c r="X2533" t="str">
        <f t="shared" ca="1" si="397"/>
        <v>(2532,0,0,5,124,0,1,66)++1`</v>
      </c>
      <c r="Y2533" t="str">
        <f t="shared" si="398"/>
        <v>(2532,45)++1`</v>
      </c>
    </row>
    <row r="2534" spans="1:25" x14ac:dyDescent="0.25">
      <c r="A2534">
        <v>2533</v>
      </c>
      <c r="B2534">
        <v>1969</v>
      </c>
      <c r="C2534">
        <f t="shared" si="390"/>
        <v>0</v>
      </c>
      <c r="D2534" t="s">
        <v>24</v>
      </c>
      <c r="E2534">
        <f t="shared" si="391"/>
        <v>16</v>
      </c>
      <c r="F2534" t="s">
        <v>44</v>
      </c>
      <c r="G2534" s="13">
        <v>44623</v>
      </c>
      <c r="H2534">
        <v>0.77638888888888891</v>
      </c>
      <c r="I2534">
        <v>0.86249999999999993</v>
      </c>
      <c r="J2534">
        <v>1000162</v>
      </c>
      <c r="K2534">
        <v>8948</v>
      </c>
      <c r="L2534">
        <f t="shared" si="392"/>
        <v>124</v>
      </c>
      <c r="M2534">
        <v>8.6111111111111027E-2</v>
      </c>
      <c r="N2534">
        <f t="shared" si="393"/>
        <v>1</v>
      </c>
      <c r="O2534" t="s">
        <v>32</v>
      </c>
      <c r="P2534" cm="1">
        <f t="array" aca="1" ref="P2534" ca="1">(_xlfn.IFS(Q2534="couché",0,Q2534="debout à 80%",1,Q2534="?",1))*(IF(RAND()&lt;0.8,1,0))</f>
        <v>1</v>
      </c>
      <c r="Q2534" t="s">
        <v>27</v>
      </c>
      <c r="R2534">
        <v>45</v>
      </c>
      <c r="S2534">
        <f t="shared" si="394"/>
        <v>0</v>
      </c>
      <c r="T2534">
        <f t="shared" si="399"/>
        <v>6</v>
      </c>
      <c r="U2534">
        <f t="shared" ca="1" si="395"/>
        <v>0.77639258868095828</v>
      </c>
      <c r="V2534">
        <f t="shared" si="396"/>
        <v>4</v>
      </c>
      <c r="W2534" t="s">
        <v>28</v>
      </c>
      <c r="X2534" t="str">
        <f t="shared" ca="1" si="397"/>
        <v>(2533,0,1,16,124,0,6,4)++1`</v>
      </c>
      <c r="Y2534" t="str">
        <f t="shared" si="398"/>
        <v>(2533,45)++1`</v>
      </c>
    </row>
    <row r="2535" spans="1:25" x14ac:dyDescent="0.25">
      <c r="A2535">
        <v>2534</v>
      </c>
      <c r="B2535">
        <v>1936</v>
      </c>
      <c r="C2535">
        <f t="shared" si="390"/>
        <v>0</v>
      </c>
      <c r="D2535" t="s">
        <v>24</v>
      </c>
      <c r="E2535">
        <f t="shared" si="391"/>
        <v>16</v>
      </c>
      <c r="F2535" t="s">
        <v>44</v>
      </c>
      <c r="G2535" s="13">
        <v>44625</v>
      </c>
      <c r="H2535">
        <v>0.40138888888888885</v>
      </c>
      <c r="I2535">
        <v>0.48749999999999999</v>
      </c>
      <c r="J2535">
        <v>1000162</v>
      </c>
      <c r="K2535">
        <v>124</v>
      </c>
      <c r="L2535">
        <f t="shared" si="392"/>
        <v>124</v>
      </c>
      <c r="M2535">
        <v>8.6111111111111138E-2</v>
      </c>
      <c r="N2535">
        <f t="shared" si="393"/>
        <v>0</v>
      </c>
      <c r="O2535" t="s">
        <v>26</v>
      </c>
      <c r="P2535" cm="1">
        <f t="array" aca="1" ref="P2535" ca="1">(_xlfn.IFS(Q2535="couché",0,Q2535="debout à 80%",1,Q2535="?",1))*(IF(RAND()&lt;0.8,1,0))</f>
        <v>0</v>
      </c>
      <c r="Q2535" t="s">
        <v>48</v>
      </c>
      <c r="R2535">
        <v>45</v>
      </c>
      <c r="S2535">
        <f t="shared" si="394"/>
        <v>0</v>
      </c>
      <c r="T2535">
        <f t="shared" si="399"/>
        <v>1</v>
      </c>
      <c r="U2535">
        <f t="shared" ca="1" si="395"/>
        <v>0.40139001447390077</v>
      </c>
      <c r="V2535">
        <f t="shared" si="396"/>
        <v>53</v>
      </c>
      <c r="W2535" t="s">
        <v>28</v>
      </c>
      <c r="X2535" t="str">
        <f t="shared" ca="1" si="397"/>
        <v>(2534,0,0,16,124,0,1,53)++1`</v>
      </c>
      <c r="Y2535" t="str">
        <f t="shared" si="398"/>
        <v>(2534,45)++1`</v>
      </c>
    </row>
    <row r="2536" spans="1:25" x14ac:dyDescent="0.25">
      <c r="A2536">
        <v>2535</v>
      </c>
      <c r="B2536">
        <v>1951</v>
      </c>
      <c r="C2536">
        <f t="shared" si="390"/>
        <v>0</v>
      </c>
      <c r="D2536" t="s">
        <v>24</v>
      </c>
      <c r="E2536">
        <f t="shared" si="391"/>
        <v>12</v>
      </c>
      <c r="F2536" t="s">
        <v>42</v>
      </c>
      <c r="G2536" s="13">
        <v>44642</v>
      </c>
      <c r="H2536">
        <v>0.67569444444444438</v>
      </c>
      <c r="I2536">
        <v>0.76180555555555551</v>
      </c>
      <c r="J2536">
        <v>1000164</v>
      </c>
      <c r="K2536">
        <v>7748</v>
      </c>
      <c r="L2536">
        <f t="shared" si="392"/>
        <v>124</v>
      </c>
      <c r="M2536">
        <v>8.6111111111111138E-2</v>
      </c>
      <c r="N2536">
        <f t="shared" si="393"/>
        <v>0</v>
      </c>
      <c r="O2536" t="s">
        <v>26</v>
      </c>
      <c r="P2536" cm="1">
        <f t="array" aca="1" ref="P2536" ca="1">(_xlfn.IFS(Q2536="couché",0,Q2536="debout à 80%",1,Q2536="?",1))*(IF(RAND()&lt;0.8,1,0))</f>
        <v>1</v>
      </c>
      <c r="Q2536" t="s">
        <v>27</v>
      </c>
      <c r="R2536">
        <v>30</v>
      </c>
      <c r="S2536">
        <f t="shared" si="394"/>
        <v>0</v>
      </c>
      <c r="T2536">
        <f t="shared" si="399"/>
        <v>4</v>
      </c>
      <c r="U2536">
        <f t="shared" ca="1" si="395"/>
        <v>0.67569678944201084</v>
      </c>
      <c r="V2536">
        <f t="shared" si="396"/>
        <v>74</v>
      </c>
      <c r="W2536" t="s">
        <v>28</v>
      </c>
      <c r="X2536" t="str">
        <f t="shared" ca="1" si="397"/>
        <v>(2535,0,1,12,124,0,4,74)++1`</v>
      </c>
      <c r="Y2536" t="str">
        <f t="shared" si="398"/>
        <v>(2535,30)++1`</v>
      </c>
    </row>
    <row r="2537" spans="1:25" x14ac:dyDescent="0.25">
      <c r="A2537">
        <v>2536</v>
      </c>
      <c r="B2537">
        <v>1927</v>
      </c>
      <c r="C2537">
        <f t="shared" si="390"/>
        <v>0</v>
      </c>
      <c r="D2537" t="s">
        <v>24</v>
      </c>
      <c r="E2537">
        <f t="shared" si="391"/>
        <v>16</v>
      </c>
      <c r="F2537" t="s">
        <v>44</v>
      </c>
      <c r="G2537" s="13">
        <v>44649</v>
      </c>
      <c r="H2537">
        <v>0.50972222222222219</v>
      </c>
      <c r="I2537">
        <v>0.59583333333333333</v>
      </c>
      <c r="J2537">
        <v>1000162</v>
      </c>
      <c r="K2537">
        <v>64</v>
      </c>
      <c r="L2537">
        <f t="shared" si="392"/>
        <v>124</v>
      </c>
      <c r="M2537">
        <v>8.6111111111111138E-2</v>
      </c>
      <c r="N2537">
        <f t="shared" si="393"/>
        <v>1</v>
      </c>
      <c r="O2537" t="s">
        <v>32</v>
      </c>
      <c r="P2537" cm="1">
        <f t="array" aca="1" ref="P2537" ca="1">(_xlfn.IFS(Q2537="couché",0,Q2537="debout à 80%",1,Q2537="?",1))*(IF(RAND()&lt;0.8,1,0))</f>
        <v>0</v>
      </c>
      <c r="Q2537" t="s">
        <v>48</v>
      </c>
      <c r="R2537">
        <v>45</v>
      </c>
      <c r="S2537">
        <f t="shared" si="394"/>
        <v>0</v>
      </c>
      <c r="T2537">
        <f t="shared" si="399"/>
        <v>4</v>
      </c>
      <c r="U2537">
        <f t="shared" ca="1" si="395"/>
        <v>0.5097273242719299</v>
      </c>
      <c r="V2537">
        <f t="shared" si="396"/>
        <v>45</v>
      </c>
      <c r="W2537" t="s">
        <v>47</v>
      </c>
      <c r="X2537" t="str">
        <f t="shared" ca="1" si="397"/>
        <v>(2536,0,0,16,124,0,4,45)++1`</v>
      </c>
      <c r="Y2537" t="str">
        <f t="shared" si="398"/>
        <v>(2536,45)++1`</v>
      </c>
    </row>
    <row r="2538" spans="1:25" x14ac:dyDescent="0.25">
      <c r="A2538">
        <v>2537</v>
      </c>
      <c r="B2538">
        <v>1947</v>
      </c>
      <c r="C2538">
        <f t="shared" si="390"/>
        <v>0</v>
      </c>
      <c r="D2538" t="s">
        <v>24</v>
      </c>
      <c r="E2538">
        <f t="shared" si="391"/>
        <v>14</v>
      </c>
      <c r="F2538" t="s">
        <v>33</v>
      </c>
      <c r="G2538" s="13">
        <v>44594</v>
      </c>
      <c r="H2538">
        <v>0.33194444444444443</v>
      </c>
      <c r="I2538">
        <v>0.41874999999999996</v>
      </c>
      <c r="J2538">
        <v>1000162</v>
      </c>
      <c r="K2538">
        <v>489</v>
      </c>
      <c r="L2538">
        <f t="shared" si="392"/>
        <v>125</v>
      </c>
      <c r="M2538">
        <v>8.6805555555555525E-2</v>
      </c>
      <c r="N2538">
        <f t="shared" si="393"/>
        <v>0</v>
      </c>
      <c r="O2538" t="s">
        <v>26</v>
      </c>
      <c r="P2538" cm="1">
        <f t="array" aca="1" ref="P2538" ca="1">(_xlfn.IFS(Q2538="couché",0,Q2538="debout à 80%",1,Q2538="?",1))*(IF(RAND()&lt;0.8,1,0))</f>
        <v>0</v>
      </c>
      <c r="Q2538" t="s">
        <v>48</v>
      </c>
      <c r="R2538">
        <v>45</v>
      </c>
      <c r="S2538">
        <f t="shared" si="394"/>
        <v>0</v>
      </c>
      <c r="T2538">
        <f t="shared" si="399"/>
        <v>1</v>
      </c>
      <c r="U2538">
        <f t="shared" ca="1" si="395"/>
        <v>0.33194946258741276</v>
      </c>
      <c r="V2538">
        <f t="shared" si="396"/>
        <v>42</v>
      </c>
      <c r="W2538" t="s">
        <v>28</v>
      </c>
      <c r="X2538" t="str">
        <f t="shared" ca="1" si="397"/>
        <v>(2537,0,0,14,125,0,1,42)++1`</v>
      </c>
      <c r="Y2538" t="str">
        <f t="shared" si="398"/>
        <v>(2537,45)++1`</v>
      </c>
    </row>
    <row r="2539" spans="1:25" x14ac:dyDescent="0.25">
      <c r="A2539">
        <v>2538</v>
      </c>
      <c r="B2539">
        <v>1997</v>
      </c>
      <c r="C2539">
        <f t="shared" si="390"/>
        <v>0</v>
      </c>
      <c r="D2539" t="s">
        <v>24</v>
      </c>
      <c r="E2539">
        <f t="shared" si="391"/>
        <v>12</v>
      </c>
      <c r="F2539" t="s">
        <v>42</v>
      </c>
      <c r="G2539" s="13">
        <v>44601</v>
      </c>
      <c r="H2539">
        <v>0.34027777777777779</v>
      </c>
      <c r="I2539">
        <v>0.42708333333333331</v>
      </c>
      <c r="J2539">
        <v>1000165</v>
      </c>
      <c r="K2539">
        <v>456</v>
      </c>
      <c r="L2539">
        <f t="shared" si="392"/>
        <v>125</v>
      </c>
      <c r="M2539">
        <v>8.6805555555555525E-2</v>
      </c>
      <c r="N2539">
        <f t="shared" si="393"/>
        <v>0</v>
      </c>
      <c r="O2539" t="s">
        <v>26</v>
      </c>
      <c r="P2539" cm="1">
        <f t="array" aca="1" ref="P2539" ca="1">(_xlfn.IFS(Q2539="couché",0,Q2539="debout à 80%",1,Q2539="?",1))*(IF(RAND()&lt;0.8,1,0))</f>
        <v>1</v>
      </c>
      <c r="Q2539" t="s">
        <v>27</v>
      </c>
      <c r="R2539">
        <v>30</v>
      </c>
      <c r="S2539">
        <f t="shared" si="394"/>
        <v>0</v>
      </c>
      <c r="T2539">
        <f t="shared" si="399"/>
        <v>1</v>
      </c>
      <c r="U2539">
        <f t="shared" ca="1" si="395"/>
        <v>0.34028456771470339</v>
      </c>
      <c r="V2539">
        <f t="shared" si="396"/>
        <v>54</v>
      </c>
      <c r="W2539" t="s">
        <v>28</v>
      </c>
      <c r="X2539" t="str">
        <f t="shared" ca="1" si="397"/>
        <v>(2538,0,1,12,125,0,1,54)++1`</v>
      </c>
      <c r="Y2539" t="str">
        <f t="shared" si="398"/>
        <v>(2538,30)++1`</v>
      </c>
    </row>
    <row r="2540" spans="1:25" x14ac:dyDescent="0.25">
      <c r="A2540">
        <v>2539</v>
      </c>
      <c r="B2540">
        <v>1961</v>
      </c>
      <c r="C2540">
        <f t="shared" si="390"/>
        <v>0</v>
      </c>
      <c r="D2540" t="s">
        <v>24</v>
      </c>
      <c r="E2540">
        <f t="shared" si="391"/>
        <v>8</v>
      </c>
      <c r="F2540" t="s">
        <v>25</v>
      </c>
      <c r="G2540" s="13">
        <v>44643</v>
      </c>
      <c r="H2540">
        <v>0.62986111111111109</v>
      </c>
      <c r="I2540">
        <v>0.71666666666666667</v>
      </c>
      <c r="J2540">
        <v>1000171</v>
      </c>
      <c r="K2540">
        <v>2238</v>
      </c>
      <c r="L2540">
        <f t="shared" si="392"/>
        <v>125</v>
      </c>
      <c r="M2540">
        <v>8.680555555555558E-2</v>
      </c>
      <c r="N2540">
        <f t="shared" si="393"/>
        <v>0</v>
      </c>
      <c r="O2540" t="s">
        <v>26</v>
      </c>
      <c r="P2540" cm="1">
        <f t="array" aca="1" ref="P2540" ca="1">(_xlfn.IFS(Q2540="couché",0,Q2540="debout à 80%",1,Q2540="?",1))*(IF(RAND()&lt;0.8,1,0))</f>
        <v>1</v>
      </c>
      <c r="Q2540" t="s">
        <v>27</v>
      </c>
      <c r="R2540">
        <v>45</v>
      </c>
      <c r="S2540">
        <f t="shared" si="394"/>
        <v>0</v>
      </c>
      <c r="T2540">
        <f t="shared" si="399"/>
        <v>4</v>
      </c>
      <c r="U2540">
        <f t="shared" ca="1" si="395"/>
        <v>0.62986654039175727</v>
      </c>
      <c r="V2540">
        <f t="shared" si="396"/>
        <v>49</v>
      </c>
      <c r="W2540" t="s">
        <v>28</v>
      </c>
      <c r="X2540" t="str">
        <f t="shared" ca="1" si="397"/>
        <v>(2539,0,1,8,125,0,4,49)++1`</v>
      </c>
      <c r="Y2540" t="str">
        <f t="shared" si="398"/>
        <v>(2539,45)++1`</v>
      </c>
    </row>
    <row r="2541" spans="1:25" x14ac:dyDescent="0.25">
      <c r="A2541">
        <v>2540</v>
      </c>
      <c r="B2541">
        <v>1998</v>
      </c>
      <c r="C2541">
        <f t="shared" si="390"/>
        <v>0</v>
      </c>
      <c r="D2541" t="s">
        <v>24</v>
      </c>
      <c r="E2541">
        <f t="shared" si="391"/>
        <v>12</v>
      </c>
      <c r="F2541" t="s">
        <v>42</v>
      </c>
      <c r="G2541" s="13">
        <v>44599</v>
      </c>
      <c r="H2541">
        <v>0.61111111111111105</v>
      </c>
      <c r="I2541">
        <v>0.69791666666666663</v>
      </c>
      <c r="J2541">
        <v>1000165</v>
      </c>
      <c r="K2541">
        <v>9168</v>
      </c>
      <c r="L2541">
        <f t="shared" si="392"/>
        <v>125</v>
      </c>
      <c r="M2541">
        <v>8.680555555555558E-2</v>
      </c>
      <c r="N2541">
        <f t="shared" si="393"/>
        <v>0</v>
      </c>
      <c r="O2541" t="s">
        <v>26</v>
      </c>
      <c r="P2541" cm="1">
        <f t="array" aca="1" ref="P2541" ca="1">(_xlfn.IFS(Q2541="couché",0,Q2541="debout à 80%",1,Q2541="?",1))*(IF(RAND()&lt;0.8,1,0))</f>
        <v>0</v>
      </c>
      <c r="Q2541" t="s">
        <v>27</v>
      </c>
      <c r="R2541">
        <v>30</v>
      </c>
      <c r="S2541">
        <f t="shared" si="394"/>
        <v>1</v>
      </c>
      <c r="T2541">
        <f t="shared" si="399"/>
        <v>5</v>
      </c>
      <c r="U2541">
        <f t="shared" ca="1" si="395"/>
        <v>0.61111583127480773</v>
      </c>
      <c r="V2541">
        <f t="shared" si="396"/>
        <v>49</v>
      </c>
      <c r="W2541" t="s">
        <v>28</v>
      </c>
      <c r="X2541" t="str">
        <f t="shared" ca="1" si="397"/>
        <v>(2540,0,0,12,125,1,5,49)++1`</v>
      </c>
      <c r="Y2541" t="str">
        <f t="shared" si="398"/>
        <v>(2540,30)++1`</v>
      </c>
    </row>
    <row r="2542" spans="1:25" x14ac:dyDescent="0.25">
      <c r="A2542">
        <v>2541</v>
      </c>
      <c r="B2542">
        <v>1953</v>
      </c>
      <c r="C2542">
        <f t="shared" si="390"/>
        <v>0</v>
      </c>
      <c r="D2542" t="s">
        <v>24</v>
      </c>
      <c r="E2542">
        <f t="shared" si="391"/>
        <v>5</v>
      </c>
      <c r="F2542" t="s">
        <v>36</v>
      </c>
      <c r="G2542" s="13">
        <v>44599</v>
      </c>
      <c r="H2542">
        <v>0.38472222222222219</v>
      </c>
      <c r="I2542">
        <v>0.47152777777777777</v>
      </c>
      <c r="J2542">
        <v>1000162</v>
      </c>
      <c r="K2542">
        <v>3233</v>
      </c>
      <c r="L2542">
        <f t="shared" si="392"/>
        <v>125</v>
      </c>
      <c r="M2542">
        <v>8.680555555555558E-2</v>
      </c>
      <c r="N2542">
        <f t="shared" si="393"/>
        <v>0</v>
      </c>
      <c r="O2542" t="s">
        <v>26</v>
      </c>
      <c r="P2542" cm="1">
        <f t="array" aca="1" ref="P2542" ca="1">(_xlfn.IFS(Q2542="couché",0,Q2542="debout à 80%",1,Q2542="?",1))*(IF(RAND()&lt;0.8,1,0))</f>
        <v>1</v>
      </c>
      <c r="Q2542" t="s">
        <v>27</v>
      </c>
      <c r="R2542">
        <v>45</v>
      </c>
      <c r="S2542">
        <f t="shared" si="394"/>
        <v>1</v>
      </c>
      <c r="T2542">
        <f t="shared" si="399"/>
        <v>2</v>
      </c>
      <c r="U2542">
        <f t="shared" ca="1" si="395"/>
        <v>0.38472659267554232</v>
      </c>
      <c r="V2542">
        <f t="shared" si="396"/>
        <v>41</v>
      </c>
      <c r="W2542" t="s">
        <v>28</v>
      </c>
      <c r="X2542" t="str">
        <f t="shared" ca="1" si="397"/>
        <v>(2541,0,1,5,125,1,2,41)++1`</v>
      </c>
      <c r="Y2542" t="str">
        <f t="shared" si="398"/>
        <v>(2541,45)++1`</v>
      </c>
    </row>
    <row r="2543" spans="1:25" x14ac:dyDescent="0.25">
      <c r="A2543">
        <v>2542</v>
      </c>
      <c r="B2543">
        <v>1958</v>
      </c>
      <c r="C2543">
        <f t="shared" si="390"/>
        <v>0</v>
      </c>
      <c r="D2543" t="s">
        <v>24</v>
      </c>
      <c r="E2543">
        <f t="shared" si="391"/>
        <v>6</v>
      </c>
      <c r="F2543" t="s">
        <v>37</v>
      </c>
      <c r="G2543" s="13">
        <v>44606</v>
      </c>
      <c r="H2543">
        <v>0.43819444444444444</v>
      </c>
      <c r="I2543">
        <v>0.52500000000000002</v>
      </c>
      <c r="J2543">
        <v>1000166</v>
      </c>
      <c r="K2543">
        <v>586</v>
      </c>
      <c r="L2543">
        <f t="shared" si="392"/>
        <v>125</v>
      </c>
      <c r="M2543">
        <v>8.680555555555558E-2</v>
      </c>
      <c r="N2543">
        <f t="shared" si="393"/>
        <v>0</v>
      </c>
      <c r="O2543" t="s">
        <v>26</v>
      </c>
      <c r="P2543" cm="1">
        <f t="array" aca="1" ref="P2543" ca="1">(_xlfn.IFS(Q2543="couché",0,Q2543="debout à 80%",1,Q2543="?",1))*(IF(RAND()&lt;0.8,1,0))</f>
        <v>1</v>
      </c>
      <c r="Q2543" t="s">
        <v>27</v>
      </c>
      <c r="R2543">
        <v>45</v>
      </c>
      <c r="S2543">
        <f t="shared" si="394"/>
        <v>0</v>
      </c>
      <c r="T2543">
        <f t="shared" si="399"/>
        <v>2</v>
      </c>
      <c r="U2543">
        <f t="shared" ca="1" si="395"/>
        <v>0.43820423954194482</v>
      </c>
      <c r="V2543">
        <f t="shared" si="396"/>
        <v>56</v>
      </c>
      <c r="W2543" t="s">
        <v>28</v>
      </c>
      <c r="X2543" t="str">
        <f t="shared" ca="1" si="397"/>
        <v>(2542,0,1,6,125,0,2,56)++1`</v>
      </c>
      <c r="Y2543" t="str">
        <f t="shared" si="398"/>
        <v>(2542,45)++1`</v>
      </c>
    </row>
    <row r="2544" spans="1:25" x14ac:dyDescent="0.25">
      <c r="A2544">
        <v>2543</v>
      </c>
      <c r="B2544">
        <v>1959</v>
      </c>
      <c r="C2544">
        <f t="shared" si="390"/>
        <v>0</v>
      </c>
      <c r="D2544" t="s">
        <v>24</v>
      </c>
      <c r="E2544">
        <f t="shared" si="391"/>
        <v>9</v>
      </c>
      <c r="F2544" t="s">
        <v>40</v>
      </c>
      <c r="G2544" s="13">
        <v>44609</v>
      </c>
      <c r="H2544">
        <v>0.62847222222222221</v>
      </c>
      <c r="I2544">
        <v>0.71527777777777779</v>
      </c>
      <c r="J2544">
        <v>1000163</v>
      </c>
      <c r="K2544">
        <v>4834</v>
      </c>
      <c r="L2544">
        <f t="shared" si="392"/>
        <v>125</v>
      </c>
      <c r="M2544">
        <v>8.680555555555558E-2</v>
      </c>
      <c r="N2544">
        <f t="shared" si="393"/>
        <v>0</v>
      </c>
      <c r="O2544" t="s">
        <v>26</v>
      </c>
      <c r="P2544" cm="1">
        <f t="array" aca="1" ref="P2544" ca="1">(_xlfn.IFS(Q2544="couché",0,Q2544="debout à 80%",1,Q2544="?",1))*(IF(RAND()&lt;0.8,1,0))</f>
        <v>1</v>
      </c>
      <c r="Q2544" t="s">
        <v>27</v>
      </c>
      <c r="R2544">
        <v>45</v>
      </c>
      <c r="S2544">
        <f t="shared" si="394"/>
        <v>0</v>
      </c>
      <c r="T2544">
        <f t="shared" si="399"/>
        <v>4</v>
      </c>
      <c r="U2544">
        <f t="shared" ca="1" si="395"/>
        <v>0.62847594926498951</v>
      </c>
      <c r="V2544">
        <f t="shared" si="396"/>
        <v>52</v>
      </c>
      <c r="W2544" t="s">
        <v>28</v>
      </c>
      <c r="X2544" t="str">
        <f t="shared" ca="1" si="397"/>
        <v>(2543,0,1,9,125,0,4,52)++1`</v>
      </c>
      <c r="Y2544" t="str">
        <f t="shared" si="398"/>
        <v>(2543,45)++1`</v>
      </c>
    </row>
    <row r="2545" spans="1:25" x14ac:dyDescent="0.25">
      <c r="A2545">
        <v>2544</v>
      </c>
      <c r="B2545">
        <v>1947</v>
      </c>
      <c r="C2545">
        <f t="shared" si="390"/>
        <v>0</v>
      </c>
      <c r="D2545" t="s">
        <v>24</v>
      </c>
      <c r="E2545">
        <f t="shared" si="391"/>
        <v>5</v>
      </c>
      <c r="F2545" t="s">
        <v>36</v>
      </c>
      <c r="G2545" s="13">
        <v>44637</v>
      </c>
      <c r="H2545">
        <v>0.3347222222222222</v>
      </c>
      <c r="I2545">
        <v>0.42152777777777778</v>
      </c>
      <c r="J2545">
        <v>1000162</v>
      </c>
      <c r="K2545">
        <v>3235</v>
      </c>
      <c r="L2545">
        <f t="shared" si="392"/>
        <v>125</v>
      </c>
      <c r="M2545">
        <v>8.680555555555558E-2</v>
      </c>
      <c r="N2545">
        <f t="shared" si="393"/>
        <v>0</v>
      </c>
      <c r="O2545" t="s">
        <v>26</v>
      </c>
      <c r="P2545" cm="1">
        <f t="array" aca="1" ref="P2545" ca="1">(_xlfn.IFS(Q2545="couché",0,Q2545="debout à 80%",1,Q2545="?",1))*(IF(RAND()&lt;0.8,1,0))</f>
        <v>1</v>
      </c>
      <c r="Q2545" t="s">
        <v>27</v>
      </c>
      <c r="R2545">
        <v>45</v>
      </c>
      <c r="S2545">
        <f t="shared" si="394"/>
        <v>0</v>
      </c>
      <c r="T2545">
        <f t="shared" si="399"/>
        <v>1</v>
      </c>
      <c r="U2545">
        <f t="shared" ca="1" si="395"/>
        <v>0.33472387024735212</v>
      </c>
      <c r="V2545">
        <f t="shared" si="396"/>
        <v>58</v>
      </c>
      <c r="W2545" t="s">
        <v>28</v>
      </c>
      <c r="X2545" t="str">
        <f t="shared" ca="1" si="397"/>
        <v>(2544,0,1,5,125,0,1,58)++1`</v>
      </c>
      <c r="Y2545" t="str">
        <f t="shared" si="398"/>
        <v>(2544,45)++1`</v>
      </c>
    </row>
    <row r="2546" spans="1:25" x14ac:dyDescent="0.25">
      <c r="A2546">
        <v>2545</v>
      </c>
      <c r="B2546">
        <v>1948</v>
      </c>
      <c r="C2546">
        <f t="shared" si="390"/>
        <v>0</v>
      </c>
      <c r="D2546" t="s">
        <v>24</v>
      </c>
      <c r="E2546">
        <f t="shared" si="391"/>
        <v>13</v>
      </c>
      <c r="F2546" t="s">
        <v>43</v>
      </c>
      <c r="G2546" s="13">
        <v>44593</v>
      </c>
      <c r="H2546">
        <v>0.58888888888888891</v>
      </c>
      <c r="I2546">
        <v>0.67569444444444438</v>
      </c>
      <c r="J2546">
        <v>1000167</v>
      </c>
      <c r="K2546">
        <v>2254</v>
      </c>
      <c r="L2546">
        <f t="shared" si="392"/>
        <v>125</v>
      </c>
      <c r="M2546">
        <v>8.6805555555555469E-2</v>
      </c>
      <c r="N2546">
        <f t="shared" si="393"/>
        <v>0</v>
      </c>
      <c r="O2546" t="s">
        <v>26</v>
      </c>
      <c r="P2546" cm="1">
        <f t="array" aca="1" ref="P2546" ca="1">(_xlfn.IFS(Q2546="couché",0,Q2546="debout à 80%",1,Q2546="?",1))*(IF(RAND()&lt;0.8,1,0))</f>
        <v>0</v>
      </c>
      <c r="Q2546" t="s">
        <v>48</v>
      </c>
      <c r="R2546">
        <v>45</v>
      </c>
      <c r="S2546">
        <f t="shared" si="394"/>
        <v>0</v>
      </c>
      <c r="T2546">
        <f t="shared" si="399"/>
        <v>3</v>
      </c>
      <c r="U2546">
        <f t="shared" ca="1" si="395"/>
        <v>0.58889371191330009</v>
      </c>
      <c r="V2546">
        <f t="shared" si="396"/>
        <v>49</v>
      </c>
      <c r="W2546" t="s">
        <v>28</v>
      </c>
      <c r="X2546" t="str">
        <f t="shared" ca="1" si="397"/>
        <v>(2545,0,0,13,125,0,3,49)++1`</v>
      </c>
      <c r="Y2546" t="str">
        <f t="shared" si="398"/>
        <v>(2545,45)++1`</v>
      </c>
    </row>
    <row r="2547" spans="1:25" x14ac:dyDescent="0.25">
      <c r="A2547">
        <v>2546</v>
      </c>
      <c r="B2547">
        <v>1963</v>
      </c>
      <c r="C2547">
        <f t="shared" si="390"/>
        <v>0</v>
      </c>
      <c r="D2547" t="s">
        <v>24</v>
      </c>
      <c r="E2547">
        <f t="shared" si="391"/>
        <v>13</v>
      </c>
      <c r="F2547" t="s">
        <v>43</v>
      </c>
      <c r="G2547" s="13">
        <v>44599</v>
      </c>
      <c r="H2547">
        <v>0.65972222222222221</v>
      </c>
      <c r="I2547">
        <v>0.74652777777777779</v>
      </c>
      <c r="J2547">
        <v>1000167</v>
      </c>
      <c r="K2547">
        <v>9228</v>
      </c>
      <c r="L2547">
        <f t="shared" si="392"/>
        <v>125</v>
      </c>
      <c r="M2547">
        <v>8.680555555555558E-2</v>
      </c>
      <c r="N2547">
        <f t="shared" si="393"/>
        <v>0</v>
      </c>
      <c r="O2547" t="s">
        <v>26</v>
      </c>
      <c r="P2547" cm="1">
        <f t="array" aca="1" ref="P2547" ca="1">(_xlfn.IFS(Q2547="couché",0,Q2547="debout à 80%",1,Q2547="?",1))*(IF(RAND()&lt;0.8,1,0))</f>
        <v>1</v>
      </c>
      <c r="Q2547" t="s">
        <v>27</v>
      </c>
      <c r="R2547">
        <v>45</v>
      </c>
      <c r="S2547">
        <f t="shared" si="394"/>
        <v>0</v>
      </c>
      <c r="T2547">
        <f t="shared" si="399"/>
        <v>3</v>
      </c>
      <c r="U2547">
        <f t="shared" ca="1" si="395"/>
        <v>0.65972942282545421</v>
      </c>
      <c r="V2547">
        <f t="shared" si="396"/>
        <v>48</v>
      </c>
      <c r="W2547" t="s">
        <v>28</v>
      </c>
      <c r="X2547" t="str">
        <f t="shared" ca="1" si="397"/>
        <v>(2546,0,1,13,125,0,3,48)++1`</v>
      </c>
      <c r="Y2547" t="str">
        <f t="shared" si="398"/>
        <v>(2546,45)++1`</v>
      </c>
    </row>
    <row r="2548" spans="1:25" x14ac:dyDescent="0.25">
      <c r="A2548">
        <v>2547</v>
      </c>
      <c r="B2548">
        <v>1953</v>
      </c>
      <c r="C2548">
        <f t="shared" si="390"/>
        <v>0</v>
      </c>
      <c r="D2548" t="s">
        <v>24</v>
      </c>
      <c r="E2548">
        <f t="shared" si="391"/>
        <v>2</v>
      </c>
      <c r="F2548" t="s">
        <v>29</v>
      </c>
      <c r="G2548" s="13">
        <v>44649</v>
      </c>
      <c r="H2548">
        <v>0.57499999999999996</v>
      </c>
      <c r="I2548">
        <v>0.66180555555555554</v>
      </c>
      <c r="J2548">
        <v>1000166</v>
      </c>
      <c r="K2548">
        <v>1</v>
      </c>
      <c r="L2548">
        <f t="shared" si="392"/>
        <v>125</v>
      </c>
      <c r="M2548">
        <v>8.680555555555558E-2</v>
      </c>
      <c r="N2548">
        <f t="shared" si="393"/>
        <v>0</v>
      </c>
      <c r="O2548" t="s">
        <v>26</v>
      </c>
      <c r="P2548" cm="1">
        <f t="array" aca="1" ref="P2548" ca="1">(_xlfn.IFS(Q2548="couché",0,Q2548="debout à 80%",1,Q2548="?",1))*(IF(RAND()&lt;0.8,1,0))</f>
        <v>1</v>
      </c>
      <c r="Q2548" t="s">
        <v>27</v>
      </c>
      <c r="R2548">
        <v>45</v>
      </c>
      <c r="S2548">
        <f t="shared" si="394"/>
        <v>0</v>
      </c>
      <c r="T2548">
        <f t="shared" si="399"/>
        <v>3</v>
      </c>
      <c r="U2548">
        <f t="shared" ca="1" si="395"/>
        <v>0.57500812933560697</v>
      </c>
      <c r="V2548">
        <f t="shared" si="396"/>
        <v>47</v>
      </c>
      <c r="W2548" t="s">
        <v>28</v>
      </c>
      <c r="X2548" t="str">
        <f t="shared" ca="1" si="397"/>
        <v>(2547,0,1,2,125,0,3,47)++1`</v>
      </c>
      <c r="Y2548" t="str">
        <f t="shared" si="398"/>
        <v>(2547,45)++1`</v>
      </c>
    </row>
    <row r="2549" spans="1:25" x14ac:dyDescent="0.25">
      <c r="A2549">
        <v>2548</v>
      </c>
      <c r="B2549">
        <v>1967</v>
      </c>
      <c r="C2549">
        <f t="shared" si="390"/>
        <v>0</v>
      </c>
      <c r="D2549" t="s">
        <v>24</v>
      </c>
      <c r="E2549">
        <f t="shared" si="391"/>
        <v>2</v>
      </c>
      <c r="F2549" t="s">
        <v>29</v>
      </c>
      <c r="G2549" s="13">
        <v>44634</v>
      </c>
      <c r="H2549">
        <v>0.63611111111111107</v>
      </c>
      <c r="I2549">
        <v>0.72291666666666665</v>
      </c>
      <c r="J2549">
        <v>1000166</v>
      </c>
      <c r="K2549">
        <v>3775</v>
      </c>
      <c r="L2549">
        <f t="shared" si="392"/>
        <v>125</v>
      </c>
      <c r="M2549">
        <v>8.680555555555558E-2</v>
      </c>
      <c r="N2549">
        <f t="shared" si="393"/>
        <v>0</v>
      </c>
      <c r="O2549" t="s">
        <v>26</v>
      </c>
      <c r="P2549" cm="1">
        <f t="array" aca="1" ref="P2549" ca="1">(_xlfn.IFS(Q2549="couché",0,Q2549="debout à 80%",1,Q2549="?",1))*(IF(RAND()&lt;0.8,1,0))</f>
        <v>1</v>
      </c>
      <c r="Q2549" t="s">
        <v>27</v>
      </c>
      <c r="R2549">
        <v>45</v>
      </c>
      <c r="S2549">
        <f t="shared" si="394"/>
        <v>0</v>
      </c>
      <c r="T2549">
        <f t="shared" si="399"/>
        <v>6</v>
      </c>
      <c r="U2549">
        <f t="shared" ca="1" si="395"/>
        <v>0.63611777131045033</v>
      </c>
      <c r="V2549">
        <f t="shared" si="396"/>
        <v>53</v>
      </c>
      <c r="W2549" t="s">
        <v>28</v>
      </c>
      <c r="X2549" t="str">
        <f t="shared" ca="1" si="397"/>
        <v>(2548,0,1,2,125,0,6,53)++1`</v>
      </c>
      <c r="Y2549" t="str">
        <f t="shared" si="398"/>
        <v>(2548,45)++1`</v>
      </c>
    </row>
    <row r="2550" spans="1:25" x14ac:dyDescent="0.25">
      <c r="A2550">
        <v>2549</v>
      </c>
      <c r="B2550">
        <v>2006</v>
      </c>
      <c r="C2550">
        <f t="shared" si="390"/>
        <v>0</v>
      </c>
      <c r="D2550" t="s">
        <v>24</v>
      </c>
      <c r="E2550">
        <f t="shared" si="391"/>
        <v>5</v>
      </c>
      <c r="F2550" t="s">
        <v>36</v>
      </c>
      <c r="G2550" s="13">
        <v>44616</v>
      </c>
      <c r="H2550">
        <v>0.38124999999999998</v>
      </c>
      <c r="I2550">
        <v>0.46805555555555556</v>
      </c>
      <c r="J2550">
        <v>1000162</v>
      </c>
      <c r="K2550">
        <v>2612</v>
      </c>
      <c r="L2550">
        <f t="shared" si="392"/>
        <v>125</v>
      </c>
      <c r="M2550">
        <v>8.680555555555558E-2</v>
      </c>
      <c r="N2550">
        <f t="shared" si="393"/>
        <v>0</v>
      </c>
      <c r="O2550" t="s">
        <v>26</v>
      </c>
      <c r="P2550" cm="1">
        <f t="array" aca="1" ref="P2550" ca="1">(_xlfn.IFS(Q2550="couché",0,Q2550="debout à 80%",1,Q2550="?",1))*(IF(RAND()&lt;0.8,1,0))</f>
        <v>0</v>
      </c>
      <c r="Q2550" t="s">
        <v>27</v>
      </c>
      <c r="R2550">
        <v>45</v>
      </c>
      <c r="S2550">
        <f t="shared" si="394"/>
        <v>0</v>
      </c>
      <c r="T2550">
        <f t="shared" si="399"/>
        <v>2</v>
      </c>
      <c r="U2550">
        <f t="shared" ca="1" si="395"/>
        <v>0.38125928363305778</v>
      </c>
      <c r="V2550">
        <f t="shared" si="396"/>
        <v>47</v>
      </c>
      <c r="W2550" t="s">
        <v>28</v>
      </c>
      <c r="X2550" t="str">
        <f t="shared" ca="1" si="397"/>
        <v>(2549,0,0,5,125,0,2,47)++1`</v>
      </c>
      <c r="Y2550" t="str">
        <f t="shared" si="398"/>
        <v>(2549,45)++1`</v>
      </c>
    </row>
    <row r="2551" spans="1:25" x14ac:dyDescent="0.25">
      <c r="A2551">
        <v>2550</v>
      </c>
      <c r="B2551">
        <v>1954</v>
      </c>
      <c r="C2551">
        <f t="shared" si="390"/>
        <v>0</v>
      </c>
      <c r="D2551" t="s">
        <v>24</v>
      </c>
      <c r="E2551">
        <f t="shared" si="391"/>
        <v>14</v>
      </c>
      <c r="F2551" t="s">
        <v>33</v>
      </c>
      <c r="G2551" s="13">
        <v>44636</v>
      </c>
      <c r="H2551">
        <v>0.6152777777777777</v>
      </c>
      <c r="I2551">
        <v>0.70208333333333328</v>
      </c>
      <c r="J2551">
        <v>1000162</v>
      </c>
      <c r="K2551">
        <v>4952</v>
      </c>
      <c r="L2551">
        <f t="shared" si="392"/>
        <v>125</v>
      </c>
      <c r="M2551">
        <v>8.680555555555558E-2</v>
      </c>
      <c r="N2551">
        <f t="shared" si="393"/>
        <v>0</v>
      </c>
      <c r="O2551" t="s">
        <v>26</v>
      </c>
      <c r="P2551" cm="1">
        <f t="array" aca="1" ref="P2551" ca="1">(_xlfn.IFS(Q2551="couché",0,Q2551="debout à 80%",1,Q2551="?",1))*(IF(RAND()&lt;0.8,1,0))</f>
        <v>1</v>
      </c>
      <c r="Q2551" t="s">
        <v>27</v>
      </c>
      <c r="R2551">
        <v>45</v>
      </c>
      <c r="S2551">
        <f t="shared" si="394"/>
        <v>0</v>
      </c>
      <c r="T2551">
        <f t="shared" si="399"/>
        <v>3</v>
      </c>
      <c r="U2551">
        <f t="shared" ca="1" si="395"/>
        <v>0.61528249410746605</v>
      </c>
      <c r="V2551">
        <f t="shared" si="396"/>
        <v>42</v>
      </c>
      <c r="W2551" t="s">
        <v>28</v>
      </c>
      <c r="X2551" t="str">
        <f t="shared" ca="1" si="397"/>
        <v>(2550,0,1,14,125,0,3,42)++1`</v>
      </c>
      <c r="Y2551" t="str">
        <f t="shared" si="398"/>
        <v>(2550,45)++1`</v>
      </c>
    </row>
    <row r="2552" spans="1:25" x14ac:dyDescent="0.25">
      <c r="A2552">
        <v>2551</v>
      </c>
      <c r="B2552">
        <v>1955</v>
      </c>
      <c r="C2552">
        <f t="shared" si="390"/>
        <v>0</v>
      </c>
      <c r="D2552" t="s">
        <v>24</v>
      </c>
      <c r="E2552">
        <f t="shared" si="391"/>
        <v>7</v>
      </c>
      <c r="F2552" t="s">
        <v>38</v>
      </c>
      <c r="G2552" s="13">
        <v>44645</v>
      </c>
      <c r="H2552">
        <v>0.37916666666666665</v>
      </c>
      <c r="I2552">
        <v>0.46597222222222218</v>
      </c>
      <c r="J2552">
        <v>1000162</v>
      </c>
      <c r="K2552">
        <v>486</v>
      </c>
      <c r="L2552">
        <f t="shared" si="392"/>
        <v>125</v>
      </c>
      <c r="M2552">
        <v>8.6805555555555525E-2</v>
      </c>
      <c r="N2552">
        <f t="shared" si="393"/>
        <v>0</v>
      </c>
      <c r="O2552" t="s">
        <v>26</v>
      </c>
      <c r="P2552" cm="1">
        <f t="array" aca="1" ref="P2552" ca="1">(_xlfn.IFS(Q2552="couché",0,Q2552="debout à 80%",1,Q2552="?",1))*(IF(RAND()&lt;0.8,1,0))</f>
        <v>1</v>
      </c>
      <c r="Q2552" t="s">
        <v>27</v>
      </c>
      <c r="R2552">
        <v>45</v>
      </c>
      <c r="S2552">
        <f t="shared" si="394"/>
        <v>0</v>
      </c>
      <c r="T2552">
        <f t="shared" si="399"/>
        <v>2</v>
      </c>
      <c r="U2552">
        <f t="shared" ca="1" si="395"/>
        <v>0.3791754908401494</v>
      </c>
      <c r="V2552">
        <f t="shared" si="396"/>
        <v>52</v>
      </c>
      <c r="W2552" t="s">
        <v>28</v>
      </c>
      <c r="X2552" t="str">
        <f t="shared" ca="1" si="397"/>
        <v>(2551,0,1,7,125,0,2,52)++1`</v>
      </c>
      <c r="Y2552" t="str">
        <f t="shared" si="398"/>
        <v>(2551,45)++1`</v>
      </c>
    </row>
    <row r="2553" spans="1:25" x14ac:dyDescent="0.25">
      <c r="A2553">
        <v>2552</v>
      </c>
      <c r="B2553">
        <v>1949</v>
      </c>
      <c r="C2553">
        <f t="shared" si="390"/>
        <v>0</v>
      </c>
      <c r="D2553" t="s">
        <v>24</v>
      </c>
      <c r="E2553">
        <f t="shared" si="391"/>
        <v>9</v>
      </c>
      <c r="F2553" t="s">
        <v>40</v>
      </c>
      <c r="G2553" s="13">
        <v>44637</v>
      </c>
      <c r="H2553">
        <v>0.6465277777777777</v>
      </c>
      <c r="I2553">
        <v>0.73333333333333328</v>
      </c>
      <c r="J2553">
        <v>1000163</v>
      </c>
      <c r="K2553">
        <v>239</v>
      </c>
      <c r="L2553">
        <f t="shared" si="392"/>
        <v>125</v>
      </c>
      <c r="M2553">
        <v>8.680555555555558E-2</v>
      </c>
      <c r="N2553">
        <f t="shared" si="393"/>
        <v>0</v>
      </c>
      <c r="O2553" t="s">
        <v>26</v>
      </c>
      <c r="P2553" cm="1">
        <f t="array" aca="1" ref="P2553" ca="1">(_xlfn.IFS(Q2553="couché",0,Q2553="debout à 80%",1,Q2553="?",1))*(IF(RAND()&lt;0.8,1,0))</f>
        <v>1</v>
      </c>
      <c r="Q2553" t="s">
        <v>27</v>
      </c>
      <c r="R2553">
        <v>45</v>
      </c>
      <c r="S2553">
        <f t="shared" si="394"/>
        <v>0</v>
      </c>
      <c r="T2553">
        <f t="shared" si="399"/>
        <v>6</v>
      </c>
      <c r="U2553">
        <f t="shared" ca="1" si="395"/>
        <v>0.64652846689708887</v>
      </c>
      <c r="V2553">
        <f t="shared" si="396"/>
        <v>61</v>
      </c>
      <c r="W2553" t="s">
        <v>28</v>
      </c>
      <c r="X2553" t="str">
        <f t="shared" ca="1" si="397"/>
        <v>(2552,0,1,9,125,0,6,61)++1`</v>
      </c>
      <c r="Y2553" t="str">
        <f t="shared" si="398"/>
        <v>(2552,45)++1`</v>
      </c>
    </row>
    <row r="2554" spans="1:25" x14ac:dyDescent="0.25">
      <c r="A2554">
        <v>2553</v>
      </c>
      <c r="B2554">
        <v>1941</v>
      </c>
      <c r="C2554">
        <f t="shared" si="390"/>
        <v>0</v>
      </c>
      <c r="D2554" t="s">
        <v>24</v>
      </c>
      <c r="E2554">
        <f t="shared" si="391"/>
        <v>5</v>
      </c>
      <c r="F2554" t="s">
        <v>36</v>
      </c>
      <c r="G2554" s="13">
        <v>44630</v>
      </c>
      <c r="H2554">
        <v>0.63680555555555551</v>
      </c>
      <c r="I2554">
        <v>0.72361111111111109</v>
      </c>
      <c r="J2554">
        <v>1000162</v>
      </c>
      <c r="K2554">
        <v>83</v>
      </c>
      <c r="L2554">
        <f t="shared" si="392"/>
        <v>125</v>
      </c>
      <c r="M2554">
        <v>8.680555555555558E-2</v>
      </c>
      <c r="N2554">
        <f t="shared" si="393"/>
        <v>0</v>
      </c>
      <c r="O2554" t="s">
        <v>26</v>
      </c>
      <c r="P2554" cm="1">
        <f t="array" aca="1" ref="P2554" ca="1">(_xlfn.IFS(Q2554="couché",0,Q2554="debout à 80%",1,Q2554="?",1))*(IF(RAND()&lt;0.8,1,0))</f>
        <v>0</v>
      </c>
      <c r="Q2554" t="s">
        <v>48</v>
      </c>
      <c r="R2554">
        <v>45</v>
      </c>
      <c r="S2554">
        <f t="shared" si="394"/>
        <v>0</v>
      </c>
      <c r="T2554">
        <f t="shared" si="399"/>
        <v>4</v>
      </c>
      <c r="U2554">
        <f t="shared" ca="1" si="395"/>
        <v>0.63681005730674034</v>
      </c>
      <c r="V2554">
        <f t="shared" si="396"/>
        <v>3</v>
      </c>
      <c r="W2554" t="s">
        <v>28</v>
      </c>
      <c r="X2554" t="str">
        <f t="shared" ca="1" si="397"/>
        <v>(2553,0,0,5,125,0,4,3)++1`</v>
      </c>
      <c r="Y2554" t="str">
        <f t="shared" si="398"/>
        <v>(2553,45)++1`</v>
      </c>
    </row>
    <row r="2555" spans="1:25" x14ac:dyDescent="0.25">
      <c r="A2555">
        <v>2554</v>
      </c>
      <c r="B2555">
        <v>1982</v>
      </c>
      <c r="C2555">
        <f t="shared" si="390"/>
        <v>0</v>
      </c>
      <c r="D2555" t="s">
        <v>24</v>
      </c>
      <c r="E2555">
        <f t="shared" si="391"/>
        <v>16</v>
      </c>
      <c r="F2555" t="s">
        <v>44</v>
      </c>
      <c r="G2555" s="13">
        <v>44626</v>
      </c>
      <c r="H2555">
        <v>0.37708333333333333</v>
      </c>
      <c r="I2555">
        <v>0.46388888888888885</v>
      </c>
      <c r="J2555">
        <v>1000162</v>
      </c>
      <c r="K2555">
        <v>3315</v>
      </c>
      <c r="L2555">
        <f t="shared" si="392"/>
        <v>125</v>
      </c>
      <c r="M2555">
        <v>8.6805555555555525E-2</v>
      </c>
      <c r="N2555">
        <f t="shared" si="393"/>
        <v>1</v>
      </c>
      <c r="O2555" t="s">
        <v>32</v>
      </c>
      <c r="P2555" cm="1">
        <f t="array" aca="1" ref="P2555" ca="1">(_xlfn.IFS(Q2555="couché",0,Q2555="debout à 80%",1,Q2555="?",1))*(IF(RAND()&lt;0.8,1,0))</f>
        <v>0</v>
      </c>
      <c r="Q2555" t="s">
        <v>48</v>
      </c>
      <c r="R2555">
        <v>45</v>
      </c>
      <c r="S2555">
        <f t="shared" si="394"/>
        <v>0</v>
      </c>
      <c r="T2555">
        <f t="shared" si="399"/>
        <v>1</v>
      </c>
      <c r="U2555">
        <f t="shared" ca="1" si="395"/>
        <v>0.3770838202142634</v>
      </c>
      <c r="V2555">
        <f t="shared" si="396"/>
        <v>54</v>
      </c>
      <c r="W2555" t="s">
        <v>28</v>
      </c>
      <c r="X2555" t="str">
        <f t="shared" ca="1" si="397"/>
        <v>(2554,0,0,16,125,0,1,54)++1`</v>
      </c>
      <c r="Y2555" t="str">
        <f t="shared" si="398"/>
        <v>(2554,45)++1`</v>
      </c>
    </row>
    <row r="2556" spans="1:25" x14ac:dyDescent="0.25">
      <c r="A2556">
        <v>2555</v>
      </c>
      <c r="B2556">
        <v>1961</v>
      </c>
      <c r="C2556">
        <f t="shared" si="390"/>
        <v>0</v>
      </c>
      <c r="D2556" t="s">
        <v>24</v>
      </c>
      <c r="E2556">
        <f t="shared" si="391"/>
        <v>5</v>
      </c>
      <c r="F2556" t="s">
        <v>36</v>
      </c>
      <c r="G2556" s="13">
        <v>44643</v>
      </c>
      <c r="H2556">
        <v>0.33263888888888887</v>
      </c>
      <c r="I2556">
        <v>0.41944444444444445</v>
      </c>
      <c r="J2556">
        <v>1000162</v>
      </c>
      <c r="K2556">
        <v>71</v>
      </c>
      <c r="L2556">
        <f t="shared" si="392"/>
        <v>125</v>
      </c>
      <c r="M2556">
        <v>8.680555555555558E-2</v>
      </c>
      <c r="N2556">
        <f t="shared" si="393"/>
        <v>0</v>
      </c>
      <c r="O2556" t="s">
        <v>26</v>
      </c>
      <c r="P2556" cm="1">
        <f t="array" aca="1" ref="P2556" ca="1">(_xlfn.IFS(Q2556="couché",0,Q2556="debout à 80%",1,Q2556="?",1))*(IF(RAND()&lt;0.8,1,0))</f>
        <v>1</v>
      </c>
      <c r="Q2556" t="s">
        <v>27</v>
      </c>
      <c r="R2556">
        <v>45</v>
      </c>
      <c r="S2556">
        <f t="shared" si="394"/>
        <v>0</v>
      </c>
      <c r="T2556">
        <f t="shared" si="399"/>
        <v>1</v>
      </c>
      <c r="U2556">
        <f t="shared" ca="1" si="395"/>
        <v>0.33264338486132478</v>
      </c>
      <c r="V2556">
        <f t="shared" si="396"/>
        <v>47</v>
      </c>
      <c r="W2556" t="s">
        <v>28</v>
      </c>
      <c r="X2556" t="str">
        <f t="shared" ca="1" si="397"/>
        <v>(2555,0,1,5,125,0,1,47)++1`</v>
      </c>
      <c r="Y2556" t="str">
        <f t="shared" si="398"/>
        <v>(2555,45)++1`</v>
      </c>
    </row>
    <row r="2557" spans="1:25" x14ac:dyDescent="0.25">
      <c r="A2557">
        <v>2556</v>
      </c>
      <c r="B2557">
        <v>1949</v>
      </c>
      <c r="C2557">
        <f t="shared" si="390"/>
        <v>0</v>
      </c>
      <c r="D2557" t="s">
        <v>24</v>
      </c>
      <c r="E2557">
        <f t="shared" si="391"/>
        <v>16</v>
      </c>
      <c r="F2557" t="s">
        <v>44</v>
      </c>
      <c r="G2557" s="13">
        <v>44648</v>
      </c>
      <c r="H2557">
        <v>0.66180555555555554</v>
      </c>
      <c r="I2557">
        <v>0.74861111111111112</v>
      </c>
      <c r="J2557">
        <v>1000162</v>
      </c>
      <c r="K2557">
        <v>489</v>
      </c>
      <c r="L2557">
        <f t="shared" si="392"/>
        <v>125</v>
      </c>
      <c r="M2557">
        <v>8.680555555555558E-2</v>
      </c>
      <c r="N2557">
        <f t="shared" si="393"/>
        <v>0</v>
      </c>
      <c r="O2557" t="s">
        <v>26</v>
      </c>
      <c r="P2557" cm="1">
        <f t="array" aca="1" ref="P2557" ca="1">(_xlfn.IFS(Q2557="couché",0,Q2557="debout à 80%",1,Q2557="?",1))*(IF(RAND()&lt;0.8,1,0))</f>
        <v>0</v>
      </c>
      <c r="Q2557" t="s">
        <v>48</v>
      </c>
      <c r="R2557">
        <v>45</v>
      </c>
      <c r="S2557">
        <f t="shared" si="394"/>
        <v>0</v>
      </c>
      <c r="T2557">
        <f t="shared" si="399"/>
        <v>4</v>
      </c>
      <c r="U2557">
        <f t="shared" ca="1" si="395"/>
        <v>0.66180856679673306</v>
      </c>
      <c r="V2557">
        <f t="shared" si="396"/>
        <v>42</v>
      </c>
      <c r="W2557" t="s">
        <v>28</v>
      </c>
      <c r="X2557" t="str">
        <f t="shared" ca="1" si="397"/>
        <v>(2556,0,0,16,125,0,4,42)++1`</v>
      </c>
      <c r="Y2557" t="str">
        <f t="shared" si="398"/>
        <v>(2556,45)++1`</v>
      </c>
    </row>
    <row r="2558" spans="1:25" x14ac:dyDescent="0.25">
      <c r="A2558">
        <v>2557</v>
      </c>
      <c r="B2558">
        <v>1961</v>
      </c>
      <c r="C2558">
        <f t="shared" si="390"/>
        <v>0</v>
      </c>
      <c r="D2558" t="s">
        <v>24</v>
      </c>
      <c r="E2558">
        <f t="shared" si="391"/>
        <v>7</v>
      </c>
      <c r="F2558" t="s">
        <v>38</v>
      </c>
      <c r="G2558" s="13">
        <v>44608</v>
      </c>
      <c r="H2558">
        <v>0.69236111111111109</v>
      </c>
      <c r="I2558">
        <v>0.77986111111111112</v>
      </c>
      <c r="J2558">
        <v>1000171</v>
      </c>
      <c r="K2558">
        <v>2239</v>
      </c>
      <c r="L2558">
        <f t="shared" si="392"/>
        <v>126</v>
      </c>
      <c r="M2558">
        <v>8.7500000000000022E-2</v>
      </c>
      <c r="N2558">
        <f t="shared" si="393"/>
        <v>0</v>
      </c>
      <c r="O2558" t="s">
        <v>26</v>
      </c>
      <c r="P2558" cm="1">
        <f t="array" aca="1" ref="P2558" ca="1">(_xlfn.IFS(Q2558="couché",0,Q2558="debout à 80%",1,Q2558="?",1))*(IF(RAND()&lt;0.8,1,0))</f>
        <v>1</v>
      </c>
      <c r="Q2558" t="s">
        <v>27</v>
      </c>
      <c r="R2558">
        <v>45</v>
      </c>
      <c r="S2558">
        <f t="shared" si="394"/>
        <v>0</v>
      </c>
      <c r="T2558">
        <f t="shared" si="399"/>
        <v>3</v>
      </c>
      <c r="U2558">
        <f t="shared" ca="1" si="395"/>
        <v>0.69236802187850088</v>
      </c>
      <c r="V2558">
        <f t="shared" si="396"/>
        <v>57</v>
      </c>
      <c r="W2558" t="s">
        <v>28</v>
      </c>
      <c r="X2558" t="str">
        <f t="shared" ca="1" si="397"/>
        <v>(2557,0,1,7,126,0,3,57)++1`</v>
      </c>
      <c r="Y2558" t="str">
        <f t="shared" si="398"/>
        <v>(2557,45)++1`</v>
      </c>
    </row>
    <row r="2559" spans="1:25" x14ac:dyDescent="0.25">
      <c r="A2559">
        <v>2558</v>
      </c>
      <c r="B2559">
        <v>1976</v>
      </c>
      <c r="C2559">
        <f t="shared" si="390"/>
        <v>0</v>
      </c>
      <c r="D2559" t="s">
        <v>24</v>
      </c>
      <c r="E2559">
        <f t="shared" si="391"/>
        <v>2</v>
      </c>
      <c r="F2559" t="s">
        <v>29</v>
      </c>
      <c r="G2559" s="13">
        <v>44635</v>
      </c>
      <c r="H2559">
        <v>0.42499999999999999</v>
      </c>
      <c r="I2559">
        <v>0.51249999999999996</v>
      </c>
      <c r="J2559">
        <v>1000166</v>
      </c>
      <c r="K2559">
        <v>2774</v>
      </c>
      <c r="L2559">
        <f t="shared" si="392"/>
        <v>126</v>
      </c>
      <c r="M2559">
        <v>8.7499999999999967E-2</v>
      </c>
      <c r="N2559">
        <f t="shared" si="393"/>
        <v>0</v>
      </c>
      <c r="O2559" t="s">
        <v>26</v>
      </c>
      <c r="P2559" cm="1">
        <f t="array" aca="1" ref="P2559" ca="1">(_xlfn.IFS(Q2559="couché",0,Q2559="debout à 80%",1,Q2559="?",1))*(IF(RAND()&lt;0.8,1,0))</f>
        <v>1</v>
      </c>
      <c r="Q2559" t="s">
        <v>27</v>
      </c>
      <c r="R2559">
        <v>45</v>
      </c>
      <c r="S2559">
        <f t="shared" si="394"/>
        <v>0</v>
      </c>
      <c r="T2559">
        <f t="shared" si="399"/>
        <v>2</v>
      </c>
      <c r="U2559">
        <f t="shared" ca="1" si="395"/>
        <v>0.42500185997291184</v>
      </c>
      <c r="V2559">
        <f t="shared" si="396"/>
        <v>50</v>
      </c>
      <c r="W2559" t="s">
        <v>28</v>
      </c>
      <c r="X2559" t="str">
        <f t="shared" ca="1" si="397"/>
        <v>(2558,0,1,2,126,0,2,50)++1`</v>
      </c>
      <c r="Y2559" t="str">
        <f t="shared" si="398"/>
        <v>(2558,45)++1`</v>
      </c>
    </row>
    <row r="2560" spans="1:25" x14ac:dyDescent="0.25">
      <c r="A2560">
        <v>2559</v>
      </c>
      <c r="B2560">
        <v>1931</v>
      </c>
      <c r="C2560">
        <f t="shared" si="390"/>
        <v>0</v>
      </c>
      <c r="D2560" t="s">
        <v>24</v>
      </c>
      <c r="E2560">
        <f t="shared" si="391"/>
        <v>8</v>
      </c>
      <c r="F2560" t="s">
        <v>25</v>
      </c>
      <c r="G2560" s="13">
        <v>44613</v>
      </c>
      <c r="H2560">
        <v>0.51527777777777772</v>
      </c>
      <c r="I2560">
        <v>0.60277777777777775</v>
      </c>
      <c r="J2560">
        <v>1000166</v>
      </c>
      <c r="K2560">
        <v>1</v>
      </c>
      <c r="L2560">
        <f t="shared" si="392"/>
        <v>126</v>
      </c>
      <c r="M2560">
        <v>8.7500000000000022E-2</v>
      </c>
      <c r="N2560">
        <f t="shared" si="393"/>
        <v>0</v>
      </c>
      <c r="O2560" t="s">
        <v>26</v>
      </c>
      <c r="P2560" cm="1">
        <f t="array" aca="1" ref="P2560" ca="1">(_xlfn.IFS(Q2560="couché",0,Q2560="debout à 80%",1,Q2560="?",1))*(IF(RAND()&lt;0.8,1,0))</f>
        <v>1</v>
      </c>
      <c r="Q2560" t="s">
        <v>27</v>
      </c>
      <c r="R2560">
        <v>45</v>
      </c>
      <c r="S2560">
        <f t="shared" si="394"/>
        <v>0</v>
      </c>
      <c r="T2560">
        <f t="shared" si="399"/>
        <v>3</v>
      </c>
      <c r="U2560">
        <f t="shared" ca="1" si="395"/>
        <v>0.51527951847459197</v>
      </c>
      <c r="V2560">
        <f t="shared" si="396"/>
        <v>47</v>
      </c>
      <c r="W2560" t="s">
        <v>28</v>
      </c>
      <c r="X2560" t="str">
        <f t="shared" ca="1" si="397"/>
        <v>(2559,0,1,8,126,0,3,47)++1`</v>
      </c>
      <c r="Y2560" t="str">
        <f t="shared" si="398"/>
        <v>(2559,45)++1`</v>
      </c>
    </row>
    <row r="2561" spans="1:25" x14ac:dyDescent="0.25">
      <c r="A2561">
        <v>2560</v>
      </c>
      <c r="B2561">
        <v>2000</v>
      </c>
      <c r="C2561">
        <f t="shared" si="390"/>
        <v>0</v>
      </c>
      <c r="D2561" t="s">
        <v>24</v>
      </c>
      <c r="E2561">
        <f t="shared" si="391"/>
        <v>11</v>
      </c>
      <c r="F2561" t="s">
        <v>41</v>
      </c>
      <c r="G2561" s="13">
        <v>44648</v>
      </c>
      <c r="H2561">
        <v>0.34027777777777779</v>
      </c>
      <c r="I2561">
        <v>0.42777777777777776</v>
      </c>
      <c r="J2561">
        <v>1000164</v>
      </c>
      <c r="K2561">
        <v>7808</v>
      </c>
      <c r="L2561">
        <f t="shared" si="392"/>
        <v>126</v>
      </c>
      <c r="M2561">
        <v>8.7499999999999967E-2</v>
      </c>
      <c r="N2561">
        <f t="shared" si="393"/>
        <v>0</v>
      </c>
      <c r="O2561" t="s">
        <v>26</v>
      </c>
      <c r="P2561" cm="1">
        <f t="array" aca="1" ref="P2561" ca="1">(_xlfn.IFS(Q2561="couché",0,Q2561="debout à 80%",1,Q2561="?",1))*(IF(RAND()&lt;0.8,1,0))</f>
        <v>0</v>
      </c>
      <c r="Q2561" t="s">
        <v>27</v>
      </c>
      <c r="R2561">
        <v>30</v>
      </c>
      <c r="S2561">
        <f t="shared" si="394"/>
        <v>0</v>
      </c>
      <c r="T2561">
        <f t="shared" si="399"/>
        <v>1</v>
      </c>
      <c r="U2561">
        <f t="shared" ca="1" si="395"/>
        <v>0.34028038808141658</v>
      </c>
      <c r="V2561">
        <f t="shared" si="396"/>
        <v>52</v>
      </c>
      <c r="W2561" t="s">
        <v>28</v>
      </c>
      <c r="X2561" t="str">
        <f t="shared" ca="1" si="397"/>
        <v>(2560,0,0,11,126,0,1,52)++1`</v>
      </c>
      <c r="Y2561" t="str">
        <f t="shared" si="398"/>
        <v>(2560,30)++1`</v>
      </c>
    </row>
    <row r="2562" spans="1:25" x14ac:dyDescent="0.25">
      <c r="A2562">
        <v>2561</v>
      </c>
      <c r="B2562">
        <v>1948</v>
      </c>
      <c r="C2562">
        <f t="shared" ref="C2562:C2625" si="400">IF(D2562="oui", 1, IF(D2562="non", 0, " "))</f>
        <v>0</v>
      </c>
      <c r="D2562" t="s">
        <v>24</v>
      </c>
      <c r="E2562">
        <f t="shared" ref="E2562:E2625" si="401">_xlfn.XLOOKUP(F2562,Z$3:Z$19,AA$3:AA$19)</f>
        <v>15</v>
      </c>
      <c r="F2562" t="s">
        <v>35</v>
      </c>
      <c r="G2562" s="13">
        <v>44644</v>
      </c>
      <c r="H2562">
        <v>0.67291666666666661</v>
      </c>
      <c r="I2562">
        <v>0.76041666666666663</v>
      </c>
      <c r="J2562">
        <v>1000171</v>
      </c>
      <c r="K2562">
        <v>3199</v>
      </c>
      <c r="L2562">
        <f t="shared" ref="L2562:L2625" si="402">ROUND(M2562*86400,0)/60</f>
        <v>126</v>
      </c>
      <c r="M2562">
        <v>8.7500000000000022E-2</v>
      </c>
      <c r="N2562">
        <f t="shared" ref="N2562:N2625" si="403">_xlfn.XLOOKUP(O2562,Z$22:Z$24,AA$22:AA$24)</f>
        <v>0</v>
      </c>
      <c r="O2562" t="s">
        <v>26</v>
      </c>
      <c r="P2562" cm="1">
        <f t="array" aca="1" ref="P2562" ca="1">(_xlfn.IFS(Q2562="couché",0,Q2562="debout à 80%",1,Q2562="?",1))*(IF(RAND()&lt;0.8,1,0))</f>
        <v>0</v>
      </c>
      <c r="Q2562" t="s">
        <v>48</v>
      </c>
      <c r="R2562">
        <v>45</v>
      </c>
      <c r="S2562">
        <f t="shared" ref="S2562:S2625" si="404">SUMIFS(N:N,F:F,F2562,G:G,G2562,T:T,T2562-1)*IF(C2562=1,0,1)</f>
        <v>0</v>
      </c>
      <c r="T2562">
        <f t="shared" si="399"/>
        <v>4</v>
      </c>
      <c r="U2562">
        <f t="shared" ref="U2562:U2625" ca="1" si="405">H2562+(RAND()/100000)</f>
        <v>0.67292123880169308</v>
      </c>
      <c r="V2562">
        <f t="shared" ref="V2562:V2625" si="406">COUNTIFS(G:G,G2563,N:N,_xlfn.CONCAT("&lt;=",N2563))</f>
        <v>42</v>
      </c>
      <c r="W2562" t="s">
        <v>47</v>
      </c>
      <c r="X2562" t="str">
        <f t="shared" ref="X2562:X2625" ca="1" si="407">_xlfn.CONCAT("(",A2562,",",C2562,",",P2562,",",E2562,",",L2562,",",S2562,",",T2562,",",V2562,")++1`")</f>
        <v>(2561,0,0,15,126,0,4,42)++1`</v>
      </c>
      <c r="Y2562" t="str">
        <f t="shared" ref="Y2562:Y2625" si="408">_xlfn.CONCAT("(",A2562,",",R2562,")++1`")</f>
        <v>(2561,45)++1`</v>
      </c>
    </row>
    <row r="2563" spans="1:25" x14ac:dyDescent="0.25">
      <c r="A2563">
        <v>2562</v>
      </c>
      <c r="B2563">
        <v>1984</v>
      </c>
      <c r="C2563">
        <f t="shared" si="400"/>
        <v>0</v>
      </c>
      <c r="D2563" t="s">
        <v>24</v>
      </c>
      <c r="E2563">
        <f t="shared" si="401"/>
        <v>8</v>
      </c>
      <c r="F2563" t="s">
        <v>25</v>
      </c>
      <c r="G2563" s="13">
        <v>44645</v>
      </c>
      <c r="H2563">
        <v>0.49305555555555552</v>
      </c>
      <c r="I2563">
        <v>0.58124999999999993</v>
      </c>
      <c r="J2563">
        <v>1000171</v>
      </c>
      <c r="K2563">
        <v>2239</v>
      </c>
      <c r="L2563">
        <f t="shared" si="402"/>
        <v>127</v>
      </c>
      <c r="M2563">
        <v>8.8194444444444409E-2</v>
      </c>
      <c r="N2563">
        <f t="shared" si="403"/>
        <v>0</v>
      </c>
      <c r="O2563" t="s">
        <v>26</v>
      </c>
      <c r="P2563" cm="1">
        <f t="array" aca="1" ref="P2563" ca="1">(_xlfn.IFS(Q2563="couché",0,Q2563="debout à 80%",1,Q2563="?",1))*(IF(RAND()&lt;0.8,1,0))</f>
        <v>1</v>
      </c>
      <c r="Q2563" t="s">
        <v>27</v>
      </c>
      <c r="R2563">
        <v>45</v>
      </c>
      <c r="S2563">
        <f t="shared" si="404"/>
        <v>0</v>
      </c>
      <c r="T2563">
        <f t="shared" si="399"/>
        <v>3</v>
      </c>
      <c r="U2563">
        <f t="shared" ca="1" si="405"/>
        <v>0.49305727159897411</v>
      </c>
      <c r="V2563">
        <f t="shared" si="406"/>
        <v>50</v>
      </c>
      <c r="W2563" t="s">
        <v>47</v>
      </c>
      <c r="X2563" t="str">
        <f t="shared" ca="1" si="407"/>
        <v>(2562,0,1,8,127,0,3,50)++1`</v>
      </c>
      <c r="Y2563" t="str">
        <f t="shared" si="408"/>
        <v>(2562,45)++1`</v>
      </c>
    </row>
    <row r="2564" spans="1:25" x14ac:dyDescent="0.25">
      <c r="A2564">
        <v>2563</v>
      </c>
      <c r="B2564">
        <v>1945</v>
      </c>
      <c r="C2564">
        <f t="shared" si="400"/>
        <v>0</v>
      </c>
      <c r="D2564" t="s">
        <v>24</v>
      </c>
      <c r="E2564">
        <f t="shared" si="401"/>
        <v>2</v>
      </c>
      <c r="F2564" t="s">
        <v>29</v>
      </c>
      <c r="G2564" s="13">
        <v>44607</v>
      </c>
      <c r="H2564">
        <v>0.62777777777777777</v>
      </c>
      <c r="I2564">
        <v>0.71597222222222223</v>
      </c>
      <c r="J2564">
        <v>1000166</v>
      </c>
      <c r="K2564">
        <v>1</v>
      </c>
      <c r="L2564">
        <f t="shared" si="402"/>
        <v>127</v>
      </c>
      <c r="M2564">
        <v>8.8194444444444464E-2</v>
      </c>
      <c r="N2564">
        <f t="shared" si="403"/>
        <v>0</v>
      </c>
      <c r="O2564" t="s">
        <v>26</v>
      </c>
      <c r="P2564" cm="1">
        <f t="array" aca="1" ref="P2564" ca="1">(_xlfn.IFS(Q2564="couché",0,Q2564="debout à 80%",1,Q2564="?",1))*(IF(RAND()&lt;0.8,1,0))</f>
        <v>1</v>
      </c>
      <c r="Q2564" t="s">
        <v>27</v>
      </c>
      <c r="R2564">
        <v>45</v>
      </c>
      <c r="S2564">
        <f t="shared" si="404"/>
        <v>0</v>
      </c>
      <c r="T2564">
        <f t="shared" si="399"/>
        <v>4</v>
      </c>
      <c r="U2564">
        <f t="shared" ca="1" si="405"/>
        <v>0.62778244893223167</v>
      </c>
      <c r="V2564">
        <f t="shared" si="406"/>
        <v>45</v>
      </c>
      <c r="W2564" t="s">
        <v>28</v>
      </c>
      <c r="X2564" t="str">
        <f t="shared" ca="1" si="407"/>
        <v>(2563,0,1,2,127,0,4,45)++1`</v>
      </c>
      <c r="Y2564" t="str">
        <f t="shared" si="408"/>
        <v>(2563,45)++1`</v>
      </c>
    </row>
    <row r="2565" spans="1:25" x14ac:dyDescent="0.25">
      <c r="A2565">
        <v>2564</v>
      </c>
      <c r="B2565">
        <v>1960</v>
      </c>
      <c r="C2565">
        <f t="shared" si="400"/>
        <v>0</v>
      </c>
      <c r="D2565" t="s">
        <v>24</v>
      </c>
      <c r="E2565">
        <f t="shared" si="401"/>
        <v>14</v>
      </c>
      <c r="F2565" t="s">
        <v>33</v>
      </c>
      <c r="G2565" s="13">
        <v>44594</v>
      </c>
      <c r="H2565">
        <v>0.51944444444444438</v>
      </c>
      <c r="I2565">
        <v>0.60763888888888884</v>
      </c>
      <c r="J2565">
        <v>1000162</v>
      </c>
      <c r="K2565">
        <v>489</v>
      </c>
      <c r="L2565">
        <f t="shared" si="402"/>
        <v>127</v>
      </c>
      <c r="M2565">
        <v>8.8194444444444464E-2</v>
      </c>
      <c r="N2565">
        <f t="shared" si="403"/>
        <v>0</v>
      </c>
      <c r="O2565" t="s">
        <v>26</v>
      </c>
      <c r="P2565" cm="1">
        <f t="array" aca="1" ref="P2565" ca="1">(_xlfn.IFS(Q2565="couché",0,Q2565="debout à 80%",1,Q2565="?",1))*(IF(RAND()&lt;0.8,1,0))</f>
        <v>0</v>
      </c>
      <c r="Q2565" t="s">
        <v>27</v>
      </c>
      <c r="R2565">
        <v>45</v>
      </c>
      <c r="S2565">
        <f t="shared" si="404"/>
        <v>0</v>
      </c>
      <c r="T2565">
        <f t="shared" si="399"/>
        <v>3</v>
      </c>
      <c r="U2565">
        <f t="shared" ca="1" si="405"/>
        <v>0.51944934230308504</v>
      </c>
      <c r="V2565">
        <f t="shared" si="406"/>
        <v>55</v>
      </c>
      <c r="W2565" t="s">
        <v>28</v>
      </c>
      <c r="X2565" t="str">
        <f t="shared" ca="1" si="407"/>
        <v>(2564,0,0,14,127,0,3,55)++1`</v>
      </c>
      <c r="Y2565" t="str">
        <f t="shared" si="408"/>
        <v>(2564,45)++1`</v>
      </c>
    </row>
    <row r="2566" spans="1:25" x14ac:dyDescent="0.25">
      <c r="A2566">
        <v>2565</v>
      </c>
      <c r="B2566">
        <v>1995</v>
      </c>
      <c r="C2566">
        <f t="shared" si="400"/>
        <v>0</v>
      </c>
      <c r="D2566" t="s">
        <v>24</v>
      </c>
      <c r="E2566">
        <f t="shared" si="401"/>
        <v>5</v>
      </c>
      <c r="F2566" t="s">
        <v>36</v>
      </c>
      <c r="G2566" s="13">
        <v>44628</v>
      </c>
      <c r="H2566">
        <v>0.38472222222222219</v>
      </c>
      <c r="I2566">
        <v>0.47291666666666665</v>
      </c>
      <c r="J2566">
        <v>1000162</v>
      </c>
      <c r="K2566">
        <v>2872</v>
      </c>
      <c r="L2566">
        <f t="shared" si="402"/>
        <v>127</v>
      </c>
      <c r="M2566">
        <v>8.8194444444444464E-2</v>
      </c>
      <c r="N2566">
        <f t="shared" si="403"/>
        <v>0</v>
      </c>
      <c r="O2566" t="s">
        <v>26</v>
      </c>
      <c r="P2566" cm="1">
        <f t="array" aca="1" ref="P2566" ca="1">(_xlfn.IFS(Q2566="couché",0,Q2566="debout à 80%",1,Q2566="?",1))*(IF(RAND()&lt;0.8,1,0))</f>
        <v>1</v>
      </c>
      <c r="Q2566" t="s">
        <v>27</v>
      </c>
      <c r="R2566">
        <v>45</v>
      </c>
      <c r="S2566">
        <f t="shared" si="404"/>
        <v>0</v>
      </c>
      <c r="T2566">
        <f t="shared" si="399"/>
        <v>2</v>
      </c>
      <c r="U2566">
        <f t="shared" ca="1" si="405"/>
        <v>0.38472627483900146</v>
      </c>
      <c r="V2566">
        <f t="shared" si="406"/>
        <v>50</v>
      </c>
      <c r="W2566" t="s">
        <v>28</v>
      </c>
      <c r="X2566" t="str">
        <f t="shared" ca="1" si="407"/>
        <v>(2565,0,1,5,127,0,2,50)++1`</v>
      </c>
      <c r="Y2566" t="str">
        <f t="shared" si="408"/>
        <v>(2565,45)++1`</v>
      </c>
    </row>
    <row r="2567" spans="1:25" x14ac:dyDescent="0.25">
      <c r="A2567">
        <v>2566</v>
      </c>
      <c r="B2567">
        <v>1974</v>
      </c>
      <c r="C2567">
        <f t="shared" si="400"/>
        <v>0</v>
      </c>
      <c r="D2567" t="s">
        <v>24</v>
      </c>
      <c r="E2567">
        <f t="shared" si="401"/>
        <v>17</v>
      </c>
      <c r="F2567" t="s">
        <v>45</v>
      </c>
      <c r="G2567" s="13">
        <v>44607</v>
      </c>
      <c r="H2567">
        <v>0.42708333333333331</v>
      </c>
      <c r="I2567">
        <v>0.51527777777777772</v>
      </c>
      <c r="J2567">
        <v>1000162</v>
      </c>
      <c r="K2567">
        <v>489</v>
      </c>
      <c r="L2567">
        <f t="shared" si="402"/>
        <v>127</v>
      </c>
      <c r="M2567">
        <v>8.8194444444444409E-2</v>
      </c>
      <c r="N2567">
        <f t="shared" si="403"/>
        <v>0</v>
      </c>
      <c r="O2567" t="s">
        <v>26</v>
      </c>
      <c r="P2567" cm="1">
        <f t="array" aca="1" ref="P2567" ca="1">(_xlfn.IFS(Q2567="couché",0,Q2567="debout à 80%",1,Q2567="?",1))*(IF(RAND()&lt;0.8,1,0))</f>
        <v>1</v>
      </c>
      <c r="Q2567" t="s">
        <v>27</v>
      </c>
      <c r="R2567">
        <v>45</v>
      </c>
      <c r="S2567">
        <f t="shared" si="404"/>
        <v>0</v>
      </c>
      <c r="T2567">
        <f t="shared" si="399"/>
        <v>2</v>
      </c>
      <c r="U2567">
        <f t="shared" ca="1" si="405"/>
        <v>0.42708348349107256</v>
      </c>
      <c r="V2567">
        <f t="shared" si="406"/>
        <v>46</v>
      </c>
      <c r="W2567" t="s">
        <v>28</v>
      </c>
      <c r="X2567" t="str">
        <f t="shared" ca="1" si="407"/>
        <v>(2566,0,1,17,127,0,2,46)++1`</v>
      </c>
      <c r="Y2567" t="str">
        <f t="shared" si="408"/>
        <v>(2566,45)++1`</v>
      </c>
    </row>
    <row r="2568" spans="1:25" x14ac:dyDescent="0.25">
      <c r="A2568">
        <v>2567</v>
      </c>
      <c r="B2568">
        <v>2006</v>
      </c>
      <c r="C2568">
        <f t="shared" si="400"/>
        <v>0</v>
      </c>
      <c r="D2568" t="s">
        <v>24</v>
      </c>
      <c r="E2568">
        <f t="shared" si="401"/>
        <v>14</v>
      </c>
      <c r="F2568" t="s">
        <v>33</v>
      </c>
      <c r="G2568" s="13">
        <v>44617</v>
      </c>
      <c r="H2568">
        <v>0.4284722222222222</v>
      </c>
      <c r="I2568">
        <v>0.51666666666666661</v>
      </c>
      <c r="J2568">
        <v>1000162</v>
      </c>
      <c r="K2568">
        <v>2872</v>
      </c>
      <c r="L2568">
        <f t="shared" si="402"/>
        <v>127</v>
      </c>
      <c r="M2568">
        <v>8.8194444444444409E-2</v>
      </c>
      <c r="N2568">
        <f t="shared" si="403"/>
        <v>0</v>
      </c>
      <c r="O2568" t="s">
        <v>26</v>
      </c>
      <c r="P2568" cm="1">
        <f t="array" aca="1" ref="P2568" ca="1">(_xlfn.IFS(Q2568="couché",0,Q2568="debout à 80%",1,Q2568="?",1))*(IF(RAND()&lt;0.8,1,0))</f>
        <v>1</v>
      </c>
      <c r="Q2568" t="s">
        <v>27</v>
      </c>
      <c r="R2568">
        <v>45</v>
      </c>
      <c r="S2568">
        <f t="shared" si="404"/>
        <v>0</v>
      </c>
      <c r="T2568">
        <f t="shared" ref="T2568:T2631" si="409">COUNTIFS(F:F,F2568,G:G,G2568,H:H,_xlfn.CONCAT("&lt;=",H2568))</f>
        <v>2</v>
      </c>
      <c r="U2568">
        <f t="shared" ca="1" si="405"/>
        <v>0.42847967455613228</v>
      </c>
      <c r="V2568">
        <f t="shared" si="406"/>
        <v>39</v>
      </c>
      <c r="W2568" t="s">
        <v>28</v>
      </c>
      <c r="X2568" t="str">
        <f t="shared" ca="1" si="407"/>
        <v>(2567,0,1,14,127,0,2,39)++1`</v>
      </c>
      <c r="Y2568" t="str">
        <f t="shared" si="408"/>
        <v>(2567,45)++1`</v>
      </c>
    </row>
    <row r="2569" spans="1:25" x14ac:dyDescent="0.25">
      <c r="A2569">
        <v>2568</v>
      </c>
      <c r="B2569">
        <v>2005</v>
      </c>
      <c r="C2569">
        <f t="shared" si="400"/>
        <v>0</v>
      </c>
      <c r="D2569" t="s">
        <v>24</v>
      </c>
      <c r="E2569">
        <f t="shared" si="401"/>
        <v>17</v>
      </c>
      <c r="F2569" t="s">
        <v>45</v>
      </c>
      <c r="G2569" s="13">
        <v>44623</v>
      </c>
      <c r="H2569">
        <v>0.64583333333333326</v>
      </c>
      <c r="I2569">
        <v>0.73402777777777772</v>
      </c>
      <c r="J2569">
        <v>1000162</v>
      </c>
      <c r="K2569">
        <v>2872</v>
      </c>
      <c r="L2569">
        <f t="shared" si="402"/>
        <v>127</v>
      </c>
      <c r="M2569">
        <v>8.8194444444444464E-2</v>
      </c>
      <c r="N2569">
        <f t="shared" si="403"/>
        <v>0</v>
      </c>
      <c r="O2569" t="s">
        <v>26</v>
      </c>
      <c r="P2569" cm="1">
        <f t="array" aca="1" ref="P2569" ca="1">(_xlfn.IFS(Q2569="couché",0,Q2569="debout à 80%",1,Q2569="?",1))*(IF(RAND()&lt;0.8,1,0))</f>
        <v>1</v>
      </c>
      <c r="Q2569" t="s">
        <v>27</v>
      </c>
      <c r="R2569">
        <v>45</v>
      </c>
      <c r="S2569">
        <f t="shared" si="404"/>
        <v>0</v>
      </c>
      <c r="T2569">
        <f t="shared" si="409"/>
        <v>4</v>
      </c>
      <c r="U2569">
        <f t="shared" ca="1" si="405"/>
        <v>0.64583431075772169</v>
      </c>
      <c r="V2569">
        <f t="shared" si="406"/>
        <v>45</v>
      </c>
      <c r="W2569" t="s">
        <v>28</v>
      </c>
      <c r="X2569" t="str">
        <f t="shared" ca="1" si="407"/>
        <v>(2568,0,1,17,127,0,4,45)++1`</v>
      </c>
      <c r="Y2569" t="str">
        <f t="shared" si="408"/>
        <v>(2568,45)++1`</v>
      </c>
    </row>
    <row r="2570" spans="1:25" x14ac:dyDescent="0.25">
      <c r="A2570">
        <v>2569</v>
      </c>
      <c r="B2570">
        <v>1969</v>
      </c>
      <c r="C2570">
        <f t="shared" si="400"/>
        <v>0</v>
      </c>
      <c r="D2570" t="s">
        <v>24</v>
      </c>
      <c r="E2570">
        <f t="shared" si="401"/>
        <v>2</v>
      </c>
      <c r="F2570" t="s">
        <v>29</v>
      </c>
      <c r="G2570" s="13">
        <v>44627</v>
      </c>
      <c r="H2570">
        <v>0.37777777777777777</v>
      </c>
      <c r="I2570">
        <v>0.46597222222222218</v>
      </c>
      <c r="J2570">
        <v>1000166</v>
      </c>
      <c r="K2570">
        <v>3775</v>
      </c>
      <c r="L2570">
        <f t="shared" si="402"/>
        <v>127</v>
      </c>
      <c r="M2570">
        <v>8.8194444444444409E-2</v>
      </c>
      <c r="N2570">
        <f t="shared" si="403"/>
        <v>0</v>
      </c>
      <c r="O2570" t="s">
        <v>26</v>
      </c>
      <c r="P2570" cm="1">
        <f t="array" aca="1" ref="P2570" ca="1">(_xlfn.IFS(Q2570="couché",0,Q2570="debout à 80%",1,Q2570="?",1))*(IF(RAND()&lt;0.8,1,0))</f>
        <v>1</v>
      </c>
      <c r="Q2570" t="s">
        <v>27</v>
      </c>
      <c r="R2570">
        <v>45</v>
      </c>
      <c r="S2570">
        <f t="shared" si="404"/>
        <v>0</v>
      </c>
      <c r="T2570">
        <f t="shared" si="409"/>
        <v>2</v>
      </c>
      <c r="U2570">
        <f t="shared" ca="1" si="405"/>
        <v>0.37777853307692583</v>
      </c>
      <c r="V2570">
        <f t="shared" si="406"/>
        <v>42</v>
      </c>
      <c r="W2570" t="s">
        <v>28</v>
      </c>
      <c r="X2570" t="str">
        <f t="shared" ca="1" si="407"/>
        <v>(2569,0,1,2,127,0,2,42)++1`</v>
      </c>
      <c r="Y2570" t="str">
        <f t="shared" si="408"/>
        <v>(2569,45)++1`</v>
      </c>
    </row>
    <row r="2571" spans="1:25" x14ac:dyDescent="0.25">
      <c r="A2571">
        <v>2570</v>
      </c>
      <c r="B2571">
        <v>1941</v>
      </c>
      <c r="C2571">
        <f t="shared" si="400"/>
        <v>0</v>
      </c>
      <c r="D2571" t="s">
        <v>24</v>
      </c>
      <c r="E2571">
        <f t="shared" si="401"/>
        <v>14</v>
      </c>
      <c r="F2571" t="s">
        <v>33</v>
      </c>
      <c r="G2571" s="13">
        <v>44608</v>
      </c>
      <c r="H2571">
        <v>0.55902777777777779</v>
      </c>
      <c r="I2571">
        <v>0.64722222222222214</v>
      </c>
      <c r="J2571">
        <v>1000162</v>
      </c>
      <c r="K2571">
        <v>134</v>
      </c>
      <c r="L2571">
        <f t="shared" si="402"/>
        <v>127</v>
      </c>
      <c r="M2571">
        <v>8.8194444444444353E-2</v>
      </c>
      <c r="N2571">
        <f t="shared" si="403"/>
        <v>0</v>
      </c>
      <c r="O2571" t="s">
        <v>26</v>
      </c>
      <c r="P2571" cm="1">
        <f t="array" aca="1" ref="P2571" ca="1">(_xlfn.IFS(Q2571="couché",0,Q2571="debout à 80%",1,Q2571="?",1))*(IF(RAND()&lt;0.8,1,0))</f>
        <v>0</v>
      </c>
      <c r="Q2571" t="s">
        <v>48</v>
      </c>
      <c r="R2571">
        <v>45</v>
      </c>
      <c r="S2571">
        <f t="shared" si="404"/>
        <v>0</v>
      </c>
      <c r="T2571">
        <f t="shared" si="409"/>
        <v>3</v>
      </c>
      <c r="U2571">
        <f t="shared" ca="1" si="405"/>
        <v>0.5590355103008422</v>
      </c>
      <c r="V2571">
        <f t="shared" si="406"/>
        <v>52</v>
      </c>
      <c r="W2571" t="s">
        <v>28</v>
      </c>
      <c r="X2571" t="str">
        <f t="shared" ca="1" si="407"/>
        <v>(2570,0,0,14,127,0,3,52)++1`</v>
      </c>
      <c r="Y2571" t="str">
        <f t="shared" si="408"/>
        <v>(2570,45)++1`</v>
      </c>
    </row>
    <row r="2572" spans="1:25" x14ac:dyDescent="0.25">
      <c r="A2572">
        <v>2571</v>
      </c>
      <c r="B2572">
        <v>1977</v>
      </c>
      <c r="C2572">
        <f t="shared" si="400"/>
        <v>0</v>
      </c>
      <c r="D2572" t="s">
        <v>24</v>
      </c>
      <c r="E2572">
        <f t="shared" si="401"/>
        <v>12</v>
      </c>
      <c r="F2572" t="s">
        <v>42</v>
      </c>
      <c r="G2572" s="13">
        <v>44637</v>
      </c>
      <c r="H2572">
        <v>0.40833333333333333</v>
      </c>
      <c r="I2572">
        <v>0.49652777777777773</v>
      </c>
      <c r="J2572">
        <v>1000164</v>
      </c>
      <c r="K2572">
        <v>7808</v>
      </c>
      <c r="L2572">
        <f t="shared" si="402"/>
        <v>127</v>
      </c>
      <c r="M2572">
        <v>8.8194444444444409E-2</v>
      </c>
      <c r="N2572">
        <f t="shared" si="403"/>
        <v>0</v>
      </c>
      <c r="O2572" t="s">
        <v>26</v>
      </c>
      <c r="P2572" cm="1">
        <f t="array" aca="1" ref="P2572" ca="1">(_xlfn.IFS(Q2572="couché",0,Q2572="debout à 80%",1,Q2572="?",1))*(IF(RAND()&lt;0.8,1,0))</f>
        <v>1</v>
      </c>
      <c r="Q2572" t="s">
        <v>27</v>
      </c>
      <c r="R2572">
        <v>30</v>
      </c>
      <c r="S2572">
        <f t="shared" si="404"/>
        <v>1</v>
      </c>
      <c r="T2572">
        <f t="shared" si="409"/>
        <v>3</v>
      </c>
      <c r="U2572">
        <f t="shared" ca="1" si="405"/>
        <v>0.40833624949492042</v>
      </c>
      <c r="V2572">
        <f t="shared" si="406"/>
        <v>55</v>
      </c>
      <c r="W2572" t="s">
        <v>28</v>
      </c>
      <c r="X2572" t="str">
        <f t="shared" ca="1" si="407"/>
        <v>(2571,0,1,12,127,1,3,55)++1`</v>
      </c>
      <c r="Y2572" t="str">
        <f t="shared" si="408"/>
        <v>(2571,30)++1`</v>
      </c>
    </row>
    <row r="2573" spans="1:25" x14ac:dyDescent="0.25">
      <c r="A2573">
        <v>2572</v>
      </c>
      <c r="B2573">
        <v>1966</v>
      </c>
      <c r="C2573">
        <f t="shared" si="400"/>
        <v>0</v>
      </c>
      <c r="D2573" t="s">
        <v>24</v>
      </c>
      <c r="E2573">
        <f t="shared" si="401"/>
        <v>9</v>
      </c>
      <c r="F2573" t="s">
        <v>40</v>
      </c>
      <c r="G2573" s="13">
        <v>44614</v>
      </c>
      <c r="H2573">
        <v>0.84097222222222223</v>
      </c>
      <c r="I2573">
        <v>0.92916666666666659</v>
      </c>
      <c r="J2573">
        <v>1000166</v>
      </c>
      <c r="K2573">
        <v>417</v>
      </c>
      <c r="L2573">
        <f t="shared" si="402"/>
        <v>127</v>
      </c>
      <c r="M2573">
        <v>8.8194444444444353E-2</v>
      </c>
      <c r="N2573">
        <f t="shared" si="403"/>
        <v>0</v>
      </c>
      <c r="O2573" t="s">
        <v>26</v>
      </c>
      <c r="P2573" cm="1">
        <f t="array" aca="1" ref="P2573" ca="1">(_xlfn.IFS(Q2573="couché",0,Q2573="debout à 80%",1,Q2573="?",1))*(IF(RAND()&lt;0.8,1,0))</f>
        <v>0</v>
      </c>
      <c r="Q2573" t="s">
        <v>48</v>
      </c>
      <c r="R2573">
        <v>45</v>
      </c>
      <c r="S2573">
        <f t="shared" si="404"/>
        <v>0</v>
      </c>
      <c r="T2573">
        <f t="shared" si="409"/>
        <v>9</v>
      </c>
      <c r="U2573">
        <f t="shared" ca="1" si="405"/>
        <v>0.84097988814808722</v>
      </c>
      <c r="V2573">
        <f t="shared" si="406"/>
        <v>66</v>
      </c>
      <c r="W2573" t="s">
        <v>28</v>
      </c>
      <c r="X2573" t="str">
        <f t="shared" ca="1" si="407"/>
        <v>(2572,0,0,9,127,0,9,66)++1`</v>
      </c>
      <c r="Y2573" t="str">
        <f t="shared" si="408"/>
        <v>(2572,45)++1`</v>
      </c>
    </row>
    <row r="2574" spans="1:25" x14ac:dyDescent="0.25">
      <c r="A2574">
        <v>2573</v>
      </c>
      <c r="B2574">
        <v>1986</v>
      </c>
      <c r="C2574">
        <f t="shared" si="400"/>
        <v>0</v>
      </c>
      <c r="D2574" t="s">
        <v>24</v>
      </c>
      <c r="E2574">
        <f t="shared" si="401"/>
        <v>16</v>
      </c>
      <c r="F2574" t="s">
        <v>44</v>
      </c>
      <c r="G2574" s="13">
        <v>44634</v>
      </c>
      <c r="H2574">
        <v>0.61319444444444438</v>
      </c>
      <c r="I2574">
        <v>0.70138888888888884</v>
      </c>
      <c r="J2574">
        <v>1000162</v>
      </c>
      <c r="K2574">
        <v>145</v>
      </c>
      <c r="L2574">
        <f t="shared" si="402"/>
        <v>127</v>
      </c>
      <c r="M2574">
        <v>8.8194444444444464E-2</v>
      </c>
      <c r="N2574">
        <f t="shared" si="403"/>
        <v>1</v>
      </c>
      <c r="O2574" t="s">
        <v>32</v>
      </c>
      <c r="P2574" cm="1">
        <f t="array" aca="1" ref="P2574" ca="1">(_xlfn.IFS(Q2574="couché",0,Q2574="debout à 80%",1,Q2574="?",1))*(IF(RAND()&lt;0.8,1,0))</f>
        <v>1</v>
      </c>
      <c r="Q2574" t="s">
        <v>27</v>
      </c>
      <c r="R2574">
        <v>45</v>
      </c>
      <c r="S2574">
        <f t="shared" si="404"/>
        <v>1</v>
      </c>
      <c r="T2574">
        <f t="shared" si="409"/>
        <v>5</v>
      </c>
      <c r="U2574">
        <f t="shared" ca="1" si="405"/>
        <v>0.61320372448388594</v>
      </c>
      <c r="V2574">
        <f t="shared" si="406"/>
        <v>52</v>
      </c>
      <c r="W2574" t="s">
        <v>28</v>
      </c>
      <c r="X2574" t="str">
        <f t="shared" ca="1" si="407"/>
        <v>(2573,0,1,16,127,1,5,52)++1`</v>
      </c>
      <c r="Y2574" t="str">
        <f t="shared" si="408"/>
        <v>(2573,45)++1`</v>
      </c>
    </row>
    <row r="2575" spans="1:25" x14ac:dyDescent="0.25">
      <c r="A2575">
        <v>2574</v>
      </c>
      <c r="B2575">
        <v>1942</v>
      </c>
      <c r="C2575">
        <f t="shared" si="400"/>
        <v>0</v>
      </c>
      <c r="D2575" t="s">
        <v>24</v>
      </c>
      <c r="E2575">
        <f t="shared" si="401"/>
        <v>13</v>
      </c>
      <c r="F2575" t="s">
        <v>43</v>
      </c>
      <c r="G2575" s="13">
        <v>44637</v>
      </c>
      <c r="H2575">
        <v>0.66180555555555554</v>
      </c>
      <c r="I2575">
        <v>0.75</v>
      </c>
      <c r="J2575">
        <v>1000167</v>
      </c>
      <c r="K2575">
        <v>5569</v>
      </c>
      <c r="L2575">
        <f t="shared" si="402"/>
        <v>127</v>
      </c>
      <c r="M2575">
        <v>8.8194444444444464E-2</v>
      </c>
      <c r="N2575">
        <f t="shared" si="403"/>
        <v>0</v>
      </c>
      <c r="O2575" t="s">
        <v>26</v>
      </c>
      <c r="P2575" cm="1">
        <f t="array" aca="1" ref="P2575" ca="1">(_xlfn.IFS(Q2575="couché",0,Q2575="debout à 80%",1,Q2575="?",1))*(IF(RAND()&lt;0.8,1,0))</f>
        <v>0</v>
      </c>
      <c r="Q2575" t="s">
        <v>48</v>
      </c>
      <c r="R2575">
        <v>45</v>
      </c>
      <c r="S2575">
        <f t="shared" si="404"/>
        <v>0</v>
      </c>
      <c r="T2575">
        <f t="shared" si="409"/>
        <v>3</v>
      </c>
      <c r="U2575">
        <f t="shared" ca="1" si="405"/>
        <v>0.66181520978983766</v>
      </c>
      <c r="V2575">
        <f t="shared" si="406"/>
        <v>50</v>
      </c>
      <c r="W2575" t="s">
        <v>28</v>
      </c>
      <c r="X2575" t="str">
        <f t="shared" ca="1" si="407"/>
        <v>(2574,0,0,13,127,0,3,50)++1`</v>
      </c>
      <c r="Y2575" t="str">
        <f t="shared" si="408"/>
        <v>(2574,45)++1`</v>
      </c>
    </row>
    <row r="2576" spans="1:25" x14ac:dyDescent="0.25">
      <c r="A2576">
        <v>2575</v>
      </c>
      <c r="B2576">
        <v>1987</v>
      </c>
      <c r="C2576">
        <f t="shared" si="400"/>
        <v>0</v>
      </c>
      <c r="D2576" t="s">
        <v>24</v>
      </c>
      <c r="E2576">
        <f t="shared" si="401"/>
        <v>2</v>
      </c>
      <c r="F2576" t="s">
        <v>29</v>
      </c>
      <c r="G2576" s="13">
        <v>44607</v>
      </c>
      <c r="H2576">
        <v>0.42777777777777776</v>
      </c>
      <c r="I2576">
        <v>0.51666666666666661</v>
      </c>
      <c r="J2576">
        <v>1000166</v>
      </c>
      <c r="K2576">
        <v>2773</v>
      </c>
      <c r="L2576">
        <f t="shared" si="402"/>
        <v>128</v>
      </c>
      <c r="M2576">
        <v>8.8888888888888851E-2</v>
      </c>
      <c r="N2576">
        <f t="shared" si="403"/>
        <v>0</v>
      </c>
      <c r="O2576" t="s">
        <v>26</v>
      </c>
      <c r="P2576" cm="1">
        <f t="array" aca="1" ref="P2576" ca="1">(_xlfn.IFS(Q2576="couché",0,Q2576="debout à 80%",1,Q2576="?",1))*(IF(RAND()&lt;0.8,1,0))</f>
        <v>1</v>
      </c>
      <c r="Q2576" t="s">
        <v>27</v>
      </c>
      <c r="R2576">
        <v>45</v>
      </c>
      <c r="S2576">
        <f t="shared" si="404"/>
        <v>0</v>
      </c>
      <c r="T2576">
        <f t="shared" si="409"/>
        <v>2</v>
      </c>
      <c r="U2576">
        <f t="shared" ca="1" si="405"/>
        <v>0.42777784886460946</v>
      </c>
      <c r="V2576">
        <f t="shared" si="406"/>
        <v>45</v>
      </c>
      <c r="W2576" t="s">
        <v>28</v>
      </c>
      <c r="X2576" t="str">
        <f t="shared" ca="1" si="407"/>
        <v>(2575,0,1,2,128,0,2,45)++1`</v>
      </c>
      <c r="Y2576" t="str">
        <f t="shared" si="408"/>
        <v>(2575,45)++1`</v>
      </c>
    </row>
    <row r="2577" spans="1:25" x14ac:dyDescent="0.25">
      <c r="A2577">
        <v>2576</v>
      </c>
      <c r="B2577">
        <v>1997</v>
      </c>
      <c r="C2577">
        <f t="shared" si="400"/>
        <v>0</v>
      </c>
      <c r="D2577" t="s">
        <v>24</v>
      </c>
      <c r="E2577">
        <f t="shared" si="401"/>
        <v>12</v>
      </c>
      <c r="F2577" t="s">
        <v>42</v>
      </c>
      <c r="G2577" s="13">
        <v>44594</v>
      </c>
      <c r="H2577">
        <v>0.39791666666666664</v>
      </c>
      <c r="I2577">
        <v>0.48680555555555555</v>
      </c>
      <c r="J2577">
        <v>1000165</v>
      </c>
      <c r="K2577">
        <v>9168</v>
      </c>
      <c r="L2577">
        <f t="shared" si="402"/>
        <v>128</v>
      </c>
      <c r="M2577">
        <v>8.8888888888888906E-2</v>
      </c>
      <c r="N2577">
        <f t="shared" si="403"/>
        <v>0</v>
      </c>
      <c r="O2577" t="s">
        <v>26</v>
      </c>
      <c r="P2577" cm="1">
        <f t="array" aca="1" ref="P2577" ca="1">(_xlfn.IFS(Q2577="couché",0,Q2577="debout à 80%",1,Q2577="?",1))*(IF(RAND()&lt;0.8,1,0))</f>
        <v>1</v>
      </c>
      <c r="Q2577" t="s">
        <v>27</v>
      </c>
      <c r="R2577">
        <v>30</v>
      </c>
      <c r="S2577">
        <f t="shared" si="404"/>
        <v>1</v>
      </c>
      <c r="T2577">
        <f t="shared" si="409"/>
        <v>2</v>
      </c>
      <c r="U2577">
        <f t="shared" ca="1" si="405"/>
        <v>0.39792614379161867</v>
      </c>
      <c r="V2577">
        <f t="shared" si="406"/>
        <v>32</v>
      </c>
      <c r="W2577" t="s">
        <v>28</v>
      </c>
      <c r="X2577" t="str">
        <f t="shared" ca="1" si="407"/>
        <v>(2576,0,1,12,128,1,2,32)++1`</v>
      </c>
      <c r="Y2577" t="str">
        <f t="shared" si="408"/>
        <v>(2576,30)++1`</v>
      </c>
    </row>
    <row r="2578" spans="1:25" x14ac:dyDescent="0.25">
      <c r="A2578">
        <v>2577</v>
      </c>
      <c r="B2578">
        <v>1983</v>
      </c>
      <c r="C2578">
        <f t="shared" si="400"/>
        <v>0</v>
      </c>
      <c r="D2578" t="s">
        <v>24</v>
      </c>
      <c r="E2578">
        <f t="shared" si="401"/>
        <v>8</v>
      </c>
      <c r="F2578" t="s">
        <v>25</v>
      </c>
      <c r="G2578" s="13">
        <v>44638</v>
      </c>
      <c r="H2578">
        <v>0.53055555555555556</v>
      </c>
      <c r="I2578">
        <v>0.61944444444444446</v>
      </c>
      <c r="J2578">
        <v>1000171</v>
      </c>
      <c r="K2578">
        <v>2239</v>
      </c>
      <c r="L2578">
        <f t="shared" si="402"/>
        <v>128</v>
      </c>
      <c r="M2578">
        <v>8.8888888888888906E-2</v>
      </c>
      <c r="N2578">
        <f t="shared" si="403"/>
        <v>0</v>
      </c>
      <c r="O2578" t="s">
        <v>26</v>
      </c>
      <c r="P2578" cm="1">
        <f t="array" aca="1" ref="P2578" ca="1">(_xlfn.IFS(Q2578="couché",0,Q2578="debout à 80%",1,Q2578="?",1))*(IF(RAND()&lt;0.8,1,0))</f>
        <v>1</v>
      </c>
      <c r="Q2578" t="s">
        <v>27</v>
      </c>
      <c r="R2578">
        <v>45</v>
      </c>
      <c r="S2578">
        <f t="shared" si="404"/>
        <v>0</v>
      </c>
      <c r="T2578">
        <f t="shared" si="409"/>
        <v>2</v>
      </c>
      <c r="U2578">
        <f t="shared" ca="1" si="405"/>
        <v>0.53055860524503673</v>
      </c>
      <c r="V2578">
        <f t="shared" si="406"/>
        <v>32</v>
      </c>
      <c r="W2578" t="s">
        <v>28</v>
      </c>
      <c r="X2578" t="str">
        <f t="shared" ca="1" si="407"/>
        <v>(2577,0,1,8,128,0,2,32)++1`</v>
      </c>
      <c r="Y2578" t="str">
        <f t="shared" si="408"/>
        <v>(2577,45)++1`</v>
      </c>
    </row>
    <row r="2579" spans="1:25" x14ac:dyDescent="0.25">
      <c r="A2579">
        <v>2578</v>
      </c>
      <c r="B2579">
        <v>1952</v>
      </c>
      <c r="C2579">
        <f t="shared" si="400"/>
        <v>0</v>
      </c>
      <c r="D2579" t="s">
        <v>24</v>
      </c>
      <c r="E2579">
        <f t="shared" si="401"/>
        <v>8</v>
      </c>
      <c r="F2579" t="s">
        <v>25</v>
      </c>
      <c r="G2579" s="13">
        <v>44638</v>
      </c>
      <c r="H2579">
        <v>0.62638888888888888</v>
      </c>
      <c r="I2579">
        <v>0.71527777777777779</v>
      </c>
      <c r="J2579">
        <v>1000171</v>
      </c>
      <c r="K2579">
        <v>2239</v>
      </c>
      <c r="L2579">
        <f t="shared" si="402"/>
        <v>128</v>
      </c>
      <c r="M2579">
        <v>8.8888888888888906E-2</v>
      </c>
      <c r="N2579">
        <f t="shared" si="403"/>
        <v>0</v>
      </c>
      <c r="O2579" t="s">
        <v>26</v>
      </c>
      <c r="P2579" cm="1">
        <f t="array" aca="1" ref="P2579" ca="1">(_xlfn.IFS(Q2579="couché",0,Q2579="debout à 80%",1,Q2579="?",1))*(IF(RAND()&lt;0.8,1,0))</f>
        <v>1</v>
      </c>
      <c r="Q2579" t="s">
        <v>27</v>
      </c>
      <c r="R2579">
        <v>45</v>
      </c>
      <c r="S2579">
        <f t="shared" si="404"/>
        <v>0</v>
      </c>
      <c r="T2579">
        <f t="shared" si="409"/>
        <v>3</v>
      </c>
      <c r="U2579">
        <f t="shared" ca="1" si="405"/>
        <v>0.6263942966952708</v>
      </c>
      <c r="V2579">
        <f t="shared" si="406"/>
        <v>46</v>
      </c>
      <c r="W2579" t="s">
        <v>28</v>
      </c>
      <c r="X2579" t="str">
        <f t="shared" ca="1" si="407"/>
        <v>(2578,0,1,8,128,0,3,46)++1`</v>
      </c>
      <c r="Y2579" t="str">
        <f t="shared" si="408"/>
        <v>(2578,45)++1`</v>
      </c>
    </row>
    <row r="2580" spans="1:25" x14ac:dyDescent="0.25">
      <c r="A2580">
        <v>2579</v>
      </c>
      <c r="B2580">
        <v>1955</v>
      </c>
      <c r="C2580">
        <f t="shared" si="400"/>
        <v>0</v>
      </c>
      <c r="D2580" t="s">
        <v>24</v>
      </c>
      <c r="E2580">
        <f t="shared" si="401"/>
        <v>14</v>
      </c>
      <c r="F2580" t="s">
        <v>33</v>
      </c>
      <c r="G2580" s="13">
        <v>44617</v>
      </c>
      <c r="H2580">
        <v>0.33263888888888887</v>
      </c>
      <c r="I2580">
        <v>0.42152777777777778</v>
      </c>
      <c r="J2580">
        <v>1000162</v>
      </c>
      <c r="K2580">
        <v>105</v>
      </c>
      <c r="L2580">
        <f t="shared" si="402"/>
        <v>128</v>
      </c>
      <c r="M2580">
        <v>8.8888888888888906E-2</v>
      </c>
      <c r="N2580">
        <f t="shared" si="403"/>
        <v>0</v>
      </c>
      <c r="O2580" t="s">
        <v>26</v>
      </c>
      <c r="P2580" cm="1">
        <f t="array" aca="1" ref="P2580" ca="1">(_xlfn.IFS(Q2580="couché",0,Q2580="debout à 80%",1,Q2580="?",1))*(IF(RAND()&lt;0.8,1,0))</f>
        <v>0</v>
      </c>
      <c r="Q2580" t="s">
        <v>27</v>
      </c>
      <c r="R2580">
        <v>45</v>
      </c>
      <c r="S2580">
        <f t="shared" si="404"/>
        <v>0</v>
      </c>
      <c r="T2580">
        <f t="shared" si="409"/>
        <v>1</v>
      </c>
      <c r="U2580">
        <f t="shared" ca="1" si="405"/>
        <v>0.33264264287162543</v>
      </c>
      <c r="V2580">
        <f t="shared" si="406"/>
        <v>61</v>
      </c>
      <c r="W2580" t="s">
        <v>28</v>
      </c>
      <c r="X2580" t="str">
        <f t="shared" ca="1" si="407"/>
        <v>(2579,0,0,14,128,0,1,61)++1`</v>
      </c>
      <c r="Y2580" t="str">
        <f t="shared" si="408"/>
        <v>(2579,45)++1`</v>
      </c>
    </row>
    <row r="2581" spans="1:25" x14ac:dyDescent="0.25">
      <c r="A2581">
        <v>2580</v>
      </c>
      <c r="B2581">
        <v>1967</v>
      </c>
      <c r="C2581">
        <f t="shared" si="400"/>
        <v>0</v>
      </c>
      <c r="D2581" t="s">
        <v>24</v>
      </c>
      <c r="E2581">
        <f t="shared" si="401"/>
        <v>5</v>
      </c>
      <c r="F2581" t="s">
        <v>36</v>
      </c>
      <c r="G2581" s="13">
        <v>44630</v>
      </c>
      <c r="H2581">
        <v>0.54583333333333328</v>
      </c>
      <c r="I2581">
        <v>0.63472222222222219</v>
      </c>
      <c r="J2581">
        <v>1000162</v>
      </c>
      <c r="K2581">
        <v>486</v>
      </c>
      <c r="L2581">
        <f t="shared" si="402"/>
        <v>128</v>
      </c>
      <c r="M2581">
        <v>8.8888888888888906E-2</v>
      </c>
      <c r="N2581">
        <f t="shared" si="403"/>
        <v>0</v>
      </c>
      <c r="O2581" t="s">
        <v>26</v>
      </c>
      <c r="P2581" cm="1">
        <f t="array" aca="1" ref="P2581" ca="1">(_xlfn.IFS(Q2581="couché",0,Q2581="debout à 80%",1,Q2581="?",1))*(IF(RAND()&lt;0.8,1,0))</f>
        <v>1</v>
      </c>
      <c r="Q2581" t="s">
        <v>27</v>
      </c>
      <c r="R2581">
        <v>45</v>
      </c>
      <c r="S2581">
        <f t="shared" si="404"/>
        <v>0</v>
      </c>
      <c r="T2581">
        <f t="shared" si="409"/>
        <v>3</v>
      </c>
      <c r="U2581">
        <f t="shared" ca="1" si="405"/>
        <v>0.54583834052541202</v>
      </c>
      <c r="V2581">
        <f t="shared" si="406"/>
        <v>57</v>
      </c>
      <c r="W2581" t="s">
        <v>28</v>
      </c>
      <c r="X2581" t="str">
        <f t="shared" ca="1" si="407"/>
        <v>(2580,0,1,5,128,0,3,57)++1`</v>
      </c>
      <c r="Y2581" t="str">
        <f t="shared" si="408"/>
        <v>(2580,45)++1`</v>
      </c>
    </row>
    <row r="2582" spans="1:25" x14ac:dyDescent="0.25">
      <c r="A2582">
        <v>2581</v>
      </c>
      <c r="B2582">
        <v>1994</v>
      </c>
      <c r="C2582">
        <f t="shared" si="400"/>
        <v>0</v>
      </c>
      <c r="D2582" t="s">
        <v>24</v>
      </c>
      <c r="E2582">
        <f t="shared" si="401"/>
        <v>6</v>
      </c>
      <c r="F2582" t="s">
        <v>37</v>
      </c>
      <c r="G2582" s="13">
        <v>44635</v>
      </c>
      <c r="H2582">
        <v>0.40833333333333333</v>
      </c>
      <c r="I2582">
        <v>0.49722222222222218</v>
      </c>
      <c r="J2582">
        <v>1000166</v>
      </c>
      <c r="K2582">
        <v>403</v>
      </c>
      <c r="L2582">
        <f t="shared" si="402"/>
        <v>128</v>
      </c>
      <c r="M2582">
        <v>8.8888888888888851E-2</v>
      </c>
      <c r="N2582">
        <f t="shared" si="403"/>
        <v>0</v>
      </c>
      <c r="O2582" t="s">
        <v>26</v>
      </c>
      <c r="P2582" cm="1">
        <f t="array" aca="1" ref="P2582" ca="1">(_xlfn.IFS(Q2582="couché",0,Q2582="debout à 80%",1,Q2582="?",1))*(IF(RAND()&lt;0.8,1,0))</f>
        <v>1</v>
      </c>
      <c r="Q2582" t="s">
        <v>27</v>
      </c>
      <c r="R2582">
        <v>45</v>
      </c>
      <c r="S2582">
        <f t="shared" si="404"/>
        <v>0</v>
      </c>
      <c r="T2582">
        <f t="shared" si="409"/>
        <v>2</v>
      </c>
      <c r="U2582">
        <f t="shared" ca="1" si="405"/>
        <v>0.40834291931101518</v>
      </c>
      <c r="V2582">
        <f t="shared" si="406"/>
        <v>46</v>
      </c>
      <c r="W2582" t="s">
        <v>28</v>
      </c>
      <c r="X2582" t="str">
        <f t="shared" ca="1" si="407"/>
        <v>(2581,0,1,6,128,0,2,46)++1`</v>
      </c>
      <c r="Y2582" t="str">
        <f t="shared" si="408"/>
        <v>(2581,45)++1`</v>
      </c>
    </row>
    <row r="2583" spans="1:25" x14ac:dyDescent="0.25">
      <c r="A2583">
        <v>2582</v>
      </c>
      <c r="B2583">
        <v>1950</v>
      </c>
      <c r="C2583">
        <f t="shared" si="400"/>
        <v>0</v>
      </c>
      <c r="D2583" t="s">
        <v>24</v>
      </c>
      <c r="E2583">
        <f t="shared" si="401"/>
        <v>4</v>
      </c>
      <c r="F2583" t="s">
        <v>31</v>
      </c>
      <c r="G2583" s="13">
        <v>44617</v>
      </c>
      <c r="H2583">
        <v>0.43333333333333329</v>
      </c>
      <c r="I2583">
        <v>0.52222222222222225</v>
      </c>
      <c r="J2583">
        <v>1000162</v>
      </c>
      <c r="K2583">
        <v>3279</v>
      </c>
      <c r="L2583">
        <f t="shared" si="402"/>
        <v>128</v>
      </c>
      <c r="M2583">
        <v>8.8888888888888962E-2</v>
      </c>
      <c r="N2583">
        <f t="shared" si="403"/>
        <v>0</v>
      </c>
      <c r="O2583" t="s">
        <v>26</v>
      </c>
      <c r="P2583" cm="1">
        <f t="array" aca="1" ref="P2583" ca="1">(_xlfn.IFS(Q2583="couché",0,Q2583="debout à 80%",1,Q2583="?",1))*(IF(RAND()&lt;0.8,1,0))</f>
        <v>1</v>
      </c>
      <c r="Q2583" t="s">
        <v>27</v>
      </c>
      <c r="R2583">
        <v>45</v>
      </c>
      <c r="S2583">
        <f t="shared" si="404"/>
        <v>1</v>
      </c>
      <c r="T2583">
        <f t="shared" si="409"/>
        <v>2</v>
      </c>
      <c r="U2583">
        <f t="shared" ca="1" si="405"/>
        <v>0.43334183444872548</v>
      </c>
      <c r="V2583">
        <f t="shared" si="406"/>
        <v>39</v>
      </c>
      <c r="W2583" t="s">
        <v>28</v>
      </c>
      <c r="X2583" t="str">
        <f t="shared" ca="1" si="407"/>
        <v>(2582,0,1,4,128,1,2,39)++1`</v>
      </c>
      <c r="Y2583" t="str">
        <f t="shared" si="408"/>
        <v>(2582,45)++1`</v>
      </c>
    </row>
    <row r="2584" spans="1:25" x14ac:dyDescent="0.25">
      <c r="A2584">
        <v>2583</v>
      </c>
      <c r="B2584">
        <v>1966</v>
      </c>
      <c r="C2584">
        <f t="shared" si="400"/>
        <v>0</v>
      </c>
      <c r="D2584" t="s">
        <v>24</v>
      </c>
      <c r="E2584">
        <f t="shared" si="401"/>
        <v>16</v>
      </c>
      <c r="F2584" t="s">
        <v>44</v>
      </c>
      <c r="G2584" s="13">
        <v>44623</v>
      </c>
      <c r="H2584">
        <v>0.5131944444444444</v>
      </c>
      <c r="I2584">
        <v>0.6020833333333333</v>
      </c>
      <c r="J2584">
        <v>1000162</v>
      </c>
      <c r="K2584">
        <v>3255</v>
      </c>
      <c r="L2584">
        <f t="shared" si="402"/>
        <v>128</v>
      </c>
      <c r="M2584">
        <v>8.8888888888888906E-2</v>
      </c>
      <c r="N2584">
        <f t="shared" si="403"/>
        <v>0</v>
      </c>
      <c r="O2584" t="s">
        <v>26</v>
      </c>
      <c r="P2584" cm="1">
        <f t="array" aca="1" ref="P2584" ca="1">(_xlfn.IFS(Q2584="couché",0,Q2584="debout à 80%",1,Q2584="?",1))*(IF(RAND()&lt;0.8,1,0))</f>
        <v>0</v>
      </c>
      <c r="Q2584" t="s">
        <v>27</v>
      </c>
      <c r="R2584">
        <v>45</v>
      </c>
      <c r="S2584">
        <f t="shared" si="404"/>
        <v>1</v>
      </c>
      <c r="T2584">
        <f t="shared" si="409"/>
        <v>3</v>
      </c>
      <c r="U2584">
        <f t="shared" ca="1" si="405"/>
        <v>0.51320253259636495</v>
      </c>
      <c r="V2584">
        <f t="shared" si="406"/>
        <v>39</v>
      </c>
      <c r="W2584" t="s">
        <v>28</v>
      </c>
      <c r="X2584" t="str">
        <f t="shared" ca="1" si="407"/>
        <v>(2583,0,0,16,128,1,3,39)++1`</v>
      </c>
      <c r="Y2584" t="str">
        <f t="shared" si="408"/>
        <v>(2583,45)++1`</v>
      </c>
    </row>
    <row r="2585" spans="1:25" x14ac:dyDescent="0.25">
      <c r="A2585">
        <v>2584</v>
      </c>
      <c r="B2585">
        <v>1963</v>
      </c>
      <c r="C2585">
        <f t="shared" si="400"/>
        <v>0</v>
      </c>
      <c r="D2585" t="s">
        <v>24</v>
      </c>
      <c r="E2585">
        <f t="shared" si="401"/>
        <v>15</v>
      </c>
      <c r="F2585" t="s">
        <v>35</v>
      </c>
      <c r="G2585" s="13">
        <v>44623</v>
      </c>
      <c r="H2585">
        <v>0.6166666666666667</v>
      </c>
      <c r="I2585">
        <v>0.70555555555555549</v>
      </c>
      <c r="J2585">
        <v>1000171</v>
      </c>
      <c r="K2585">
        <v>3533</v>
      </c>
      <c r="L2585">
        <f t="shared" si="402"/>
        <v>128</v>
      </c>
      <c r="M2585">
        <v>8.8888888888888795E-2</v>
      </c>
      <c r="N2585">
        <f t="shared" si="403"/>
        <v>0</v>
      </c>
      <c r="O2585" t="s">
        <v>26</v>
      </c>
      <c r="P2585" cm="1">
        <f t="array" aca="1" ref="P2585" ca="1">(_xlfn.IFS(Q2585="couché",0,Q2585="debout à 80%",1,Q2585="?",1))*(IF(RAND()&lt;0.8,1,0))</f>
        <v>0</v>
      </c>
      <c r="Q2585" t="s">
        <v>48</v>
      </c>
      <c r="R2585">
        <v>45</v>
      </c>
      <c r="S2585">
        <f t="shared" si="404"/>
        <v>0</v>
      </c>
      <c r="T2585">
        <f t="shared" si="409"/>
        <v>2</v>
      </c>
      <c r="U2585">
        <f t="shared" ca="1" si="405"/>
        <v>0.61666732711756667</v>
      </c>
      <c r="V2585">
        <f t="shared" si="406"/>
        <v>53</v>
      </c>
      <c r="W2585" t="s">
        <v>28</v>
      </c>
      <c r="X2585" t="str">
        <f t="shared" ca="1" si="407"/>
        <v>(2584,0,0,15,128,0,2,53)++1`</v>
      </c>
      <c r="Y2585" t="str">
        <f t="shared" si="408"/>
        <v>(2584,45)++1`</v>
      </c>
    </row>
    <row r="2586" spans="1:25" x14ac:dyDescent="0.25">
      <c r="A2586">
        <v>2585</v>
      </c>
      <c r="B2586">
        <v>1956</v>
      </c>
      <c r="C2586">
        <f t="shared" si="400"/>
        <v>0</v>
      </c>
      <c r="D2586" t="s">
        <v>24</v>
      </c>
      <c r="E2586">
        <f t="shared" si="401"/>
        <v>12</v>
      </c>
      <c r="F2586" t="s">
        <v>42</v>
      </c>
      <c r="G2586" s="13">
        <v>44642</v>
      </c>
      <c r="H2586">
        <v>0.57986111111111105</v>
      </c>
      <c r="I2586">
        <v>0.66874999999999996</v>
      </c>
      <c r="J2586">
        <v>1000164</v>
      </c>
      <c r="K2586">
        <v>341</v>
      </c>
      <c r="L2586">
        <f t="shared" si="402"/>
        <v>128</v>
      </c>
      <c r="M2586">
        <v>8.8888888888888906E-2</v>
      </c>
      <c r="N2586">
        <f t="shared" si="403"/>
        <v>0</v>
      </c>
      <c r="O2586" t="s">
        <v>26</v>
      </c>
      <c r="P2586" cm="1">
        <f t="array" aca="1" ref="P2586" ca="1">(_xlfn.IFS(Q2586="couché",0,Q2586="debout à 80%",1,Q2586="?",1))*(IF(RAND()&lt;0.8,1,0))</f>
        <v>0</v>
      </c>
      <c r="Q2586" t="s">
        <v>48</v>
      </c>
      <c r="R2586">
        <v>30</v>
      </c>
      <c r="S2586">
        <f t="shared" si="404"/>
        <v>0</v>
      </c>
      <c r="T2586">
        <f t="shared" si="409"/>
        <v>3</v>
      </c>
      <c r="U2586">
        <f t="shared" ca="1" si="405"/>
        <v>0.57986298826006577</v>
      </c>
      <c r="V2586">
        <f t="shared" si="406"/>
        <v>54</v>
      </c>
      <c r="W2586" t="s">
        <v>28</v>
      </c>
      <c r="X2586" t="str">
        <f t="shared" ca="1" si="407"/>
        <v>(2585,0,0,12,128,0,3,54)++1`</v>
      </c>
      <c r="Y2586" t="str">
        <f t="shared" si="408"/>
        <v>(2585,30)++1`</v>
      </c>
    </row>
    <row r="2587" spans="1:25" x14ac:dyDescent="0.25">
      <c r="A2587">
        <v>2586</v>
      </c>
      <c r="B2587">
        <v>1965</v>
      </c>
      <c r="C2587">
        <f t="shared" si="400"/>
        <v>0</v>
      </c>
      <c r="D2587" t="s">
        <v>24</v>
      </c>
      <c r="E2587">
        <f t="shared" si="401"/>
        <v>5</v>
      </c>
      <c r="F2587" t="s">
        <v>36</v>
      </c>
      <c r="G2587" s="13">
        <v>44643</v>
      </c>
      <c r="H2587">
        <v>0.71527777777777779</v>
      </c>
      <c r="I2587">
        <v>0.80416666666666659</v>
      </c>
      <c r="J2587">
        <v>1000162</v>
      </c>
      <c r="K2587">
        <v>2613</v>
      </c>
      <c r="L2587">
        <f t="shared" si="402"/>
        <v>128</v>
      </c>
      <c r="M2587">
        <v>8.8888888888888795E-2</v>
      </c>
      <c r="N2587">
        <f t="shared" si="403"/>
        <v>0</v>
      </c>
      <c r="O2587" t="s">
        <v>26</v>
      </c>
      <c r="P2587" cm="1">
        <f t="array" aca="1" ref="P2587" ca="1">(_xlfn.IFS(Q2587="couché",0,Q2587="debout à 80%",1,Q2587="?",1))*(IF(RAND()&lt;0.8,1,0))</f>
        <v>1</v>
      </c>
      <c r="Q2587" t="s">
        <v>27</v>
      </c>
      <c r="R2587">
        <v>45</v>
      </c>
      <c r="S2587">
        <f t="shared" si="404"/>
        <v>0</v>
      </c>
      <c r="T2587">
        <f t="shared" si="409"/>
        <v>5</v>
      </c>
      <c r="U2587">
        <f t="shared" ca="1" si="405"/>
        <v>0.71528362704435622</v>
      </c>
      <c r="V2587">
        <f t="shared" si="406"/>
        <v>29</v>
      </c>
      <c r="W2587" t="s">
        <v>28</v>
      </c>
      <c r="X2587" t="str">
        <f t="shared" ca="1" si="407"/>
        <v>(2586,0,1,5,128,0,5,29)++1`</v>
      </c>
      <c r="Y2587" t="str">
        <f t="shared" si="408"/>
        <v>(2586,45)++1`</v>
      </c>
    </row>
    <row r="2588" spans="1:25" x14ac:dyDescent="0.25">
      <c r="A2588">
        <v>2587</v>
      </c>
      <c r="B2588">
        <v>2004</v>
      </c>
      <c r="C2588">
        <f t="shared" si="400"/>
        <v>0</v>
      </c>
      <c r="D2588" t="s">
        <v>24</v>
      </c>
      <c r="E2588">
        <f t="shared" si="401"/>
        <v>11</v>
      </c>
      <c r="F2588" t="s">
        <v>41</v>
      </c>
      <c r="G2588" s="13">
        <v>44603</v>
      </c>
      <c r="H2588">
        <v>0.43472222222222223</v>
      </c>
      <c r="I2588">
        <v>0.52430555555555558</v>
      </c>
      <c r="J2588">
        <v>1000165</v>
      </c>
      <c r="K2588">
        <v>456</v>
      </c>
      <c r="L2588">
        <f t="shared" si="402"/>
        <v>129</v>
      </c>
      <c r="M2588">
        <v>8.9583333333333348E-2</v>
      </c>
      <c r="N2588">
        <f t="shared" si="403"/>
        <v>0</v>
      </c>
      <c r="O2588" t="s">
        <v>26</v>
      </c>
      <c r="P2588" cm="1">
        <f t="array" aca="1" ref="P2588" ca="1">(_xlfn.IFS(Q2588="couché",0,Q2588="debout à 80%",1,Q2588="?",1))*(IF(RAND()&lt;0.8,1,0))</f>
        <v>1</v>
      </c>
      <c r="Q2588" t="s">
        <v>27</v>
      </c>
      <c r="R2588">
        <v>30</v>
      </c>
      <c r="S2588">
        <f t="shared" si="404"/>
        <v>1</v>
      </c>
      <c r="T2588">
        <f t="shared" si="409"/>
        <v>4</v>
      </c>
      <c r="U2588">
        <f t="shared" ca="1" si="405"/>
        <v>0.43472443762776175</v>
      </c>
      <c r="V2588">
        <f t="shared" si="406"/>
        <v>44</v>
      </c>
      <c r="W2588" t="s">
        <v>28</v>
      </c>
      <c r="X2588" t="str">
        <f t="shared" ca="1" si="407"/>
        <v>(2587,0,1,11,129,1,4,44)++1`</v>
      </c>
      <c r="Y2588" t="str">
        <f t="shared" si="408"/>
        <v>(2587,30)++1`</v>
      </c>
    </row>
    <row r="2589" spans="1:25" x14ac:dyDescent="0.25">
      <c r="A2589">
        <v>2588</v>
      </c>
      <c r="B2589">
        <v>1956</v>
      </c>
      <c r="C2589">
        <f t="shared" si="400"/>
        <v>0</v>
      </c>
      <c r="D2589" t="s">
        <v>24</v>
      </c>
      <c r="E2589">
        <f t="shared" si="401"/>
        <v>14</v>
      </c>
      <c r="F2589" t="s">
        <v>33</v>
      </c>
      <c r="G2589" s="13">
        <v>44615</v>
      </c>
      <c r="H2589">
        <v>0.43402777777777773</v>
      </c>
      <c r="I2589">
        <v>0.52361111111111114</v>
      </c>
      <c r="J2589">
        <v>1000162</v>
      </c>
      <c r="K2589">
        <v>489</v>
      </c>
      <c r="L2589">
        <f t="shared" si="402"/>
        <v>129</v>
      </c>
      <c r="M2589">
        <v>8.9583333333333404E-2</v>
      </c>
      <c r="N2589">
        <f t="shared" si="403"/>
        <v>0</v>
      </c>
      <c r="O2589" t="s">
        <v>26</v>
      </c>
      <c r="P2589" cm="1">
        <f t="array" aca="1" ref="P2589" ca="1">(_xlfn.IFS(Q2589="couché",0,Q2589="debout à 80%",1,Q2589="?",1))*(IF(RAND()&lt;0.8,1,0))</f>
        <v>1</v>
      </c>
      <c r="Q2589" t="s">
        <v>27</v>
      </c>
      <c r="R2589">
        <v>45</v>
      </c>
      <c r="S2589">
        <f t="shared" si="404"/>
        <v>0</v>
      </c>
      <c r="T2589">
        <f t="shared" si="409"/>
        <v>2</v>
      </c>
      <c r="U2589">
        <f t="shared" ca="1" si="405"/>
        <v>0.43403288897339842</v>
      </c>
      <c r="V2589">
        <f t="shared" si="406"/>
        <v>55</v>
      </c>
      <c r="W2589" t="s">
        <v>28</v>
      </c>
      <c r="X2589" t="str">
        <f t="shared" ca="1" si="407"/>
        <v>(2588,0,1,14,129,0,2,55)++1`</v>
      </c>
      <c r="Y2589" t="str">
        <f t="shared" si="408"/>
        <v>(2588,45)++1`</v>
      </c>
    </row>
    <row r="2590" spans="1:25" x14ac:dyDescent="0.25">
      <c r="A2590">
        <v>2589</v>
      </c>
      <c r="B2590">
        <v>1979</v>
      </c>
      <c r="C2590">
        <f t="shared" si="400"/>
        <v>0</v>
      </c>
      <c r="D2590" t="s">
        <v>24</v>
      </c>
      <c r="E2590">
        <f t="shared" si="401"/>
        <v>8</v>
      </c>
      <c r="F2590" t="s">
        <v>25</v>
      </c>
      <c r="G2590" s="13">
        <v>44628</v>
      </c>
      <c r="H2590">
        <v>0.43402777777777773</v>
      </c>
      <c r="I2590">
        <v>0.52361111111111114</v>
      </c>
      <c r="J2590">
        <v>1000168</v>
      </c>
      <c r="K2590">
        <v>2183</v>
      </c>
      <c r="L2590">
        <f t="shared" si="402"/>
        <v>129</v>
      </c>
      <c r="M2590">
        <v>8.9583333333333404E-2</v>
      </c>
      <c r="N2590">
        <f t="shared" si="403"/>
        <v>0</v>
      </c>
      <c r="O2590" t="s">
        <v>26</v>
      </c>
      <c r="P2590" cm="1">
        <f t="array" aca="1" ref="P2590" ca="1">(_xlfn.IFS(Q2590="couché",0,Q2590="debout à 80%",1,Q2590="?",1))*(IF(RAND()&lt;0.8,1,0))</f>
        <v>1</v>
      </c>
      <c r="Q2590" t="s">
        <v>27</v>
      </c>
      <c r="R2590">
        <v>30</v>
      </c>
      <c r="S2590">
        <f t="shared" si="404"/>
        <v>0</v>
      </c>
      <c r="T2590">
        <f t="shared" si="409"/>
        <v>2</v>
      </c>
      <c r="U2590">
        <f t="shared" ca="1" si="405"/>
        <v>0.43403193317810285</v>
      </c>
      <c r="V2590">
        <f t="shared" si="406"/>
        <v>46</v>
      </c>
      <c r="W2590" t="s">
        <v>28</v>
      </c>
      <c r="X2590" t="str">
        <f t="shared" ca="1" si="407"/>
        <v>(2589,0,1,8,129,0,2,46)++1`</v>
      </c>
      <c r="Y2590" t="str">
        <f t="shared" si="408"/>
        <v>(2589,30)++1`</v>
      </c>
    </row>
    <row r="2591" spans="1:25" x14ac:dyDescent="0.25">
      <c r="A2591">
        <v>2590</v>
      </c>
      <c r="B2591">
        <v>1966</v>
      </c>
      <c r="C2591">
        <f t="shared" si="400"/>
        <v>0</v>
      </c>
      <c r="D2591" t="s">
        <v>24</v>
      </c>
      <c r="E2591">
        <f t="shared" si="401"/>
        <v>5</v>
      </c>
      <c r="F2591" t="s">
        <v>36</v>
      </c>
      <c r="G2591" s="13">
        <v>44617</v>
      </c>
      <c r="H2591">
        <v>0.44999999999999996</v>
      </c>
      <c r="I2591">
        <v>0.5395833333333333</v>
      </c>
      <c r="J2591">
        <v>1000162</v>
      </c>
      <c r="K2591">
        <v>486</v>
      </c>
      <c r="L2591">
        <f t="shared" si="402"/>
        <v>129</v>
      </c>
      <c r="M2591">
        <v>8.9583333333333348E-2</v>
      </c>
      <c r="N2591">
        <f t="shared" si="403"/>
        <v>0</v>
      </c>
      <c r="O2591" t="s">
        <v>26</v>
      </c>
      <c r="P2591" cm="1">
        <f t="array" aca="1" ref="P2591" ca="1">(_xlfn.IFS(Q2591="couché",0,Q2591="debout à 80%",1,Q2591="?",1))*(IF(RAND()&lt;0.8,1,0))</f>
        <v>1</v>
      </c>
      <c r="Q2591" t="s">
        <v>27</v>
      </c>
      <c r="R2591">
        <v>45</v>
      </c>
      <c r="S2591">
        <f t="shared" si="404"/>
        <v>0</v>
      </c>
      <c r="T2591">
        <f t="shared" si="409"/>
        <v>2</v>
      </c>
      <c r="U2591">
        <f t="shared" ca="1" si="405"/>
        <v>0.4500069828355015</v>
      </c>
      <c r="V2591">
        <f t="shared" si="406"/>
        <v>41</v>
      </c>
      <c r="W2591" t="s">
        <v>28</v>
      </c>
      <c r="X2591" t="str">
        <f t="shared" ca="1" si="407"/>
        <v>(2590,0,1,5,129,0,2,41)++1`</v>
      </c>
      <c r="Y2591" t="str">
        <f t="shared" si="408"/>
        <v>(2590,45)++1`</v>
      </c>
    </row>
    <row r="2592" spans="1:25" x14ac:dyDescent="0.25">
      <c r="A2592">
        <v>2591</v>
      </c>
      <c r="B2592">
        <v>1989</v>
      </c>
      <c r="C2592">
        <f t="shared" si="400"/>
        <v>0</v>
      </c>
      <c r="D2592" t="s">
        <v>24</v>
      </c>
      <c r="E2592">
        <f t="shared" si="401"/>
        <v>6</v>
      </c>
      <c r="F2592" t="s">
        <v>37</v>
      </c>
      <c r="G2592" s="13">
        <v>44606</v>
      </c>
      <c r="H2592">
        <v>0.33055555555555555</v>
      </c>
      <c r="I2592">
        <v>0.4201388888888889</v>
      </c>
      <c r="J2592">
        <v>1000166</v>
      </c>
      <c r="K2592">
        <v>400</v>
      </c>
      <c r="L2592">
        <f t="shared" si="402"/>
        <v>129</v>
      </c>
      <c r="M2592">
        <v>8.9583333333333348E-2</v>
      </c>
      <c r="N2592">
        <f t="shared" si="403"/>
        <v>0</v>
      </c>
      <c r="O2592" t="s">
        <v>26</v>
      </c>
      <c r="P2592" cm="1">
        <f t="array" aca="1" ref="P2592" ca="1">(_xlfn.IFS(Q2592="couché",0,Q2592="debout à 80%",1,Q2592="?",1))*(IF(RAND()&lt;0.8,1,0))</f>
        <v>1</v>
      </c>
      <c r="Q2592" t="s">
        <v>27</v>
      </c>
      <c r="R2592">
        <v>45</v>
      </c>
      <c r="S2592">
        <f t="shared" si="404"/>
        <v>0</v>
      </c>
      <c r="T2592">
        <f t="shared" si="409"/>
        <v>1</v>
      </c>
      <c r="U2592">
        <f t="shared" ca="1" si="405"/>
        <v>0.33056013073521018</v>
      </c>
      <c r="V2592">
        <f t="shared" si="406"/>
        <v>35</v>
      </c>
      <c r="W2592" t="s">
        <v>28</v>
      </c>
      <c r="X2592" t="str">
        <f t="shared" ca="1" si="407"/>
        <v>(2591,0,1,6,129,0,1,35)++1`</v>
      </c>
      <c r="Y2592" t="str">
        <f t="shared" si="408"/>
        <v>(2591,45)++1`</v>
      </c>
    </row>
    <row r="2593" spans="1:25" x14ac:dyDescent="0.25">
      <c r="A2593">
        <v>2592</v>
      </c>
      <c r="B2593">
        <v>2006</v>
      </c>
      <c r="C2593">
        <f t="shared" si="400"/>
        <v>0</v>
      </c>
      <c r="D2593" t="s">
        <v>24</v>
      </c>
      <c r="E2593">
        <f t="shared" si="401"/>
        <v>4</v>
      </c>
      <c r="F2593" t="s">
        <v>31</v>
      </c>
      <c r="G2593" s="13">
        <v>44621</v>
      </c>
      <c r="H2593">
        <v>0.52013888888888882</v>
      </c>
      <c r="I2593">
        <v>0.60972222222222217</v>
      </c>
      <c r="J2593">
        <v>1000166</v>
      </c>
      <c r="K2593">
        <v>403</v>
      </c>
      <c r="L2593">
        <f t="shared" si="402"/>
        <v>129</v>
      </c>
      <c r="M2593">
        <v>8.9583333333333348E-2</v>
      </c>
      <c r="N2593">
        <f t="shared" si="403"/>
        <v>0</v>
      </c>
      <c r="O2593" t="s">
        <v>26</v>
      </c>
      <c r="P2593" cm="1">
        <f t="array" aca="1" ref="P2593" ca="1">(_xlfn.IFS(Q2593="couché",0,Q2593="debout à 80%",1,Q2593="?",1))*(IF(RAND()&lt;0.8,1,0))</f>
        <v>1</v>
      </c>
      <c r="Q2593" t="s">
        <v>27</v>
      </c>
      <c r="R2593">
        <v>45</v>
      </c>
      <c r="S2593">
        <f t="shared" si="404"/>
        <v>0</v>
      </c>
      <c r="T2593">
        <f t="shared" si="409"/>
        <v>2</v>
      </c>
      <c r="U2593">
        <f t="shared" ca="1" si="405"/>
        <v>0.52014057627120747</v>
      </c>
      <c r="V2593">
        <f t="shared" si="406"/>
        <v>50</v>
      </c>
      <c r="W2593" t="s">
        <v>28</v>
      </c>
      <c r="X2593" t="str">
        <f t="shared" ca="1" si="407"/>
        <v>(2592,0,1,4,129,0,2,50)++1`</v>
      </c>
      <c r="Y2593" t="str">
        <f t="shared" si="408"/>
        <v>(2592,45)++1`</v>
      </c>
    </row>
    <row r="2594" spans="1:25" x14ac:dyDescent="0.25">
      <c r="A2594">
        <v>2593</v>
      </c>
      <c r="B2594">
        <v>1961</v>
      </c>
      <c r="C2594">
        <f t="shared" si="400"/>
        <v>0</v>
      </c>
      <c r="D2594" t="s">
        <v>24</v>
      </c>
      <c r="E2594">
        <f t="shared" si="401"/>
        <v>9</v>
      </c>
      <c r="F2594" t="s">
        <v>40</v>
      </c>
      <c r="G2594" s="13">
        <v>44613</v>
      </c>
      <c r="H2594">
        <v>0.69305555555555554</v>
      </c>
      <c r="I2594">
        <v>0.78263888888888888</v>
      </c>
      <c r="J2594">
        <v>1000163</v>
      </c>
      <c r="K2594">
        <v>4834</v>
      </c>
      <c r="L2594">
        <f t="shared" si="402"/>
        <v>129</v>
      </c>
      <c r="M2594">
        <v>8.9583333333333348E-2</v>
      </c>
      <c r="N2594">
        <f t="shared" si="403"/>
        <v>0</v>
      </c>
      <c r="O2594" t="s">
        <v>26</v>
      </c>
      <c r="P2594" cm="1">
        <f t="array" aca="1" ref="P2594" ca="1">(_xlfn.IFS(Q2594="couché",0,Q2594="debout à 80%",1,Q2594="?",1))*(IF(RAND()&lt;0.8,1,0))</f>
        <v>0</v>
      </c>
      <c r="Q2594" t="s">
        <v>27</v>
      </c>
      <c r="R2594">
        <v>45</v>
      </c>
      <c r="S2594">
        <f t="shared" si="404"/>
        <v>0</v>
      </c>
      <c r="T2594">
        <f t="shared" si="409"/>
        <v>6</v>
      </c>
      <c r="U2594">
        <f t="shared" ca="1" si="405"/>
        <v>0.69305784412900739</v>
      </c>
      <c r="V2594">
        <f t="shared" si="406"/>
        <v>61</v>
      </c>
      <c r="W2594" t="s">
        <v>28</v>
      </c>
      <c r="X2594" t="str">
        <f t="shared" ca="1" si="407"/>
        <v>(2593,0,0,9,129,0,6,61)++1`</v>
      </c>
      <c r="Y2594" t="str">
        <f t="shared" si="408"/>
        <v>(2593,45)++1`</v>
      </c>
    </row>
    <row r="2595" spans="1:25" x14ac:dyDescent="0.25">
      <c r="A2595">
        <v>2594</v>
      </c>
      <c r="B2595">
        <v>1943</v>
      </c>
      <c r="C2595">
        <f t="shared" si="400"/>
        <v>0</v>
      </c>
      <c r="D2595" t="s">
        <v>24</v>
      </c>
      <c r="E2595">
        <f t="shared" si="401"/>
        <v>5</v>
      </c>
      <c r="F2595" t="s">
        <v>36</v>
      </c>
      <c r="G2595" s="13">
        <v>44630</v>
      </c>
      <c r="H2595">
        <v>0.34375</v>
      </c>
      <c r="I2595">
        <v>0.43333333333333329</v>
      </c>
      <c r="J2595">
        <v>1000162</v>
      </c>
      <c r="K2595">
        <v>4952</v>
      </c>
      <c r="L2595">
        <f t="shared" si="402"/>
        <v>129</v>
      </c>
      <c r="M2595">
        <v>8.9583333333333293E-2</v>
      </c>
      <c r="N2595">
        <f t="shared" si="403"/>
        <v>0</v>
      </c>
      <c r="O2595" t="s">
        <v>26</v>
      </c>
      <c r="P2595" cm="1">
        <f t="array" aca="1" ref="P2595" ca="1">(_xlfn.IFS(Q2595="couché",0,Q2595="debout à 80%",1,Q2595="?",1))*(IF(RAND()&lt;0.8,1,0))</f>
        <v>1</v>
      </c>
      <c r="Q2595" t="s">
        <v>27</v>
      </c>
      <c r="R2595">
        <v>45</v>
      </c>
      <c r="S2595">
        <f t="shared" si="404"/>
        <v>0</v>
      </c>
      <c r="T2595">
        <f t="shared" si="409"/>
        <v>1</v>
      </c>
      <c r="U2595">
        <f t="shared" ca="1" si="405"/>
        <v>0.34375865454884125</v>
      </c>
      <c r="V2595">
        <f t="shared" si="406"/>
        <v>72</v>
      </c>
      <c r="W2595" t="s">
        <v>28</v>
      </c>
      <c r="X2595" t="str">
        <f t="shared" ca="1" si="407"/>
        <v>(2594,0,1,5,129,0,1,72)++1`</v>
      </c>
      <c r="Y2595" t="str">
        <f t="shared" si="408"/>
        <v>(2594,45)++1`</v>
      </c>
    </row>
    <row r="2596" spans="1:25" x14ac:dyDescent="0.25">
      <c r="A2596">
        <v>2595</v>
      </c>
      <c r="B2596">
        <v>1973</v>
      </c>
      <c r="C2596">
        <f t="shared" si="400"/>
        <v>0</v>
      </c>
      <c r="D2596" t="s">
        <v>24</v>
      </c>
      <c r="E2596">
        <f t="shared" si="401"/>
        <v>4</v>
      </c>
      <c r="F2596" t="s">
        <v>31</v>
      </c>
      <c r="G2596" s="13">
        <v>44645</v>
      </c>
      <c r="H2596">
        <v>0.35347222222222219</v>
      </c>
      <c r="I2596">
        <v>0.44305555555555554</v>
      </c>
      <c r="J2596">
        <v>1000162</v>
      </c>
      <c r="K2596">
        <v>4622</v>
      </c>
      <c r="L2596">
        <f t="shared" si="402"/>
        <v>129</v>
      </c>
      <c r="M2596">
        <v>8.9583333333333348E-2</v>
      </c>
      <c r="N2596">
        <f t="shared" si="403"/>
        <v>1</v>
      </c>
      <c r="O2596" t="s">
        <v>32</v>
      </c>
      <c r="P2596" cm="1">
        <f t="array" aca="1" ref="P2596" ca="1">(_xlfn.IFS(Q2596="couché",0,Q2596="debout à 80%",1,Q2596="?",1))*(IF(RAND()&lt;0.8,1,0))</f>
        <v>1</v>
      </c>
      <c r="Q2596" t="s">
        <v>27</v>
      </c>
      <c r="R2596">
        <v>45</v>
      </c>
      <c r="S2596">
        <f t="shared" si="404"/>
        <v>1</v>
      </c>
      <c r="T2596">
        <f t="shared" si="409"/>
        <v>2</v>
      </c>
      <c r="U2596">
        <f t="shared" ca="1" si="405"/>
        <v>0.3534772528760397</v>
      </c>
      <c r="V2596">
        <f t="shared" si="406"/>
        <v>44</v>
      </c>
      <c r="W2596" t="s">
        <v>28</v>
      </c>
      <c r="X2596" t="str">
        <f t="shared" ca="1" si="407"/>
        <v>(2595,0,1,4,129,1,2,44)++1`</v>
      </c>
      <c r="Y2596" t="str">
        <f t="shared" si="408"/>
        <v>(2595,45)++1`</v>
      </c>
    </row>
    <row r="2597" spans="1:25" x14ac:dyDescent="0.25">
      <c r="A2597">
        <v>2596</v>
      </c>
      <c r="B2597">
        <v>1955</v>
      </c>
      <c r="C2597">
        <f t="shared" si="400"/>
        <v>0</v>
      </c>
      <c r="D2597" t="s">
        <v>24</v>
      </c>
      <c r="E2597">
        <f t="shared" si="401"/>
        <v>12</v>
      </c>
      <c r="F2597" t="s">
        <v>42</v>
      </c>
      <c r="G2597" s="13">
        <v>44629</v>
      </c>
      <c r="H2597">
        <v>0.41319444444444442</v>
      </c>
      <c r="I2597">
        <v>0.50277777777777777</v>
      </c>
      <c r="J2597">
        <v>1000171</v>
      </c>
      <c r="K2597">
        <v>2239</v>
      </c>
      <c r="L2597">
        <f t="shared" si="402"/>
        <v>129</v>
      </c>
      <c r="M2597">
        <v>8.9583333333333348E-2</v>
      </c>
      <c r="N2597">
        <f t="shared" si="403"/>
        <v>0</v>
      </c>
      <c r="O2597" t="s">
        <v>26</v>
      </c>
      <c r="P2597" cm="1">
        <f t="array" aca="1" ref="P2597" ca="1">(_xlfn.IFS(Q2597="couché",0,Q2597="debout à 80%",1,Q2597="?",1))*(IF(RAND()&lt;0.8,1,0))</f>
        <v>0</v>
      </c>
      <c r="Q2597" t="s">
        <v>27</v>
      </c>
      <c r="R2597">
        <v>45</v>
      </c>
      <c r="S2597">
        <f t="shared" si="404"/>
        <v>0</v>
      </c>
      <c r="T2597">
        <f t="shared" si="409"/>
        <v>1</v>
      </c>
      <c r="U2597">
        <f t="shared" ca="1" si="405"/>
        <v>0.41319738763607239</v>
      </c>
      <c r="V2597">
        <f t="shared" si="406"/>
        <v>52</v>
      </c>
      <c r="W2597" t="s">
        <v>28</v>
      </c>
      <c r="X2597" t="str">
        <f t="shared" ca="1" si="407"/>
        <v>(2596,0,0,12,129,0,1,52)++1`</v>
      </c>
      <c r="Y2597" t="str">
        <f t="shared" si="408"/>
        <v>(2596,45)++1`</v>
      </c>
    </row>
    <row r="2598" spans="1:25" x14ac:dyDescent="0.25">
      <c r="A2598">
        <v>2597</v>
      </c>
      <c r="B2598">
        <v>2006</v>
      </c>
      <c r="C2598">
        <f t="shared" si="400"/>
        <v>0</v>
      </c>
      <c r="D2598" t="s">
        <v>24</v>
      </c>
      <c r="E2598">
        <f t="shared" si="401"/>
        <v>9</v>
      </c>
      <c r="F2598" t="s">
        <v>40</v>
      </c>
      <c r="G2598" s="13">
        <v>44637</v>
      </c>
      <c r="H2598">
        <v>0.81666666666666665</v>
      </c>
      <c r="I2598">
        <v>0.90625</v>
      </c>
      <c r="J2598">
        <v>1000166</v>
      </c>
      <c r="K2598">
        <v>30</v>
      </c>
      <c r="L2598">
        <f t="shared" si="402"/>
        <v>129</v>
      </c>
      <c r="M2598">
        <v>8.9583333333333348E-2</v>
      </c>
      <c r="N2598">
        <f t="shared" si="403"/>
        <v>0</v>
      </c>
      <c r="O2598" t="s">
        <v>26</v>
      </c>
      <c r="P2598" cm="1">
        <f t="array" aca="1" ref="P2598" ca="1">(_xlfn.IFS(Q2598="couché",0,Q2598="debout à 80%",1,Q2598="?",1))*(IF(RAND()&lt;0.8,1,0))</f>
        <v>1</v>
      </c>
      <c r="Q2598" t="s">
        <v>27</v>
      </c>
      <c r="R2598">
        <v>45</v>
      </c>
      <c r="S2598">
        <f t="shared" si="404"/>
        <v>0</v>
      </c>
      <c r="T2598">
        <f t="shared" si="409"/>
        <v>8</v>
      </c>
      <c r="U2598">
        <f t="shared" ca="1" si="405"/>
        <v>0.81667203072572048</v>
      </c>
      <c r="V2598">
        <f t="shared" si="406"/>
        <v>47</v>
      </c>
      <c r="W2598" t="s">
        <v>28</v>
      </c>
      <c r="X2598" t="str">
        <f t="shared" ca="1" si="407"/>
        <v>(2597,0,1,9,129,0,8,47)++1`</v>
      </c>
      <c r="Y2598" t="str">
        <f t="shared" si="408"/>
        <v>(2597,45)++1`</v>
      </c>
    </row>
    <row r="2599" spans="1:25" x14ac:dyDescent="0.25">
      <c r="A2599">
        <v>2598</v>
      </c>
      <c r="B2599">
        <v>1946</v>
      </c>
      <c r="C2599">
        <f t="shared" si="400"/>
        <v>0</v>
      </c>
      <c r="D2599" t="s">
        <v>24</v>
      </c>
      <c r="E2599">
        <f t="shared" si="401"/>
        <v>14</v>
      </c>
      <c r="F2599" t="s">
        <v>33</v>
      </c>
      <c r="G2599" s="13">
        <v>44634</v>
      </c>
      <c r="H2599">
        <v>0.64583333333333326</v>
      </c>
      <c r="I2599">
        <v>0.73611111111111105</v>
      </c>
      <c r="J2599">
        <v>1000162</v>
      </c>
      <c r="K2599">
        <v>486</v>
      </c>
      <c r="L2599">
        <f t="shared" si="402"/>
        <v>130</v>
      </c>
      <c r="M2599">
        <v>9.027777777777779E-2</v>
      </c>
      <c r="N2599">
        <f t="shared" si="403"/>
        <v>0</v>
      </c>
      <c r="O2599" t="s">
        <v>26</v>
      </c>
      <c r="P2599" cm="1">
        <f t="array" aca="1" ref="P2599" ca="1">(_xlfn.IFS(Q2599="couché",0,Q2599="debout à 80%",1,Q2599="?",1))*(IF(RAND()&lt;0.8,1,0))</f>
        <v>0</v>
      </c>
      <c r="Q2599" t="s">
        <v>27</v>
      </c>
      <c r="R2599">
        <v>45</v>
      </c>
      <c r="S2599">
        <f t="shared" si="404"/>
        <v>0</v>
      </c>
      <c r="T2599">
        <f t="shared" si="409"/>
        <v>4</v>
      </c>
      <c r="U2599">
        <f t="shared" ca="1" si="405"/>
        <v>0.64584004309129595</v>
      </c>
      <c r="V2599">
        <f t="shared" si="406"/>
        <v>53</v>
      </c>
      <c r="W2599" t="s">
        <v>28</v>
      </c>
      <c r="X2599" t="str">
        <f t="shared" ca="1" si="407"/>
        <v>(2598,0,0,14,130,0,4,53)++1`</v>
      </c>
      <c r="Y2599" t="str">
        <f t="shared" si="408"/>
        <v>(2598,45)++1`</v>
      </c>
    </row>
    <row r="2600" spans="1:25" x14ac:dyDescent="0.25">
      <c r="A2600">
        <v>2599</v>
      </c>
      <c r="B2600">
        <v>1956</v>
      </c>
      <c r="C2600">
        <f t="shared" si="400"/>
        <v>0</v>
      </c>
      <c r="D2600" t="s">
        <v>24</v>
      </c>
      <c r="E2600">
        <f t="shared" si="401"/>
        <v>17</v>
      </c>
      <c r="F2600" t="s">
        <v>45</v>
      </c>
      <c r="G2600" s="13">
        <v>44616</v>
      </c>
      <c r="H2600">
        <v>0.60763888888888884</v>
      </c>
      <c r="I2600">
        <v>0.69791666666666663</v>
      </c>
      <c r="J2600">
        <v>1000162</v>
      </c>
      <c r="K2600">
        <v>486</v>
      </c>
      <c r="L2600">
        <f t="shared" si="402"/>
        <v>130</v>
      </c>
      <c r="M2600">
        <v>9.027777777777779E-2</v>
      </c>
      <c r="N2600">
        <f t="shared" si="403"/>
        <v>0</v>
      </c>
      <c r="O2600" t="s">
        <v>26</v>
      </c>
      <c r="P2600" cm="1">
        <f t="array" aca="1" ref="P2600" ca="1">(_xlfn.IFS(Q2600="couché",0,Q2600="debout à 80%",1,Q2600="?",1))*(IF(RAND()&lt;0.8,1,0))</f>
        <v>1</v>
      </c>
      <c r="Q2600" t="s">
        <v>27</v>
      </c>
      <c r="R2600">
        <v>45</v>
      </c>
      <c r="S2600">
        <f t="shared" si="404"/>
        <v>0</v>
      </c>
      <c r="T2600">
        <f t="shared" si="409"/>
        <v>5</v>
      </c>
      <c r="U2600">
        <f t="shared" ca="1" si="405"/>
        <v>0.60764396114493302</v>
      </c>
      <c r="V2600">
        <f t="shared" si="406"/>
        <v>44</v>
      </c>
      <c r="W2600" t="s">
        <v>28</v>
      </c>
      <c r="X2600" t="str">
        <f t="shared" ca="1" si="407"/>
        <v>(2599,0,1,17,130,0,5,44)++1`</v>
      </c>
      <c r="Y2600" t="str">
        <f t="shared" si="408"/>
        <v>(2599,45)++1`</v>
      </c>
    </row>
    <row r="2601" spans="1:25" x14ac:dyDescent="0.25">
      <c r="A2601">
        <v>2600</v>
      </c>
      <c r="B2601">
        <v>1981</v>
      </c>
      <c r="C2601">
        <f t="shared" si="400"/>
        <v>0</v>
      </c>
      <c r="D2601" t="s">
        <v>24</v>
      </c>
      <c r="E2601">
        <f t="shared" si="401"/>
        <v>8</v>
      </c>
      <c r="F2601" t="s">
        <v>25</v>
      </c>
      <c r="G2601" s="13">
        <v>44615</v>
      </c>
      <c r="H2601">
        <v>0.64861111111111114</v>
      </c>
      <c r="I2601">
        <v>0.73888888888888882</v>
      </c>
      <c r="J2601">
        <v>1000171</v>
      </c>
      <c r="K2601">
        <v>2238</v>
      </c>
      <c r="L2601">
        <f t="shared" si="402"/>
        <v>130</v>
      </c>
      <c r="M2601">
        <v>9.0277777777777679E-2</v>
      </c>
      <c r="N2601">
        <f t="shared" si="403"/>
        <v>0</v>
      </c>
      <c r="O2601" t="s">
        <v>26</v>
      </c>
      <c r="P2601" cm="1">
        <f t="array" aca="1" ref="P2601" ca="1">(_xlfn.IFS(Q2601="couché",0,Q2601="debout à 80%",1,Q2601="?",1))*(IF(RAND()&lt;0.8,1,0))</f>
        <v>0</v>
      </c>
      <c r="Q2601" t="s">
        <v>27</v>
      </c>
      <c r="R2601">
        <v>45</v>
      </c>
      <c r="S2601">
        <f t="shared" si="404"/>
        <v>0</v>
      </c>
      <c r="T2601">
        <f t="shared" si="409"/>
        <v>4</v>
      </c>
      <c r="U2601">
        <f t="shared" ca="1" si="405"/>
        <v>0.64861772383721894</v>
      </c>
      <c r="V2601">
        <f t="shared" si="406"/>
        <v>45</v>
      </c>
      <c r="W2601" t="s">
        <v>28</v>
      </c>
      <c r="X2601" t="str">
        <f t="shared" ca="1" si="407"/>
        <v>(2600,0,0,8,130,0,4,45)++1`</v>
      </c>
      <c r="Y2601" t="str">
        <f t="shared" si="408"/>
        <v>(2600,45)++1`</v>
      </c>
    </row>
    <row r="2602" spans="1:25" x14ac:dyDescent="0.25">
      <c r="A2602">
        <v>2601</v>
      </c>
      <c r="B2602">
        <v>1995</v>
      </c>
      <c r="C2602">
        <f t="shared" si="400"/>
        <v>0</v>
      </c>
      <c r="D2602" t="s">
        <v>24</v>
      </c>
      <c r="E2602">
        <f t="shared" si="401"/>
        <v>11</v>
      </c>
      <c r="F2602" t="s">
        <v>41</v>
      </c>
      <c r="G2602" s="13">
        <v>44627</v>
      </c>
      <c r="H2602">
        <v>0.34861111111111109</v>
      </c>
      <c r="I2602">
        <v>0.43888888888888888</v>
      </c>
      <c r="J2602">
        <v>1000164</v>
      </c>
      <c r="K2602">
        <v>7808</v>
      </c>
      <c r="L2602">
        <f t="shared" si="402"/>
        <v>130</v>
      </c>
      <c r="M2602">
        <v>9.027777777777779E-2</v>
      </c>
      <c r="N2602">
        <f t="shared" si="403"/>
        <v>0</v>
      </c>
      <c r="O2602" t="s">
        <v>26</v>
      </c>
      <c r="P2602" cm="1">
        <f t="array" aca="1" ref="P2602" ca="1">(_xlfn.IFS(Q2602="couché",0,Q2602="debout à 80%",1,Q2602="?",1))*(IF(RAND()&lt;0.8,1,0))</f>
        <v>1</v>
      </c>
      <c r="Q2602" t="s">
        <v>27</v>
      </c>
      <c r="R2602">
        <v>30</v>
      </c>
      <c r="S2602">
        <f t="shared" si="404"/>
        <v>0</v>
      </c>
      <c r="T2602">
        <f t="shared" si="409"/>
        <v>1</v>
      </c>
      <c r="U2602">
        <f t="shared" ca="1" si="405"/>
        <v>0.34861304640401491</v>
      </c>
      <c r="V2602">
        <f t="shared" si="406"/>
        <v>50</v>
      </c>
      <c r="W2602" t="s">
        <v>28</v>
      </c>
      <c r="X2602" t="str">
        <f t="shared" ca="1" si="407"/>
        <v>(2601,0,1,11,130,0,1,50)++1`</v>
      </c>
      <c r="Y2602" t="str">
        <f t="shared" si="408"/>
        <v>(2601,30)++1`</v>
      </c>
    </row>
    <row r="2603" spans="1:25" x14ac:dyDescent="0.25">
      <c r="A2603">
        <v>2602</v>
      </c>
      <c r="B2603">
        <v>1951</v>
      </c>
      <c r="C2603">
        <f t="shared" si="400"/>
        <v>0</v>
      </c>
      <c r="D2603" t="s">
        <v>24</v>
      </c>
      <c r="E2603">
        <f t="shared" si="401"/>
        <v>2</v>
      </c>
      <c r="F2603" t="s">
        <v>29</v>
      </c>
      <c r="G2603" s="13">
        <v>44607</v>
      </c>
      <c r="H2603">
        <v>0.52777777777777779</v>
      </c>
      <c r="I2603">
        <v>0.61805555555555558</v>
      </c>
      <c r="J2603">
        <v>1000166</v>
      </c>
      <c r="K2603">
        <v>3293</v>
      </c>
      <c r="L2603">
        <f t="shared" si="402"/>
        <v>130</v>
      </c>
      <c r="M2603">
        <v>9.027777777777779E-2</v>
      </c>
      <c r="N2603">
        <f t="shared" si="403"/>
        <v>0</v>
      </c>
      <c r="O2603" t="s">
        <v>26</v>
      </c>
      <c r="P2603" cm="1">
        <f t="array" aca="1" ref="P2603" ca="1">(_xlfn.IFS(Q2603="couché",0,Q2603="debout à 80%",1,Q2603="?",1))*(IF(RAND()&lt;0.8,1,0))</f>
        <v>0</v>
      </c>
      <c r="Q2603" t="s">
        <v>27</v>
      </c>
      <c r="R2603">
        <v>45</v>
      </c>
      <c r="S2603">
        <f t="shared" si="404"/>
        <v>0</v>
      </c>
      <c r="T2603">
        <f t="shared" si="409"/>
        <v>3</v>
      </c>
      <c r="U2603">
        <f t="shared" ca="1" si="405"/>
        <v>0.52778099349325047</v>
      </c>
      <c r="V2603">
        <f t="shared" si="406"/>
        <v>44</v>
      </c>
      <c r="W2603" t="s">
        <v>28</v>
      </c>
      <c r="X2603" t="str">
        <f t="shared" ca="1" si="407"/>
        <v>(2602,0,0,2,130,0,3,44)++1`</v>
      </c>
      <c r="Y2603" t="str">
        <f t="shared" si="408"/>
        <v>(2602,45)++1`</v>
      </c>
    </row>
    <row r="2604" spans="1:25" x14ac:dyDescent="0.25">
      <c r="A2604">
        <v>2603</v>
      </c>
      <c r="B2604">
        <v>1947</v>
      </c>
      <c r="C2604">
        <f t="shared" si="400"/>
        <v>0</v>
      </c>
      <c r="D2604" t="s">
        <v>24</v>
      </c>
      <c r="E2604">
        <f t="shared" si="401"/>
        <v>14</v>
      </c>
      <c r="F2604" t="s">
        <v>33</v>
      </c>
      <c r="G2604" s="13">
        <v>44615</v>
      </c>
      <c r="H2604">
        <v>0.33541666666666664</v>
      </c>
      <c r="I2604">
        <v>0.42569444444444443</v>
      </c>
      <c r="J2604">
        <v>1000162</v>
      </c>
      <c r="K2604">
        <v>489</v>
      </c>
      <c r="L2604">
        <f t="shared" si="402"/>
        <v>130</v>
      </c>
      <c r="M2604">
        <v>9.027777777777779E-2</v>
      </c>
      <c r="N2604">
        <f t="shared" si="403"/>
        <v>0</v>
      </c>
      <c r="O2604" t="s">
        <v>26</v>
      </c>
      <c r="P2604" cm="1">
        <f t="array" aca="1" ref="P2604" ca="1">(_xlfn.IFS(Q2604="couché",0,Q2604="debout à 80%",1,Q2604="?",1))*(IF(RAND()&lt;0.8,1,0))</f>
        <v>1</v>
      </c>
      <c r="Q2604" t="s">
        <v>27</v>
      </c>
      <c r="R2604">
        <v>45</v>
      </c>
      <c r="S2604">
        <f t="shared" si="404"/>
        <v>0</v>
      </c>
      <c r="T2604">
        <f t="shared" si="409"/>
        <v>1</v>
      </c>
      <c r="U2604">
        <f t="shared" ca="1" si="405"/>
        <v>0.33542505245310589</v>
      </c>
      <c r="V2604">
        <f t="shared" si="406"/>
        <v>56</v>
      </c>
      <c r="W2604" t="s">
        <v>28</v>
      </c>
      <c r="X2604" t="str">
        <f t="shared" ca="1" si="407"/>
        <v>(2603,0,1,14,130,0,1,56)++1`</v>
      </c>
      <c r="Y2604" t="str">
        <f t="shared" si="408"/>
        <v>(2603,45)++1`</v>
      </c>
    </row>
    <row r="2605" spans="1:25" x14ac:dyDescent="0.25">
      <c r="A2605">
        <v>2604</v>
      </c>
      <c r="B2605">
        <v>1957</v>
      </c>
      <c r="C2605">
        <f t="shared" si="400"/>
        <v>0</v>
      </c>
      <c r="D2605" t="s">
        <v>24</v>
      </c>
      <c r="E2605">
        <f t="shared" si="401"/>
        <v>11</v>
      </c>
      <c r="F2605" t="s">
        <v>41</v>
      </c>
      <c r="G2605" s="13">
        <v>44609</v>
      </c>
      <c r="H2605">
        <v>0.51527777777777772</v>
      </c>
      <c r="I2605">
        <v>0.60555555555555551</v>
      </c>
      <c r="J2605">
        <v>1000164</v>
      </c>
      <c r="K2605">
        <v>6332</v>
      </c>
      <c r="L2605">
        <f t="shared" si="402"/>
        <v>130</v>
      </c>
      <c r="M2605">
        <v>9.027777777777779E-2</v>
      </c>
      <c r="N2605">
        <f t="shared" si="403"/>
        <v>0</v>
      </c>
      <c r="O2605" t="s">
        <v>26</v>
      </c>
      <c r="P2605" cm="1">
        <f t="array" aca="1" ref="P2605" ca="1">(_xlfn.IFS(Q2605="couché",0,Q2605="debout à 80%",1,Q2605="?",1))*(IF(RAND()&lt;0.8,1,0))</f>
        <v>1</v>
      </c>
      <c r="Q2605" t="s">
        <v>27</v>
      </c>
      <c r="R2605">
        <v>30</v>
      </c>
      <c r="S2605">
        <f t="shared" si="404"/>
        <v>0</v>
      </c>
      <c r="T2605">
        <f t="shared" si="409"/>
        <v>7</v>
      </c>
      <c r="U2605">
        <f t="shared" ca="1" si="405"/>
        <v>0.51528705571920519</v>
      </c>
      <c r="V2605">
        <f t="shared" si="406"/>
        <v>3</v>
      </c>
      <c r="W2605" t="s">
        <v>28</v>
      </c>
      <c r="X2605" t="str">
        <f t="shared" ca="1" si="407"/>
        <v>(2604,0,1,11,130,0,7,3)++1`</v>
      </c>
      <c r="Y2605" t="str">
        <f t="shared" si="408"/>
        <v>(2604,30)++1`</v>
      </c>
    </row>
    <row r="2606" spans="1:25" x14ac:dyDescent="0.25">
      <c r="A2606">
        <v>2605</v>
      </c>
      <c r="B2606">
        <v>1957</v>
      </c>
      <c r="C2606">
        <f t="shared" si="400"/>
        <v>0</v>
      </c>
      <c r="D2606" t="s">
        <v>24</v>
      </c>
      <c r="E2606">
        <f t="shared" si="401"/>
        <v>16</v>
      </c>
      <c r="F2606" t="s">
        <v>44</v>
      </c>
      <c r="G2606" s="13">
        <v>44598</v>
      </c>
      <c r="H2606">
        <v>0.39791666666666664</v>
      </c>
      <c r="I2606">
        <v>0.48819444444444443</v>
      </c>
      <c r="J2606">
        <v>1000162</v>
      </c>
      <c r="K2606">
        <v>70</v>
      </c>
      <c r="L2606">
        <f t="shared" si="402"/>
        <v>130</v>
      </c>
      <c r="M2606">
        <v>9.027777777777779E-2</v>
      </c>
      <c r="N2606">
        <f t="shared" si="403"/>
        <v>0</v>
      </c>
      <c r="O2606" t="s">
        <v>26</v>
      </c>
      <c r="P2606" cm="1">
        <f t="array" aca="1" ref="P2606" ca="1">(_xlfn.IFS(Q2606="couché",0,Q2606="debout à 80%",1,Q2606="?",1))*(IF(RAND()&lt;0.8,1,0))</f>
        <v>0</v>
      </c>
      <c r="Q2606" t="s">
        <v>48</v>
      </c>
      <c r="R2606">
        <v>45</v>
      </c>
      <c r="S2606">
        <f t="shared" si="404"/>
        <v>0</v>
      </c>
      <c r="T2606">
        <f t="shared" si="409"/>
        <v>1</v>
      </c>
      <c r="U2606">
        <f t="shared" ca="1" si="405"/>
        <v>0.39792306414357953</v>
      </c>
      <c r="V2606">
        <f t="shared" si="406"/>
        <v>38</v>
      </c>
      <c r="W2606" t="s">
        <v>28</v>
      </c>
      <c r="X2606" t="str">
        <f t="shared" ca="1" si="407"/>
        <v>(2605,0,0,16,130,0,1,38)++1`</v>
      </c>
      <c r="Y2606" t="str">
        <f t="shared" si="408"/>
        <v>(2605,45)++1`</v>
      </c>
    </row>
    <row r="2607" spans="1:25" x14ac:dyDescent="0.25">
      <c r="A2607">
        <v>2606</v>
      </c>
      <c r="B2607">
        <v>1960</v>
      </c>
      <c r="C2607">
        <f t="shared" si="400"/>
        <v>0</v>
      </c>
      <c r="D2607" t="s">
        <v>24</v>
      </c>
      <c r="E2607">
        <f t="shared" si="401"/>
        <v>14</v>
      </c>
      <c r="F2607" t="s">
        <v>33</v>
      </c>
      <c r="G2607" s="13">
        <v>44650</v>
      </c>
      <c r="H2607">
        <v>0.3347222222222222</v>
      </c>
      <c r="I2607">
        <v>0.42499999999999999</v>
      </c>
      <c r="J2607">
        <v>1000162</v>
      </c>
      <c r="K2607">
        <v>489</v>
      </c>
      <c r="L2607">
        <f t="shared" si="402"/>
        <v>130</v>
      </c>
      <c r="M2607">
        <v>9.027777777777779E-2</v>
      </c>
      <c r="N2607">
        <f t="shared" si="403"/>
        <v>0</v>
      </c>
      <c r="O2607" t="s">
        <v>26</v>
      </c>
      <c r="P2607" cm="1">
        <f t="array" aca="1" ref="P2607" ca="1">(_xlfn.IFS(Q2607="couché",0,Q2607="debout à 80%",1,Q2607="?",1))*(IF(RAND()&lt;0.8,1,0))</f>
        <v>1</v>
      </c>
      <c r="Q2607" t="s">
        <v>27</v>
      </c>
      <c r="R2607">
        <v>45</v>
      </c>
      <c r="S2607">
        <f t="shared" si="404"/>
        <v>0</v>
      </c>
      <c r="T2607">
        <f t="shared" si="409"/>
        <v>1</v>
      </c>
      <c r="U2607">
        <f t="shared" ca="1" si="405"/>
        <v>0.33473174385527954</v>
      </c>
      <c r="V2607">
        <f t="shared" si="406"/>
        <v>75</v>
      </c>
      <c r="W2607" t="s">
        <v>28</v>
      </c>
      <c r="X2607" t="str">
        <f t="shared" ca="1" si="407"/>
        <v>(2606,0,1,14,130,0,1,75)++1`</v>
      </c>
      <c r="Y2607" t="str">
        <f t="shared" si="408"/>
        <v>(2606,45)++1`</v>
      </c>
    </row>
    <row r="2608" spans="1:25" x14ac:dyDescent="0.25">
      <c r="A2608">
        <v>2607</v>
      </c>
      <c r="B2608">
        <v>1980</v>
      </c>
      <c r="C2608">
        <f t="shared" si="400"/>
        <v>0</v>
      </c>
      <c r="D2608" t="s">
        <v>24</v>
      </c>
      <c r="E2608">
        <f t="shared" si="401"/>
        <v>12</v>
      </c>
      <c r="F2608" t="s">
        <v>42</v>
      </c>
      <c r="G2608" s="13">
        <v>44610</v>
      </c>
      <c r="H2608">
        <v>0.50486111111111109</v>
      </c>
      <c r="I2608">
        <v>0.59513888888888888</v>
      </c>
      <c r="J2608">
        <v>1000164</v>
      </c>
      <c r="K2608">
        <v>8488</v>
      </c>
      <c r="L2608">
        <f t="shared" si="402"/>
        <v>130</v>
      </c>
      <c r="M2608">
        <v>9.027777777777779E-2</v>
      </c>
      <c r="N2608">
        <f t="shared" si="403"/>
        <v>1</v>
      </c>
      <c r="O2608" t="s">
        <v>32</v>
      </c>
      <c r="P2608" cm="1">
        <f t="array" aca="1" ref="P2608" ca="1">(_xlfn.IFS(Q2608="couché",0,Q2608="debout à 80%",1,Q2608="?",1))*(IF(RAND()&lt;0.8,1,0))</f>
        <v>1</v>
      </c>
      <c r="Q2608" t="s">
        <v>27</v>
      </c>
      <c r="R2608">
        <v>30</v>
      </c>
      <c r="S2608">
        <f t="shared" si="404"/>
        <v>0</v>
      </c>
      <c r="T2608">
        <f t="shared" si="409"/>
        <v>3</v>
      </c>
      <c r="U2608">
        <f t="shared" ca="1" si="405"/>
        <v>0.50486382924293915</v>
      </c>
      <c r="V2608">
        <f t="shared" si="406"/>
        <v>55</v>
      </c>
      <c r="W2608" t="s">
        <v>28</v>
      </c>
      <c r="X2608" t="str">
        <f t="shared" ca="1" si="407"/>
        <v>(2607,0,1,12,130,0,3,55)++1`</v>
      </c>
      <c r="Y2608" t="str">
        <f t="shared" si="408"/>
        <v>(2607,30)++1`</v>
      </c>
    </row>
    <row r="2609" spans="1:25" x14ac:dyDescent="0.25">
      <c r="A2609">
        <v>2608</v>
      </c>
      <c r="B2609">
        <v>1946</v>
      </c>
      <c r="C2609">
        <f t="shared" si="400"/>
        <v>0</v>
      </c>
      <c r="D2609" t="s">
        <v>24</v>
      </c>
      <c r="E2609">
        <f t="shared" si="401"/>
        <v>7</v>
      </c>
      <c r="F2609" t="s">
        <v>38</v>
      </c>
      <c r="G2609" s="13">
        <v>44614</v>
      </c>
      <c r="H2609">
        <v>0.57152777777777775</v>
      </c>
      <c r="I2609">
        <v>0.66180555555555554</v>
      </c>
      <c r="J2609">
        <v>1000162</v>
      </c>
      <c r="K2609">
        <v>4952</v>
      </c>
      <c r="L2609">
        <f t="shared" si="402"/>
        <v>130</v>
      </c>
      <c r="M2609">
        <v>9.027777777777779E-2</v>
      </c>
      <c r="N2609">
        <f t="shared" si="403"/>
        <v>0</v>
      </c>
      <c r="O2609" t="s">
        <v>26</v>
      </c>
      <c r="P2609" cm="1">
        <f t="array" aca="1" ref="P2609" ca="1">(_xlfn.IFS(Q2609="couché",0,Q2609="debout à 80%",1,Q2609="?",1))*(IF(RAND()&lt;0.8,1,0))</f>
        <v>0</v>
      </c>
      <c r="Q2609" t="s">
        <v>27</v>
      </c>
      <c r="R2609">
        <v>45</v>
      </c>
      <c r="S2609">
        <f t="shared" si="404"/>
        <v>0</v>
      </c>
      <c r="T2609">
        <f t="shared" si="409"/>
        <v>3</v>
      </c>
      <c r="U2609">
        <f t="shared" ca="1" si="405"/>
        <v>0.57153086507554329</v>
      </c>
      <c r="V2609">
        <f t="shared" si="406"/>
        <v>46</v>
      </c>
      <c r="W2609" t="s">
        <v>28</v>
      </c>
      <c r="X2609" t="str">
        <f t="shared" ca="1" si="407"/>
        <v>(2608,0,0,7,130,0,3,46)++1`</v>
      </c>
      <c r="Y2609" t="str">
        <f t="shared" si="408"/>
        <v>(2608,45)++1`</v>
      </c>
    </row>
    <row r="2610" spans="1:25" x14ac:dyDescent="0.25">
      <c r="A2610">
        <v>2609</v>
      </c>
      <c r="B2610">
        <v>1966</v>
      </c>
      <c r="C2610">
        <f t="shared" si="400"/>
        <v>0</v>
      </c>
      <c r="D2610" t="s">
        <v>24</v>
      </c>
      <c r="E2610">
        <f t="shared" si="401"/>
        <v>16</v>
      </c>
      <c r="F2610" t="s">
        <v>44</v>
      </c>
      <c r="G2610" s="13">
        <v>44617</v>
      </c>
      <c r="H2610">
        <v>0.74444444444444446</v>
      </c>
      <c r="I2610">
        <v>0.83472222222222214</v>
      </c>
      <c r="J2610">
        <v>1000162</v>
      </c>
      <c r="K2610">
        <v>82</v>
      </c>
      <c r="L2610">
        <f t="shared" si="402"/>
        <v>130</v>
      </c>
      <c r="M2610">
        <v>9.0277777777777679E-2</v>
      </c>
      <c r="N2610">
        <f t="shared" si="403"/>
        <v>0</v>
      </c>
      <c r="O2610" t="s">
        <v>26</v>
      </c>
      <c r="P2610" cm="1">
        <f t="array" aca="1" ref="P2610" ca="1">(_xlfn.IFS(Q2610="couché",0,Q2610="debout à 80%",1,Q2610="?",1))*(IF(RAND()&lt;0.8,1,0))</f>
        <v>1</v>
      </c>
      <c r="Q2610" t="s">
        <v>27</v>
      </c>
      <c r="R2610">
        <v>45</v>
      </c>
      <c r="S2610">
        <f t="shared" si="404"/>
        <v>0</v>
      </c>
      <c r="T2610">
        <f t="shared" si="409"/>
        <v>1</v>
      </c>
      <c r="U2610">
        <f t="shared" ca="1" si="405"/>
        <v>0.74445367423491704</v>
      </c>
      <c r="V2610">
        <f t="shared" si="406"/>
        <v>40</v>
      </c>
      <c r="W2610" t="s">
        <v>28</v>
      </c>
      <c r="X2610" t="str">
        <f t="shared" ca="1" si="407"/>
        <v>(2609,0,1,16,130,0,1,40)++1`</v>
      </c>
      <c r="Y2610" t="str">
        <f t="shared" si="408"/>
        <v>(2609,45)++1`</v>
      </c>
    </row>
    <row r="2611" spans="1:25" x14ac:dyDescent="0.25">
      <c r="A2611">
        <v>2610</v>
      </c>
      <c r="B2611">
        <v>1947</v>
      </c>
      <c r="C2611">
        <f t="shared" si="400"/>
        <v>0</v>
      </c>
      <c r="D2611" t="s">
        <v>24</v>
      </c>
      <c r="E2611">
        <f t="shared" si="401"/>
        <v>16</v>
      </c>
      <c r="F2611" t="s">
        <v>44</v>
      </c>
      <c r="G2611" s="13">
        <v>44624</v>
      </c>
      <c r="H2611">
        <v>0.33680555555555552</v>
      </c>
      <c r="I2611">
        <v>0.42708333333333331</v>
      </c>
      <c r="J2611">
        <v>1000162</v>
      </c>
      <c r="K2611">
        <v>82</v>
      </c>
      <c r="L2611">
        <f t="shared" si="402"/>
        <v>130</v>
      </c>
      <c r="M2611">
        <v>9.027777777777779E-2</v>
      </c>
      <c r="N2611">
        <f t="shared" si="403"/>
        <v>0</v>
      </c>
      <c r="O2611" t="s">
        <v>26</v>
      </c>
      <c r="P2611" cm="1">
        <f t="array" aca="1" ref="P2611" ca="1">(_xlfn.IFS(Q2611="couché",0,Q2611="debout à 80%",1,Q2611="?",1))*(IF(RAND()&lt;0.8,1,0))</f>
        <v>1</v>
      </c>
      <c r="Q2611" t="s">
        <v>27</v>
      </c>
      <c r="R2611">
        <v>45</v>
      </c>
      <c r="S2611">
        <f t="shared" si="404"/>
        <v>0</v>
      </c>
      <c r="T2611">
        <f t="shared" si="409"/>
        <v>1</v>
      </c>
      <c r="U2611">
        <f t="shared" ca="1" si="405"/>
        <v>0.33681364991600748</v>
      </c>
      <c r="V2611">
        <f t="shared" si="406"/>
        <v>42</v>
      </c>
      <c r="W2611" t="s">
        <v>28</v>
      </c>
      <c r="X2611" t="str">
        <f t="shared" ca="1" si="407"/>
        <v>(2610,0,1,16,130,0,1,42)++1`</v>
      </c>
      <c r="Y2611" t="str">
        <f t="shared" si="408"/>
        <v>(2610,45)++1`</v>
      </c>
    </row>
    <row r="2612" spans="1:25" x14ac:dyDescent="0.25">
      <c r="A2612">
        <v>2611</v>
      </c>
      <c r="B2612">
        <v>1984</v>
      </c>
      <c r="C2612">
        <f t="shared" si="400"/>
        <v>0</v>
      </c>
      <c r="D2612" t="s">
        <v>24</v>
      </c>
      <c r="E2612">
        <f t="shared" si="401"/>
        <v>12</v>
      </c>
      <c r="F2612" t="s">
        <v>42</v>
      </c>
      <c r="G2612" s="13">
        <v>44645</v>
      </c>
      <c r="H2612">
        <v>0.39652777777777776</v>
      </c>
      <c r="I2612">
        <v>0.48680555555555555</v>
      </c>
      <c r="J2612">
        <v>1000164</v>
      </c>
      <c r="K2612">
        <v>7808</v>
      </c>
      <c r="L2612">
        <f t="shared" si="402"/>
        <v>130</v>
      </c>
      <c r="M2612">
        <v>9.027777777777779E-2</v>
      </c>
      <c r="N2612">
        <f t="shared" si="403"/>
        <v>0</v>
      </c>
      <c r="O2612" t="s">
        <v>26</v>
      </c>
      <c r="P2612" cm="1">
        <f t="array" aca="1" ref="P2612" ca="1">(_xlfn.IFS(Q2612="couché",0,Q2612="debout à 80%",1,Q2612="?",1))*(IF(RAND()&lt;0.8,1,0))</f>
        <v>1</v>
      </c>
      <c r="Q2612" t="s">
        <v>27</v>
      </c>
      <c r="R2612">
        <v>30</v>
      </c>
      <c r="S2612">
        <f t="shared" si="404"/>
        <v>0</v>
      </c>
      <c r="T2612">
        <f t="shared" si="409"/>
        <v>3</v>
      </c>
      <c r="U2612">
        <f t="shared" ca="1" si="405"/>
        <v>0.39652864544807764</v>
      </c>
      <c r="V2612">
        <f t="shared" si="406"/>
        <v>47</v>
      </c>
      <c r="W2612" t="s">
        <v>28</v>
      </c>
      <c r="X2612" t="str">
        <f t="shared" ca="1" si="407"/>
        <v>(2611,0,1,12,130,0,3,47)++1`</v>
      </c>
      <c r="Y2612" t="str">
        <f t="shared" si="408"/>
        <v>(2611,30)++1`</v>
      </c>
    </row>
    <row r="2613" spans="1:25" x14ac:dyDescent="0.25">
      <c r="A2613">
        <v>2612</v>
      </c>
      <c r="B2613">
        <v>1967</v>
      </c>
      <c r="C2613">
        <f t="shared" si="400"/>
        <v>0</v>
      </c>
      <c r="D2613" t="s">
        <v>24</v>
      </c>
      <c r="E2613">
        <f t="shared" si="401"/>
        <v>13</v>
      </c>
      <c r="F2613" t="s">
        <v>43</v>
      </c>
      <c r="G2613" s="13">
        <v>44634</v>
      </c>
      <c r="H2613">
        <v>0.67847222222222214</v>
      </c>
      <c r="I2613">
        <v>0.76874999999999993</v>
      </c>
      <c r="J2613">
        <v>1000167</v>
      </c>
      <c r="K2613">
        <v>7550</v>
      </c>
      <c r="L2613">
        <f t="shared" si="402"/>
        <v>130</v>
      </c>
      <c r="M2613">
        <v>9.027777777777779E-2</v>
      </c>
      <c r="N2613">
        <f t="shared" si="403"/>
        <v>0</v>
      </c>
      <c r="O2613" t="s">
        <v>26</v>
      </c>
      <c r="P2613" cm="1">
        <f t="array" aca="1" ref="P2613" ca="1">(_xlfn.IFS(Q2613="couché",0,Q2613="debout à 80%",1,Q2613="?",1))*(IF(RAND()&lt;0.8,1,0))</f>
        <v>1</v>
      </c>
      <c r="Q2613" t="s">
        <v>27</v>
      </c>
      <c r="R2613">
        <v>45</v>
      </c>
      <c r="S2613">
        <f t="shared" si="404"/>
        <v>0</v>
      </c>
      <c r="T2613">
        <f t="shared" si="409"/>
        <v>3</v>
      </c>
      <c r="U2613">
        <f t="shared" ca="1" si="405"/>
        <v>0.67847509722093158</v>
      </c>
      <c r="V2613">
        <f t="shared" si="406"/>
        <v>40</v>
      </c>
      <c r="W2613" t="s">
        <v>28</v>
      </c>
      <c r="X2613" t="str">
        <f t="shared" ca="1" si="407"/>
        <v>(2612,0,1,13,130,0,3,40)++1`</v>
      </c>
      <c r="Y2613" t="str">
        <f t="shared" si="408"/>
        <v>(2612,45)++1`</v>
      </c>
    </row>
    <row r="2614" spans="1:25" x14ac:dyDescent="0.25">
      <c r="A2614">
        <v>2613</v>
      </c>
      <c r="B2614">
        <v>1948</v>
      </c>
      <c r="C2614">
        <f t="shared" si="400"/>
        <v>0</v>
      </c>
      <c r="D2614" t="s">
        <v>24</v>
      </c>
      <c r="E2614">
        <f t="shared" si="401"/>
        <v>8</v>
      </c>
      <c r="F2614" t="s">
        <v>25</v>
      </c>
      <c r="G2614" s="13">
        <v>44624</v>
      </c>
      <c r="H2614">
        <v>0.34236111111111112</v>
      </c>
      <c r="I2614">
        <v>0.43333333333333329</v>
      </c>
      <c r="J2614">
        <v>1000171</v>
      </c>
      <c r="K2614">
        <v>2239</v>
      </c>
      <c r="L2614">
        <f t="shared" si="402"/>
        <v>131</v>
      </c>
      <c r="M2614">
        <v>9.0972222222222177E-2</v>
      </c>
      <c r="N2614">
        <f t="shared" si="403"/>
        <v>0</v>
      </c>
      <c r="O2614" t="s">
        <v>26</v>
      </c>
      <c r="P2614" cm="1">
        <f t="array" aca="1" ref="P2614" ca="1">(_xlfn.IFS(Q2614="couché",0,Q2614="debout à 80%",1,Q2614="?",1))*(IF(RAND()&lt;0.8,1,0))</f>
        <v>1</v>
      </c>
      <c r="Q2614" t="s">
        <v>27</v>
      </c>
      <c r="R2614">
        <v>45</v>
      </c>
      <c r="S2614">
        <f t="shared" si="404"/>
        <v>0</v>
      </c>
      <c r="T2614">
        <f t="shared" si="409"/>
        <v>1</v>
      </c>
      <c r="U2614">
        <f t="shared" ca="1" si="405"/>
        <v>0.34236394864985226</v>
      </c>
      <c r="V2614">
        <f t="shared" si="406"/>
        <v>53</v>
      </c>
      <c r="W2614" t="s">
        <v>28</v>
      </c>
      <c r="X2614" t="str">
        <f t="shared" ca="1" si="407"/>
        <v>(2613,0,1,8,131,0,1,53)++1`</v>
      </c>
      <c r="Y2614" t="str">
        <f t="shared" si="408"/>
        <v>(2613,45)++1`</v>
      </c>
    </row>
    <row r="2615" spans="1:25" x14ac:dyDescent="0.25">
      <c r="A2615">
        <v>2614</v>
      </c>
      <c r="B2615">
        <v>1966</v>
      </c>
      <c r="C2615">
        <f t="shared" si="400"/>
        <v>0</v>
      </c>
      <c r="D2615" t="s">
        <v>24</v>
      </c>
      <c r="E2615">
        <f t="shared" si="401"/>
        <v>17</v>
      </c>
      <c r="F2615" t="s">
        <v>45</v>
      </c>
      <c r="G2615" s="13">
        <v>44616</v>
      </c>
      <c r="H2615">
        <v>0.51111111111111107</v>
      </c>
      <c r="I2615">
        <v>0.6020833333333333</v>
      </c>
      <c r="J2615">
        <v>1000162</v>
      </c>
      <c r="K2615">
        <v>486</v>
      </c>
      <c r="L2615">
        <f t="shared" si="402"/>
        <v>131</v>
      </c>
      <c r="M2615">
        <v>9.0972222222222232E-2</v>
      </c>
      <c r="N2615">
        <f t="shared" si="403"/>
        <v>0</v>
      </c>
      <c r="O2615" t="s">
        <v>26</v>
      </c>
      <c r="P2615" cm="1">
        <f t="array" aca="1" ref="P2615" ca="1">(_xlfn.IFS(Q2615="couché",0,Q2615="debout à 80%",1,Q2615="?",1))*(IF(RAND()&lt;0.8,1,0))</f>
        <v>0</v>
      </c>
      <c r="Q2615" t="s">
        <v>27</v>
      </c>
      <c r="R2615">
        <v>45</v>
      </c>
      <c r="S2615">
        <f t="shared" si="404"/>
        <v>0</v>
      </c>
      <c r="T2615">
        <f t="shared" si="409"/>
        <v>4</v>
      </c>
      <c r="U2615">
        <f t="shared" ca="1" si="405"/>
        <v>0.51111436909281549</v>
      </c>
      <c r="V2615">
        <f t="shared" si="406"/>
        <v>42</v>
      </c>
      <c r="W2615" t="s">
        <v>28</v>
      </c>
      <c r="X2615" t="str">
        <f t="shared" ca="1" si="407"/>
        <v>(2614,0,0,17,131,0,4,42)++1`</v>
      </c>
      <c r="Y2615" t="str">
        <f t="shared" si="408"/>
        <v>(2614,45)++1`</v>
      </c>
    </row>
    <row r="2616" spans="1:25" x14ac:dyDescent="0.25">
      <c r="A2616">
        <v>2615</v>
      </c>
      <c r="B2616">
        <v>1991</v>
      </c>
      <c r="C2616">
        <f t="shared" si="400"/>
        <v>0</v>
      </c>
      <c r="D2616" t="s">
        <v>24</v>
      </c>
      <c r="E2616">
        <f t="shared" si="401"/>
        <v>12</v>
      </c>
      <c r="F2616" t="s">
        <v>42</v>
      </c>
      <c r="G2616" s="13">
        <v>44608</v>
      </c>
      <c r="H2616">
        <v>0.39374999999999999</v>
      </c>
      <c r="I2616">
        <v>0.48472222222222222</v>
      </c>
      <c r="J2616">
        <v>1000165</v>
      </c>
      <c r="K2616">
        <v>2958</v>
      </c>
      <c r="L2616">
        <f t="shared" si="402"/>
        <v>131</v>
      </c>
      <c r="M2616">
        <v>9.0972222222222232E-2</v>
      </c>
      <c r="N2616">
        <f t="shared" si="403"/>
        <v>0</v>
      </c>
      <c r="O2616" t="s">
        <v>26</v>
      </c>
      <c r="P2616" cm="1">
        <f t="array" aca="1" ref="P2616" ca="1">(_xlfn.IFS(Q2616="couché",0,Q2616="debout à 80%",1,Q2616="?",1))*(IF(RAND()&lt;0.8,1,0))</f>
        <v>0</v>
      </c>
      <c r="Q2616" t="s">
        <v>27</v>
      </c>
      <c r="R2616">
        <v>30</v>
      </c>
      <c r="S2616">
        <f t="shared" si="404"/>
        <v>1</v>
      </c>
      <c r="T2616">
        <f t="shared" si="409"/>
        <v>2</v>
      </c>
      <c r="U2616">
        <f t="shared" ca="1" si="405"/>
        <v>0.39375927592510901</v>
      </c>
      <c r="V2616">
        <f t="shared" si="406"/>
        <v>55</v>
      </c>
      <c r="W2616" t="s">
        <v>28</v>
      </c>
      <c r="X2616" t="str">
        <f t="shared" ca="1" si="407"/>
        <v>(2615,0,0,12,131,1,2,55)++1`</v>
      </c>
      <c r="Y2616" t="str">
        <f t="shared" si="408"/>
        <v>(2615,30)++1`</v>
      </c>
    </row>
    <row r="2617" spans="1:25" x14ac:dyDescent="0.25">
      <c r="A2617">
        <v>2616</v>
      </c>
      <c r="B2617">
        <v>1947</v>
      </c>
      <c r="C2617">
        <f t="shared" si="400"/>
        <v>0</v>
      </c>
      <c r="D2617" t="s">
        <v>24</v>
      </c>
      <c r="E2617">
        <f t="shared" si="401"/>
        <v>8</v>
      </c>
      <c r="F2617" t="s">
        <v>25</v>
      </c>
      <c r="G2617" s="13">
        <v>44628</v>
      </c>
      <c r="H2617">
        <v>0.33055555555555555</v>
      </c>
      <c r="I2617">
        <v>0.42152777777777778</v>
      </c>
      <c r="J2617">
        <v>1000168</v>
      </c>
      <c r="K2617">
        <v>2592</v>
      </c>
      <c r="L2617">
        <f t="shared" si="402"/>
        <v>131</v>
      </c>
      <c r="M2617">
        <v>9.0972222222222232E-2</v>
      </c>
      <c r="N2617">
        <f t="shared" si="403"/>
        <v>0</v>
      </c>
      <c r="O2617" t="s">
        <v>26</v>
      </c>
      <c r="P2617" cm="1">
        <f t="array" aca="1" ref="P2617" ca="1">(_xlfn.IFS(Q2617="couché",0,Q2617="debout à 80%",1,Q2617="?",1))*(IF(RAND()&lt;0.8,1,0))</f>
        <v>1</v>
      </c>
      <c r="Q2617" t="s">
        <v>27</v>
      </c>
      <c r="R2617">
        <v>30</v>
      </c>
      <c r="S2617">
        <f t="shared" si="404"/>
        <v>0</v>
      </c>
      <c r="T2617">
        <f t="shared" si="409"/>
        <v>1</v>
      </c>
      <c r="U2617">
        <f t="shared" ca="1" si="405"/>
        <v>0.33055589830948212</v>
      </c>
      <c r="V2617">
        <f t="shared" si="406"/>
        <v>44</v>
      </c>
      <c r="W2617" t="s">
        <v>28</v>
      </c>
      <c r="X2617" t="str">
        <f t="shared" ca="1" si="407"/>
        <v>(2616,0,1,8,131,0,1,44)++1`</v>
      </c>
      <c r="Y2617" t="str">
        <f t="shared" si="408"/>
        <v>(2616,30)++1`</v>
      </c>
    </row>
    <row r="2618" spans="1:25" x14ac:dyDescent="0.25">
      <c r="A2618">
        <v>2617</v>
      </c>
      <c r="B2618">
        <v>1940</v>
      </c>
      <c r="C2618">
        <f t="shared" si="400"/>
        <v>0</v>
      </c>
      <c r="D2618" t="s">
        <v>24</v>
      </c>
      <c r="E2618">
        <f t="shared" si="401"/>
        <v>11</v>
      </c>
      <c r="F2618" t="s">
        <v>41</v>
      </c>
      <c r="G2618" s="13">
        <v>44615</v>
      </c>
      <c r="H2618">
        <v>0.34375</v>
      </c>
      <c r="I2618">
        <v>0.43472222222222223</v>
      </c>
      <c r="J2618">
        <v>1000164</v>
      </c>
      <c r="K2618">
        <v>1374</v>
      </c>
      <c r="L2618">
        <f t="shared" si="402"/>
        <v>131</v>
      </c>
      <c r="M2618">
        <v>9.0972222222222232E-2</v>
      </c>
      <c r="N2618">
        <f t="shared" si="403"/>
        <v>0</v>
      </c>
      <c r="O2618" t="s">
        <v>26</v>
      </c>
      <c r="P2618" cm="1">
        <f t="array" aca="1" ref="P2618" ca="1">(_xlfn.IFS(Q2618="couché",0,Q2618="debout à 80%",1,Q2618="?",1))*(IF(RAND()&lt;0.8,1,0))</f>
        <v>1</v>
      </c>
      <c r="Q2618" t="s">
        <v>27</v>
      </c>
      <c r="R2618">
        <v>30</v>
      </c>
      <c r="S2618">
        <f t="shared" si="404"/>
        <v>0</v>
      </c>
      <c r="T2618">
        <f t="shared" si="409"/>
        <v>1</v>
      </c>
      <c r="U2618">
        <f t="shared" ca="1" si="405"/>
        <v>0.34375665709088937</v>
      </c>
      <c r="V2618">
        <f t="shared" si="406"/>
        <v>38</v>
      </c>
      <c r="W2618" t="s">
        <v>28</v>
      </c>
      <c r="X2618" t="str">
        <f t="shared" ca="1" si="407"/>
        <v>(2617,0,1,11,131,0,1,38)++1`</v>
      </c>
      <c r="Y2618" t="str">
        <f t="shared" si="408"/>
        <v>(2617,30)++1`</v>
      </c>
    </row>
    <row r="2619" spans="1:25" x14ac:dyDescent="0.25">
      <c r="A2619">
        <v>2618</v>
      </c>
      <c r="B2619">
        <v>1977</v>
      </c>
      <c r="C2619">
        <f t="shared" si="400"/>
        <v>0</v>
      </c>
      <c r="D2619" t="s">
        <v>24</v>
      </c>
      <c r="E2619">
        <f t="shared" si="401"/>
        <v>13</v>
      </c>
      <c r="F2619" t="s">
        <v>43</v>
      </c>
      <c r="G2619" s="13">
        <v>44610</v>
      </c>
      <c r="H2619">
        <v>0.64166666666666661</v>
      </c>
      <c r="I2619">
        <v>0.73263888888888884</v>
      </c>
      <c r="J2619">
        <v>1000167</v>
      </c>
      <c r="K2619">
        <v>5588</v>
      </c>
      <c r="L2619">
        <f t="shared" si="402"/>
        <v>131</v>
      </c>
      <c r="M2619">
        <v>9.0972222222222232E-2</v>
      </c>
      <c r="N2619">
        <f t="shared" si="403"/>
        <v>0</v>
      </c>
      <c r="O2619" t="s">
        <v>26</v>
      </c>
      <c r="P2619" cm="1">
        <f t="array" aca="1" ref="P2619" ca="1">(_xlfn.IFS(Q2619="couché",0,Q2619="debout à 80%",1,Q2619="?",1))*(IF(RAND()&lt;0.8,1,0))</f>
        <v>0</v>
      </c>
      <c r="Q2619" t="s">
        <v>27</v>
      </c>
      <c r="R2619">
        <v>45</v>
      </c>
      <c r="S2619">
        <f t="shared" si="404"/>
        <v>0</v>
      </c>
      <c r="T2619">
        <f t="shared" si="409"/>
        <v>3</v>
      </c>
      <c r="U2619">
        <f t="shared" ca="1" si="405"/>
        <v>0.64166828037152357</v>
      </c>
      <c r="V2619">
        <f t="shared" si="406"/>
        <v>38</v>
      </c>
      <c r="W2619" t="s">
        <v>28</v>
      </c>
      <c r="X2619" t="str">
        <f t="shared" ca="1" si="407"/>
        <v>(2618,0,0,13,131,0,3,38)++1`</v>
      </c>
      <c r="Y2619" t="str">
        <f t="shared" si="408"/>
        <v>(2618,45)++1`</v>
      </c>
    </row>
    <row r="2620" spans="1:25" x14ac:dyDescent="0.25">
      <c r="A2620">
        <v>2619</v>
      </c>
      <c r="B2620">
        <v>1938</v>
      </c>
      <c r="C2620">
        <f t="shared" si="400"/>
        <v>0</v>
      </c>
      <c r="D2620" t="s">
        <v>24</v>
      </c>
      <c r="E2620">
        <f t="shared" si="401"/>
        <v>14</v>
      </c>
      <c r="F2620" t="s">
        <v>33</v>
      </c>
      <c r="G2620" s="13">
        <v>44650</v>
      </c>
      <c r="H2620">
        <v>0.68194444444444446</v>
      </c>
      <c r="I2620">
        <v>0.77291666666666659</v>
      </c>
      <c r="J2620">
        <v>1000162</v>
      </c>
      <c r="K2620">
        <v>489</v>
      </c>
      <c r="L2620">
        <f t="shared" si="402"/>
        <v>131</v>
      </c>
      <c r="M2620">
        <v>9.0972222222222121E-2</v>
      </c>
      <c r="N2620">
        <f t="shared" si="403"/>
        <v>0</v>
      </c>
      <c r="O2620" t="s">
        <v>26</v>
      </c>
      <c r="P2620" cm="1">
        <f t="array" aca="1" ref="P2620" ca="1">(_xlfn.IFS(Q2620="couché",0,Q2620="debout à 80%",1,Q2620="?",1))*(IF(RAND()&lt;0.8,1,0))</f>
        <v>1</v>
      </c>
      <c r="Q2620" t="s">
        <v>27</v>
      </c>
      <c r="R2620">
        <v>45</v>
      </c>
      <c r="S2620">
        <f t="shared" si="404"/>
        <v>0</v>
      </c>
      <c r="T2620">
        <f t="shared" si="409"/>
        <v>4</v>
      </c>
      <c r="U2620">
        <f t="shared" ca="1" si="405"/>
        <v>0.68195411847082921</v>
      </c>
      <c r="V2620">
        <f t="shared" si="406"/>
        <v>84</v>
      </c>
      <c r="W2620" t="s">
        <v>28</v>
      </c>
      <c r="X2620" t="str">
        <f t="shared" ca="1" si="407"/>
        <v>(2619,0,1,14,131,0,4,84)++1`</v>
      </c>
      <c r="Y2620" t="str">
        <f t="shared" si="408"/>
        <v>(2619,45)++1`</v>
      </c>
    </row>
    <row r="2621" spans="1:25" x14ac:dyDescent="0.25">
      <c r="A2621">
        <v>2620</v>
      </c>
      <c r="B2621">
        <v>1974</v>
      </c>
      <c r="C2621">
        <f t="shared" si="400"/>
        <v>0</v>
      </c>
      <c r="D2621" t="s">
        <v>24</v>
      </c>
      <c r="E2621">
        <f t="shared" si="401"/>
        <v>4</v>
      </c>
      <c r="F2621" t="s">
        <v>31</v>
      </c>
      <c r="G2621" s="13">
        <v>44637</v>
      </c>
      <c r="H2621">
        <v>0.75347222222222221</v>
      </c>
      <c r="I2621">
        <v>0.84444444444444444</v>
      </c>
      <c r="J2621">
        <v>1000170</v>
      </c>
      <c r="K2621">
        <v>2057</v>
      </c>
      <c r="L2621">
        <f t="shared" si="402"/>
        <v>131</v>
      </c>
      <c r="M2621">
        <v>9.0972222222222232E-2</v>
      </c>
      <c r="N2621">
        <f t="shared" si="403"/>
        <v>1</v>
      </c>
      <c r="O2621" t="s">
        <v>32</v>
      </c>
      <c r="P2621" cm="1">
        <f t="array" aca="1" ref="P2621" ca="1">(_xlfn.IFS(Q2621="couché",0,Q2621="debout à 80%",1,Q2621="?",1))*(IF(RAND()&lt;0.8,1,0))</f>
        <v>0</v>
      </c>
      <c r="Q2621" t="s">
        <v>48</v>
      </c>
      <c r="R2621">
        <v>20</v>
      </c>
      <c r="S2621">
        <f t="shared" si="404"/>
        <v>1</v>
      </c>
      <c r="T2621">
        <f t="shared" si="409"/>
        <v>7</v>
      </c>
      <c r="U2621">
        <f t="shared" ca="1" si="405"/>
        <v>0.75347983200348001</v>
      </c>
      <c r="V2621">
        <f t="shared" si="406"/>
        <v>38</v>
      </c>
      <c r="W2621" t="s">
        <v>47</v>
      </c>
      <c r="X2621" t="str">
        <f t="shared" ca="1" si="407"/>
        <v>(2620,0,0,4,131,1,7,38)++1`</v>
      </c>
      <c r="Y2621" t="str">
        <f t="shared" si="408"/>
        <v>(2620,20)++1`</v>
      </c>
    </row>
    <row r="2622" spans="1:25" x14ac:dyDescent="0.25">
      <c r="A2622">
        <v>2621</v>
      </c>
      <c r="B2622">
        <v>1985</v>
      </c>
      <c r="C2622">
        <f t="shared" si="400"/>
        <v>0</v>
      </c>
      <c r="D2622" t="s">
        <v>24</v>
      </c>
      <c r="E2622">
        <f t="shared" si="401"/>
        <v>13</v>
      </c>
      <c r="F2622" t="s">
        <v>43</v>
      </c>
      <c r="G2622" s="13">
        <v>44650</v>
      </c>
      <c r="H2622">
        <v>0.74236111111111103</v>
      </c>
      <c r="I2622">
        <v>0.83333333333333326</v>
      </c>
      <c r="J2622">
        <v>1000167</v>
      </c>
      <c r="K2622">
        <v>7550</v>
      </c>
      <c r="L2622">
        <f t="shared" si="402"/>
        <v>131</v>
      </c>
      <c r="M2622">
        <v>9.0972222222222232E-2</v>
      </c>
      <c r="N2622">
        <f t="shared" si="403"/>
        <v>0</v>
      </c>
      <c r="O2622" t="s">
        <v>26</v>
      </c>
      <c r="P2622" cm="1">
        <f t="array" aca="1" ref="P2622" ca="1">(_xlfn.IFS(Q2622="couché",0,Q2622="debout à 80%",1,Q2622="?",1))*(IF(RAND()&lt;0.8,1,0))</f>
        <v>1</v>
      </c>
      <c r="Q2622" t="s">
        <v>27</v>
      </c>
      <c r="R2622">
        <v>45</v>
      </c>
      <c r="S2622">
        <f t="shared" si="404"/>
        <v>0</v>
      </c>
      <c r="T2622">
        <f t="shared" si="409"/>
        <v>3</v>
      </c>
      <c r="U2622">
        <f t="shared" ca="1" si="405"/>
        <v>0.7423626324856144</v>
      </c>
      <c r="V2622">
        <f t="shared" si="406"/>
        <v>40</v>
      </c>
      <c r="W2622" t="s">
        <v>28</v>
      </c>
      <c r="X2622" t="str">
        <f t="shared" ca="1" si="407"/>
        <v>(2621,0,1,13,131,0,3,40)++1`</v>
      </c>
      <c r="Y2622" t="str">
        <f t="shared" si="408"/>
        <v>(2621,45)++1`</v>
      </c>
    </row>
    <row r="2623" spans="1:25" x14ac:dyDescent="0.25">
      <c r="A2623">
        <v>2622</v>
      </c>
      <c r="B2623">
        <v>1954</v>
      </c>
      <c r="C2623">
        <f t="shared" si="400"/>
        <v>0</v>
      </c>
      <c r="D2623" t="s">
        <v>24</v>
      </c>
      <c r="E2623">
        <f t="shared" si="401"/>
        <v>8</v>
      </c>
      <c r="F2623" t="s">
        <v>25</v>
      </c>
      <c r="G2623" s="13">
        <v>44624</v>
      </c>
      <c r="H2623">
        <v>0.43819444444444444</v>
      </c>
      <c r="I2623">
        <v>0.52986111111111112</v>
      </c>
      <c r="J2623">
        <v>1000171</v>
      </c>
      <c r="K2623">
        <v>3119</v>
      </c>
      <c r="L2623">
        <f t="shared" si="402"/>
        <v>132</v>
      </c>
      <c r="M2623">
        <v>9.1666666666666674E-2</v>
      </c>
      <c r="N2623">
        <f t="shared" si="403"/>
        <v>0</v>
      </c>
      <c r="O2623" t="s">
        <v>26</v>
      </c>
      <c r="P2623" cm="1">
        <f t="array" aca="1" ref="P2623" ca="1">(_xlfn.IFS(Q2623="couché",0,Q2623="debout à 80%",1,Q2623="?",1))*(IF(RAND()&lt;0.8,1,0))</f>
        <v>0</v>
      </c>
      <c r="Q2623" t="s">
        <v>27</v>
      </c>
      <c r="R2623">
        <v>45</v>
      </c>
      <c r="S2623">
        <f t="shared" si="404"/>
        <v>0</v>
      </c>
      <c r="T2623">
        <f t="shared" si="409"/>
        <v>2</v>
      </c>
      <c r="U2623">
        <f t="shared" ca="1" si="405"/>
        <v>0.43819468578141657</v>
      </c>
      <c r="V2623">
        <f t="shared" si="406"/>
        <v>52</v>
      </c>
      <c r="W2623" t="s">
        <v>28</v>
      </c>
      <c r="X2623" t="str">
        <f t="shared" ca="1" si="407"/>
        <v>(2622,0,0,8,132,0,2,52)++1`</v>
      </c>
      <c r="Y2623" t="str">
        <f t="shared" si="408"/>
        <v>(2622,45)++1`</v>
      </c>
    </row>
    <row r="2624" spans="1:25" x14ac:dyDescent="0.25">
      <c r="A2624">
        <v>2623</v>
      </c>
      <c r="B2624">
        <v>1952</v>
      </c>
      <c r="C2624">
        <f t="shared" si="400"/>
        <v>0</v>
      </c>
      <c r="D2624" t="s">
        <v>24</v>
      </c>
      <c r="E2624">
        <f t="shared" si="401"/>
        <v>14</v>
      </c>
      <c r="F2624" t="s">
        <v>33</v>
      </c>
      <c r="G2624" s="13">
        <v>44637</v>
      </c>
      <c r="H2624">
        <v>0.33958333333333329</v>
      </c>
      <c r="I2624">
        <v>0.43125000000000002</v>
      </c>
      <c r="J2624">
        <v>1000162</v>
      </c>
      <c r="K2624">
        <v>486</v>
      </c>
      <c r="L2624">
        <f t="shared" si="402"/>
        <v>132</v>
      </c>
      <c r="M2624">
        <v>9.166666666666673E-2</v>
      </c>
      <c r="N2624">
        <f t="shared" si="403"/>
        <v>0</v>
      </c>
      <c r="O2624" t="s">
        <v>26</v>
      </c>
      <c r="P2624" cm="1">
        <f t="array" aca="1" ref="P2624" ca="1">(_xlfn.IFS(Q2624="couché",0,Q2624="debout à 80%",1,Q2624="?",1))*(IF(RAND()&lt;0.8,1,0))</f>
        <v>1</v>
      </c>
      <c r="Q2624" t="s">
        <v>27</v>
      </c>
      <c r="R2624">
        <v>45</v>
      </c>
      <c r="S2624">
        <f t="shared" si="404"/>
        <v>0</v>
      </c>
      <c r="T2624">
        <f t="shared" si="409"/>
        <v>1</v>
      </c>
      <c r="U2624">
        <f t="shared" ca="1" si="405"/>
        <v>0.33959235047362563</v>
      </c>
      <c r="V2624">
        <f t="shared" si="406"/>
        <v>52</v>
      </c>
      <c r="W2624" t="s">
        <v>28</v>
      </c>
      <c r="X2624" t="str">
        <f t="shared" ca="1" si="407"/>
        <v>(2623,0,1,14,132,0,1,52)++1`</v>
      </c>
      <c r="Y2624" t="str">
        <f t="shared" si="408"/>
        <v>(2623,45)++1`</v>
      </c>
    </row>
    <row r="2625" spans="1:25" x14ac:dyDescent="0.25">
      <c r="A2625">
        <v>2624</v>
      </c>
      <c r="B2625">
        <v>1939</v>
      </c>
      <c r="C2625">
        <f t="shared" si="400"/>
        <v>0</v>
      </c>
      <c r="D2625" t="s">
        <v>24</v>
      </c>
      <c r="E2625">
        <f t="shared" si="401"/>
        <v>5</v>
      </c>
      <c r="F2625" t="s">
        <v>36</v>
      </c>
      <c r="G2625" s="13">
        <v>44631</v>
      </c>
      <c r="H2625">
        <v>0.58124999999999993</v>
      </c>
      <c r="I2625">
        <v>0.67291666666666661</v>
      </c>
      <c r="J2625">
        <v>1000162</v>
      </c>
      <c r="K2625">
        <v>4952</v>
      </c>
      <c r="L2625">
        <f t="shared" si="402"/>
        <v>132</v>
      </c>
      <c r="M2625">
        <v>9.1666666666666674E-2</v>
      </c>
      <c r="N2625">
        <f t="shared" si="403"/>
        <v>0</v>
      </c>
      <c r="O2625" t="s">
        <v>26</v>
      </c>
      <c r="P2625" cm="1">
        <f t="array" aca="1" ref="P2625" ca="1">(_xlfn.IFS(Q2625="couché",0,Q2625="debout à 80%",1,Q2625="?",1))*(IF(RAND()&lt;0.8,1,0))</f>
        <v>1</v>
      </c>
      <c r="Q2625" t="s">
        <v>27</v>
      </c>
      <c r="R2625">
        <v>45</v>
      </c>
      <c r="S2625">
        <f t="shared" si="404"/>
        <v>0</v>
      </c>
      <c r="T2625">
        <f t="shared" si="409"/>
        <v>5</v>
      </c>
      <c r="U2625">
        <f t="shared" ca="1" si="405"/>
        <v>0.5812515626137722</v>
      </c>
      <c r="V2625">
        <f t="shared" si="406"/>
        <v>56</v>
      </c>
      <c r="W2625" t="s">
        <v>28</v>
      </c>
      <c r="X2625" t="str">
        <f t="shared" ca="1" si="407"/>
        <v>(2624,0,1,5,132,0,5,56)++1`</v>
      </c>
      <c r="Y2625" t="str">
        <f t="shared" si="408"/>
        <v>(2624,45)++1`</v>
      </c>
    </row>
    <row r="2626" spans="1:25" x14ac:dyDescent="0.25">
      <c r="A2626">
        <v>2625</v>
      </c>
      <c r="B2626">
        <v>1960</v>
      </c>
      <c r="C2626">
        <f t="shared" ref="C2626:C2689" si="410">IF(D2626="oui", 1, IF(D2626="non", 0, " "))</f>
        <v>0</v>
      </c>
      <c r="D2626" t="s">
        <v>24</v>
      </c>
      <c r="E2626">
        <f t="shared" ref="E2626:E2689" si="411">_xlfn.XLOOKUP(F2626,Z$3:Z$19,AA$3:AA$19)</f>
        <v>6</v>
      </c>
      <c r="F2626" t="s">
        <v>37</v>
      </c>
      <c r="G2626" s="13">
        <v>44609</v>
      </c>
      <c r="H2626">
        <v>0.34305555555555556</v>
      </c>
      <c r="I2626">
        <v>0.43472222222222223</v>
      </c>
      <c r="J2626">
        <v>1000166</v>
      </c>
      <c r="K2626">
        <v>1</v>
      </c>
      <c r="L2626">
        <f t="shared" ref="L2626:L2689" si="412">ROUND(M2626*86400,0)/60</f>
        <v>132</v>
      </c>
      <c r="M2626">
        <v>9.1666666666666674E-2</v>
      </c>
      <c r="N2626">
        <f t="shared" ref="N2626:N2689" si="413">_xlfn.XLOOKUP(O2626,Z$22:Z$24,AA$22:AA$24)</f>
        <v>0</v>
      </c>
      <c r="O2626" t="s">
        <v>26</v>
      </c>
      <c r="P2626" cm="1">
        <f t="array" aca="1" ref="P2626" ca="1">(_xlfn.IFS(Q2626="couché",0,Q2626="debout à 80%",1,Q2626="?",1))*(IF(RAND()&lt;0.8,1,0))</f>
        <v>0</v>
      </c>
      <c r="Q2626" t="s">
        <v>27</v>
      </c>
      <c r="R2626">
        <v>45</v>
      </c>
      <c r="S2626">
        <f t="shared" ref="S2626:S2689" si="414">SUMIFS(N:N,F:F,F2626,G:G,G2626,T:T,T2626-1)*IF(C2626=1,0,1)</f>
        <v>0</v>
      </c>
      <c r="T2626">
        <f t="shared" si="409"/>
        <v>1</v>
      </c>
      <c r="U2626">
        <f t="shared" ref="U2626:U2689" ca="1" si="415">H2626+(RAND()/100000)</f>
        <v>0.34305810337013698</v>
      </c>
      <c r="V2626">
        <f t="shared" ref="V2626:V2689" si="416">COUNTIFS(G:G,G2627,N:N,_xlfn.CONCAT("&lt;=",N2627))</f>
        <v>61</v>
      </c>
      <c r="W2626" t="s">
        <v>28</v>
      </c>
      <c r="X2626" t="str">
        <f t="shared" ref="X2626:X2689" ca="1" si="417">_xlfn.CONCAT("(",A2626,",",C2626,",",P2626,",",E2626,",",L2626,",",S2626,",",T2626,",",V2626,")++1`")</f>
        <v>(2625,0,0,6,132,0,1,61)++1`</v>
      </c>
      <c r="Y2626" t="str">
        <f t="shared" ref="Y2626:Y2689" si="418">_xlfn.CONCAT("(",A2626,",",R2626,")++1`")</f>
        <v>(2625,45)++1`</v>
      </c>
    </row>
    <row r="2627" spans="1:25" x14ac:dyDescent="0.25">
      <c r="A2627">
        <v>2626</v>
      </c>
      <c r="B2627">
        <v>1955</v>
      </c>
      <c r="C2627">
        <f t="shared" si="410"/>
        <v>0</v>
      </c>
      <c r="D2627" t="s">
        <v>24</v>
      </c>
      <c r="E2627">
        <f t="shared" si="411"/>
        <v>5</v>
      </c>
      <c r="F2627" t="s">
        <v>36</v>
      </c>
      <c r="G2627" s="13">
        <v>44630</v>
      </c>
      <c r="H2627">
        <v>0.4458333333333333</v>
      </c>
      <c r="I2627">
        <v>0.53749999999999998</v>
      </c>
      <c r="J2627">
        <v>1000162</v>
      </c>
      <c r="K2627">
        <v>486</v>
      </c>
      <c r="L2627">
        <f t="shared" si="412"/>
        <v>132</v>
      </c>
      <c r="M2627">
        <v>9.1666666666666674E-2</v>
      </c>
      <c r="N2627">
        <f t="shared" si="413"/>
        <v>0</v>
      </c>
      <c r="O2627" t="s">
        <v>26</v>
      </c>
      <c r="P2627" cm="1">
        <f t="array" aca="1" ref="P2627" ca="1">(_xlfn.IFS(Q2627="couché",0,Q2627="debout à 80%",1,Q2627="?",1))*(IF(RAND()&lt;0.8,1,0))</f>
        <v>1</v>
      </c>
      <c r="Q2627" t="s">
        <v>27</v>
      </c>
      <c r="R2627">
        <v>45</v>
      </c>
      <c r="S2627">
        <f t="shared" si="414"/>
        <v>0</v>
      </c>
      <c r="T2627">
        <f t="shared" si="409"/>
        <v>2</v>
      </c>
      <c r="U2627">
        <f t="shared" ca="1" si="415"/>
        <v>0.44584238299530443</v>
      </c>
      <c r="V2627">
        <f t="shared" si="416"/>
        <v>40</v>
      </c>
      <c r="W2627" t="s">
        <v>28</v>
      </c>
      <c r="X2627" t="str">
        <f t="shared" ca="1" si="417"/>
        <v>(2626,0,1,5,132,0,2,40)++1`</v>
      </c>
      <c r="Y2627" t="str">
        <f t="shared" si="418"/>
        <v>(2626,45)++1`</v>
      </c>
    </row>
    <row r="2628" spans="1:25" x14ac:dyDescent="0.25">
      <c r="A2628">
        <v>2627</v>
      </c>
      <c r="B2628">
        <v>1963</v>
      </c>
      <c r="C2628">
        <f t="shared" si="410"/>
        <v>0</v>
      </c>
      <c r="D2628" t="s">
        <v>24</v>
      </c>
      <c r="E2628">
        <f t="shared" si="411"/>
        <v>5</v>
      </c>
      <c r="F2628" t="s">
        <v>36</v>
      </c>
      <c r="G2628" s="13">
        <v>44624</v>
      </c>
      <c r="H2628">
        <v>0.33541666666666664</v>
      </c>
      <c r="I2628">
        <v>0.42708333333333331</v>
      </c>
      <c r="J2628">
        <v>1000162</v>
      </c>
      <c r="K2628">
        <v>486</v>
      </c>
      <c r="L2628">
        <f t="shared" si="412"/>
        <v>132</v>
      </c>
      <c r="M2628">
        <v>9.1666666666666674E-2</v>
      </c>
      <c r="N2628">
        <f t="shared" si="413"/>
        <v>0</v>
      </c>
      <c r="O2628" t="s">
        <v>26</v>
      </c>
      <c r="P2628" cm="1">
        <f t="array" aca="1" ref="P2628" ca="1">(_xlfn.IFS(Q2628="couché",0,Q2628="debout à 80%",1,Q2628="?",1))*(IF(RAND()&lt;0.8,1,0))</f>
        <v>1</v>
      </c>
      <c r="Q2628" t="s">
        <v>27</v>
      </c>
      <c r="R2628">
        <v>45</v>
      </c>
      <c r="S2628">
        <f t="shared" si="414"/>
        <v>0</v>
      </c>
      <c r="T2628">
        <f t="shared" si="409"/>
        <v>1</v>
      </c>
      <c r="U2628">
        <f t="shared" ca="1" si="415"/>
        <v>0.33542588822486874</v>
      </c>
      <c r="V2628">
        <f t="shared" si="416"/>
        <v>50</v>
      </c>
      <c r="W2628" t="s">
        <v>28</v>
      </c>
      <c r="X2628" t="str">
        <f t="shared" ca="1" si="417"/>
        <v>(2627,0,1,5,132,0,1,50)++1`</v>
      </c>
      <c r="Y2628" t="str">
        <f t="shared" si="418"/>
        <v>(2627,45)++1`</v>
      </c>
    </row>
    <row r="2629" spans="1:25" x14ac:dyDescent="0.25">
      <c r="A2629">
        <v>2628</v>
      </c>
      <c r="B2629">
        <v>1966</v>
      </c>
      <c r="C2629">
        <f t="shared" si="410"/>
        <v>0</v>
      </c>
      <c r="D2629" t="s">
        <v>24</v>
      </c>
      <c r="E2629">
        <f t="shared" si="411"/>
        <v>5</v>
      </c>
      <c r="F2629" t="s">
        <v>36</v>
      </c>
      <c r="G2629" s="13">
        <v>44613</v>
      </c>
      <c r="H2629">
        <v>0.54166666666666663</v>
      </c>
      <c r="I2629">
        <v>0.6333333333333333</v>
      </c>
      <c r="J2629">
        <v>1000162</v>
      </c>
      <c r="K2629">
        <v>489</v>
      </c>
      <c r="L2629">
        <f t="shared" si="412"/>
        <v>132</v>
      </c>
      <c r="M2629">
        <v>9.1666666666666674E-2</v>
      </c>
      <c r="N2629">
        <f t="shared" si="413"/>
        <v>0</v>
      </c>
      <c r="O2629" t="s">
        <v>26</v>
      </c>
      <c r="P2629" cm="1">
        <f t="array" aca="1" ref="P2629" ca="1">(_xlfn.IFS(Q2629="couché",0,Q2629="debout à 80%",1,Q2629="?",1))*(IF(RAND()&lt;0.8,1,0))</f>
        <v>1</v>
      </c>
      <c r="Q2629" t="s">
        <v>27</v>
      </c>
      <c r="R2629">
        <v>45</v>
      </c>
      <c r="S2629">
        <f t="shared" si="414"/>
        <v>0</v>
      </c>
      <c r="T2629">
        <f t="shared" si="409"/>
        <v>3</v>
      </c>
      <c r="U2629">
        <f t="shared" ca="1" si="415"/>
        <v>0.54167121144551189</v>
      </c>
      <c r="V2629">
        <f t="shared" si="416"/>
        <v>44</v>
      </c>
      <c r="W2629" t="s">
        <v>28</v>
      </c>
      <c r="X2629" t="str">
        <f t="shared" ca="1" si="417"/>
        <v>(2628,0,1,5,132,0,3,44)++1`</v>
      </c>
      <c r="Y2629" t="str">
        <f t="shared" si="418"/>
        <v>(2628,45)++1`</v>
      </c>
    </row>
    <row r="2630" spans="1:25" x14ac:dyDescent="0.25">
      <c r="A2630">
        <v>2629</v>
      </c>
      <c r="B2630">
        <v>1956</v>
      </c>
      <c r="C2630">
        <f t="shared" si="410"/>
        <v>0</v>
      </c>
      <c r="D2630" t="s">
        <v>24</v>
      </c>
      <c r="E2630">
        <f t="shared" si="411"/>
        <v>15</v>
      </c>
      <c r="F2630" t="s">
        <v>35</v>
      </c>
      <c r="G2630" s="13">
        <v>44615</v>
      </c>
      <c r="H2630">
        <v>0.32916666666666666</v>
      </c>
      <c r="I2630">
        <v>0.42083333333333334</v>
      </c>
      <c r="J2630">
        <v>1000171</v>
      </c>
      <c r="K2630">
        <v>283</v>
      </c>
      <c r="L2630">
        <f t="shared" si="412"/>
        <v>132</v>
      </c>
      <c r="M2630">
        <v>9.1666666666666674E-2</v>
      </c>
      <c r="N2630">
        <f t="shared" si="413"/>
        <v>0</v>
      </c>
      <c r="O2630" t="s">
        <v>26</v>
      </c>
      <c r="P2630" cm="1">
        <f t="array" aca="1" ref="P2630" ca="1">(_xlfn.IFS(Q2630="couché",0,Q2630="debout à 80%",1,Q2630="?",1))*(IF(RAND()&lt;0.8,1,0))</f>
        <v>0</v>
      </c>
      <c r="Q2630" t="s">
        <v>48</v>
      </c>
      <c r="R2630">
        <v>120</v>
      </c>
      <c r="S2630">
        <f t="shared" si="414"/>
        <v>0</v>
      </c>
      <c r="T2630">
        <f t="shared" si="409"/>
        <v>1</v>
      </c>
      <c r="U2630">
        <f t="shared" ca="1" si="415"/>
        <v>0.32916894487739728</v>
      </c>
      <c r="V2630">
        <f t="shared" si="416"/>
        <v>41</v>
      </c>
      <c r="W2630" t="s">
        <v>28</v>
      </c>
      <c r="X2630" t="str">
        <f t="shared" ca="1" si="417"/>
        <v>(2629,0,0,15,132,0,1,41)++1`</v>
      </c>
      <c r="Y2630" t="str">
        <f t="shared" si="418"/>
        <v>(2629,120)++1`</v>
      </c>
    </row>
    <row r="2631" spans="1:25" x14ac:dyDescent="0.25">
      <c r="A2631">
        <v>2630</v>
      </c>
      <c r="B2631">
        <v>1949</v>
      </c>
      <c r="C2631">
        <f t="shared" si="410"/>
        <v>0</v>
      </c>
      <c r="D2631" t="s">
        <v>24</v>
      </c>
      <c r="E2631">
        <f t="shared" si="411"/>
        <v>16</v>
      </c>
      <c r="F2631" t="s">
        <v>44</v>
      </c>
      <c r="G2631" s="13">
        <v>44606</v>
      </c>
      <c r="H2631">
        <v>0.77361111111111103</v>
      </c>
      <c r="I2631">
        <v>0.8652777777777777</v>
      </c>
      <c r="J2631">
        <v>1000162</v>
      </c>
      <c r="K2631">
        <v>489</v>
      </c>
      <c r="L2631">
        <f t="shared" si="412"/>
        <v>132</v>
      </c>
      <c r="M2631">
        <v>9.1666666666666674E-2</v>
      </c>
      <c r="N2631">
        <f t="shared" si="413"/>
        <v>0</v>
      </c>
      <c r="O2631" t="s">
        <v>26</v>
      </c>
      <c r="P2631" cm="1">
        <f t="array" aca="1" ref="P2631" ca="1">(_xlfn.IFS(Q2631="couché",0,Q2631="debout à 80%",1,Q2631="?",1))*(IF(RAND()&lt;0.8,1,0))</f>
        <v>0</v>
      </c>
      <c r="Q2631" t="s">
        <v>48</v>
      </c>
      <c r="R2631">
        <v>45</v>
      </c>
      <c r="S2631">
        <f t="shared" si="414"/>
        <v>1</v>
      </c>
      <c r="T2631">
        <f t="shared" si="409"/>
        <v>4</v>
      </c>
      <c r="U2631">
        <f t="shared" ca="1" si="415"/>
        <v>0.77361278457965943</v>
      </c>
      <c r="V2631">
        <f t="shared" si="416"/>
        <v>52</v>
      </c>
      <c r="W2631" t="s">
        <v>28</v>
      </c>
      <c r="X2631" t="str">
        <f t="shared" ca="1" si="417"/>
        <v>(2630,0,0,16,132,1,4,52)++1`</v>
      </c>
      <c r="Y2631" t="str">
        <f t="shared" si="418"/>
        <v>(2630,45)++1`</v>
      </c>
    </row>
    <row r="2632" spans="1:25" x14ac:dyDescent="0.25">
      <c r="A2632">
        <v>2631</v>
      </c>
      <c r="B2632">
        <v>2012</v>
      </c>
      <c r="C2632">
        <f t="shared" si="410"/>
        <v>1</v>
      </c>
      <c r="D2632" t="s">
        <v>28</v>
      </c>
      <c r="E2632">
        <f t="shared" si="411"/>
        <v>9</v>
      </c>
      <c r="F2632" t="s">
        <v>40</v>
      </c>
      <c r="G2632" s="13">
        <v>44637</v>
      </c>
      <c r="H2632">
        <v>0.34791666666666665</v>
      </c>
      <c r="I2632">
        <v>0.43958333333333333</v>
      </c>
      <c r="J2632">
        <v>1000163</v>
      </c>
      <c r="K2632">
        <v>255</v>
      </c>
      <c r="L2632">
        <f t="shared" si="412"/>
        <v>132</v>
      </c>
      <c r="M2632">
        <v>9.1666666666666674E-2</v>
      </c>
      <c r="N2632">
        <f t="shared" si="413"/>
        <v>0</v>
      </c>
      <c r="O2632" t="s">
        <v>46</v>
      </c>
      <c r="P2632" cm="1">
        <f t="array" aca="1" ref="P2632" ca="1">(_xlfn.IFS(Q2632="couché",0,Q2632="debout à 80%",1,Q2632="?",1))*(IF(RAND()&lt;0.8,1,0))</f>
        <v>0</v>
      </c>
      <c r="Q2632" t="s">
        <v>48</v>
      </c>
      <c r="R2632">
        <v>45</v>
      </c>
      <c r="S2632">
        <f t="shared" si="414"/>
        <v>0</v>
      </c>
      <c r="T2632">
        <f t="shared" ref="T2632:T2695" si="419">COUNTIFS(F:F,F2632,G:G,G2632,H:H,_xlfn.CONCAT("&lt;=",H2632))</f>
        <v>1</v>
      </c>
      <c r="U2632">
        <f t="shared" ca="1" si="415"/>
        <v>0.34792092437449829</v>
      </c>
      <c r="V2632">
        <f t="shared" si="416"/>
        <v>66</v>
      </c>
      <c r="W2632" t="s">
        <v>28</v>
      </c>
      <c r="X2632" t="str">
        <f t="shared" ca="1" si="417"/>
        <v>(2631,1,0,9,132,0,1,66)++1`</v>
      </c>
      <c r="Y2632" t="str">
        <f t="shared" si="418"/>
        <v>(2631,45)++1`</v>
      </c>
    </row>
    <row r="2633" spans="1:25" x14ac:dyDescent="0.25">
      <c r="A2633">
        <v>2632</v>
      </c>
      <c r="B2633">
        <v>1971</v>
      </c>
      <c r="C2633">
        <f t="shared" si="410"/>
        <v>0</v>
      </c>
      <c r="D2633" t="s">
        <v>24</v>
      </c>
      <c r="E2633">
        <f t="shared" si="411"/>
        <v>16</v>
      </c>
      <c r="F2633" t="s">
        <v>44</v>
      </c>
      <c r="G2633" s="13">
        <v>44623</v>
      </c>
      <c r="H2633">
        <v>0.40972222222222221</v>
      </c>
      <c r="I2633">
        <v>0.50138888888888888</v>
      </c>
      <c r="J2633">
        <v>1000162</v>
      </c>
      <c r="K2633">
        <v>9428</v>
      </c>
      <c r="L2633">
        <f t="shared" si="412"/>
        <v>132</v>
      </c>
      <c r="M2633">
        <v>9.1666666666666674E-2</v>
      </c>
      <c r="N2633">
        <f t="shared" si="413"/>
        <v>1</v>
      </c>
      <c r="O2633" t="s">
        <v>32</v>
      </c>
      <c r="P2633" cm="1">
        <f t="array" aca="1" ref="P2633" ca="1">(_xlfn.IFS(Q2633="couché",0,Q2633="debout à 80%",1,Q2633="?",1))*(IF(RAND()&lt;0.8,1,0))</f>
        <v>1</v>
      </c>
      <c r="Q2633" t="s">
        <v>27</v>
      </c>
      <c r="R2633">
        <v>45</v>
      </c>
      <c r="S2633">
        <f t="shared" si="414"/>
        <v>0</v>
      </c>
      <c r="T2633">
        <f t="shared" si="419"/>
        <v>2</v>
      </c>
      <c r="U2633">
        <f t="shared" ca="1" si="415"/>
        <v>0.40972477293690401</v>
      </c>
      <c r="V2633">
        <f t="shared" si="416"/>
        <v>52</v>
      </c>
      <c r="W2633" t="s">
        <v>28</v>
      </c>
      <c r="X2633" t="str">
        <f t="shared" ca="1" si="417"/>
        <v>(2632,0,1,16,132,0,2,52)++1`</v>
      </c>
      <c r="Y2633" t="str">
        <f t="shared" si="418"/>
        <v>(2632,45)++1`</v>
      </c>
    </row>
    <row r="2634" spans="1:25" x14ac:dyDescent="0.25">
      <c r="A2634">
        <v>2633</v>
      </c>
      <c r="B2634">
        <v>1976</v>
      </c>
      <c r="C2634">
        <f t="shared" si="410"/>
        <v>0</v>
      </c>
      <c r="D2634" t="s">
        <v>24</v>
      </c>
      <c r="E2634">
        <f t="shared" si="411"/>
        <v>16</v>
      </c>
      <c r="F2634" t="s">
        <v>44</v>
      </c>
      <c r="G2634" s="13">
        <v>44637</v>
      </c>
      <c r="H2634">
        <v>0.65833333333333333</v>
      </c>
      <c r="I2634">
        <v>0.75</v>
      </c>
      <c r="J2634">
        <v>1000162</v>
      </c>
      <c r="K2634">
        <v>100</v>
      </c>
      <c r="L2634">
        <f t="shared" si="412"/>
        <v>132</v>
      </c>
      <c r="M2634">
        <v>9.1666666666666674E-2</v>
      </c>
      <c r="N2634">
        <f t="shared" si="413"/>
        <v>0</v>
      </c>
      <c r="O2634" t="s">
        <v>26</v>
      </c>
      <c r="P2634" cm="1">
        <f t="array" aca="1" ref="P2634" ca="1">(_xlfn.IFS(Q2634="couché",0,Q2634="debout à 80%",1,Q2634="?",1))*(IF(RAND()&lt;0.8,1,0))</f>
        <v>0</v>
      </c>
      <c r="Q2634" t="s">
        <v>27</v>
      </c>
      <c r="R2634">
        <v>45</v>
      </c>
      <c r="S2634">
        <f t="shared" si="414"/>
        <v>0</v>
      </c>
      <c r="T2634">
        <f t="shared" si="419"/>
        <v>6</v>
      </c>
      <c r="U2634">
        <f t="shared" ca="1" si="415"/>
        <v>0.6583381801755781</v>
      </c>
      <c r="V2634">
        <f t="shared" si="416"/>
        <v>52</v>
      </c>
      <c r="W2634" t="s">
        <v>28</v>
      </c>
      <c r="X2634" t="str">
        <f t="shared" ca="1" si="417"/>
        <v>(2633,0,0,16,132,0,6,52)++1`</v>
      </c>
      <c r="Y2634" t="str">
        <f t="shared" si="418"/>
        <v>(2633,45)++1`</v>
      </c>
    </row>
    <row r="2635" spans="1:25" x14ac:dyDescent="0.25">
      <c r="A2635">
        <v>2634</v>
      </c>
      <c r="B2635">
        <v>1955</v>
      </c>
      <c r="C2635">
        <f t="shared" si="410"/>
        <v>0</v>
      </c>
      <c r="D2635" t="s">
        <v>24</v>
      </c>
      <c r="E2635">
        <f t="shared" si="411"/>
        <v>2</v>
      </c>
      <c r="F2635" t="s">
        <v>29</v>
      </c>
      <c r="G2635" s="13">
        <v>44637</v>
      </c>
      <c r="H2635">
        <v>0.5840277777777777</v>
      </c>
      <c r="I2635">
        <v>0.67569444444444438</v>
      </c>
      <c r="J2635">
        <v>1000166</v>
      </c>
      <c r="K2635">
        <v>1</v>
      </c>
      <c r="L2635">
        <f t="shared" si="412"/>
        <v>132</v>
      </c>
      <c r="M2635">
        <v>9.1666666666666674E-2</v>
      </c>
      <c r="N2635">
        <f t="shared" si="413"/>
        <v>0</v>
      </c>
      <c r="O2635" t="s">
        <v>26</v>
      </c>
      <c r="P2635" cm="1">
        <f t="array" aca="1" ref="P2635" ca="1">(_xlfn.IFS(Q2635="couché",0,Q2635="debout à 80%",1,Q2635="?",1))*(IF(RAND()&lt;0.8,1,0))</f>
        <v>0</v>
      </c>
      <c r="Q2635" t="s">
        <v>48</v>
      </c>
      <c r="R2635">
        <v>45</v>
      </c>
      <c r="S2635">
        <f t="shared" si="414"/>
        <v>0</v>
      </c>
      <c r="T2635">
        <f t="shared" si="419"/>
        <v>3</v>
      </c>
      <c r="U2635">
        <f t="shared" ca="1" si="415"/>
        <v>0.58403545790498479</v>
      </c>
      <c r="V2635">
        <f t="shared" si="416"/>
        <v>42</v>
      </c>
      <c r="W2635" t="s">
        <v>28</v>
      </c>
      <c r="X2635" t="str">
        <f t="shared" ca="1" si="417"/>
        <v>(2634,0,0,2,132,0,3,42)++1`</v>
      </c>
      <c r="Y2635" t="str">
        <f t="shared" si="418"/>
        <v>(2634,45)++1`</v>
      </c>
    </row>
    <row r="2636" spans="1:25" x14ac:dyDescent="0.25">
      <c r="A2636">
        <v>2635</v>
      </c>
      <c r="B2636">
        <v>1967</v>
      </c>
      <c r="C2636">
        <f t="shared" si="410"/>
        <v>0</v>
      </c>
      <c r="D2636" t="s">
        <v>24</v>
      </c>
      <c r="E2636">
        <f t="shared" si="411"/>
        <v>13</v>
      </c>
      <c r="F2636" t="s">
        <v>43</v>
      </c>
      <c r="G2636" s="13">
        <v>44645</v>
      </c>
      <c r="H2636">
        <v>0.3263888888888889</v>
      </c>
      <c r="I2636">
        <v>0.41805555555555551</v>
      </c>
      <c r="J2636">
        <v>1000167</v>
      </c>
      <c r="K2636">
        <v>2232</v>
      </c>
      <c r="L2636">
        <f t="shared" si="412"/>
        <v>132</v>
      </c>
      <c r="M2636">
        <v>9.1666666666666619E-2</v>
      </c>
      <c r="N2636">
        <f t="shared" si="413"/>
        <v>0</v>
      </c>
      <c r="O2636" t="s">
        <v>26</v>
      </c>
      <c r="P2636" cm="1">
        <f t="array" aca="1" ref="P2636" ca="1">(_xlfn.IFS(Q2636="couché",0,Q2636="debout à 80%",1,Q2636="?",1))*(IF(RAND()&lt;0.8,1,0))</f>
        <v>1</v>
      </c>
      <c r="Q2636" t="s">
        <v>27</v>
      </c>
      <c r="R2636">
        <v>45</v>
      </c>
      <c r="S2636">
        <f t="shared" si="414"/>
        <v>0</v>
      </c>
      <c r="T2636">
        <f t="shared" si="419"/>
        <v>1</v>
      </c>
      <c r="U2636">
        <f t="shared" ca="1" si="415"/>
        <v>0.32639607378868224</v>
      </c>
      <c r="V2636">
        <f t="shared" si="416"/>
        <v>53</v>
      </c>
      <c r="W2636" t="s">
        <v>28</v>
      </c>
      <c r="X2636" t="str">
        <f t="shared" ca="1" si="417"/>
        <v>(2635,0,1,13,132,0,1,53)++1`</v>
      </c>
      <c r="Y2636" t="str">
        <f t="shared" si="418"/>
        <v>(2635,45)++1`</v>
      </c>
    </row>
    <row r="2637" spans="1:25" x14ac:dyDescent="0.25">
      <c r="A2637">
        <v>2636</v>
      </c>
      <c r="B2637">
        <v>1980</v>
      </c>
      <c r="C2637">
        <f t="shared" si="410"/>
        <v>0</v>
      </c>
      <c r="D2637" t="s">
        <v>24</v>
      </c>
      <c r="E2637">
        <f t="shared" si="411"/>
        <v>8</v>
      </c>
      <c r="F2637" t="s">
        <v>25</v>
      </c>
      <c r="G2637" s="13">
        <v>44642</v>
      </c>
      <c r="H2637">
        <v>0.5</v>
      </c>
      <c r="I2637">
        <v>0.59236111111111112</v>
      </c>
      <c r="J2637">
        <v>1000168</v>
      </c>
      <c r="K2637">
        <v>2009</v>
      </c>
      <c r="L2637">
        <f t="shared" si="412"/>
        <v>133</v>
      </c>
      <c r="M2637">
        <v>9.2361111111111116E-2</v>
      </c>
      <c r="N2637">
        <f t="shared" si="413"/>
        <v>0</v>
      </c>
      <c r="O2637" t="s">
        <v>26</v>
      </c>
      <c r="P2637" cm="1">
        <f t="array" aca="1" ref="P2637" ca="1">(_xlfn.IFS(Q2637="couché",0,Q2637="debout à 80%",1,Q2637="?",1))*(IF(RAND()&lt;0.8,1,0))</f>
        <v>0</v>
      </c>
      <c r="Q2637" t="s">
        <v>27</v>
      </c>
      <c r="R2637">
        <v>30</v>
      </c>
      <c r="S2637">
        <f t="shared" si="414"/>
        <v>0</v>
      </c>
      <c r="T2637">
        <f t="shared" si="419"/>
        <v>2</v>
      </c>
      <c r="U2637">
        <f t="shared" ca="1" si="415"/>
        <v>0.50000554663156782</v>
      </c>
      <c r="V2637">
        <f t="shared" si="416"/>
        <v>87</v>
      </c>
      <c r="W2637" t="s">
        <v>28</v>
      </c>
      <c r="X2637" t="str">
        <f t="shared" ca="1" si="417"/>
        <v>(2636,0,0,8,133,0,2,87)++1`</v>
      </c>
      <c r="Y2637" t="str">
        <f t="shared" si="418"/>
        <v>(2636,30)++1`</v>
      </c>
    </row>
    <row r="2638" spans="1:25" x14ac:dyDescent="0.25">
      <c r="A2638">
        <v>2637</v>
      </c>
      <c r="B2638">
        <v>1958</v>
      </c>
      <c r="C2638">
        <f t="shared" si="410"/>
        <v>0</v>
      </c>
      <c r="D2638" t="s">
        <v>24</v>
      </c>
      <c r="E2638">
        <f t="shared" si="411"/>
        <v>14</v>
      </c>
      <c r="F2638" t="s">
        <v>33</v>
      </c>
      <c r="G2638" s="13">
        <v>44593</v>
      </c>
      <c r="H2638">
        <v>0.33819444444444441</v>
      </c>
      <c r="I2638">
        <v>0.43055555555555552</v>
      </c>
      <c r="J2638">
        <v>1000162</v>
      </c>
      <c r="K2638">
        <v>5292</v>
      </c>
      <c r="L2638">
        <f t="shared" si="412"/>
        <v>133</v>
      </c>
      <c r="M2638">
        <v>9.2361111111111116E-2</v>
      </c>
      <c r="N2638">
        <f t="shared" si="413"/>
        <v>1</v>
      </c>
      <c r="O2638" t="s">
        <v>32</v>
      </c>
      <c r="P2638" cm="1">
        <f t="array" aca="1" ref="P2638" ca="1">(_xlfn.IFS(Q2638="couché",0,Q2638="debout à 80%",1,Q2638="?",1))*(IF(RAND()&lt;0.8,1,0))</f>
        <v>1</v>
      </c>
      <c r="Q2638" t="s">
        <v>27</v>
      </c>
      <c r="R2638">
        <v>45</v>
      </c>
      <c r="S2638">
        <f t="shared" si="414"/>
        <v>0</v>
      </c>
      <c r="T2638">
        <f t="shared" si="419"/>
        <v>1</v>
      </c>
      <c r="U2638">
        <f t="shared" ca="1" si="415"/>
        <v>0.33820221543671158</v>
      </c>
      <c r="V2638">
        <f t="shared" si="416"/>
        <v>46</v>
      </c>
      <c r="W2638" t="s">
        <v>28</v>
      </c>
      <c r="X2638" t="str">
        <f t="shared" ca="1" si="417"/>
        <v>(2637,0,1,14,133,0,1,46)++1`</v>
      </c>
      <c r="Y2638" t="str">
        <f t="shared" si="418"/>
        <v>(2637,45)++1`</v>
      </c>
    </row>
    <row r="2639" spans="1:25" x14ac:dyDescent="0.25">
      <c r="A2639">
        <v>2638</v>
      </c>
      <c r="B2639">
        <v>1953</v>
      </c>
      <c r="C2639">
        <f t="shared" si="410"/>
        <v>0</v>
      </c>
      <c r="D2639" t="s">
        <v>24</v>
      </c>
      <c r="E2639">
        <f t="shared" si="411"/>
        <v>5</v>
      </c>
      <c r="F2639" t="s">
        <v>36</v>
      </c>
      <c r="G2639" s="13">
        <v>44617</v>
      </c>
      <c r="H2639">
        <v>0.65</v>
      </c>
      <c r="I2639">
        <v>0.74236111111111103</v>
      </c>
      <c r="J2639">
        <v>1000162</v>
      </c>
      <c r="K2639">
        <v>489</v>
      </c>
      <c r="L2639">
        <f t="shared" si="412"/>
        <v>133</v>
      </c>
      <c r="M2639">
        <v>9.2361111111111005E-2</v>
      </c>
      <c r="N2639">
        <f t="shared" si="413"/>
        <v>0</v>
      </c>
      <c r="O2639" t="s">
        <v>26</v>
      </c>
      <c r="P2639" cm="1">
        <f t="array" aca="1" ref="P2639" ca="1">(_xlfn.IFS(Q2639="couché",0,Q2639="debout à 80%",1,Q2639="?",1))*(IF(RAND()&lt;0.8,1,0))</f>
        <v>0</v>
      </c>
      <c r="Q2639" t="s">
        <v>27</v>
      </c>
      <c r="R2639">
        <v>45</v>
      </c>
      <c r="S2639">
        <f t="shared" si="414"/>
        <v>0</v>
      </c>
      <c r="T2639">
        <f t="shared" si="419"/>
        <v>5</v>
      </c>
      <c r="U2639">
        <f t="shared" ca="1" si="415"/>
        <v>0.65000513475622423</v>
      </c>
      <c r="V2639">
        <f t="shared" si="416"/>
        <v>52</v>
      </c>
      <c r="W2639" t="s">
        <v>28</v>
      </c>
      <c r="X2639" t="str">
        <f t="shared" ca="1" si="417"/>
        <v>(2638,0,0,5,133,0,5,52)++1`</v>
      </c>
      <c r="Y2639" t="str">
        <f t="shared" si="418"/>
        <v>(2638,45)++1`</v>
      </c>
    </row>
    <row r="2640" spans="1:25" x14ac:dyDescent="0.25">
      <c r="A2640">
        <v>2639</v>
      </c>
      <c r="B2640">
        <v>1953</v>
      </c>
      <c r="C2640">
        <f t="shared" si="410"/>
        <v>0</v>
      </c>
      <c r="D2640" t="s">
        <v>24</v>
      </c>
      <c r="E2640">
        <f t="shared" si="411"/>
        <v>13</v>
      </c>
      <c r="F2640" t="s">
        <v>43</v>
      </c>
      <c r="G2640" s="13">
        <v>44644</v>
      </c>
      <c r="H2640">
        <v>0.33750000000000002</v>
      </c>
      <c r="I2640">
        <v>0.42986111111111108</v>
      </c>
      <c r="J2640">
        <v>1000167</v>
      </c>
      <c r="K2640">
        <v>192</v>
      </c>
      <c r="L2640">
        <f t="shared" si="412"/>
        <v>133</v>
      </c>
      <c r="M2640">
        <v>9.2361111111111061E-2</v>
      </c>
      <c r="N2640">
        <f t="shared" si="413"/>
        <v>0</v>
      </c>
      <c r="O2640" t="s">
        <v>26</v>
      </c>
      <c r="P2640" cm="1">
        <f t="array" aca="1" ref="P2640" ca="1">(_xlfn.IFS(Q2640="couché",0,Q2640="debout à 80%",1,Q2640="?",1))*(IF(RAND()&lt;0.8,1,0))</f>
        <v>1</v>
      </c>
      <c r="Q2640" t="s">
        <v>27</v>
      </c>
      <c r="R2640">
        <v>45</v>
      </c>
      <c r="S2640">
        <f t="shared" si="414"/>
        <v>0</v>
      </c>
      <c r="T2640">
        <f t="shared" si="419"/>
        <v>1</v>
      </c>
      <c r="U2640">
        <f t="shared" ca="1" si="415"/>
        <v>0.33750056417997998</v>
      </c>
      <c r="V2640">
        <f t="shared" si="416"/>
        <v>58</v>
      </c>
      <c r="W2640" t="s">
        <v>28</v>
      </c>
      <c r="X2640" t="str">
        <f t="shared" ca="1" si="417"/>
        <v>(2639,0,1,13,133,0,1,58)++1`</v>
      </c>
      <c r="Y2640" t="str">
        <f t="shared" si="418"/>
        <v>(2639,45)++1`</v>
      </c>
    </row>
    <row r="2641" spans="1:25" x14ac:dyDescent="0.25">
      <c r="A2641">
        <v>2640</v>
      </c>
      <c r="B2641">
        <v>1952</v>
      </c>
      <c r="C2641">
        <f t="shared" si="410"/>
        <v>0</v>
      </c>
      <c r="D2641" t="s">
        <v>24</v>
      </c>
      <c r="E2641">
        <f t="shared" si="411"/>
        <v>13</v>
      </c>
      <c r="F2641" t="s">
        <v>43</v>
      </c>
      <c r="G2641" s="13">
        <v>44593</v>
      </c>
      <c r="H2641">
        <v>0.48333333333333334</v>
      </c>
      <c r="I2641">
        <v>0.5756944444444444</v>
      </c>
      <c r="J2641">
        <v>1000167</v>
      </c>
      <c r="K2641">
        <v>2485</v>
      </c>
      <c r="L2641">
        <f t="shared" si="412"/>
        <v>133</v>
      </c>
      <c r="M2641">
        <v>9.2361111111111061E-2</v>
      </c>
      <c r="N2641">
        <f t="shared" si="413"/>
        <v>0</v>
      </c>
      <c r="O2641" t="s">
        <v>26</v>
      </c>
      <c r="P2641" cm="1">
        <f t="array" aca="1" ref="P2641" ca="1">(_xlfn.IFS(Q2641="couché",0,Q2641="debout à 80%",1,Q2641="?",1))*(IF(RAND()&lt;0.8,1,0))</f>
        <v>0</v>
      </c>
      <c r="Q2641" t="s">
        <v>48</v>
      </c>
      <c r="R2641">
        <v>45</v>
      </c>
      <c r="S2641">
        <f t="shared" si="414"/>
        <v>0</v>
      </c>
      <c r="T2641">
        <f t="shared" si="419"/>
        <v>2</v>
      </c>
      <c r="U2641">
        <f t="shared" ca="1" si="415"/>
        <v>0.48334232453763881</v>
      </c>
      <c r="V2641">
        <f t="shared" si="416"/>
        <v>76</v>
      </c>
      <c r="W2641" t="s">
        <v>28</v>
      </c>
      <c r="X2641" t="str">
        <f t="shared" ca="1" si="417"/>
        <v>(2640,0,0,13,133,0,2,76)++1`</v>
      </c>
      <c r="Y2641" t="str">
        <f t="shared" si="418"/>
        <v>(2640,45)++1`</v>
      </c>
    </row>
    <row r="2642" spans="1:25" x14ac:dyDescent="0.25">
      <c r="A2642">
        <v>2641</v>
      </c>
      <c r="B2642">
        <v>1970</v>
      </c>
      <c r="C2642">
        <f t="shared" si="410"/>
        <v>0</v>
      </c>
      <c r="D2642" t="s">
        <v>24</v>
      </c>
      <c r="E2642">
        <f t="shared" si="411"/>
        <v>5</v>
      </c>
      <c r="F2642" t="s">
        <v>36</v>
      </c>
      <c r="G2642" s="13">
        <v>44606</v>
      </c>
      <c r="H2642">
        <v>0.46388888888888885</v>
      </c>
      <c r="I2642">
        <v>0.55625000000000002</v>
      </c>
      <c r="J2642">
        <v>1000162</v>
      </c>
      <c r="K2642">
        <v>81</v>
      </c>
      <c r="L2642">
        <f t="shared" si="412"/>
        <v>133</v>
      </c>
      <c r="M2642">
        <v>9.2361111111111172E-2</v>
      </c>
      <c r="N2642">
        <f t="shared" si="413"/>
        <v>1</v>
      </c>
      <c r="O2642" t="s">
        <v>32</v>
      </c>
      <c r="P2642" cm="1">
        <f t="array" aca="1" ref="P2642" ca="1">(_xlfn.IFS(Q2642="couché",0,Q2642="debout à 80%",1,Q2642="?",1))*(IF(RAND()&lt;0.8,1,0))</f>
        <v>1</v>
      </c>
      <c r="Q2642" t="s">
        <v>27</v>
      </c>
      <c r="R2642">
        <v>45</v>
      </c>
      <c r="S2642">
        <f t="shared" si="414"/>
        <v>0</v>
      </c>
      <c r="T2642">
        <f t="shared" si="419"/>
        <v>3</v>
      </c>
      <c r="U2642">
        <f t="shared" ca="1" si="415"/>
        <v>0.4638970918309302</v>
      </c>
      <c r="V2642">
        <f t="shared" si="416"/>
        <v>41</v>
      </c>
      <c r="W2642" t="s">
        <v>28</v>
      </c>
      <c r="X2642" t="str">
        <f t="shared" ca="1" si="417"/>
        <v>(2641,0,1,5,133,0,3,41)++1`</v>
      </c>
      <c r="Y2642" t="str">
        <f t="shared" si="418"/>
        <v>(2641,45)++1`</v>
      </c>
    </row>
    <row r="2643" spans="1:25" x14ac:dyDescent="0.25">
      <c r="A2643">
        <v>2642</v>
      </c>
      <c r="B2643">
        <v>1999</v>
      </c>
      <c r="C2643">
        <f t="shared" si="410"/>
        <v>0</v>
      </c>
      <c r="D2643" t="s">
        <v>24</v>
      </c>
      <c r="E2643">
        <f t="shared" si="411"/>
        <v>5</v>
      </c>
      <c r="F2643" t="s">
        <v>36</v>
      </c>
      <c r="G2643" s="13">
        <v>44606</v>
      </c>
      <c r="H2643">
        <v>0.64791666666666659</v>
      </c>
      <c r="I2643">
        <v>0.7402777777777777</v>
      </c>
      <c r="J2643">
        <v>1000162</v>
      </c>
      <c r="K2643">
        <v>70</v>
      </c>
      <c r="L2643">
        <f t="shared" si="412"/>
        <v>133</v>
      </c>
      <c r="M2643">
        <v>9.2361111111111116E-2</v>
      </c>
      <c r="N2643">
        <f t="shared" si="413"/>
        <v>0</v>
      </c>
      <c r="O2643" t="s">
        <v>26</v>
      </c>
      <c r="P2643" cm="1">
        <f t="array" aca="1" ref="P2643" ca="1">(_xlfn.IFS(Q2643="couché",0,Q2643="debout à 80%",1,Q2643="?",1))*(IF(RAND()&lt;0.8,1,0))</f>
        <v>1</v>
      </c>
      <c r="Q2643" t="s">
        <v>27</v>
      </c>
      <c r="R2643">
        <v>45</v>
      </c>
      <c r="S2643">
        <f t="shared" si="414"/>
        <v>1</v>
      </c>
      <c r="T2643">
        <f t="shared" si="419"/>
        <v>6</v>
      </c>
      <c r="U2643">
        <f t="shared" ca="1" si="415"/>
        <v>0.64792384950816506</v>
      </c>
      <c r="V2643">
        <f t="shared" si="416"/>
        <v>57</v>
      </c>
      <c r="W2643" t="s">
        <v>28</v>
      </c>
      <c r="X2643" t="str">
        <f t="shared" ca="1" si="417"/>
        <v>(2642,0,1,5,133,1,6,57)++1`</v>
      </c>
      <c r="Y2643" t="str">
        <f t="shared" si="418"/>
        <v>(2642,45)++1`</v>
      </c>
    </row>
    <row r="2644" spans="1:25" x14ac:dyDescent="0.25">
      <c r="A2644">
        <v>2643</v>
      </c>
      <c r="B2644">
        <v>1942</v>
      </c>
      <c r="C2644">
        <f t="shared" si="410"/>
        <v>0</v>
      </c>
      <c r="D2644" t="s">
        <v>24</v>
      </c>
      <c r="E2644">
        <f t="shared" si="411"/>
        <v>16</v>
      </c>
      <c r="F2644" t="s">
        <v>44</v>
      </c>
      <c r="G2644" s="13">
        <v>44602</v>
      </c>
      <c r="H2644">
        <v>0.69374999999999998</v>
      </c>
      <c r="I2644">
        <v>0.78611111111111109</v>
      </c>
      <c r="J2644">
        <v>1000162</v>
      </c>
      <c r="K2644">
        <v>2033</v>
      </c>
      <c r="L2644">
        <f t="shared" si="412"/>
        <v>133</v>
      </c>
      <c r="M2644">
        <v>9.2361111111111116E-2</v>
      </c>
      <c r="N2644">
        <f t="shared" si="413"/>
        <v>0</v>
      </c>
      <c r="O2644" t="s">
        <v>26</v>
      </c>
      <c r="P2644" cm="1">
        <f t="array" aca="1" ref="P2644" ca="1">(_xlfn.IFS(Q2644="couché",0,Q2644="debout à 80%",1,Q2644="?",1))*(IF(RAND()&lt;0.8,1,0))</f>
        <v>1</v>
      </c>
      <c r="Q2644" t="s">
        <v>27</v>
      </c>
      <c r="R2644">
        <v>45</v>
      </c>
      <c r="S2644">
        <f t="shared" si="414"/>
        <v>0</v>
      </c>
      <c r="T2644">
        <f t="shared" si="419"/>
        <v>7</v>
      </c>
      <c r="U2644">
        <f t="shared" ca="1" si="415"/>
        <v>0.69375166889446938</v>
      </c>
      <c r="V2644">
        <f t="shared" si="416"/>
        <v>52</v>
      </c>
      <c r="W2644" t="s">
        <v>28</v>
      </c>
      <c r="X2644" t="str">
        <f t="shared" ca="1" si="417"/>
        <v>(2643,0,1,16,133,0,7,52)++1`</v>
      </c>
      <c r="Y2644" t="str">
        <f t="shared" si="418"/>
        <v>(2643,45)++1`</v>
      </c>
    </row>
    <row r="2645" spans="1:25" x14ac:dyDescent="0.25">
      <c r="A2645">
        <v>2644</v>
      </c>
      <c r="B2645">
        <v>1938</v>
      </c>
      <c r="C2645">
        <f t="shared" si="410"/>
        <v>0</v>
      </c>
      <c r="D2645" t="s">
        <v>24</v>
      </c>
      <c r="E2645">
        <f t="shared" si="411"/>
        <v>6</v>
      </c>
      <c r="F2645" t="s">
        <v>37</v>
      </c>
      <c r="G2645" s="13">
        <v>44637</v>
      </c>
      <c r="H2645">
        <v>0.4</v>
      </c>
      <c r="I2645">
        <v>0.49236111111111108</v>
      </c>
      <c r="J2645">
        <v>1000166</v>
      </c>
      <c r="K2645">
        <v>4192</v>
      </c>
      <c r="L2645">
        <f t="shared" si="412"/>
        <v>133</v>
      </c>
      <c r="M2645">
        <v>9.2361111111111061E-2</v>
      </c>
      <c r="N2645">
        <f t="shared" si="413"/>
        <v>0</v>
      </c>
      <c r="O2645" t="s">
        <v>26</v>
      </c>
      <c r="P2645" cm="1">
        <f t="array" aca="1" ref="P2645" ca="1">(_xlfn.IFS(Q2645="couché",0,Q2645="debout à 80%",1,Q2645="?",1))*(IF(RAND()&lt;0.8,1,0))</f>
        <v>0</v>
      </c>
      <c r="Q2645" t="s">
        <v>48</v>
      </c>
      <c r="R2645">
        <v>45</v>
      </c>
      <c r="S2645">
        <f t="shared" si="414"/>
        <v>0</v>
      </c>
      <c r="T2645">
        <f t="shared" si="419"/>
        <v>2</v>
      </c>
      <c r="U2645">
        <f t="shared" ca="1" si="415"/>
        <v>0.40000513286310024</v>
      </c>
      <c r="V2645">
        <f t="shared" si="416"/>
        <v>44</v>
      </c>
      <c r="W2645" t="s">
        <v>28</v>
      </c>
      <c r="X2645" t="str">
        <f t="shared" ca="1" si="417"/>
        <v>(2644,0,0,6,133,0,2,44)++1`</v>
      </c>
      <c r="Y2645" t="str">
        <f t="shared" si="418"/>
        <v>(2644,45)++1`</v>
      </c>
    </row>
    <row r="2646" spans="1:25" x14ac:dyDescent="0.25">
      <c r="A2646">
        <v>2645</v>
      </c>
      <c r="B2646">
        <v>1996</v>
      </c>
      <c r="C2646">
        <f t="shared" si="410"/>
        <v>0</v>
      </c>
      <c r="D2646" t="s">
        <v>24</v>
      </c>
      <c r="E2646">
        <f t="shared" si="411"/>
        <v>13</v>
      </c>
      <c r="F2646" t="s">
        <v>43</v>
      </c>
      <c r="G2646" s="13">
        <v>44615</v>
      </c>
      <c r="H2646">
        <v>0.52430555555555558</v>
      </c>
      <c r="I2646">
        <v>0.6166666666666667</v>
      </c>
      <c r="J2646">
        <v>1000167</v>
      </c>
      <c r="K2646">
        <v>7550</v>
      </c>
      <c r="L2646">
        <f t="shared" si="412"/>
        <v>133</v>
      </c>
      <c r="M2646">
        <v>9.2361111111111116E-2</v>
      </c>
      <c r="N2646">
        <f t="shared" si="413"/>
        <v>0</v>
      </c>
      <c r="O2646" t="s">
        <v>26</v>
      </c>
      <c r="P2646" cm="1">
        <f t="array" aca="1" ref="P2646" ca="1">(_xlfn.IFS(Q2646="couché",0,Q2646="debout à 80%",1,Q2646="?",1))*(IF(RAND()&lt;0.8,1,0))</f>
        <v>1</v>
      </c>
      <c r="Q2646" t="s">
        <v>27</v>
      </c>
      <c r="R2646">
        <v>45</v>
      </c>
      <c r="S2646">
        <f t="shared" si="414"/>
        <v>0</v>
      </c>
      <c r="T2646">
        <f t="shared" si="419"/>
        <v>2</v>
      </c>
      <c r="U2646">
        <f t="shared" ca="1" si="415"/>
        <v>0.52431266725168379</v>
      </c>
      <c r="V2646">
        <f t="shared" si="416"/>
        <v>39</v>
      </c>
      <c r="W2646" t="s">
        <v>28</v>
      </c>
      <c r="X2646" t="str">
        <f t="shared" ca="1" si="417"/>
        <v>(2645,0,1,13,133,0,2,39)++1`</v>
      </c>
      <c r="Y2646" t="str">
        <f t="shared" si="418"/>
        <v>(2645,45)++1`</v>
      </c>
    </row>
    <row r="2647" spans="1:25" x14ac:dyDescent="0.25">
      <c r="A2647">
        <v>2646</v>
      </c>
      <c r="B2647">
        <v>1922</v>
      </c>
      <c r="C2647">
        <f t="shared" si="410"/>
        <v>0</v>
      </c>
      <c r="D2647" t="s">
        <v>24</v>
      </c>
      <c r="E2647">
        <f t="shared" si="411"/>
        <v>9</v>
      </c>
      <c r="F2647" t="s">
        <v>40</v>
      </c>
      <c r="G2647" s="13">
        <v>44622</v>
      </c>
      <c r="H2647">
        <v>0.61736111111111114</v>
      </c>
      <c r="I2647">
        <v>0.70972222222222214</v>
      </c>
      <c r="J2647">
        <v>1000162</v>
      </c>
      <c r="K2647">
        <v>152</v>
      </c>
      <c r="L2647">
        <f t="shared" si="412"/>
        <v>133</v>
      </c>
      <c r="M2647">
        <v>9.2361111111111005E-2</v>
      </c>
      <c r="N2647">
        <f t="shared" si="413"/>
        <v>0</v>
      </c>
      <c r="O2647" t="s">
        <v>26</v>
      </c>
      <c r="P2647" cm="1">
        <f t="array" aca="1" ref="P2647" ca="1">(_xlfn.IFS(Q2647="couché",0,Q2647="debout à 80%",1,Q2647="?",1))*(IF(RAND()&lt;0.8,1,0))</f>
        <v>0</v>
      </c>
      <c r="Q2647" t="s">
        <v>48</v>
      </c>
      <c r="R2647">
        <v>45</v>
      </c>
      <c r="S2647">
        <f t="shared" si="414"/>
        <v>0</v>
      </c>
      <c r="T2647">
        <f t="shared" si="419"/>
        <v>2</v>
      </c>
      <c r="U2647">
        <f t="shared" ca="1" si="415"/>
        <v>0.61737052813982485</v>
      </c>
      <c r="V2647">
        <f t="shared" si="416"/>
        <v>9</v>
      </c>
      <c r="W2647" t="s">
        <v>28</v>
      </c>
      <c r="X2647" t="str">
        <f t="shared" ca="1" si="417"/>
        <v>(2646,0,0,9,133,0,2,9)++1`</v>
      </c>
      <c r="Y2647" t="str">
        <f t="shared" si="418"/>
        <v>(2646,45)++1`</v>
      </c>
    </row>
    <row r="2648" spans="1:25" x14ac:dyDescent="0.25">
      <c r="A2648">
        <v>2647</v>
      </c>
      <c r="B2648">
        <v>1976</v>
      </c>
      <c r="C2648">
        <f t="shared" si="410"/>
        <v>0</v>
      </c>
      <c r="D2648" t="s">
        <v>24</v>
      </c>
      <c r="E2648">
        <f t="shared" si="411"/>
        <v>16</v>
      </c>
      <c r="F2648" t="s">
        <v>44</v>
      </c>
      <c r="G2648" s="13">
        <v>44647</v>
      </c>
      <c r="H2648">
        <v>0.85069444444444442</v>
      </c>
      <c r="I2648">
        <v>0.94305555555555554</v>
      </c>
      <c r="J2648">
        <v>1000162</v>
      </c>
      <c r="K2648">
        <v>120</v>
      </c>
      <c r="L2648">
        <f t="shared" si="412"/>
        <v>133</v>
      </c>
      <c r="M2648">
        <v>9.2361111111111116E-2</v>
      </c>
      <c r="N2648">
        <f t="shared" si="413"/>
        <v>1</v>
      </c>
      <c r="O2648" t="s">
        <v>32</v>
      </c>
      <c r="P2648" cm="1">
        <f t="array" aca="1" ref="P2648" ca="1">(_xlfn.IFS(Q2648="couché",0,Q2648="debout à 80%",1,Q2648="?",1))*(IF(RAND()&lt;0.8,1,0))</f>
        <v>1</v>
      </c>
      <c r="Q2648" t="s">
        <v>27</v>
      </c>
      <c r="R2648">
        <v>45</v>
      </c>
      <c r="S2648">
        <f t="shared" si="414"/>
        <v>0</v>
      </c>
      <c r="T2648">
        <f t="shared" si="419"/>
        <v>7</v>
      </c>
      <c r="U2648">
        <f t="shared" ca="1" si="415"/>
        <v>0.85069892556757587</v>
      </c>
      <c r="V2648">
        <f t="shared" si="416"/>
        <v>47</v>
      </c>
      <c r="W2648" t="s">
        <v>28</v>
      </c>
      <c r="X2648" t="str">
        <f t="shared" ca="1" si="417"/>
        <v>(2647,0,1,16,133,0,7,47)++1`</v>
      </c>
      <c r="Y2648" t="str">
        <f t="shared" si="418"/>
        <v>(2647,45)++1`</v>
      </c>
    </row>
    <row r="2649" spans="1:25" x14ac:dyDescent="0.25">
      <c r="A2649">
        <v>2648</v>
      </c>
      <c r="B2649">
        <v>1968</v>
      </c>
      <c r="C2649">
        <f t="shared" si="410"/>
        <v>0</v>
      </c>
      <c r="D2649" t="s">
        <v>24</v>
      </c>
      <c r="E2649">
        <f t="shared" si="411"/>
        <v>6</v>
      </c>
      <c r="F2649" t="s">
        <v>37</v>
      </c>
      <c r="G2649" s="13">
        <v>44634</v>
      </c>
      <c r="H2649">
        <v>0.45069444444444445</v>
      </c>
      <c r="I2649">
        <v>0.54374999999999996</v>
      </c>
      <c r="J2649">
        <v>1000166</v>
      </c>
      <c r="K2649">
        <v>892</v>
      </c>
      <c r="L2649">
        <f t="shared" si="412"/>
        <v>134</v>
      </c>
      <c r="M2649">
        <v>9.3055555555555503E-2</v>
      </c>
      <c r="N2649">
        <f t="shared" si="413"/>
        <v>0</v>
      </c>
      <c r="O2649" t="s">
        <v>26</v>
      </c>
      <c r="P2649" cm="1">
        <f t="array" aca="1" ref="P2649" ca="1">(_xlfn.IFS(Q2649="couché",0,Q2649="debout à 80%",1,Q2649="?",1))*(IF(RAND()&lt;0.8,1,0))</f>
        <v>0</v>
      </c>
      <c r="Q2649" t="s">
        <v>48</v>
      </c>
      <c r="R2649">
        <v>45</v>
      </c>
      <c r="S2649">
        <f t="shared" si="414"/>
        <v>0</v>
      </c>
      <c r="T2649">
        <f t="shared" si="419"/>
        <v>2</v>
      </c>
      <c r="U2649">
        <f t="shared" ca="1" si="415"/>
        <v>0.45069773652971928</v>
      </c>
      <c r="V2649">
        <f t="shared" si="416"/>
        <v>57</v>
      </c>
      <c r="W2649" t="s">
        <v>28</v>
      </c>
      <c r="X2649" t="str">
        <f t="shared" ca="1" si="417"/>
        <v>(2648,0,0,6,134,0,2,57)++1`</v>
      </c>
      <c r="Y2649" t="str">
        <f t="shared" si="418"/>
        <v>(2648,45)++1`</v>
      </c>
    </row>
    <row r="2650" spans="1:25" x14ac:dyDescent="0.25">
      <c r="A2650">
        <v>2649</v>
      </c>
      <c r="B2650">
        <v>1946</v>
      </c>
      <c r="C2650">
        <f t="shared" si="410"/>
        <v>0</v>
      </c>
      <c r="D2650" t="s">
        <v>24</v>
      </c>
      <c r="E2650">
        <f t="shared" si="411"/>
        <v>5</v>
      </c>
      <c r="F2650" t="s">
        <v>36</v>
      </c>
      <c r="G2650" s="13">
        <v>44602</v>
      </c>
      <c r="H2650">
        <v>0.62291666666666667</v>
      </c>
      <c r="I2650">
        <v>0.71597222222222223</v>
      </c>
      <c r="J2650">
        <v>1000162</v>
      </c>
      <c r="K2650">
        <v>138</v>
      </c>
      <c r="L2650">
        <f t="shared" si="412"/>
        <v>134</v>
      </c>
      <c r="M2650">
        <v>9.3055555555555558E-2</v>
      </c>
      <c r="N2650">
        <f t="shared" si="413"/>
        <v>0</v>
      </c>
      <c r="O2650" t="s">
        <v>26</v>
      </c>
      <c r="P2650" cm="1">
        <f t="array" aca="1" ref="P2650" ca="1">(_xlfn.IFS(Q2650="couché",0,Q2650="debout à 80%",1,Q2650="?",1))*(IF(RAND()&lt;0.8,1,0))</f>
        <v>1</v>
      </c>
      <c r="Q2650" t="s">
        <v>27</v>
      </c>
      <c r="R2650">
        <v>45</v>
      </c>
      <c r="S2650">
        <f t="shared" si="414"/>
        <v>0</v>
      </c>
      <c r="T2650">
        <f t="shared" si="419"/>
        <v>4</v>
      </c>
      <c r="U2650">
        <f t="shared" ca="1" si="415"/>
        <v>0.62292279298230979</v>
      </c>
      <c r="V2650">
        <f t="shared" si="416"/>
        <v>29</v>
      </c>
      <c r="W2650" t="s">
        <v>28</v>
      </c>
      <c r="X2650" t="str">
        <f t="shared" ca="1" si="417"/>
        <v>(2649,0,1,5,134,0,4,29)++1`</v>
      </c>
      <c r="Y2650" t="str">
        <f t="shared" si="418"/>
        <v>(2649,45)++1`</v>
      </c>
    </row>
    <row r="2651" spans="1:25" x14ac:dyDescent="0.25">
      <c r="A2651">
        <v>2650</v>
      </c>
      <c r="B2651">
        <v>1952</v>
      </c>
      <c r="C2651">
        <f t="shared" si="410"/>
        <v>0</v>
      </c>
      <c r="D2651" t="s">
        <v>24</v>
      </c>
      <c r="E2651">
        <f t="shared" si="411"/>
        <v>9</v>
      </c>
      <c r="F2651" t="s">
        <v>40</v>
      </c>
      <c r="G2651" s="13">
        <v>44603</v>
      </c>
      <c r="H2651">
        <v>0.45416666666666666</v>
      </c>
      <c r="I2651">
        <v>0.54722222222222217</v>
      </c>
      <c r="J2651">
        <v>1000171</v>
      </c>
      <c r="K2651">
        <v>2852</v>
      </c>
      <c r="L2651">
        <f t="shared" si="412"/>
        <v>134</v>
      </c>
      <c r="M2651">
        <v>9.3055555555555503E-2</v>
      </c>
      <c r="N2651">
        <f t="shared" si="413"/>
        <v>0</v>
      </c>
      <c r="O2651" t="s">
        <v>26</v>
      </c>
      <c r="P2651" cm="1">
        <f t="array" aca="1" ref="P2651" ca="1">(_xlfn.IFS(Q2651="couché",0,Q2651="debout à 80%",1,Q2651="?",1))*(IF(RAND()&lt;0.8,1,0))</f>
        <v>1</v>
      </c>
      <c r="Q2651" t="s">
        <v>27</v>
      </c>
      <c r="R2651">
        <v>45</v>
      </c>
      <c r="S2651">
        <f t="shared" si="414"/>
        <v>0</v>
      </c>
      <c r="T2651">
        <f t="shared" si="419"/>
        <v>2</v>
      </c>
      <c r="U2651">
        <f t="shared" ca="1" si="415"/>
        <v>0.45417110672153388</v>
      </c>
      <c r="V2651">
        <f t="shared" si="416"/>
        <v>39</v>
      </c>
      <c r="W2651" t="s">
        <v>28</v>
      </c>
      <c r="X2651" t="str">
        <f t="shared" ca="1" si="417"/>
        <v>(2650,0,1,9,134,0,2,39)++1`</v>
      </c>
      <c r="Y2651" t="str">
        <f t="shared" si="418"/>
        <v>(2650,45)++1`</v>
      </c>
    </row>
    <row r="2652" spans="1:25" x14ac:dyDescent="0.25">
      <c r="A2652">
        <v>2651</v>
      </c>
      <c r="B2652">
        <v>1965</v>
      </c>
      <c r="C2652">
        <f t="shared" si="410"/>
        <v>0</v>
      </c>
      <c r="D2652" t="s">
        <v>24</v>
      </c>
      <c r="E2652">
        <f t="shared" si="411"/>
        <v>5</v>
      </c>
      <c r="F2652" t="s">
        <v>36</v>
      </c>
      <c r="G2652" s="13">
        <v>44622</v>
      </c>
      <c r="H2652">
        <v>0.50624999999999998</v>
      </c>
      <c r="I2652">
        <v>0.59930555555555554</v>
      </c>
      <c r="J2652">
        <v>1000162</v>
      </c>
      <c r="K2652">
        <v>1453</v>
      </c>
      <c r="L2652">
        <f t="shared" si="412"/>
        <v>134</v>
      </c>
      <c r="M2652">
        <v>9.3055555555555558E-2</v>
      </c>
      <c r="N2652">
        <f t="shared" si="413"/>
        <v>0</v>
      </c>
      <c r="O2652" t="s">
        <v>26</v>
      </c>
      <c r="P2652" cm="1">
        <f t="array" aca="1" ref="P2652" ca="1">(_xlfn.IFS(Q2652="couché",0,Q2652="debout à 80%",1,Q2652="?",1))*(IF(RAND()&lt;0.8,1,0))</f>
        <v>1</v>
      </c>
      <c r="Q2652" t="s">
        <v>27</v>
      </c>
      <c r="R2652">
        <v>45</v>
      </c>
      <c r="S2652">
        <f t="shared" si="414"/>
        <v>0</v>
      </c>
      <c r="T2652">
        <f t="shared" si="419"/>
        <v>4</v>
      </c>
      <c r="U2652">
        <f t="shared" ca="1" si="415"/>
        <v>0.50625740180904977</v>
      </c>
      <c r="V2652">
        <f t="shared" si="416"/>
        <v>44</v>
      </c>
      <c r="W2652" t="s">
        <v>28</v>
      </c>
      <c r="X2652" t="str">
        <f t="shared" ca="1" si="417"/>
        <v>(2651,0,1,5,134,0,4,44)++1`</v>
      </c>
      <c r="Y2652" t="str">
        <f t="shared" si="418"/>
        <v>(2651,45)++1`</v>
      </c>
    </row>
    <row r="2653" spans="1:25" x14ac:dyDescent="0.25">
      <c r="A2653">
        <v>2652</v>
      </c>
      <c r="B2653">
        <v>1945</v>
      </c>
      <c r="C2653">
        <f t="shared" si="410"/>
        <v>0</v>
      </c>
      <c r="D2653" t="s">
        <v>24</v>
      </c>
      <c r="E2653">
        <f t="shared" si="411"/>
        <v>14</v>
      </c>
      <c r="F2653" t="s">
        <v>33</v>
      </c>
      <c r="G2653" s="13">
        <v>44629</v>
      </c>
      <c r="H2653">
        <v>0.65972222222222221</v>
      </c>
      <c r="I2653">
        <v>0.75277777777777777</v>
      </c>
      <c r="J2653">
        <v>1000162</v>
      </c>
      <c r="K2653">
        <v>2612</v>
      </c>
      <c r="L2653">
        <f t="shared" si="412"/>
        <v>134</v>
      </c>
      <c r="M2653">
        <v>9.3055555555555558E-2</v>
      </c>
      <c r="N2653">
        <f t="shared" si="413"/>
        <v>0</v>
      </c>
      <c r="O2653" t="s">
        <v>26</v>
      </c>
      <c r="P2653" cm="1">
        <f t="array" aca="1" ref="P2653" ca="1">(_xlfn.IFS(Q2653="couché",0,Q2653="debout à 80%",1,Q2653="?",1))*(IF(RAND()&lt;0.8,1,0))</f>
        <v>0</v>
      </c>
      <c r="Q2653" t="s">
        <v>48</v>
      </c>
      <c r="R2653">
        <v>45</v>
      </c>
      <c r="S2653">
        <f t="shared" si="414"/>
        <v>0</v>
      </c>
      <c r="T2653">
        <f t="shared" si="419"/>
        <v>3</v>
      </c>
      <c r="U2653">
        <f t="shared" ca="1" si="415"/>
        <v>0.65972581673993469</v>
      </c>
      <c r="V2653">
        <f t="shared" si="416"/>
        <v>61</v>
      </c>
      <c r="W2653" t="s">
        <v>28</v>
      </c>
      <c r="X2653" t="str">
        <f t="shared" ca="1" si="417"/>
        <v>(2652,0,0,14,134,0,3,61)++1`</v>
      </c>
      <c r="Y2653" t="str">
        <f t="shared" si="418"/>
        <v>(2652,45)++1`</v>
      </c>
    </row>
    <row r="2654" spans="1:25" x14ac:dyDescent="0.25">
      <c r="A2654">
        <v>2653</v>
      </c>
      <c r="B2654">
        <v>1989</v>
      </c>
      <c r="C2654">
        <f t="shared" si="410"/>
        <v>0</v>
      </c>
      <c r="D2654" t="s">
        <v>24</v>
      </c>
      <c r="E2654">
        <f t="shared" si="411"/>
        <v>16</v>
      </c>
      <c r="F2654" t="s">
        <v>44</v>
      </c>
      <c r="G2654" s="13">
        <v>44630</v>
      </c>
      <c r="H2654">
        <v>0.59930555555555554</v>
      </c>
      <c r="I2654">
        <v>0.69236111111111109</v>
      </c>
      <c r="J2654">
        <v>1000162</v>
      </c>
      <c r="K2654">
        <v>69</v>
      </c>
      <c r="L2654">
        <f t="shared" si="412"/>
        <v>134</v>
      </c>
      <c r="M2654">
        <v>9.3055555555555558E-2</v>
      </c>
      <c r="N2654">
        <f t="shared" si="413"/>
        <v>0</v>
      </c>
      <c r="O2654" t="s">
        <v>26</v>
      </c>
      <c r="P2654" cm="1">
        <f t="array" aca="1" ref="P2654" ca="1">(_xlfn.IFS(Q2654="couché",0,Q2654="debout à 80%",1,Q2654="?",1))*(IF(RAND()&lt;0.8,1,0))</f>
        <v>0</v>
      </c>
      <c r="Q2654" t="s">
        <v>48</v>
      </c>
      <c r="R2654">
        <v>45</v>
      </c>
      <c r="S2654">
        <f t="shared" si="414"/>
        <v>0</v>
      </c>
      <c r="T2654">
        <f t="shared" si="419"/>
        <v>5</v>
      </c>
      <c r="U2654">
        <f t="shared" ca="1" si="415"/>
        <v>0.59931059940863041</v>
      </c>
      <c r="V2654">
        <f t="shared" si="416"/>
        <v>55</v>
      </c>
      <c r="W2654" t="s">
        <v>28</v>
      </c>
      <c r="X2654" t="str">
        <f t="shared" ca="1" si="417"/>
        <v>(2653,0,0,16,134,0,5,55)++1`</v>
      </c>
      <c r="Y2654" t="str">
        <f t="shared" si="418"/>
        <v>(2653,45)++1`</v>
      </c>
    </row>
    <row r="2655" spans="1:25" x14ac:dyDescent="0.25">
      <c r="A2655">
        <v>2654</v>
      </c>
      <c r="B2655">
        <v>1997</v>
      </c>
      <c r="C2655">
        <f t="shared" si="410"/>
        <v>0</v>
      </c>
      <c r="D2655" t="s">
        <v>24</v>
      </c>
      <c r="E2655">
        <f t="shared" si="411"/>
        <v>2</v>
      </c>
      <c r="F2655" t="s">
        <v>29</v>
      </c>
      <c r="G2655" s="13">
        <v>44650</v>
      </c>
      <c r="H2655">
        <v>0.52361111111111114</v>
      </c>
      <c r="I2655">
        <v>0.6166666666666667</v>
      </c>
      <c r="J2655">
        <v>1000170</v>
      </c>
      <c r="K2655">
        <v>5637</v>
      </c>
      <c r="L2655">
        <f t="shared" si="412"/>
        <v>134</v>
      </c>
      <c r="M2655">
        <v>9.3055555555555558E-2</v>
      </c>
      <c r="N2655">
        <f t="shared" si="413"/>
        <v>1</v>
      </c>
      <c r="O2655" t="s">
        <v>32</v>
      </c>
      <c r="P2655" cm="1">
        <f t="array" aca="1" ref="P2655" ca="1">(_xlfn.IFS(Q2655="couché",0,Q2655="debout à 80%",1,Q2655="?",1))*(IF(RAND()&lt;0.8,1,0))</f>
        <v>0</v>
      </c>
      <c r="Q2655" t="s">
        <v>48</v>
      </c>
      <c r="R2655">
        <v>20</v>
      </c>
      <c r="S2655">
        <f t="shared" si="414"/>
        <v>1</v>
      </c>
      <c r="T2655">
        <f t="shared" si="419"/>
        <v>5</v>
      </c>
      <c r="U2655">
        <f t="shared" ca="1" si="415"/>
        <v>0.52361316453891749</v>
      </c>
      <c r="V2655">
        <f t="shared" si="416"/>
        <v>53</v>
      </c>
      <c r="W2655" t="s">
        <v>47</v>
      </c>
      <c r="X2655" t="str">
        <f t="shared" ca="1" si="417"/>
        <v>(2654,0,0,2,134,1,5,53)++1`</v>
      </c>
      <c r="Y2655" t="str">
        <f t="shared" si="418"/>
        <v>(2654,20)++1`</v>
      </c>
    </row>
    <row r="2656" spans="1:25" x14ac:dyDescent="0.25">
      <c r="A2656">
        <v>2655</v>
      </c>
      <c r="B2656">
        <v>1948</v>
      </c>
      <c r="C2656">
        <f t="shared" si="410"/>
        <v>0</v>
      </c>
      <c r="D2656" t="s">
        <v>24</v>
      </c>
      <c r="E2656">
        <f t="shared" si="411"/>
        <v>17</v>
      </c>
      <c r="F2656" t="s">
        <v>45</v>
      </c>
      <c r="G2656" s="13">
        <v>44642</v>
      </c>
      <c r="H2656">
        <v>0.50138888888888888</v>
      </c>
      <c r="I2656">
        <v>0.59444444444444444</v>
      </c>
      <c r="J2656">
        <v>1000162</v>
      </c>
      <c r="K2656">
        <v>4952</v>
      </c>
      <c r="L2656">
        <f t="shared" si="412"/>
        <v>134</v>
      </c>
      <c r="M2656">
        <v>9.3055555555555558E-2</v>
      </c>
      <c r="N2656">
        <f t="shared" si="413"/>
        <v>0</v>
      </c>
      <c r="O2656" t="s">
        <v>26</v>
      </c>
      <c r="P2656" cm="1">
        <f t="array" aca="1" ref="P2656" ca="1">(_xlfn.IFS(Q2656="couché",0,Q2656="debout à 80%",1,Q2656="?",1))*(IF(RAND()&lt;0.8,1,0))</f>
        <v>1</v>
      </c>
      <c r="Q2656" t="s">
        <v>27</v>
      </c>
      <c r="R2656">
        <v>45</v>
      </c>
      <c r="S2656">
        <f t="shared" si="414"/>
        <v>0</v>
      </c>
      <c r="T2656">
        <f t="shared" si="419"/>
        <v>3</v>
      </c>
      <c r="U2656">
        <f t="shared" ca="1" si="415"/>
        <v>0.50139842531794776</v>
      </c>
      <c r="V2656">
        <f t="shared" si="416"/>
        <v>68</v>
      </c>
      <c r="W2656" t="s">
        <v>28</v>
      </c>
      <c r="X2656" t="str">
        <f t="shared" ca="1" si="417"/>
        <v>(2655,0,1,17,134,0,3,68)++1`</v>
      </c>
      <c r="Y2656" t="str">
        <f t="shared" si="418"/>
        <v>(2655,45)++1`</v>
      </c>
    </row>
    <row r="2657" spans="1:25" x14ac:dyDescent="0.25">
      <c r="A2657">
        <v>2656</v>
      </c>
      <c r="B2657">
        <v>1952</v>
      </c>
      <c r="C2657">
        <f t="shared" si="410"/>
        <v>0</v>
      </c>
      <c r="D2657" t="s">
        <v>24</v>
      </c>
      <c r="E2657">
        <f t="shared" si="411"/>
        <v>10</v>
      </c>
      <c r="F2657" t="s">
        <v>39</v>
      </c>
      <c r="G2657" s="13">
        <v>44594</v>
      </c>
      <c r="H2657">
        <v>0.47847222222222219</v>
      </c>
      <c r="I2657">
        <v>0.57222222222222219</v>
      </c>
      <c r="J2657">
        <v>1000162</v>
      </c>
      <c r="K2657">
        <v>2916</v>
      </c>
      <c r="L2657">
        <f t="shared" si="412"/>
        <v>135</v>
      </c>
      <c r="M2657">
        <v>9.375E-2</v>
      </c>
      <c r="N2657">
        <f t="shared" si="413"/>
        <v>1</v>
      </c>
      <c r="O2657" t="s">
        <v>32</v>
      </c>
      <c r="P2657" cm="1">
        <f t="array" aca="1" ref="P2657" ca="1">(_xlfn.IFS(Q2657="couché",0,Q2657="debout à 80%",1,Q2657="?",1))*(IF(RAND()&lt;0.8,1,0))</f>
        <v>1</v>
      </c>
      <c r="Q2657" t="s">
        <v>27</v>
      </c>
      <c r="R2657">
        <v>45</v>
      </c>
      <c r="S2657">
        <f t="shared" si="414"/>
        <v>0</v>
      </c>
      <c r="T2657">
        <f t="shared" si="419"/>
        <v>1</v>
      </c>
      <c r="U2657">
        <f t="shared" ca="1" si="415"/>
        <v>0.47847354896955585</v>
      </c>
      <c r="V2657">
        <f t="shared" si="416"/>
        <v>38</v>
      </c>
      <c r="W2657" t="s">
        <v>28</v>
      </c>
      <c r="X2657" t="str">
        <f t="shared" ca="1" si="417"/>
        <v>(2656,0,1,10,135,0,1,38)++1`</v>
      </c>
      <c r="Y2657" t="str">
        <f t="shared" si="418"/>
        <v>(2656,45)++1`</v>
      </c>
    </row>
    <row r="2658" spans="1:25" x14ac:dyDescent="0.25">
      <c r="A2658">
        <v>2657</v>
      </c>
      <c r="B2658">
        <v>1983</v>
      </c>
      <c r="C2658">
        <f t="shared" si="410"/>
        <v>0</v>
      </c>
      <c r="D2658" t="s">
        <v>24</v>
      </c>
      <c r="E2658">
        <f t="shared" si="411"/>
        <v>8</v>
      </c>
      <c r="F2658" t="s">
        <v>25</v>
      </c>
      <c r="G2658" s="13">
        <v>44650</v>
      </c>
      <c r="H2658">
        <v>0.64097222222222217</v>
      </c>
      <c r="I2658">
        <v>0.73472222222222217</v>
      </c>
      <c r="J2658">
        <v>1000171</v>
      </c>
      <c r="K2658">
        <v>2239</v>
      </c>
      <c r="L2658">
        <f t="shared" si="412"/>
        <v>135</v>
      </c>
      <c r="M2658">
        <v>9.375E-2</v>
      </c>
      <c r="N2658">
        <f t="shared" si="413"/>
        <v>0</v>
      </c>
      <c r="O2658" t="s">
        <v>26</v>
      </c>
      <c r="P2658" cm="1">
        <f t="array" aca="1" ref="P2658" ca="1">(_xlfn.IFS(Q2658="couché",0,Q2658="debout à 80%",1,Q2658="?",1))*(IF(RAND()&lt;0.8,1,0))</f>
        <v>0</v>
      </c>
      <c r="Q2658" t="s">
        <v>27</v>
      </c>
      <c r="R2658">
        <v>45</v>
      </c>
      <c r="S2658">
        <f t="shared" si="414"/>
        <v>0</v>
      </c>
      <c r="T2658">
        <f t="shared" si="419"/>
        <v>4</v>
      </c>
      <c r="U2658">
        <f t="shared" ca="1" si="415"/>
        <v>0.64097222280372068</v>
      </c>
      <c r="V2658">
        <f t="shared" si="416"/>
        <v>50</v>
      </c>
      <c r="W2658" t="s">
        <v>28</v>
      </c>
      <c r="X2658" t="str">
        <f t="shared" ca="1" si="417"/>
        <v>(2657,0,0,8,135,0,4,50)++1`</v>
      </c>
      <c r="Y2658" t="str">
        <f t="shared" si="418"/>
        <v>(2657,45)++1`</v>
      </c>
    </row>
    <row r="2659" spans="1:25" x14ac:dyDescent="0.25">
      <c r="A2659">
        <v>2658</v>
      </c>
      <c r="B2659">
        <v>1966</v>
      </c>
      <c r="C2659">
        <f t="shared" si="410"/>
        <v>0</v>
      </c>
      <c r="D2659" t="s">
        <v>24</v>
      </c>
      <c r="E2659">
        <f t="shared" si="411"/>
        <v>17</v>
      </c>
      <c r="F2659" t="s">
        <v>45</v>
      </c>
      <c r="G2659" s="13">
        <v>44607</v>
      </c>
      <c r="H2659">
        <v>0.5229166666666667</v>
      </c>
      <c r="I2659">
        <v>0.6166666666666667</v>
      </c>
      <c r="J2659">
        <v>1000162</v>
      </c>
      <c r="K2659">
        <v>482</v>
      </c>
      <c r="L2659">
        <f t="shared" si="412"/>
        <v>135</v>
      </c>
      <c r="M2659">
        <v>9.375E-2</v>
      </c>
      <c r="N2659">
        <f t="shared" si="413"/>
        <v>0</v>
      </c>
      <c r="O2659" t="s">
        <v>26</v>
      </c>
      <c r="P2659" cm="1">
        <f t="array" aca="1" ref="P2659" ca="1">(_xlfn.IFS(Q2659="couché",0,Q2659="debout à 80%",1,Q2659="?",1))*(IF(RAND()&lt;0.8,1,0))</f>
        <v>1</v>
      </c>
      <c r="Q2659" t="s">
        <v>27</v>
      </c>
      <c r="R2659">
        <v>45</v>
      </c>
      <c r="S2659">
        <f t="shared" si="414"/>
        <v>0</v>
      </c>
      <c r="T2659">
        <f t="shared" si="419"/>
        <v>3</v>
      </c>
      <c r="U2659">
        <f t="shared" ca="1" si="415"/>
        <v>0.52292575428982446</v>
      </c>
      <c r="V2659">
        <f t="shared" si="416"/>
        <v>42</v>
      </c>
      <c r="W2659" t="s">
        <v>28</v>
      </c>
      <c r="X2659" t="str">
        <f t="shared" ca="1" si="417"/>
        <v>(2658,0,1,17,135,0,3,42)++1`</v>
      </c>
      <c r="Y2659" t="str">
        <f t="shared" si="418"/>
        <v>(2658,45)++1`</v>
      </c>
    </row>
    <row r="2660" spans="1:25" x14ac:dyDescent="0.25">
      <c r="A2660">
        <v>2659</v>
      </c>
      <c r="B2660">
        <v>1969</v>
      </c>
      <c r="C2660">
        <f t="shared" si="410"/>
        <v>0</v>
      </c>
      <c r="D2660" t="s">
        <v>24</v>
      </c>
      <c r="E2660">
        <f t="shared" si="411"/>
        <v>16</v>
      </c>
      <c r="F2660" t="s">
        <v>44</v>
      </c>
      <c r="G2660" s="13">
        <v>44601</v>
      </c>
      <c r="H2660">
        <v>0.46666666666666667</v>
      </c>
      <c r="I2660">
        <v>0.56041666666666667</v>
      </c>
      <c r="J2660">
        <v>1000162</v>
      </c>
      <c r="K2660">
        <v>84</v>
      </c>
      <c r="L2660">
        <f t="shared" si="412"/>
        <v>135</v>
      </c>
      <c r="M2660">
        <v>9.375E-2</v>
      </c>
      <c r="N2660">
        <f t="shared" si="413"/>
        <v>0</v>
      </c>
      <c r="O2660" t="s">
        <v>26</v>
      </c>
      <c r="P2660" cm="1">
        <f t="array" aca="1" ref="P2660" ca="1">(_xlfn.IFS(Q2660="couché",0,Q2660="debout à 80%",1,Q2660="?",1))*(IF(RAND()&lt;0.8,1,0))</f>
        <v>1</v>
      </c>
      <c r="Q2660" t="s">
        <v>27</v>
      </c>
      <c r="R2660">
        <v>45</v>
      </c>
      <c r="S2660">
        <f t="shared" si="414"/>
        <v>0</v>
      </c>
      <c r="T2660">
        <f t="shared" si="419"/>
        <v>2</v>
      </c>
      <c r="U2660">
        <f t="shared" ca="1" si="415"/>
        <v>0.46667207597091215</v>
      </c>
      <c r="V2660">
        <f t="shared" si="416"/>
        <v>49</v>
      </c>
      <c r="W2660" t="s">
        <v>28</v>
      </c>
      <c r="X2660" t="str">
        <f t="shared" ca="1" si="417"/>
        <v>(2659,0,1,16,135,0,2,49)++1`</v>
      </c>
      <c r="Y2660" t="str">
        <f t="shared" si="418"/>
        <v>(2659,45)++1`</v>
      </c>
    </row>
    <row r="2661" spans="1:25" x14ac:dyDescent="0.25">
      <c r="A2661">
        <v>2660</v>
      </c>
      <c r="B2661">
        <v>1997</v>
      </c>
      <c r="C2661">
        <f t="shared" si="410"/>
        <v>0</v>
      </c>
      <c r="D2661" t="s">
        <v>24</v>
      </c>
      <c r="E2661">
        <f t="shared" si="411"/>
        <v>11</v>
      </c>
      <c r="F2661" t="s">
        <v>41</v>
      </c>
      <c r="G2661" s="13">
        <v>44599</v>
      </c>
      <c r="H2661">
        <v>0.53888888888888886</v>
      </c>
      <c r="I2661">
        <v>0.63263888888888886</v>
      </c>
      <c r="J2661">
        <v>1000164</v>
      </c>
      <c r="K2661">
        <v>322</v>
      </c>
      <c r="L2661">
        <f t="shared" si="412"/>
        <v>135</v>
      </c>
      <c r="M2661">
        <v>9.375E-2</v>
      </c>
      <c r="N2661">
        <f t="shared" si="413"/>
        <v>0</v>
      </c>
      <c r="O2661" t="s">
        <v>26</v>
      </c>
      <c r="P2661" cm="1">
        <f t="array" aca="1" ref="P2661" ca="1">(_xlfn.IFS(Q2661="couché",0,Q2661="debout à 80%",1,Q2661="?",1))*(IF(RAND()&lt;0.8,1,0))</f>
        <v>1</v>
      </c>
      <c r="Q2661" t="s">
        <v>27</v>
      </c>
      <c r="R2661">
        <v>30</v>
      </c>
      <c r="S2661">
        <f t="shared" si="414"/>
        <v>1</v>
      </c>
      <c r="T2661">
        <f t="shared" si="419"/>
        <v>3</v>
      </c>
      <c r="U2661">
        <f t="shared" ca="1" si="415"/>
        <v>0.53889428889939839</v>
      </c>
      <c r="V2661">
        <f t="shared" si="416"/>
        <v>42</v>
      </c>
      <c r="W2661" t="s">
        <v>28</v>
      </c>
      <c r="X2661" t="str">
        <f t="shared" ca="1" si="417"/>
        <v>(2660,0,1,11,135,1,3,42)++1`</v>
      </c>
      <c r="Y2661" t="str">
        <f t="shared" si="418"/>
        <v>(2660,30)++1`</v>
      </c>
    </row>
    <row r="2662" spans="1:25" x14ac:dyDescent="0.25">
      <c r="A2662">
        <v>2661</v>
      </c>
      <c r="B2662">
        <v>1932</v>
      </c>
      <c r="C2662">
        <f t="shared" si="410"/>
        <v>0</v>
      </c>
      <c r="D2662" t="s">
        <v>24</v>
      </c>
      <c r="E2662">
        <f t="shared" si="411"/>
        <v>2</v>
      </c>
      <c r="F2662" t="s">
        <v>29</v>
      </c>
      <c r="G2662" s="13">
        <v>44608</v>
      </c>
      <c r="H2662">
        <v>0.34166666666666667</v>
      </c>
      <c r="I2662">
        <v>0.43541666666666667</v>
      </c>
      <c r="J2662">
        <v>1000166</v>
      </c>
      <c r="K2662">
        <v>1</v>
      </c>
      <c r="L2662">
        <f t="shared" si="412"/>
        <v>135</v>
      </c>
      <c r="M2662">
        <v>9.375E-2</v>
      </c>
      <c r="N2662">
        <f t="shared" si="413"/>
        <v>0</v>
      </c>
      <c r="O2662" t="s">
        <v>26</v>
      </c>
      <c r="P2662" cm="1">
        <f t="array" aca="1" ref="P2662" ca="1">(_xlfn.IFS(Q2662="couché",0,Q2662="debout à 80%",1,Q2662="?",1))*(IF(RAND()&lt;0.8,1,0))</f>
        <v>1</v>
      </c>
      <c r="Q2662" t="s">
        <v>27</v>
      </c>
      <c r="R2662">
        <v>45</v>
      </c>
      <c r="S2662">
        <f t="shared" si="414"/>
        <v>0</v>
      </c>
      <c r="T2662">
        <f t="shared" si="419"/>
        <v>1</v>
      </c>
      <c r="U2662">
        <f t="shared" ca="1" si="415"/>
        <v>0.34167177428635337</v>
      </c>
      <c r="V2662">
        <f t="shared" si="416"/>
        <v>45</v>
      </c>
      <c r="W2662" t="s">
        <v>28</v>
      </c>
      <c r="X2662" t="str">
        <f t="shared" ca="1" si="417"/>
        <v>(2661,0,1,2,135,0,1,45)++1`</v>
      </c>
      <c r="Y2662" t="str">
        <f t="shared" si="418"/>
        <v>(2661,45)++1`</v>
      </c>
    </row>
    <row r="2663" spans="1:25" x14ac:dyDescent="0.25">
      <c r="A2663">
        <v>2662</v>
      </c>
      <c r="B2663">
        <v>1957</v>
      </c>
      <c r="C2663">
        <f t="shared" si="410"/>
        <v>0</v>
      </c>
      <c r="D2663" t="s">
        <v>24</v>
      </c>
      <c r="E2663">
        <f t="shared" si="411"/>
        <v>9</v>
      </c>
      <c r="F2663" t="s">
        <v>40</v>
      </c>
      <c r="G2663" s="13">
        <v>44627</v>
      </c>
      <c r="H2663">
        <v>0.53819444444444442</v>
      </c>
      <c r="I2663">
        <v>0.63194444444444442</v>
      </c>
      <c r="J2663">
        <v>1000163</v>
      </c>
      <c r="K2663">
        <v>4834</v>
      </c>
      <c r="L2663">
        <f t="shared" si="412"/>
        <v>135</v>
      </c>
      <c r="M2663">
        <v>9.375E-2</v>
      </c>
      <c r="N2663">
        <f t="shared" si="413"/>
        <v>0</v>
      </c>
      <c r="O2663" t="s">
        <v>26</v>
      </c>
      <c r="P2663" cm="1">
        <f t="array" aca="1" ref="P2663" ca="1">(_xlfn.IFS(Q2663="couché",0,Q2663="debout à 80%",1,Q2663="?",1))*(IF(RAND()&lt;0.8,1,0))</f>
        <v>1</v>
      </c>
      <c r="Q2663" t="s">
        <v>27</v>
      </c>
      <c r="R2663">
        <v>45</v>
      </c>
      <c r="S2663">
        <f t="shared" si="414"/>
        <v>0</v>
      </c>
      <c r="T2663">
        <f t="shared" si="419"/>
        <v>5</v>
      </c>
      <c r="U2663">
        <f t="shared" ca="1" si="415"/>
        <v>0.53819707289755225</v>
      </c>
      <c r="V2663">
        <f t="shared" si="416"/>
        <v>45</v>
      </c>
      <c r="W2663" t="s">
        <v>28</v>
      </c>
      <c r="X2663" t="str">
        <f t="shared" ca="1" si="417"/>
        <v>(2662,0,1,9,135,0,5,45)++1`</v>
      </c>
      <c r="Y2663" t="str">
        <f t="shared" si="418"/>
        <v>(2662,45)++1`</v>
      </c>
    </row>
    <row r="2664" spans="1:25" x14ac:dyDescent="0.25">
      <c r="A2664">
        <v>2663</v>
      </c>
      <c r="B2664">
        <v>1966</v>
      </c>
      <c r="C2664">
        <f t="shared" si="410"/>
        <v>0</v>
      </c>
      <c r="D2664" t="s">
        <v>24</v>
      </c>
      <c r="E2664">
        <f t="shared" si="411"/>
        <v>13</v>
      </c>
      <c r="F2664" t="s">
        <v>43</v>
      </c>
      <c r="G2664" s="13">
        <v>44627</v>
      </c>
      <c r="H2664">
        <v>0.50902777777777775</v>
      </c>
      <c r="I2664">
        <v>0.60277777777777775</v>
      </c>
      <c r="J2664">
        <v>1000167</v>
      </c>
      <c r="K2664">
        <v>2212</v>
      </c>
      <c r="L2664">
        <f t="shared" si="412"/>
        <v>135</v>
      </c>
      <c r="M2664">
        <v>9.375E-2</v>
      </c>
      <c r="N2664">
        <f t="shared" si="413"/>
        <v>0</v>
      </c>
      <c r="O2664" t="s">
        <v>26</v>
      </c>
      <c r="P2664" cm="1">
        <f t="array" aca="1" ref="P2664" ca="1">(_xlfn.IFS(Q2664="couché",0,Q2664="debout à 80%",1,Q2664="?",1))*(IF(RAND()&lt;0.8,1,0))</f>
        <v>0</v>
      </c>
      <c r="Q2664" t="s">
        <v>27</v>
      </c>
      <c r="R2664">
        <v>45</v>
      </c>
      <c r="S2664">
        <f t="shared" si="414"/>
        <v>0</v>
      </c>
      <c r="T2664">
        <f t="shared" si="419"/>
        <v>3</v>
      </c>
      <c r="U2664">
        <f t="shared" ca="1" si="415"/>
        <v>0.50903446301392374</v>
      </c>
      <c r="V2664">
        <f t="shared" si="416"/>
        <v>46</v>
      </c>
      <c r="W2664" t="s">
        <v>28</v>
      </c>
      <c r="X2664" t="str">
        <f t="shared" ca="1" si="417"/>
        <v>(2663,0,0,13,135,0,3,46)++1`</v>
      </c>
      <c r="Y2664" t="str">
        <f t="shared" si="418"/>
        <v>(2663,45)++1`</v>
      </c>
    </row>
    <row r="2665" spans="1:25" x14ac:dyDescent="0.25">
      <c r="A2665">
        <v>2664</v>
      </c>
      <c r="B2665">
        <v>1954</v>
      </c>
      <c r="C2665">
        <f t="shared" si="410"/>
        <v>0</v>
      </c>
      <c r="D2665" t="s">
        <v>24</v>
      </c>
      <c r="E2665">
        <f t="shared" si="411"/>
        <v>4</v>
      </c>
      <c r="F2665" t="s">
        <v>31</v>
      </c>
      <c r="G2665" s="13">
        <v>44617</v>
      </c>
      <c r="H2665">
        <v>0.53125</v>
      </c>
      <c r="I2665">
        <v>0.625</v>
      </c>
      <c r="J2665">
        <v>1000162</v>
      </c>
      <c r="K2665">
        <v>69</v>
      </c>
      <c r="L2665">
        <f t="shared" si="412"/>
        <v>135</v>
      </c>
      <c r="M2665">
        <v>9.375E-2</v>
      </c>
      <c r="N2665">
        <f t="shared" si="413"/>
        <v>0</v>
      </c>
      <c r="O2665" t="s">
        <v>26</v>
      </c>
      <c r="P2665" cm="1">
        <f t="array" aca="1" ref="P2665" ca="1">(_xlfn.IFS(Q2665="couché",0,Q2665="debout à 80%",1,Q2665="?",1))*(IF(RAND()&lt;0.8,1,0))</f>
        <v>0</v>
      </c>
      <c r="Q2665" t="s">
        <v>48</v>
      </c>
      <c r="R2665">
        <v>45</v>
      </c>
      <c r="S2665">
        <f t="shared" si="414"/>
        <v>0</v>
      </c>
      <c r="T2665">
        <f t="shared" si="419"/>
        <v>3</v>
      </c>
      <c r="U2665">
        <f t="shared" ca="1" si="415"/>
        <v>0.53125418881895548</v>
      </c>
      <c r="V2665">
        <f t="shared" si="416"/>
        <v>89</v>
      </c>
      <c r="W2665" t="s">
        <v>28</v>
      </c>
      <c r="X2665" t="str">
        <f t="shared" ca="1" si="417"/>
        <v>(2664,0,0,4,135,0,3,89)++1`</v>
      </c>
      <c r="Y2665" t="str">
        <f t="shared" si="418"/>
        <v>(2664,45)++1`</v>
      </c>
    </row>
    <row r="2666" spans="1:25" x14ac:dyDescent="0.25">
      <c r="A2666">
        <v>2665</v>
      </c>
      <c r="B2666">
        <v>1951</v>
      </c>
      <c r="C2666">
        <f t="shared" si="410"/>
        <v>0</v>
      </c>
      <c r="D2666" t="s">
        <v>24</v>
      </c>
      <c r="E2666">
        <f t="shared" si="411"/>
        <v>14</v>
      </c>
      <c r="F2666" t="s">
        <v>33</v>
      </c>
      <c r="G2666" s="13">
        <v>44616</v>
      </c>
      <c r="H2666">
        <v>0.67013888888888884</v>
      </c>
      <c r="I2666">
        <v>0.76388888888888884</v>
      </c>
      <c r="J2666">
        <v>1000162</v>
      </c>
      <c r="K2666">
        <v>120</v>
      </c>
      <c r="L2666">
        <f t="shared" si="412"/>
        <v>135</v>
      </c>
      <c r="M2666">
        <v>9.375E-2</v>
      </c>
      <c r="N2666">
        <f t="shared" si="413"/>
        <v>1</v>
      </c>
      <c r="O2666" t="s">
        <v>32</v>
      </c>
      <c r="P2666" cm="1">
        <f t="array" aca="1" ref="P2666" ca="1">(_xlfn.IFS(Q2666="couché",0,Q2666="debout à 80%",1,Q2666="?",1))*(IF(RAND()&lt;0.8,1,0))</f>
        <v>1</v>
      </c>
      <c r="Q2666" t="s">
        <v>27</v>
      </c>
      <c r="R2666">
        <v>45</v>
      </c>
      <c r="S2666">
        <f t="shared" si="414"/>
        <v>1</v>
      </c>
      <c r="T2666">
        <f t="shared" si="419"/>
        <v>10</v>
      </c>
      <c r="U2666">
        <f t="shared" ca="1" si="415"/>
        <v>0.6701476850459489</v>
      </c>
      <c r="V2666">
        <f t="shared" si="416"/>
        <v>4</v>
      </c>
      <c r="W2666" t="s">
        <v>28</v>
      </c>
      <c r="X2666" t="str">
        <f t="shared" ca="1" si="417"/>
        <v>(2665,0,1,14,135,1,10,4)++1`</v>
      </c>
      <c r="Y2666" t="str">
        <f t="shared" si="418"/>
        <v>(2665,45)++1`</v>
      </c>
    </row>
    <row r="2667" spans="1:25" x14ac:dyDescent="0.25">
      <c r="A2667">
        <v>2666</v>
      </c>
      <c r="B2667">
        <v>1993</v>
      </c>
      <c r="C2667">
        <f t="shared" si="410"/>
        <v>0</v>
      </c>
      <c r="D2667" t="s">
        <v>24</v>
      </c>
      <c r="E2667">
        <f t="shared" si="411"/>
        <v>16</v>
      </c>
      <c r="F2667" t="s">
        <v>44</v>
      </c>
      <c r="G2667" s="13">
        <v>44619</v>
      </c>
      <c r="H2667">
        <v>0.56180555555555556</v>
      </c>
      <c r="I2667">
        <v>0.65555555555555556</v>
      </c>
      <c r="J2667">
        <v>1000162</v>
      </c>
      <c r="K2667">
        <v>142</v>
      </c>
      <c r="L2667">
        <f t="shared" si="412"/>
        <v>135</v>
      </c>
      <c r="M2667">
        <v>9.375E-2</v>
      </c>
      <c r="N2667">
        <f t="shared" si="413"/>
        <v>0</v>
      </c>
      <c r="O2667" t="s">
        <v>26</v>
      </c>
      <c r="P2667" cm="1">
        <f t="array" aca="1" ref="P2667" ca="1">(_xlfn.IFS(Q2667="couché",0,Q2667="debout à 80%",1,Q2667="?",1))*(IF(RAND()&lt;0.8,1,0))</f>
        <v>0</v>
      </c>
      <c r="Q2667" t="s">
        <v>48</v>
      </c>
      <c r="R2667">
        <v>45</v>
      </c>
      <c r="S2667">
        <f t="shared" si="414"/>
        <v>0</v>
      </c>
      <c r="T2667">
        <f t="shared" si="419"/>
        <v>1</v>
      </c>
      <c r="U2667">
        <f t="shared" ca="1" si="415"/>
        <v>0.56181189477097981</v>
      </c>
      <c r="V2667">
        <f t="shared" si="416"/>
        <v>52</v>
      </c>
      <c r="W2667" t="s">
        <v>28</v>
      </c>
      <c r="X2667" t="str">
        <f t="shared" ca="1" si="417"/>
        <v>(2666,0,0,16,135,0,1,52)++1`</v>
      </c>
      <c r="Y2667" t="str">
        <f t="shared" si="418"/>
        <v>(2666,45)++1`</v>
      </c>
    </row>
    <row r="2668" spans="1:25" x14ac:dyDescent="0.25">
      <c r="A2668">
        <v>2667</v>
      </c>
      <c r="B2668">
        <v>1933</v>
      </c>
      <c r="C2668">
        <f t="shared" si="410"/>
        <v>0</v>
      </c>
      <c r="D2668" t="s">
        <v>24</v>
      </c>
      <c r="E2668">
        <f t="shared" si="411"/>
        <v>17</v>
      </c>
      <c r="F2668" t="s">
        <v>45</v>
      </c>
      <c r="G2668" s="13">
        <v>44631</v>
      </c>
      <c r="H2668">
        <v>0.34583333333333333</v>
      </c>
      <c r="I2668">
        <v>0.43958333333333333</v>
      </c>
      <c r="J2668">
        <v>1000162</v>
      </c>
      <c r="K2668">
        <v>68</v>
      </c>
      <c r="L2668">
        <f t="shared" si="412"/>
        <v>135</v>
      </c>
      <c r="M2668">
        <v>9.375E-2</v>
      </c>
      <c r="N2668">
        <f t="shared" si="413"/>
        <v>0</v>
      </c>
      <c r="O2668" t="s">
        <v>26</v>
      </c>
      <c r="P2668" cm="1">
        <f t="array" aca="1" ref="P2668" ca="1">(_xlfn.IFS(Q2668="couché",0,Q2668="debout à 80%",1,Q2668="?",1))*(IF(RAND()&lt;0.8,1,0))</f>
        <v>0</v>
      </c>
      <c r="Q2668" t="s">
        <v>48</v>
      </c>
      <c r="R2668">
        <v>45</v>
      </c>
      <c r="S2668">
        <f t="shared" si="414"/>
        <v>0</v>
      </c>
      <c r="T2668">
        <f t="shared" si="419"/>
        <v>1</v>
      </c>
      <c r="U2668">
        <f t="shared" ca="1" si="415"/>
        <v>0.345840524348769</v>
      </c>
      <c r="V2668">
        <f t="shared" si="416"/>
        <v>48</v>
      </c>
      <c r="W2668" t="s">
        <v>28</v>
      </c>
      <c r="X2668" t="str">
        <f t="shared" ca="1" si="417"/>
        <v>(2667,0,0,17,135,0,1,48)++1`</v>
      </c>
      <c r="Y2668" t="str">
        <f t="shared" si="418"/>
        <v>(2667,45)++1`</v>
      </c>
    </row>
    <row r="2669" spans="1:25" x14ac:dyDescent="0.25">
      <c r="A2669">
        <v>2668</v>
      </c>
      <c r="B2669">
        <v>1939</v>
      </c>
      <c r="C2669">
        <f t="shared" si="410"/>
        <v>0</v>
      </c>
      <c r="D2669" t="s">
        <v>24</v>
      </c>
      <c r="E2669">
        <f t="shared" si="411"/>
        <v>13</v>
      </c>
      <c r="F2669" t="s">
        <v>43</v>
      </c>
      <c r="G2669" s="13">
        <v>44649</v>
      </c>
      <c r="H2669">
        <v>0.66388888888888886</v>
      </c>
      <c r="I2669">
        <v>0.75763888888888886</v>
      </c>
      <c r="J2669">
        <v>1000167</v>
      </c>
      <c r="K2669">
        <v>5586</v>
      </c>
      <c r="L2669">
        <f t="shared" si="412"/>
        <v>135</v>
      </c>
      <c r="M2669">
        <v>9.375E-2</v>
      </c>
      <c r="N2669">
        <f t="shared" si="413"/>
        <v>0</v>
      </c>
      <c r="O2669" t="s">
        <v>26</v>
      </c>
      <c r="P2669" cm="1">
        <f t="array" aca="1" ref="P2669" ca="1">(_xlfn.IFS(Q2669="couché",0,Q2669="debout à 80%",1,Q2669="?",1))*(IF(RAND()&lt;0.8,1,0))</f>
        <v>0</v>
      </c>
      <c r="Q2669" t="s">
        <v>48</v>
      </c>
      <c r="R2669">
        <v>45</v>
      </c>
      <c r="S2669">
        <f t="shared" si="414"/>
        <v>0</v>
      </c>
      <c r="T2669">
        <f t="shared" si="419"/>
        <v>3</v>
      </c>
      <c r="U2669">
        <f t="shared" ca="1" si="415"/>
        <v>0.66389744899475911</v>
      </c>
      <c r="V2669">
        <f t="shared" si="416"/>
        <v>53</v>
      </c>
      <c r="W2669" t="s">
        <v>28</v>
      </c>
      <c r="X2669" t="str">
        <f t="shared" ca="1" si="417"/>
        <v>(2668,0,0,13,135,0,3,53)++1`</v>
      </c>
      <c r="Y2669" t="str">
        <f t="shared" si="418"/>
        <v>(2668,45)++1`</v>
      </c>
    </row>
    <row r="2670" spans="1:25" x14ac:dyDescent="0.25">
      <c r="A2670">
        <v>2669</v>
      </c>
      <c r="B2670">
        <v>1969</v>
      </c>
      <c r="C2670">
        <f t="shared" si="410"/>
        <v>0</v>
      </c>
      <c r="D2670" t="s">
        <v>24</v>
      </c>
      <c r="E2670">
        <f t="shared" si="411"/>
        <v>8</v>
      </c>
      <c r="F2670" t="s">
        <v>25</v>
      </c>
      <c r="G2670" s="13">
        <v>44600</v>
      </c>
      <c r="H2670">
        <v>0.5215277777777777</v>
      </c>
      <c r="I2670">
        <v>0.61597222222222214</v>
      </c>
      <c r="J2670">
        <v>1000168</v>
      </c>
      <c r="K2670">
        <v>2183</v>
      </c>
      <c r="L2670">
        <f t="shared" si="412"/>
        <v>136</v>
      </c>
      <c r="M2670">
        <v>9.4444444444444442E-2</v>
      </c>
      <c r="N2670">
        <f t="shared" si="413"/>
        <v>0</v>
      </c>
      <c r="O2670" t="s">
        <v>26</v>
      </c>
      <c r="P2670" cm="1">
        <f t="array" aca="1" ref="P2670" ca="1">(_xlfn.IFS(Q2670="couché",0,Q2670="debout à 80%",1,Q2670="?",1))*(IF(RAND()&lt;0.8,1,0))</f>
        <v>1</v>
      </c>
      <c r="Q2670" t="s">
        <v>27</v>
      </c>
      <c r="R2670">
        <v>30</v>
      </c>
      <c r="S2670">
        <f t="shared" si="414"/>
        <v>0</v>
      </c>
      <c r="T2670">
        <f t="shared" si="419"/>
        <v>3</v>
      </c>
      <c r="U2670">
        <f t="shared" ca="1" si="415"/>
        <v>0.52153266028799583</v>
      </c>
      <c r="V2670">
        <f t="shared" si="416"/>
        <v>59</v>
      </c>
      <c r="W2670" t="s">
        <v>28</v>
      </c>
      <c r="X2670" t="str">
        <f t="shared" ca="1" si="417"/>
        <v>(2669,0,1,8,136,0,3,59)++1`</v>
      </c>
      <c r="Y2670" t="str">
        <f t="shared" si="418"/>
        <v>(2669,30)++1`</v>
      </c>
    </row>
    <row r="2671" spans="1:25" x14ac:dyDescent="0.25">
      <c r="A2671">
        <v>2670</v>
      </c>
      <c r="B2671">
        <v>1964</v>
      </c>
      <c r="C2671">
        <f t="shared" si="410"/>
        <v>0</v>
      </c>
      <c r="D2671" t="s">
        <v>24</v>
      </c>
      <c r="E2671">
        <f t="shared" si="411"/>
        <v>14</v>
      </c>
      <c r="F2671" t="s">
        <v>33</v>
      </c>
      <c r="G2671" s="13">
        <v>44595</v>
      </c>
      <c r="H2671">
        <v>0.62083333333333335</v>
      </c>
      <c r="I2671">
        <v>0.71527777777777779</v>
      </c>
      <c r="J2671">
        <v>1000162</v>
      </c>
      <c r="K2671">
        <v>486</v>
      </c>
      <c r="L2671">
        <f t="shared" si="412"/>
        <v>136</v>
      </c>
      <c r="M2671">
        <v>9.4444444444444442E-2</v>
      </c>
      <c r="N2671">
        <f t="shared" si="413"/>
        <v>0</v>
      </c>
      <c r="O2671" t="s">
        <v>26</v>
      </c>
      <c r="P2671" cm="1">
        <f t="array" aca="1" ref="P2671" ca="1">(_xlfn.IFS(Q2671="couché",0,Q2671="debout à 80%",1,Q2671="?",1))*(IF(RAND()&lt;0.8,1,0))</f>
        <v>1</v>
      </c>
      <c r="Q2671" t="s">
        <v>27</v>
      </c>
      <c r="R2671">
        <v>45</v>
      </c>
      <c r="S2671">
        <f t="shared" si="414"/>
        <v>0</v>
      </c>
      <c r="T2671">
        <f t="shared" si="419"/>
        <v>6</v>
      </c>
      <c r="U2671">
        <f t="shared" ca="1" si="415"/>
        <v>0.62084091426329036</v>
      </c>
      <c r="V2671">
        <f t="shared" si="416"/>
        <v>54</v>
      </c>
      <c r="W2671" t="s">
        <v>28</v>
      </c>
      <c r="X2671" t="str">
        <f t="shared" ca="1" si="417"/>
        <v>(2670,0,1,14,136,0,6,54)++1`</v>
      </c>
      <c r="Y2671" t="str">
        <f t="shared" si="418"/>
        <v>(2670,45)++1`</v>
      </c>
    </row>
    <row r="2672" spans="1:25" x14ac:dyDescent="0.25">
      <c r="A2672">
        <v>2671</v>
      </c>
      <c r="B2672">
        <v>1951</v>
      </c>
      <c r="C2672">
        <f t="shared" si="410"/>
        <v>0</v>
      </c>
      <c r="D2672" t="s">
        <v>24</v>
      </c>
      <c r="E2672">
        <f t="shared" si="411"/>
        <v>8</v>
      </c>
      <c r="F2672" t="s">
        <v>25</v>
      </c>
      <c r="G2672" s="13">
        <v>44643</v>
      </c>
      <c r="H2672">
        <v>0.41527777777777775</v>
      </c>
      <c r="I2672">
        <v>0.50972222222222219</v>
      </c>
      <c r="J2672">
        <v>1000171</v>
      </c>
      <c r="K2672">
        <v>2239</v>
      </c>
      <c r="L2672">
        <f t="shared" si="412"/>
        <v>136</v>
      </c>
      <c r="M2672">
        <v>9.4444444444444442E-2</v>
      </c>
      <c r="N2672">
        <f t="shared" si="413"/>
        <v>0</v>
      </c>
      <c r="O2672" t="s">
        <v>26</v>
      </c>
      <c r="P2672" cm="1">
        <f t="array" aca="1" ref="P2672" ca="1">(_xlfn.IFS(Q2672="couché",0,Q2672="debout à 80%",1,Q2672="?",1))*(IF(RAND()&lt;0.8,1,0))</f>
        <v>1</v>
      </c>
      <c r="Q2672" t="s">
        <v>27</v>
      </c>
      <c r="R2672">
        <v>45</v>
      </c>
      <c r="S2672">
        <f t="shared" si="414"/>
        <v>0</v>
      </c>
      <c r="T2672">
        <f t="shared" si="419"/>
        <v>2</v>
      </c>
      <c r="U2672">
        <f t="shared" ca="1" si="415"/>
        <v>0.4152842536115306</v>
      </c>
      <c r="V2672">
        <f t="shared" si="416"/>
        <v>50</v>
      </c>
      <c r="W2672" t="s">
        <v>28</v>
      </c>
      <c r="X2672" t="str">
        <f t="shared" ca="1" si="417"/>
        <v>(2671,0,1,8,136,0,2,50)++1`</v>
      </c>
      <c r="Y2672" t="str">
        <f t="shared" si="418"/>
        <v>(2671,45)++1`</v>
      </c>
    </row>
    <row r="2673" spans="1:25" x14ac:dyDescent="0.25">
      <c r="A2673">
        <v>2672</v>
      </c>
      <c r="B2673">
        <v>1968</v>
      </c>
      <c r="C2673">
        <f t="shared" si="410"/>
        <v>0</v>
      </c>
      <c r="D2673" t="s">
        <v>24</v>
      </c>
      <c r="E2673">
        <f t="shared" si="411"/>
        <v>8</v>
      </c>
      <c r="F2673" t="s">
        <v>25</v>
      </c>
      <c r="G2673" s="13">
        <v>44613</v>
      </c>
      <c r="H2673">
        <v>0.3347222222222222</v>
      </c>
      <c r="I2673">
        <v>0.42916666666666664</v>
      </c>
      <c r="J2673">
        <v>1000166</v>
      </c>
      <c r="K2673">
        <v>400</v>
      </c>
      <c r="L2673">
        <f t="shared" si="412"/>
        <v>136</v>
      </c>
      <c r="M2673">
        <v>9.4444444444444442E-2</v>
      </c>
      <c r="N2673">
        <f t="shared" si="413"/>
        <v>0</v>
      </c>
      <c r="O2673" t="s">
        <v>26</v>
      </c>
      <c r="P2673" cm="1">
        <f t="array" aca="1" ref="P2673" ca="1">(_xlfn.IFS(Q2673="couché",0,Q2673="debout à 80%",1,Q2673="?",1))*(IF(RAND()&lt;0.8,1,0))</f>
        <v>1</v>
      </c>
      <c r="Q2673" t="s">
        <v>27</v>
      </c>
      <c r="R2673">
        <v>45</v>
      </c>
      <c r="S2673">
        <f t="shared" si="414"/>
        <v>0</v>
      </c>
      <c r="T2673">
        <f t="shared" si="419"/>
        <v>1</v>
      </c>
      <c r="U2673">
        <f t="shared" ca="1" si="415"/>
        <v>0.3347236084722065</v>
      </c>
      <c r="V2673">
        <f t="shared" si="416"/>
        <v>66</v>
      </c>
      <c r="W2673" t="s">
        <v>28</v>
      </c>
      <c r="X2673" t="str">
        <f t="shared" ca="1" si="417"/>
        <v>(2672,0,1,8,136,0,1,66)++1`</v>
      </c>
      <c r="Y2673" t="str">
        <f t="shared" si="418"/>
        <v>(2672,45)++1`</v>
      </c>
    </row>
    <row r="2674" spans="1:25" x14ac:dyDescent="0.25">
      <c r="A2674">
        <v>2673</v>
      </c>
      <c r="B2674">
        <v>1949</v>
      </c>
      <c r="C2674">
        <f t="shared" si="410"/>
        <v>0</v>
      </c>
      <c r="D2674" t="s">
        <v>24</v>
      </c>
      <c r="E2674">
        <f t="shared" si="411"/>
        <v>14</v>
      </c>
      <c r="F2674" t="s">
        <v>33</v>
      </c>
      <c r="G2674" s="13">
        <v>44603</v>
      </c>
      <c r="H2674">
        <v>0.56041666666666667</v>
      </c>
      <c r="I2674">
        <v>0.65486111111111112</v>
      </c>
      <c r="J2674">
        <v>1000162</v>
      </c>
      <c r="K2674">
        <v>5292</v>
      </c>
      <c r="L2674">
        <f t="shared" si="412"/>
        <v>136</v>
      </c>
      <c r="M2674">
        <v>9.4444444444444442E-2</v>
      </c>
      <c r="N2674">
        <f t="shared" si="413"/>
        <v>1</v>
      </c>
      <c r="O2674" t="s">
        <v>32</v>
      </c>
      <c r="P2674" cm="1">
        <f t="array" aca="1" ref="P2674" ca="1">(_xlfn.IFS(Q2674="couché",0,Q2674="debout à 80%",1,Q2674="?",1))*(IF(RAND()&lt;0.8,1,0))</f>
        <v>0</v>
      </c>
      <c r="Q2674" t="s">
        <v>27</v>
      </c>
      <c r="R2674">
        <v>45</v>
      </c>
      <c r="S2674">
        <f t="shared" si="414"/>
        <v>0</v>
      </c>
      <c r="T2674">
        <f t="shared" si="419"/>
        <v>5</v>
      </c>
      <c r="U2674">
        <f t="shared" ca="1" si="415"/>
        <v>0.56042288849545918</v>
      </c>
      <c r="V2674">
        <f t="shared" si="416"/>
        <v>87</v>
      </c>
      <c r="W2674" t="s">
        <v>28</v>
      </c>
      <c r="X2674" t="str">
        <f t="shared" ca="1" si="417"/>
        <v>(2673,0,0,14,136,0,5,87)++1`</v>
      </c>
      <c r="Y2674" t="str">
        <f t="shared" si="418"/>
        <v>(2673,45)++1`</v>
      </c>
    </row>
    <row r="2675" spans="1:25" x14ac:dyDescent="0.25">
      <c r="A2675">
        <v>2674</v>
      </c>
      <c r="B2675">
        <v>1975</v>
      </c>
      <c r="C2675">
        <f t="shared" si="410"/>
        <v>0</v>
      </c>
      <c r="D2675" t="s">
        <v>24</v>
      </c>
      <c r="E2675">
        <f t="shared" si="411"/>
        <v>14</v>
      </c>
      <c r="F2675" t="s">
        <v>33</v>
      </c>
      <c r="G2675" s="13">
        <v>44631</v>
      </c>
      <c r="H2675">
        <v>0.55555555555555558</v>
      </c>
      <c r="I2675">
        <v>0.65</v>
      </c>
      <c r="J2675">
        <v>1000162</v>
      </c>
      <c r="K2675">
        <v>2412</v>
      </c>
      <c r="L2675">
        <f t="shared" si="412"/>
        <v>136</v>
      </c>
      <c r="M2675">
        <v>9.4444444444444442E-2</v>
      </c>
      <c r="N2675">
        <f t="shared" si="413"/>
        <v>1</v>
      </c>
      <c r="O2675" t="s">
        <v>32</v>
      </c>
      <c r="P2675" cm="1">
        <f t="array" aca="1" ref="P2675" ca="1">(_xlfn.IFS(Q2675="couché",0,Q2675="debout à 80%",1,Q2675="?",1))*(IF(RAND()&lt;0.8,1,0))</f>
        <v>0</v>
      </c>
      <c r="Q2675" t="s">
        <v>27</v>
      </c>
      <c r="R2675">
        <v>45</v>
      </c>
      <c r="S2675">
        <f t="shared" si="414"/>
        <v>0</v>
      </c>
      <c r="T2675">
        <f t="shared" si="419"/>
        <v>1</v>
      </c>
      <c r="U2675">
        <f t="shared" ca="1" si="415"/>
        <v>0.55555812312503416</v>
      </c>
      <c r="V2675">
        <f t="shared" si="416"/>
        <v>45</v>
      </c>
      <c r="W2675" t="s">
        <v>28</v>
      </c>
      <c r="X2675" t="str">
        <f t="shared" ca="1" si="417"/>
        <v>(2674,0,0,14,136,0,1,45)++1`</v>
      </c>
      <c r="Y2675" t="str">
        <f t="shared" si="418"/>
        <v>(2674,45)++1`</v>
      </c>
    </row>
    <row r="2676" spans="1:25" x14ac:dyDescent="0.25">
      <c r="A2676">
        <v>2675</v>
      </c>
      <c r="B2676">
        <v>1951</v>
      </c>
      <c r="C2676">
        <f t="shared" si="410"/>
        <v>0</v>
      </c>
      <c r="D2676" t="s">
        <v>24</v>
      </c>
      <c r="E2676">
        <f t="shared" si="411"/>
        <v>11</v>
      </c>
      <c r="F2676" t="s">
        <v>41</v>
      </c>
      <c r="G2676" s="13">
        <v>44627</v>
      </c>
      <c r="H2676">
        <v>0.44166666666666665</v>
      </c>
      <c r="I2676">
        <v>0.53611111111111109</v>
      </c>
      <c r="J2676">
        <v>1000164</v>
      </c>
      <c r="K2676">
        <v>6872</v>
      </c>
      <c r="L2676">
        <f t="shared" si="412"/>
        <v>136</v>
      </c>
      <c r="M2676">
        <v>9.4444444444444442E-2</v>
      </c>
      <c r="N2676">
        <f t="shared" si="413"/>
        <v>0</v>
      </c>
      <c r="O2676" t="s">
        <v>26</v>
      </c>
      <c r="P2676" cm="1">
        <f t="array" aca="1" ref="P2676" ca="1">(_xlfn.IFS(Q2676="couché",0,Q2676="debout à 80%",1,Q2676="?",1))*(IF(RAND()&lt;0.8,1,0))</f>
        <v>1</v>
      </c>
      <c r="Q2676" t="s">
        <v>27</v>
      </c>
      <c r="R2676">
        <v>30</v>
      </c>
      <c r="S2676">
        <f t="shared" si="414"/>
        <v>0</v>
      </c>
      <c r="T2676">
        <f t="shared" si="419"/>
        <v>2</v>
      </c>
      <c r="U2676">
        <f t="shared" ca="1" si="415"/>
        <v>0.44167015559974182</v>
      </c>
      <c r="V2676">
        <f t="shared" si="416"/>
        <v>53</v>
      </c>
      <c r="W2676" t="s">
        <v>28</v>
      </c>
      <c r="X2676" t="str">
        <f t="shared" ca="1" si="417"/>
        <v>(2675,0,1,11,136,0,2,53)++1`</v>
      </c>
      <c r="Y2676" t="str">
        <f t="shared" si="418"/>
        <v>(2675,30)++1`</v>
      </c>
    </row>
    <row r="2677" spans="1:25" x14ac:dyDescent="0.25">
      <c r="A2677">
        <v>2676</v>
      </c>
      <c r="B2677">
        <v>1937</v>
      </c>
      <c r="C2677">
        <f t="shared" si="410"/>
        <v>0</v>
      </c>
      <c r="D2677" t="s">
        <v>24</v>
      </c>
      <c r="E2677">
        <f t="shared" si="411"/>
        <v>15</v>
      </c>
      <c r="F2677" t="s">
        <v>35</v>
      </c>
      <c r="G2677" s="13">
        <v>44600</v>
      </c>
      <c r="H2677">
        <v>0.54583333333333328</v>
      </c>
      <c r="I2677">
        <v>0.64027777777777772</v>
      </c>
      <c r="J2677">
        <v>1000171</v>
      </c>
      <c r="K2677">
        <v>3118</v>
      </c>
      <c r="L2677">
        <f t="shared" si="412"/>
        <v>136</v>
      </c>
      <c r="M2677">
        <v>9.4444444444444442E-2</v>
      </c>
      <c r="N2677">
        <f t="shared" si="413"/>
        <v>0</v>
      </c>
      <c r="O2677" t="s">
        <v>26</v>
      </c>
      <c r="P2677" cm="1">
        <f t="array" aca="1" ref="P2677" ca="1">(_xlfn.IFS(Q2677="couché",0,Q2677="debout à 80%",1,Q2677="?",1))*(IF(RAND()&lt;0.8,1,0))</f>
        <v>0</v>
      </c>
      <c r="Q2677" t="s">
        <v>27</v>
      </c>
      <c r="R2677">
        <v>45</v>
      </c>
      <c r="S2677">
        <f t="shared" si="414"/>
        <v>0</v>
      </c>
      <c r="T2677">
        <f t="shared" si="419"/>
        <v>3</v>
      </c>
      <c r="U2677">
        <f t="shared" ca="1" si="415"/>
        <v>0.54584264164050722</v>
      </c>
      <c r="V2677">
        <f t="shared" si="416"/>
        <v>52</v>
      </c>
      <c r="W2677" t="s">
        <v>28</v>
      </c>
      <c r="X2677" t="str">
        <f t="shared" ca="1" si="417"/>
        <v>(2676,0,0,15,136,0,3,52)++1`</v>
      </c>
      <c r="Y2677" t="str">
        <f t="shared" si="418"/>
        <v>(2676,45)++1`</v>
      </c>
    </row>
    <row r="2678" spans="1:25" x14ac:dyDescent="0.25">
      <c r="A2678">
        <v>2677</v>
      </c>
      <c r="B2678">
        <v>1944</v>
      </c>
      <c r="C2678">
        <f t="shared" si="410"/>
        <v>0</v>
      </c>
      <c r="D2678" t="s">
        <v>24</v>
      </c>
      <c r="E2678">
        <f t="shared" si="411"/>
        <v>13</v>
      </c>
      <c r="F2678" t="s">
        <v>43</v>
      </c>
      <c r="G2678" s="13">
        <v>44644</v>
      </c>
      <c r="H2678">
        <v>0.61944444444444446</v>
      </c>
      <c r="I2678">
        <v>0.71388888888888891</v>
      </c>
      <c r="J2678">
        <v>1000167</v>
      </c>
      <c r="K2678">
        <v>5581</v>
      </c>
      <c r="L2678">
        <f t="shared" si="412"/>
        <v>136</v>
      </c>
      <c r="M2678">
        <v>9.4444444444444442E-2</v>
      </c>
      <c r="N2678">
        <f t="shared" si="413"/>
        <v>0</v>
      </c>
      <c r="O2678" t="s">
        <v>26</v>
      </c>
      <c r="P2678" cm="1">
        <f t="array" aca="1" ref="P2678" ca="1">(_xlfn.IFS(Q2678="couché",0,Q2678="debout à 80%",1,Q2678="?",1))*(IF(RAND()&lt;0.8,1,0))</f>
        <v>1</v>
      </c>
      <c r="Q2678" t="s">
        <v>27</v>
      </c>
      <c r="R2678">
        <v>45</v>
      </c>
      <c r="S2678">
        <f t="shared" si="414"/>
        <v>0</v>
      </c>
      <c r="T2678">
        <f t="shared" si="419"/>
        <v>3</v>
      </c>
      <c r="U2678">
        <f t="shared" ca="1" si="415"/>
        <v>0.61945046338515142</v>
      </c>
      <c r="V2678">
        <f t="shared" si="416"/>
        <v>40</v>
      </c>
      <c r="W2678" t="s">
        <v>28</v>
      </c>
      <c r="X2678" t="str">
        <f t="shared" ca="1" si="417"/>
        <v>(2677,0,1,13,136,0,3,40)++1`</v>
      </c>
      <c r="Y2678" t="str">
        <f t="shared" si="418"/>
        <v>(2677,45)++1`</v>
      </c>
    </row>
    <row r="2679" spans="1:25" x14ac:dyDescent="0.25">
      <c r="A2679">
        <v>2678</v>
      </c>
      <c r="B2679">
        <v>1964</v>
      </c>
      <c r="C2679">
        <f t="shared" si="410"/>
        <v>0</v>
      </c>
      <c r="D2679" t="s">
        <v>24</v>
      </c>
      <c r="E2679">
        <f t="shared" si="411"/>
        <v>14</v>
      </c>
      <c r="F2679" t="s">
        <v>33</v>
      </c>
      <c r="G2679" s="13">
        <v>44641</v>
      </c>
      <c r="H2679">
        <v>0.52986111111111112</v>
      </c>
      <c r="I2679">
        <v>0.62430555555555556</v>
      </c>
      <c r="J2679">
        <v>1000162</v>
      </c>
      <c r="K2679">
        <v>105</v>
      </c>
      <c r="L2679">
        <f t="shared" si="412"/>
        <v>136</v>
      </c>
      <c r="M2679">
        <v>9.4444444444444442E-2</v>
      </c>
      <c r="N2679">
        <f t="shared" si="413"/>
        <v>0</v>
      </c>
      <c r="O2679" t="s">
        <v>26</v>
      </c>
      <c r="P2679" cm="1">
        <f t="array" aca="1" ref="P2679" ca="1">(_xlfn.IFS(Q2679="couché",0,Q2679="debout à 80%",1,Q2679="?",1))*(IF(RAND()&lt;0.8,1,0))</f>
        <v>1</v>
      </c>
      <c r="Q2679" t="s">
        <v>27</v>
      </c>
      <c r="R2679">
        <v>45</v>
      </c>
      <c r="S2679">
        <f t="shared" si="414"/>
        <v>0</v>
      </c>
      <c r="T2679">
        <f t="shared" si="419"/>
        <v>4</v>
      </c>
      <c r="U2679">
        <f t="shared" ca="1" si="415"/>
        <v>0.52986360436511326</v>
      </c>
      <c r="V2679">
        <f t="shared" si="416"/>
        <v>53</v>
      </c>
      <c r="W2679" t="s">
        <v>28</v>
      </c>
      <c r="X2679" t="str">
        <f t="shared" ca="1" si="417"/>
        <v>(2678,0,1,14,136,0,4,53)++1`</v>
      </c>
      <c r="Y2679" t="str">
        <f t="shared" si="418"/>
        <v>(2678,45)++1`</v>
      </c>
    </row>
    <row r="2680" spans="1:25" x14ac:dyDescent="0.25">
      <c r="A2680">
        <v>2679</v>
      </c>
      <c r="B2680">
        <v>1945</v>
      </c>
      <c r="C2680">
        <f t="shared" si="410"/>
        <v>0</v>
      </c>
      <c r="D2680" t="s">
        <v>24</v>
      </c>
      <c r="E2680">
        <f t="shared" si="411"/>
        <v>16</v>
      </c>
      <c r="F2680" t="s">
        <v>44</v>
      </c>
      <c r="G2680" s="13">
        <v>44616</v>
      </c>
      <c r="H2680">
        <v>0.76527777777777772</v>
      </c>
      <c r="I2680">
        <v>0.85972222222222217</v>
      </c>
      <c r="J2680">
        <v>1000162</v>
      </c>
      <c r="K2680">
        <v>3532</v>
      </c>
      <c r="L2680">
        <f t="shared" si="412"/>
        <v>136</v>
      </c>
      <c r="M2680">
        <v>9.4444444444444442E-2</v>
      </c>
      <c r="N2680">
        <f t="shared" si="413"/>
        <v>0</v>
      </c>
      <c r="O2680" t="s">
        <v>26</v>
      </c>
      <c r="P2680" cm="1">
        <f t="array" aca="1" ref="P2680" ca="1">(_xlfn.IFS(Q2680="couché",0,Q2680="debout à 80%",1,Q2680="?",1))*(IF(RAND()&lt;0.8,1,0))</f>
        <v>0</v>
      </c>
      <c r="Q2680" t="s">
        <v>48</v>
      </c>
      <c r="R2680">
        <v>45</v>
      </c>
      <c r="S2680">
        <f t="shared" si="414"/>
        <v>0</v>
      </c>
      <c r="T2680">
        <f t="shared" si="419"/>
        <v>6</v>
      </c>
      <c r="U2680">
        <f t="shared" ca="1" si="415"/>
        <v>0.7652806967672543</v>
      </c>
      <c r="V2680">
        <f t="shared" si="416"/>
        <v>38</v>
      </c>
      <c r="W2680" t="s">
        <v>28</v>
      </c>
      <c r="X2680" t="str">
        <f t="shared" ca="1" si="417"/>
        <v>(2679,0,0,16,136,0,6,38)++1`</v>
      </c>
      <c r="Y2680" t="str">
        <f t="shared" si="418"/>
        <v>(2679,45)++1`</v>
      </c>
    </row>
    <row r="2681" spans="1:25" x14ac:dyDescent="0.25">
      <c r="A2681">
        <v>2680</v>
      </c>
      <c r="B2681">
        <v>1959</v>
      </c>
      <c r="C2681">
        <f t="shared" si="410"/>
        <v>0</v>
      </c>
      <c r="D2681" t="s">
        <v>24</v>
      </c>
      <c r="E2681">
        <f t="shared" si="411"/>
        <v>14</v>
      </c>
      <c r="F2681" t="s">
        <v>33</v>
      </c>
      <c r="G2681" s="13">
        <v>44650</v>
      </c>
      <c r="H2681">
        <v>0.42916666666666664</v>
      </c>
      <c r="I2681">
        <v>0.52361111111111114</v>
      </c>
      <c r="J2681">
        <v>1000162</v>
      </c>
      <c r="K2681">
        <v>489</v>
      </c>
      <c r="L2681">
        <f t="shared" si="412"/>
        <v>136</v>
      </c>
      <c r="M2681">
        <v>9.4444444444444497E-2</v>
      </c>
      <c r="N2681">
        <f t="shared" si="413"/>
        <v>0</v>
      </c>
      <c r="O2681" t="s">
        <v>26</v>
      </c>
      <c r="P2681" cm="1">
        <f t="array" aca="1" ref="P2681" ca="1">(_xlfn.IFS(Q2681="couché",0,Q2681="debout à 80%",1,Q2681="?",1))*(IF(RAND()&lt;0.8,1,0))</f>
        <v>1</v>
      </c>
      <c r="Q2681" t="s">
        <v>27</v>
      </c>
      <c r="R2681">
        <v>45</v>
      </c>
      <c r="S2681">
        <f t="shared" si="414"/>
        <v>0</v>
      </c>
      <c r="T2681">
        <f t="shared" si="419"/>
        <v>2</v>
      </c>
      <c r="U2681">
        <f t="shared" ca="1" si="415"/>
        <v>0.42917077862342368</v>
      </c>
      <c r="V2681">
        <f t="shared" si="416"/>
        <v>52</v>
      </c>
      <c r="W2681" t="s">
        <v>28</v>
      </c>
      <c r="X2681" t="str">
        <f t="shared" ca="1" si="417"/>
        <v>(2680,0,1,14,136,0,2,52)++1`</v>
      </c>
      <c r="Y2681" t="str">
        <f t="shared" si="418"/>
        <v>(2680,45)++1`</v>
      </c>
    </row>
    <row r="2682" spans="1:25" x14ac:dyDescent="0.25">
      <c r="A2682">
        <v>2681</v>
      </c>
      <c r="B2682">
        <v>1983</v>
      </c>
      <c r="C2682">
        <f t="shared" si="410"/>
        <v>0</v>
      </c>
      <c r="D2682" t="s">
        <v>24</v>
      </c>
      <c r="E2682">
        <f t="shared" si="411"/>
        <v>4</v>
      </c>
      <c r="F2682" t="s">
        <v>31</v>
      </c>
      <c r="G2682" s="13">
        <v>44644</v>
      </c>
      <c r="H2682">
        <v>0.5625</v>
      </c>
      <c r="I2682">
        <v>0.65694444444444444</v>
      </c>
      <c r="J2682">
        <v>1000170</v>
      </c>
      <c r="K2682">
        <v>1692</v>
      </c>
      <c r="L2682">
        <f t="shared" si="412"/>
        <v>136</v>
      </c>
      <c r="M2682">
        <v>9.4444444444444442E-2</v>
      </c>
      <c r="N2682">
        <f t="shared" si="413"/>
        <v>0</v>
      </c>
      <c r="O2682" t="s">
        <v>26</v>
      </c>
      <c r="P2682" cm="1">
        <f t="array" aca="1" ref="P2682" ca="1">(_xlfn.IFS(Q2682="couché",0,Q2682="debout à 80%",1,Q2682="?",1))*(IF(RAND()&lt;0.8,1,0))</f>
        <v>1</v>
      </c>
      <c r="Q2682" t="s">
        <v>27</v>
      </c>
      <c r="R2682">
        <v>20</v>
      </c>
      <c r="S2682">
        <f t="shared" si="414"/>
        <v>1</v>
      </c>
      <c r="T2682">
        <f t="shared" si="419"/>
        <v>6</v>
      </c>
      <c r="U2682">
        <f t="shared" ca="1" si="415"/>
        <v>0.56250981738583816</v>
      </c>
      <c r="V2682">
        <f t="shared" si="416"/>
        <v>61</v>
      </c>
      <c r="W2682" t="s">
        <v>28</v>
      </c>
      <c r="X2682" t="str">
        <f t="shared" ca="1" si="417"/>
        <v>(2681,0,1,4,136,1,6,61)++1`</v>
      </c>
      <c r="Y2682" t="str">
        <f t="shared" si="418"/>
        <v>(2681,20)++1`</v>
      </c>
    </row>
    <row r="2683" spans="1:25" x14ac:dyDescent="0.25">
      <c r="A2683">
        <v>2682</v>
      </c>
      <c r="B2683">
        <v>1981</v>
      </c>
      <c r="C2683">
        <f t="shared" si="410"/>
        <v>0</v>
      </c>
      <c r="D2683" t="s">
        <v>24</v>
      </c>
      <c r="E2683">
        <f t="shared" si="411"/>
        <v>15</v>
      </c>
      <c r="F2683" t="s">
        <v>35</v>
      </c>
      <c r="G2683" s="13">
        <v>44630</v>
      </c>
      <c r="H2683">
        <v>0.34305555555555556</v>
      </c>
      <c r="I2683">
        <v>0.43819444444444444</v>
      </c>
      <c r="J2683">
        <v>1000171</v>
      </c>
      <c r="K2683">
        <v>3118</v>
      </c>
      <c r="L2683">
        <f t="shared" si="412"/>
        <v>137</v>
      </c>
      <c r="M2683">
        <v>9.5138888888888898E-2</v>
      </c>
      <c r="N2683">
        <f t="shared" si="413"/>
        <v>0</v>
      </c>
      <c r="O2683" t="s">
        <v>26</v>
      </c>
      <c r="P2683" cm="1">
        <f t="array" aca="1" ref="P2683" ca="1">(_xlfn.IFS(Q2683="couché",0,Q2683="debout à 80%",1,Q2683="?",1))*(IF(RAND()&lt;0.8,1,0))</f>
        <v>1</v>
      </c>
      <c r="Q2683" t="s">
        <v>27</v>
      </c>
      <c r="R2683">
        <v>45</v>
      </c>
      <c r="S2683">
        <f t="shared" si="414"/>
        <v>0</v>
      </c>
      <c r="T2683">
        <f t="shared" si="419"/>
        <v>1</v>
      </c>
      <c r="U2683">
        <f t="shared" ca="1" si="415"/>
        <v>0.34305770623490645</v>
      </c>
      <c r="V2683">
        <f t="shared" si="416"/>
        <v>38</v>
      </c>
      <c r="W2683" t="s">
        <v>28</v>
      </c>
      <c r="X2683" t="str">
        <f t="shared" ca="1" si="417"/>
        <v>(2682,0,1,15,137,0,1,38)++1`</v>
      </c>
      <c r="Y2683" t="str">
        <f t="shared" si="418"/>
        <v>(2682,45)++1`</v>
      </c>
    </row>
    <row r="2684" spans="1:25" x14ac:dyDescent="0.25">
      <c r="A2684">
        <v>2683</v>
      </c>
      <c r="B2684">
        <v>1976</v>
      </c>
      <c r="C2684">
        <f t="shared" si="410"/>
        <v>0</v>
      </c>
      <c r="D2684" t="s">
        <v>24</v>
      </c>
      <c r="E2684">
        <f t="shared" si="411"/>
        <v>8</v>
      </c>
      <c r="F2684" t="s">
        <v>25</v>
      </c>
      <c r="G2684" s="13">
        <v>44610</v>
      </c>
      <c r="H2684">
        <v>0.4201388888888889</v>
      </c>
      <c r="I2684">
        <v>0.51527777777777772</v>
      </c>
      <c r="J2684">
        <v>1000171</v>
      </c>
      <c r="K2684">
        <v>2239</v>
      </c>
      <c r="L2684">
        <f t="shared" si="412"/>
        <v>137</v>
      </c>
      <c r="M2684">
        <v>9.5138888888888828E-2</v>
      </c>
      <c r="N2684">
        <f t="shared" si="413"/>
        <v>0</v>
      </c>
      <c r="O2684" t="s">
        <v>26</v>
      </c>
      <c r="P2684" cm="1">
        <f t="array" aca="1" ref="P2684" ca="1">(_xlfn.IFS(Q2684="couché",0,Q2684="debout à 80%",1,Q2684="?",1))*(IF(RAND()&lt;0.8,1,0))</f>
        <v>1</v>
      </c>
      <c r="Q2684" t="s">
        <v>27</v>
      </c>
      <c r="R2684">
        <v>45</v>
      </c>
      <c r="S2684">
        <f t="shared" si="414"/>
        <v>0</v>
      </c>
      <c r="T2684">
        <f t="shared" si="419"/>
        <v>2</v>
      </c>
      <c r="U2684">
        <f t="shared" ca="1" si="415"/>
        <v>0.42013907071490803</v>
      </c>
      <c r="V2684">
        <f t="shared" si="416"/>
        <v>52</v>
      </c>
      <c r="W2684" t="s">
        <v>28</v>
      </c>
      <c r="X2684" t="str">
        <f t="shared" ca="1" si="417"/>
        <v>(2683,0,1,8,137,0,2,52)++1`</v>
      </c>
      <c r="Y2684" t="str">
        <f t="shared" si="418"/>
        <v>(2683,45)++1`</v>
      </c>
    </row>
    <row r="2685" spans="1:25" x14ac:dyDescent="0.25">
      <c r="A2685">
        <v>2684</v>
      </c>
      <c r="B2685">
        <v>1957</v>
      </c>
      <c r="C2685">
        <f t="shared" si="410"/>
        <v>0</v>
      </c>
      <c r="D2685" t="s">
        <v>24</v>
      </c>
      <c r="E2685">
        <f t="shared" si="411"/>
        <v>8</v>
      </c>
      <c r="F2685" t="s">
        <v>25</v>
      </c>
      <c r="G2685" s="13">
        <v>44631</v>
      </c>
      <c r="H2685">
        <v>0.4819444444444444</v>
      </c>
      <c r="I2685">
        <v>0.57708333333333328</v>
      </c>
      <c r="J2685">
        <v>1000171</v>
      </c>
      <c r="K2685">
        <v>2239</v>
      </c>
      <c r="L2685">
        <f t="shared" si="412"/>
        <v>137</v>
      </c>
      <c r="M2685">
        <v>9.5138888888888884E-2</v>
      </c>
      <c r="N2685">
        <f t="shared" si="413"/>
        <v>0</v>
      </c>
      <c r="O2685" t="s">
        <v>26</v>
      </c>
      <c r="P2685" cm="1">
        <f t="array" aca="1" ref="P2685" ca="1">(_xlfn.IFS(Q2685="couché",0,Q2685="debout à 80%",1,Q2685="?",1))*(IF(RAND()&lt;0.8,1,0))</f>
        <v>1</v>
      </c>
      <c r="Q2685" t="s">
        <v>27</v>
      </c>
      <c r="R2685">
        <v>45</v>
      </c>
      <c r="S2685">
        <f t="shared" si="414"/>
        <v>0</v>
      </c>
      <c r="T2685">
        <f t="shared" si="419"/>
        <v>3</v>
      </c>
      <c r="U2685">
        <f t="shared" ca="1" si="415"/>
        <v>0.4819493856259125</v>
      </c>
      <c r="V2685">
        <f t="shared" si="416"/>
        <v>35</v>
      </c>
      <c r="W2685" t="s">
        <v>28</v>
      </c>
      <c r="X2685" t="str">
        <f t="shared" ca="1" si="417"/>
        <v>(2684,0,1,8,137,0,3,35)++1`</v>
      </c>
      <c r="Y2685" t="str">
        <f t="shared" si="418"/>
        <v>(2684,45)++1`</v>
      </c>
    </row>
    <row r="2686" spans="1:25" x14ac:dyDescent="0.25">
      <c r="A2686">
        <v>2685</v>
      </c>
      <c r="B2686">
        <v>1979</v>
      </c>
      <c r="C2686">
        <f t="shared" si="410"/>
        <v>0</v>
      </c>
      <c r="D2686" t="s">
        <v>24</v>
      </c>
      <c r="E2686">
        <f t="shared" si="411"/>
        <v>8</v>
      </c>
      <c r="F2686" t="s">
        <v>25</v>
      </c>
      <c r="G2686" s="13">
        <v>44621</v>
      </c>
      <c r="H2686">
        <v>0.59236111111111112</v>
      </c>
      <c r="I2686">
        <v>0.6875</v>
      </c>
      <c r="J2686">
        <v>1000168</v>
      </c>
      <c r="K2686">
        <v>1893</v>
      </c>
      <c r="L2686">
        <f t="shared" si="412"/>
        <v>137</v>
      </c>
      <c r="M2686">
        <v>9.5138888888888884E-2</v>
      </c>
      <c r="N2686">
        <f t="shared" si="413"/>
        <v>0</v>
      </c>
      <c r="O2686" t="s">
        <v>26</v>
      </c>
      <c r="P2686" cm="1">
        <f t="array" aca="1" ref="P2686" ca="1">(_xlfn.IFS(Q2686="couché",0,Q2686="debout à 80%",1,Q2686="?",1))*(IF(RAND()&lt;0.8,1,0))</f>
        <v>0</v>
      </c>
      <c r="Q2686" t="s">
        <v>27</v>
      </c>
      <c r="R2686">
        <v>30</v>
      </c>
      <c r="S2686">
        <f t="shared" si="414"/>
        <v>0</v>
      </c>
      <c r="T2686">
        <f t="shared" si="419"/>
        <v>6</v>
      </c>
      <c r="U2686">
        <f t="shared" ca="1" si="415"/>
        <v>0.59236794460592135</v>
      </c>
      <c r="V2686">
        <f t="shared" si="416"/>
        <v>35</v>
      </c>
      <c r="W2686" t="s">
        <v>28</v>
      </c>
      <c r="X2686" t="str">
        <f t="shared" ca="1" si="417"/>
        <v>(2685,0,0,8,137,0,6,35)++1`</v>
      </c>
      <c r="Y2686" t="str">
        <f t="shared" si="418"/>
        <v>(2685,30)++1`</v>
      </c>
    </row>
    <row r="2687" spans="1:25" x14ac:dyDescent="0.25">
      <c r="A2687">
        <v>2686</v>
      </c>
      <c r="B2687">
        <v>1943</v>
      </c>
      <c r="C2687">
        <f t="shared" si="410"/>
        <v>0</v>
      </c>
      <c r="D2687" t="s">
        <v>24</v>
      </c>
      <c r="E2687">
        <f t="shared" si="411"/>
        <v>6</v>
      </c>
      <c r="F2687" t="s">
        <v>37</v>
      </c>
      <c r="G2687" s="13">
        <v>44596</v>
      </c>
      <c r="H2687">
        <v>0.48333333333333334</v>
      </c>
      <c r="I2687">
        <v>0.57847222222222217</v>
      </c>
      <c r="J2687">
        <v>1000166</v>
      </c>
      <c r="K2687">
        <v>6232</v>
      </c>
      <c r="L2687">
        <f t="shared" si="412"/>
        <v>137</v>
      </c>
      <c r="M2687">
        <v>9.5138888888888828E-2</v>
      </c>
      <c r="N2687">
        <f t="shared" si="413"/>
        <v>0</v>
      </c>
      <c r="O2687" t="s">
        <v>26</v>
      </c>
      <c r="P2687" cm="1">
        <f t="array" aca="1" ref="P2687" ca="1">(_xlfn.IFS(Q2687="couché",0,Q2687="debout à 80%",1,Q2687="?",1))*(IF(RAND()&lt;0.8,1,0))</f>
        <v>1</v>
      </c>
      <c r="Q2687" t="s">
        <v>27</v>
      </c>
      <c r="R2687">
        <v>45</v>
      </c>
      <c r="S2687">
        <f t="shared" si="414"/>
        <v>0</v>
      </c>
      <c r="T2687">
        <f t="shared" si="419"/>
        <v>2</v>
      </c>
      <c r="U2687">
        <f t="shared" ca="1" si="415"/>
        <v>0.48333395566808884</v>
      </c>
      <c r="V2687">
        <f t="shared" si="416"/>
        <v>44</v>
      </c>
      <c r="W2687" t="s">
        <v>28</v>
      </c>
      <c r="X2687" t="str">
        <f t="shared" ca="1" si="417"/>
        <v>(2686,0,1,6,137,0,2,44)++1`</v>
      </c>
      <c r="Y2687" t="str">
        <f t="shared" si="418"/>
        <v>(2686,45)++1`</v>
      </c>
    </row>
    <row r="2688" spans="1:25" x14ac:dyDescent="0.25">
      <c r="A2688">
        <v>2687</v>
      </c>
      <c r="B2688">
        <v>1948</v>
      </c>
      <c r="C2688">
        <f t="shared" si="410"/>
        <v>0</v>
      </c>
      <c r="D2688" t="s">
        <v>24</v>
      </c>
      <c r="E2688">
        <f t="shared" si="411"/>
        <v>4</v>
      </c>
      <c r="F2688" t="s">
        <v>31</v>
      </c>
      <c r="G2688" s="13">
        <v>44615</v>
      </c>
      <c r="H2688">
        <v>0.52638888888888891</v>
      </c>
      <c r="I2688">
        <v>0.62152777777777779</v>
      </c>
      <c r="J2688">
        <v>1000170</v>
      </c>
      <c r="K2688">
        <v>2062</v>
      </c>
      <c r="L2688">
        <f t="shared" si="412"/>
        <v>137</v>
      </c>
      <c r="M2688">
        <v>9.5138888888888884E-2</v>
      </c>
      <c r="N2688">
        <f t="shared" si="413"/>
        <v>0</v>
      </c>
      <c r="O2688" t="s">
        <v>26</v>
      </c>
      <c r="P2688" cm="1">
        <f t="array" aca="1" ref="P2688" ca="1">(_xlfn.IFS(Q2688="couché",0,Q2688="debout à 80%",1,Q2688="?",1))*(IF(RAND()&lt;0.8,1,0))</f>
        <v>0</v>
      </c>
      <c r="Q2688" t="s">
        <v>27</v>
      </c>
      <c r="R2688">
        <v>20</v>
      </c>
      <c r="S2688">
        <f t="shared" si="414"/>
        <v>1</v>
      </c>
      <c r="T2688">
        <f t="shared" si="419"/>
        <v>4</v>
      </c>
      <c r="U2688">
        <f t="shared" ca="1" si="415"/>
        <v>0.52639802545359082</v>
      </c>
      <c r="V2688">
        <f t="shared" si="416"/>
        <v>59</v>
      </c>
      <c r="W2688" t="s">
        <v>28</v>
      </c>
      <c r="X2688" t="str">
        <f t="shared" ca="1" si="417"/>
        <v>(2687,0,0,4,137,1,4,59)++1`</v>
      </c>
      <c r="Y2688" t="str">
        <f t="shared" si="418"/>
        <v>(2687,20)++1`</v>
      </c>
    </row>
    <row r="2689" spans="1:25" x14ac:dyDescent="0.25">
      <c r="A2689">
        <v>2688</v>
      </c>
      <c r="B2689">
        <v>1958</v>
      </c>
      <c r="C2689">
        <f t="shared" si="410"/>
        <v>0</v>
      </c>
      <c r="D2689" t="s">
        <v>24</v>
      </c>
      <c r="E2689">
        <f t="shared" si="411"/>
        <v>15</v>
      </c>
      <c r="F2689" t="s">
        <v>35</v>
      </c>
      <c r="G2689" s="13">
        <v>44595</v>
      </c>
      <c r="H2689">
        <v>0.41388888888888886</v>
      </c>
      <c r="I2689">
        <v>0.50902777777777775</v>
      </c>
      <c r="J2689">
        <v>1000171</v>
      </c>
      <c r="K2689">
        <v>3179</v>
      </c>
      <c r="L2689">
        <f t="shared" si="412"/>
        <v>137</v>
      </c>
      <c r="M2689">
        <v>9.5138888888888884E-2</v>
      </c>
      <c r="N2689">
        <f t="shared" si="413"/>
        <v>0</v>
      </c>
      <c r="O2689" t="s">
        <v>26</v>
      </c>
      <c r="P2689" cm="1">
        <f t="array" aca="1" ref="P2689" ca="1">(_xlfn.IFS(Q2689="couché",0,Q2689="debout à 80%",1,Q2689="?",1))*(IF(RAND()&lt;0.8,1,0))</f>
        <v>1</v>
      </c>
      <c r="Q2689" t="s">
        <v>27</v>
      </c>
      <c r="R2689">
        <v>45</v>
      </c>
      <c r="S2689">
        <f t="shared" si="414"/>
        <v>0</v>
      </c>
      <c r="T2689">
        <f t="shared" si="419"/>
        <v>2</v>
      </c>
      <c r="U2689">
        <f t="shared" ca="1" si="415"/>
        <v>0.41389363403474688</v>
      </c>
      <c r="V2689">
        <f t="shared" si="416"/>
        <v>45</v>
      </c>
      <c r="W2689" t="s">
        <v>28</v>
      </c>
      <c r="X2689" t="str">
        <f t="shared" ca="1" si="417"/>
        <v>(2688,0,1,15,137,0,2,45)++1`</v>
      </c>
      <c r="Y2689" t="str">
        <f t="shared" si="418"/>
        <v>(2688,45)++1`</v>
      </c>
    </row>
    <row r="2690" spans="1:25" x14ac:dyDescent="0.25">
      <c r="A2690">
        <v>2689</v>
      </c>
      <c r="B2690">
        <v>1984</v>
      </c>
      <c r="C2690">
        <f t="shared" ref="C2690:C2753" si="420">IF(D2690="oui", 1, IF(D2690="non", 0, " "))</f>
        <v>0</v>
      </c>
      <c r="D2690" t="s">
        <v>24</v>
      </c>
      <c r="E2690">
        <f t="shared" ref="E2690:E2753" si="421">_xlfn.XLOOKUP(F2690,Z$3:Z$19,AA$3:AA$19)</f>
        <v>5</v>
      </c>
      <c r="F2690" t="s">
        <v>36</v>
      </c>
      <c r="G2690" s="13">
        <v>44627</v>
      </c>
      <c r="H2690">
        <v>0.69722222222222219</v>
      </c>
      <c r="I2690">
        <v>0.79236111111111107</v>
      </c>
      <c r="J2690">
        <v>1000162</v>
      </c>
      <c r="K2690">
        <v>138</v>
      </c>
      <c r="L2690">
        <f t="shared" ref="L2690:L2753" si="422">ROUND(M2690*86400,0)/60</f>
        <v>137</v>
      </c>
      <c r="M2690">
        <v>9.5138888888888884E-2</v>
      </c>
      <c r="N2690">
        <f t="shared" ref="N2690:N2753" si="423">_xlfn.XLOOKUP(O2690,Z$22:Z$24,AA$22:AA$24)</f>
        <v>0</v>
      </c>
      <c r="O2690" t="s">
        <v>26</v>
      </c>
      <c r="P2690" cm="1">
        <f t="array" aca="1" ref="P2690" ca="1">(_xlfn.IFS(Q2690="couché",0,Q2690="debout à 80%",1,Q2690="?",1))*(IF(RAND()&lt;0.8,1,0))</f>
        <v>0</v>
      </c>
      <c r="Q2690" t="s">
        <v>27</v>
      </c>
      <c r="R2690">
        <v>45</v>
      </c>
      <c r="S2690">
        <f t="shared" ref="S2690:S2753" si="424">SUMIFS(N:N,F:F,F2690,G:G,G2690,T:T,T2690-1)*IF(C2690=1,0,1)</f>
        <v>0</v>
      </c>
      <c r="T2690">
        <f t="shared" si="419"/>
        <v>3</v>
      </c>
      <c r="U2690">
        <f t="shared" ref="U2690:U2753" ca="1" si="425">H2690+(RAND()/100000)</f>
        <v>0.69722920269458566</v>
      </c>
      <c r="V2690">
        <f t="shared" ref="V2690:V2753" si="426">COUNTIFS(G:G,G2691,N:N,_xlfn.CONCAT("&lt;=",N2691))</f>
        <v>55</v>
      </c>
      <c r="W2690" t="s">
        <v>28</v>
      </c>
      <c r="X2690" t="str">
        <f t="shared" ref="X2690:X2753" ca="1" si="427">_xlfn.CONCAT("(",A2690,",",C2690,",",P2690,",",E2690,",",L2690,",",S2690,",",T2690,",",V2690,")++1`")</f>
        <v>(2689,0,0,5,137,0,3,55)++1`</v>
      </c>
      <c r="Y2690" t="str">
        <f t="shared" ref="Y2690:Y2753" si="428">_xlfn.CONCAT("(",A2690,",",R2690,")++1`")</f>
        <v>(2689,45)++1`</v>
      </c>
    </row>
    <row r="2691" spans="1:25" x14ac:dyDescent="0.25">
      <c r="A2691">
        <v>2690</v>
      </c>
      <c r="B2691">
        <v>1952</v>
      </c>
      <c r="C2691">
        <f t="shared" si="420"/>
        <v>0</v>
      </c>
      <c r="D2691" t="s">
        <v>24</v>
      </c>
      <c r="E2691">
        <f t="shared" si="421"/>
        <v>17</v>
      </c>
      <c r="F2691" t="s">
        <v>45</v>
      </c>
      <c r="G2691" s="13">
        <v>44614</v>
      </c>
      <c r="H2691">
        <v>0.49722222222222218</v>
      </c>
      <c r="I2691">
        <v>0.59236111111111112</v>
      </c>
      <c r="J2691">
        <v>1000162</v>
      </c>
      <c r="K2691">
        <v>4952</v>
      </c>
      <c r="L2691">
        <f t="shared" si="422"/>
        <v>137</v>
      </c>
      <c r="M2691">
        <v>9.5138888888888939E-2</v>
      </c>
      <c r="N2691">
        <f t="shared" si="423"/>
        <v>0</v>
      </c>
      <c r="O2691" t="s">
        <v>26</v>
      </c>
      <c r="P2691" cm="1">
        <f t="array" aca="1" ref="P2691" ca="1">(_xlfn.IFS(Q2691="couché",0,Q2691="debout à 80%",1,Q2691="?",1))*(IF(RAND()&lt;0.8,1,0))</f>
        <v>1</v>
      </c>
      <c r="Q2691" t="s">
        <v>27</v>
      </c>
      <c r="R2691">
        <v>45</v>
      </c>
      <c r="S2691">
        <f t="shared" si="424"/>
        <v>0</v>
      </c>
      <c r="T2691">
        <f t="shared" si="419"/>
        <v>3</v>
      </c>
      <c r="U2691">
        <f t="shared" ca="1" si="425"/>
        <v>0.49723069732394071</v>
      </c>
      <c r="V2691">
        <f t="shared" si="426"/>
        <v>53</v>
      </c>
      <c r="W2691" t="s">
        <v>28</v>
      </c>
      <c r="X2691" t="str">
        <f t="shared" ca="1" si="427"/>
        <v>(2690,0,1,17,137,0,3,53)++1`</v>
      </c>
      <c r="Y2691" t="str">
        <f t="shared" si="428"/>
        <v>(2690,45)++1`</v>
      </c>
    </row>
    <row r="2692" spans="1:25" x14ac:dyDescent="0.25">
      <c r="A2692">
        <v>2691</v>
      </c>
      <c r="B2692">
        <v>1961</v>
      </c>
      <c r="C2692">
        <f t="shared" si="420"/>
        <v>0</v>
      </c>
      <c r="D2692" t="s">
        <v>24</v>
      </c>
      <c r="E2692">
        <f t="shared" si="421"/>
        <v>17</v>
      </c>
      <c r="F2692" t="s">
        <v>45</v>
      </c>
      <c r="G2692" s="13">
        <v>44642</v>
      </c>
      <c r="H2692">
        <v>0.60138888888888886</v>
      </c>
      <c r="I2692">
        <v>0.69652777777777775</v>
      </c>
      <c r="J2692">
        <v>1000162</v>
      </c>
      <c r="K2692">
        <v>84</v>
      </c>
      <c r="L2692">
        <f t="shared" si="422"/>
        <v>137</v>
      </c>
      <c r="M2692">
        <v>9.5138888888888884E-2</v>
      </c>
      <c r="N2692">
        <f t="shared" si="423"/>
        <v>0</v>
      </c>
      <c r="O2692" t="s">
        <v>26</v>
      </c>
      <c r="P2692" cm="1">
        <f t="array" aca="1" ref="P2692" ca="1">(_xlfn.IFS(Q2692="couché",0,Q2692="debout à 80%",1,Q2692="?",1))*(IF(RAND()&lt;0.8,1,0))</f>
        <v>1</v>
      </c>
      <c r="Q2692" t="s">
        <v>27</v>
      </c>
      <c r="R2692">
        <v>45</v>
      </c>
      <c r="S2692">
        <f t="shared" si="424"/>
        <v>0</v>
      </c>
      <c r="T2692">
        <f t="shared" si="419"/>
        <v>4</v>
      </c>
      <c r="U2692">
        <f t="shared" ca="1" si="425"/>
        <v>0.6013956985442438</v>
      </c>
      <c r="V2692">
        <f t="shared" si="426"/>
        <v>4</v>
      </c>
      <c r="W2692" t="s">
        <v>28</v>
      </c>
      <c r="X2692" t="str">
        <f t="shared" ca="1" si="427"/>
        <v>(2691,0,1,17,137,0,4,4)++1`</v>
      </c>
      <c r="Y2692" t="str">
        <f t="shared" si="428"/>
        <v>(2691,45)++1`</v>
      </c>
    </row>
    <row r="2693" spans="1:25" x14ac:dyDescent="0.25">
      <c r="A2693">
        <v>2692</v>
      </c>
      <c r="B2693">
        <v>1949</v>
      </c>
      <c r="C2693">
        <f t="shared" si="420"/>
        <v>0</v>
      </c>
      <c r="D2693" t="s">
        <v>24</v>
      </c>
      <c r="E2693">
        <f t="shared" si="421"/>
        <v>2</v>
      </c>
      <c r="F2693" t="s">
        <v>29</v>
      </c>
      <c r="G2693" s="13">
        <v>44619</v>
      </c>
      <c r="H2693">
        <v>0.46319444444444441</v>
      </c>
      <c r="I2693">
        <v>0.55833333333333335</v>
      </c>
      <c r="J2693">
        <v>1000166</v>
      </c>
      <c r="K2693">
        <v>7134</v>
      </c>
      <c r="L2693">
        <f t="shared" si="422"/>
        <v>137</v>
      </c>
      <c r="M2693">
        <v>9.5138888888888939E-2</v>
      </c>
      <c r="N2693">
        <f t="shared" si="423"/>
        <v>0</v>
      </c>
      <c r="O2693" t="s">
        <v>26</v>
      </c>
      <c r="P2693" cm="1">
        <f t="array" aca="1" ref="P2693" ca="1">(_xlfn.IFS(Q2693="couché",0,Q2693="debout à 80%",1,Q2693="?",1))*(IF(RAND()&lt;0.8,1,0))</f>
        <v>1</v>
      </c>
      <c r="Q2693" t="s">
        <v>27</v>
      </c>
      <c r="R2693">
        <v>45</v>
      </c>
      <c r="S2693">
        <f t="shared" si="424"/>
        <v>0</v>
      </c>
      <c r="T2693">
        <f t="shared" si="419"/>
        <v>1</v>
      </c>
      <c r="U2693">
        <f t="shared" ca="1" si="425"/>
        <v>0.46320139567375646</v>
      </c>
      <c r="V2693">
        <f t="shared" si="426"/>
        <v>50</v>
      </c>
      <c r="W2693" t="s">
        <v>28</v>
      </c>
      <c r="X2693" t="str">
        <f t="shared" ca="1" si="427"/>
        <v>(2692,0,1,2,137,0,1,50)++1`</v>
      </c>
      <c r="Y2693" t="str">
        <f t="shared" si="428"/>
        <v>(2692,45)++1`</v>
      </c>
    </row>
    <row r="2694" spans="1:25" x14ac:dyDescent="0.25">
      <c r="A2694">
        <v>2693</v>
      </c>
      <c r="B2694">
        <v>1944</v>
      </c>
      <c r="C2694">
        <f t="shared" si="420"/>
        <v>0</v>
      </c>
      <c r="D2694" t="s">
        <v>24</v>
      </c>
      <c r="E2694">
        <f t="shared" si="421"/>
        <v>9</v>
      </c>
      <c r="F2694" t="s">
        <v>40</v>
      </c>
      <c r="G2694" s="13">
        <v>44607</v>
      </c>
      <c r="H2694">
        <v>0.52986111111111112</v>
      </c>
      <c r="I2694">
        <v>0.62569444444444444</v>
      </c>
      <c r="J2694">
        <v>1000163</v>
      </c>
      <c r="K2694">
        <v>231</v>
      </c>
      <c r="L2694">
        <f t="shared" si="422"/>
        <v>138</v>
      </c>
      <c r="M2694">
        <v>9.5833333333333326E-2</v>
      </c>
      <c r="N2694">
        <f t="shared" si="423"/>
        <v>0</v>
      </c>
      <c r="O2694" t="s">
        <v>26</v>
      </c>
      <c r="P2694" cm="1">
        <f t="array" aca="1" ref="P2694" ca="1">(_xlfn.IFS(Q2694="couché",0,Q2694="debout à 80%",1,Q2694="?",1))*(IF(RAND()&lt;0.8,1,0))</f>
        <v>0</v>
      </c>
      <c r="Q2694" t="s">
        <v>27</v>
      </c>
      <c r="R2694">
        <v>45</v>
      </c>
      <c r="S2694">
        <f t="shared" si="424"/>
        <v>0</v>
      </c>
      <c r="T2694">
        <f t="shared" si="419"/>
        <v>5</v>
      </c>
      <c r="U2694">
        <f t="shared" ca="1" si="425"/>
        <v>0.52986589438757592</v>
      </c>
      <c r="V2694">
        <f t="shared" si="426"/>
        <v>61</v>
      </c>
      <c r="W2694" t="s">
        <v>28</v>
      </c>
      <c r="X2694" t="str">
        <f t="shared" ca="1" si="427"/>
        <v>(2693,0,0,9,138,0,5,61)++1`</v>
      </c>
      <c r="Y2694" t="str">
        <f t="shared" si="428"/>
        <v>(2693,45)++1`</v>
      </c>
    </row>
    <row r="2695" spans="1:25" x14ac:dyDescent="0.25">
      <c r="A2695">
        <v>2694</v>
      </c>
      <c r="B2695">
        <v>1975</v>
      </c>
      <c r="C2695">
        <f t="shared" si="420"/>
        <v>0</v>
      </c>
      <c r="D2695" t="s">
        <v>24</v>
      </c>
      <c r="E2695">
        <f t="shared" si="421"/>
        <v>4</v>
      </c>
      <c r="F2695" t="s">
        <v>31</v>
      </c>
      <c r="G2695" s="13">
        <v>44630</v>
      </c>
      <c r="H2695">
        <v>0.5756944444444444</v>
      </c>
      <c r="I2695">
        <v>0.67152777777777772</v>
      </c>
      <c r="J2695">
        <v>1000170</v>
      </c>
      <c r="K2695">
        <v>5652</v>
      </c>
      <c r="L2695">
        <f t="shared" si="422"/>
        <v>138</v>
      </c>
      <c r="M2695">
        <v>9.5833333333333326E-2</v>
      </c>
      <c r="N2695">
        <f t="shared" si="423"/>
        <v>0</v>
      </c>
      <c r="O2695" t="s">
        <v>26</v>
      </c>
      <c r="P2695" cm="1">
        <f t="array" aca="1" ref="P2695" ca="1">(_xlfn.IFS(Q2695="couché",0,Q2695="debout à 80%",1,Q2695="?",1))*(IF(RAND()&lt;0.8,1,0))</f>
        <v>1</v>
      </c>
      <c r="Q2695" t="s">
        <v>27</v>
      </c>
      <c r="R2695">
        <v>20</v>
      </c>
      <c r="S2695">
        <f t="shared" si="424"/>
        <v>0</v>
      </c>
      <c r="T2695">
        <f t="shared" si="419"/>
        <v>6</v>
      </c>
      <c r="U2695">
        <f t="shared" ca="1" si="425"/>
        <v>0.57569878084609583</v>
      </c>
      <c r="V2695">
        <f t="shared" si="426"/>
        <v>44</v>
      </c>
      <c r="W2695" t="s">
        <v>28</v>
      </c>
      <c r="X2695" t="str">
        <f t="shared" ca="1" si="427"/>
        <v>(2694,0,1,4,138,0,6,44)++1`</v>
      </c>
      <c r="Y2695" t="str">
        <f t="shared" si="428"/>
        <v>(2694,20)++1`</v>
      </c>
    </row>
    <row r="2696" spans="1:25" x14ac:dyDescent="0.25">
      <c r="A2696">
        <v>2695</v>
      </c>
      <c r="B2696">
        <v>1992</v>
      </c>
      <c r="C2696">
        <f t="shared" si="420"/>
        <v>0</v>
      </c>
      <c r="D2696" t="s">
        <v>24</v>
      </c>
      <c r="E2696">
        <f t="shared" si="421"/>
        <v>9</v>
      </c>
      <c r="F2696" t="s">
        <v>40</v>
      </c>
      <c r="G2696" s="13">
        <v>44629</v>
      </c>
      <c r="H2696">
        <v>0.47916666666666663</v>
      </c>
      <c r="I2696">
        <v>0.57499999999999996</v>
      </c>
      <c r="J2696">
        <v>1000163</v>
      </c>
      <c r="K2696">
        <v>5512</v>
      </c>
      <c r="L2696">
        <f t="shared" si="422"/>
        <v>138</v>
      </c>
      <c r="M2696">
        <v>9.5833333333333326E-2</v>
      </c>
      <c r="N2696">
        <f t="shared" si="423"/>
        <v>0</v>
      </c>
      <c r="O2696" t="s">
        <v>26</v>
      </c>
      <c r="P2696" cm="1">
        <f t="array" aca="1" ref="P2696" ca="1">(_xlfn.IFS(Q2696="couché",0,Q2696="debout à 80%",1,Q2696="?",1))*(IF(RAND()&lt;0.8,1,0))</f>
        <v>1</v>
      </c>
      <c r="Q2696" t="s">
        <v>27</v>
      </c>
      <c r="R2696">
        <v>45</v>
      </c>
      <c r="S2696">
        <f t="shared" si="424"/>
        <v>0</v>
      </c>
      <c r="T2696">
        <f t="shared" ref="T2696:T2759" si="429">COUNTIFS(F:F,F2696,G:G,G2696,H:H,_xlfn.CONCAT("&lt;=",H2696))</f>
        <v>4</v>
      </c>
      <c r="U2696">
        <f t="shared" ca="1" si="425"/>
        <v>0.47916723085495033</v>
      </c>
      <c r="V2696">
        <f t="shared" si="426"/>
        <v>52</v>
      </c>
      <c r="W2696" t="s">
        <v>28</v>
      </c>
      <c r="X2696" t="str">
        <f t="shared" ca="1" si="427"/>
        <v>(2695,0,1,9,138,0,4,52)++1`</v>
      </c>
      <c r="Y2696" t="str">
        <f t="shared" si="428"/>
        <v>(2695,45)++1`</v>
      </c>
    </row>
    <row r="2697" spans="1:25" x14ac:dyDescent="0.25">
      <c r="A2697">
        <v>2696</v>
      </c>
      <c r="B2697">
        <v>1943</v>
      </c>
      <c r="C2697">
        <f t="shared" si="420"/>
        <v>0</v>
      </c>
      <c r="D2697" t="s">
        <v>24</v>
      </c>
      <c r="E2697">
        <f t="shared" si="421"/>
        <v>15</v>
      </c>
      <c r="F2697" t="s">
        <v>35</v>
      </c>
      <c r="G2697" s="13">
        <v>44637</v>
      </c>
      <c r="H2697">
        <v>0.33888888888888885</v>
      </c>
      <c r="I2697">
        <v>0.43472222222222223</v>
      </c>
      <c r="J2697">
        <v>1000171</v>
      </c>
      <c r="K2697">
        <v>2032</v>
      </c>
      <c r="L2697">
        <f t="shared" si="422"/>
        <v>138</v>
      </c>
      <c r="M2697">
        <v>9.5833333333333381E-2</v>
      </c>
      <c r="N2697">
        <f t="shared" si="423"/>
        <v>0</v>
      </c>
      <c r="O2697" t="s">
        <v>26</v>
      </c>
      <c r="P2697" cm="1">
        <f t="array" aca="1" ref="P2697" ca="1">(_xlfn.IFS(Q2697="couché",0,Q2697="debout à 80%",1,Q2697="?",1))*(IF(RAND()&lt;0.8,1,0))</f>
        <v>1</v>
      </c>
      <c r="Q2697" t="s">
        <v>27</v>
      </c>
      <c r="R2697">
        <v>60</v>
      </c>
      <c r="S2697">
        <f t="shared" si="424"/>
        <v>0</v>
      </c>
      <c r="T2697">
        <f t="shared" si="429"/>
        <v>1</v>
      </c>
      <c r="U2697">
        <f t="shared" ca="1" si="425"/>
        <v>0.33889685489903276</v>
      </c>
      <c r="V2697">
        <f t="shared" si="426"/>
        <v>42</v>
      </c>
      <c r="W2697" t="s">
        <v>28</v>
      </c>
      <c r="X2697" t="str">
        <f t="shared" ca="1" si="427"/>
        <v>(2696,0,1,15,138,0,1,42)++1`</v>
      </c>
      <c r="Y2697" t="str">
        <f t="shared" si="428"/>
        <v>(2696,60)++1`</v>
      </c>
    </row>
    <row r="2698" spans="1:25" x14ac:dyDescent="0.25">
      <c r="A2698">
        <v>2697</v>
      </c>
      <c r="B2698">
        <v>1955</v>
      </c>
      <c r="C2698">
        <f t="shared" si="420"/>
        <v>0</v>
      </c>
      <c r="D2698" t="s">
        <v>24</v>
      </c>
      <c r="E2698">
        <f t="shared" si="421"/>
        <v>14</v>
      </c>
      <c r="F2698" t="s">
        <v>33</v>
      </c>
      <c r="G2698" s="13">
        <v>44601</v>
      </c>
      <c r="H2698">
        <v>0.57916666666666661</v>
      </c>
      <c r="I2698">
        <v>0.67499999999999993</v>
      </c>
      <c r="J2698">
        <v>1000162</v>
      </c>
      <c r="K2698">
        <v>489</v>
      </c>
      <c r="L2698">
        <f t="shared" si="422"/>
        <v>138</v>
      </c>
      <c r="M2698">
        <v>9.5833333333333326E-2</v>
      </c>
      <c r="N2698">
        <f t="shared" si="423"/>
        <v>0</v>
      </c>
      <c r="O2698" t="s">
        <v>26</v>
      </c>
      <c r="P2698" cm="1">
        <f t="array" aca="1" ref="P2698" ca="1">(_xlfn.IFS(Q2698="couché",0,Q2698="debout à 80%",1,Q2698="?",1))*(IF(RAND()&lt;0.8,1,0))</f>
        <v>1</v>
      </c>
      <c r="Q2698" t="s">
        <v>27</v>
      </c>
      <c r="R2698">
        <v>45</v>
      </c>
      <c r="S2698">
        <f t="shared" si="424"/>
        <v>0</v>
      </c>
      <c r="T2698">
        <f t="shared" si="429"/>
        <v>4</v>
      </c>
      <c r="U2698">
        <f t="shared" ca="1" si="425"/>
        <v>0.57917632056218826</v>
      </c>
      <c r="V2698">
        <f t="shared" si="426"/>
        <v>44</v>
      </c>
      <c r="W2698" t="s">
        <v>28</v>
      </c>
      <c r="X2698" t="str">
        <f t="shared" ca="1" si="427"/>
        <v>(2697,0,1,14,138,0,4,44)++1`</v>
      </c>
      <c r="Y2698" t="str">
        <f t="shared" si="428"/>
        <v>(2697,45)++1`</v>
      </c>
    </row>
    <row r="2699" spans="1:25" x14ac:dyDescent="0.25">
      <c r="A2699">
        <v>2698</v>
      </c>
      <c r="B2699">
        <v>1973</v>
      </c>
      <c r="C2699">
        <f t="shared" si="420"/>
        <v>0</v>
      </c>
      <c r="D2699" t="s">
        <v>24</v>
      </c>
      <c r="E2699">
        <f t="shared" si="421"/>
        <v>5</v>
      </c>
      <c r="F2699" t="s">
        <v>36</v>
      </c>
      <c r="G2699" s="13">
        <v>44629</v>
      </c>
      <c r="H2699">
        <v>0.40069444444444441</v>
      </c>
      <c r="I2699">
        <v>0.49652777777777773</v>
      </c>
      <c r="J2699">
        <v>1000162</v>
      </c>
      <c r="K2699">
        <v>2436</v>
      </c>
      <c r="L2699">
        <f t="shared" si="422"/>
        <v>138</v>
      </c>
      <c r="M2699">
        <v>9.5833333333333326E-2</v>
      </c>
      <c r="N2699">
        <f t="shared" si="423"/>
        <v>0</v>
      </c>
      <c r="O2699" t="s">
        <v>26</v>
      </c>
      <c r="P2699" cm="1">
        <f t="array" aca="1" ref="P2699" ca="1">(_xlfn.IFS(Q2699="couché",0,Q2699="debout à 80%",1,Q2699="?",1))*(IF(RAND()&lt;0.8,1,0))</f>
        <v>1</v>
      </c>
      <c r="Q2699" t="s">
        <v>27</v>
      </c>
      <c r="R2699">
        <v>45</v>
      </c>
      <c r="S2699">
        <f t="shared" si="424"/>
        <v>0</v>
      </c>
      <c r="T2699">
        <f t="shared" si="429"/>
        <v>2</v>
      </c>
      <c r="U2699">
        <f t="shared" ca="1" si="425"/>
        <v>0.40070105462947075</v>
      </c>
      <c r="V2699">
        <f t="shared" si="426"/>
        <v>42</v>
      </c>
      <c r="W2699" t="s">
        <v>28</v>
      </c>
      <c r="X2699" t="str">
        <f t="shared" ca="1" si="427"/>
        <v>(2698,0,1,5,138,0,2,42)++1`</v>
      </c>
      <c r="Y2699" t="str">
        <f t="shared" si="428"/>
        <v>(2698,45)++1`</v>
      </c>
    </row>
    <row r="2700" spans="1:25" x14ac:dyDescent="0.25">
      <c r="A2700">
        <v>2699</v>
      </c>
      <c r="B2700">
        <v>1949</v>
      </c>
      <c r="C2700">
        <f t="shared" si="420"/>
        <v>0</v>
      </c>
      <c r="D2700" t="s">
        <v>24</v>
      </c>
      <c r="E2700">
        <f t="shared" si="421"/>
        <v>7</v>
      </c>
      <c r="F2700" t="s">
        <v>38</v>
      </c>
      <c r="G2700" s="13">
        <v>44601</v>
      </c>
      <c r="H2700">
        <v>0.57638888888888884</v>
      </c>
      <c r="I2700">
        <v>0.67222222222222217</v>
      </c>
      <c r="J2700">
        <v>1000162</v>
      </c>
      <c r="K2700">
        <v>489</v>
      </c>
      <c r="L2700">
        <f t="shared" si="422"/>
        <v>138</v>
      </c>
      <c r="M2700">
        <v>9.5833333333333326E-2</v>
      </c>
      <c r="N2700">
        <f t="shared" si="423"/>
        <v>0</v>
      </c>
      <c r="O2700" t="s">
        <v>26</v>
      </c>
      <c r="P2700" cm="1">
        <f t="array" aca="1" ref="P2700" ca="1">(_xlfn.IFS(Q2700="couché",0,Q2700="debout à 80%",1,Q2700="?",1))*(IF(RAND()&lt;0.8,1,0))</f>
        <v>1</v>
      </c>
      <c r="Q2700" t="s">
        <v>27</v>
      </c>
      <c r="R2700">
        <v>45</v>
      </c>
      <c r="S2700">
        <f t="shared" si="424"/>
        <v>0</v>
      </c>
      <c r="T2700">
        <f t="shared" si="429"/>
        <v>2</v>
      </c>
      <c r="U2700">
        <f t="shared" ca="1" si="425"/>
        <v>0.57639643241584748</v>
      </c>
      <c r="V2700">
        <f t="shared" si="426"/>
        <v>35</v>
      </c>
      <c r="W2700" t="s">
        <v>28</v>
      </c>
      <c r="X2700" t="str">
        <f t="shared" ca="1" si="427"/>
        <v>(2699,0,1,7,138,0,2,35)++1`</v>
      </c>
      <c r="Y2700" t="str">
        <f t="shared" si="428"/>
        <v>(2699,45)++1`</v>
      </c>
    </row>
    <row r="2701" spans="1:25" x14ac:dyDescent="0.25">
      <c r="A2701">
        <v>2700</v>
      </c>
      <c r="B2701">
        <v>1953</v>
      </c>
      <c r="C2701">
        <f t="shared" si="420"/>
        <v>0</v>
      </c>
      <c r="D2701" t="s">
        <v>24</v>
      </c>
      <c r="E2701">
        <f t="shared" si="421"/>
        <v>5</v>
      </c>
      <c r="F2701" t="s">
        <v>36</v>
      </c>
      <c r="G2701" s="13">
        <v>44621</v>
      </c>
      <c r="H2701">
        <v>0.57222222222222219</v>
      </c>
      <c r="I2701">
        <v>0.66805555555555551</v>
      </c>
      <c r="J2701">
        <v>1000162</v>
      </c>
      <c r="K2701">
        <v>92</v>
      </c>
      <c r="L2701">
        <f t="shared" si="422"/>
        <v>138</v>
      </c>
      <c r="M2701">
        <v>9.5833333333333326E-2</v>
      </c>
      <c r="N2701">
        <f t="shared" si="423"/>
        <v>0</v>
      </c>
      <c r="O2701" t="s">
        <v>26</v>
      </c>
      <c r="P2701" cm="1">
        <f t="array" aca="1" ref="P2701" ca="1">(_xlfn.IFS(Q2701="couché",0,Q2701="debout à 80%",1,Q2701="?",1))*(IF(RAND()&lt;0.8,1,0))</f>
        <v>0</v>
      </c>
      <c r="Q2701" t="s">
        <v>48</v>
      </c>
      <c r="R2701">
        <v>45</v>
      </c>
      <c r="S2701">
        <f t="shared" si="424"/>
        <v>0</v>
      </c>
      <c r="T2701">
        <f t="shared" si="429"/>
        <v>1</v>
      </c>
      <c r="U2701">
        <f t="shared" ca="1" si="425"/>
        <v>0.57222901952526595</v>
      </c>
      <c r="V2701">
        <f t="shared" si="426"/>
        <v>53</v>
      </c>
      <c r="W2701" t="s">
        <v>28</v>
      </c>
      <c r="X2701" t="str">
        <f t="shared" ca="1" si="427"/>
        <v>(2700,0,0,5,138,0,1,53)++1`</v>
      </c>
      <c r="Y2701" t="str">
        <f t="shared" si="428"/>
        <v>(2700,45)++1`</v>
      </c>
    </row>
    <row r="2702" spans="1:25" x14ac:dyDescent="0.25">
      <c r="A2702">
        <v>2701</v>
      </c>
      <c r="B2702">
        <v>1998</v>
      </c>
      <c r="C2702">
        <f t="shared" si="420"/>
        <v>0</v>
      </c>
      <c r="D2702" t="s">
        <v>24</v>
      </c>
      <c r="E2702">
        <f t="shared" si="421"/>
        <v>16</v>
      </c>
      <c r="F2702" t="s">
        <v>44</v>
      </c>
      <c r="G2702" s="13">
        <v>44642</v>
      </c>
      <c r="H2702">
        <v>0.7</v>
      </c>
      <c r="I2702">
        <v>0.79583333333333328</v>
      </c>
      <c r="J2702">
        <v>1000162</v>
      </c>
      <c r="K2702">
        <v>142</v>
      </c>
      <c r="L2702">
        <f t="shared" si="422"/>
        <v>138</v>
      </c>
      <c r="M2702">
        <v>9.5833333333333326E-2</v>
      </c>
      <c r="N2702">
        <f t="shared" si="423"/>
        <v>0</v>
      </c>
      <c r="O2702" t="s">
        <v>26</v>
      </c>
      <c r="P2702" cm="1">
        <f t="array" aca="1" ref="P2702" ca="1">(_xlfn.IFS(Q2702="couché",0,Q2702="debout à 80%",1,Q2702="?",1))*(IF(RAND()&lt;0.8,1,0))</f>
        <v>1</v>
      </c>
      <c r="Q2702" t="s">
        <v>27</v>
      </c>
      <c r="R2702">
        <v>45</v>
      </c>
      <c r="S2702">
        <f t="shared" si="424"/>
        <v>0</v>
      </c>
      <c r="T2702">
        <f t="shared" si="429"/>
        <v>4</v>
      </c>
      <c r="U2702">
        <f t="shared" ca="1" si="425"/>
        <v>0.70000331834411789</v>
      </c>
      <c r="V2702">
        <f t="shared" si="426"/>
        <v>32</v>
      </c>
      <c r="W2702" t="s">
        <v>28</v>
      </c>
      <c r="X2702" t="str">
        <f t="shared" ca="1" si="427"/>
        <v>(2701,0,1,16,138,0,4,32)++1`</v>
      </c>
      <c r="Y2702" t="str">
        <f t="shared" si="428"/>
        <v>(2701,45)++1`</v>
      </c>
    </row>
    <row r="2703" spans="1:25" x14ac:dyDescent="0.25">
      <c r="A2703">
        <v>2702</v>
      </c>
      <c r="B2703">
        <v>1962</v>
      </c>
      <c r="C2703">
        <f t="shared" si="420"/>
        <v>0</v>
      </c>
      <c r="D2703" t="s">
        <v>24</v>
      </c>
      <c r="E2703">
        <f t="shared" si="421"/>
        <v>5</v>
      </c>
      <c r="F2703" t="s">
        <v>36</v>
      </c>
      <c r="G2703" s="13">
        <v>44638</v>
      </c>
      <c r="H2703">
        <v>0.3347222222222222</v>
      </c>
      <c r="I2703">
        <v>0.43125000000000002</v>
      </c>
      <c r="J2703">
        <v>1000162</v>
      </c>
      <c r="K2703">
        <v>486</v>
      </c>
      <c r="L2703">
        <f t="shared" si="422"/>
        <v>139</v>
      </c>
      <c r="M2703">
        <v>9.6527777777777823E-2</v>
      </c>
      <c r="N2703">
        <f t="shared" si="423"/>
        <v>0</v>
      </c>
      <c r="O2703" t="s">
        <v>26</v>
      </c>
      <c r="P2703" cm="1">
        <f t="array" aca="1" ref="P2703" ca="1">(_xlfn.IFS(Q2703="couché",0,Q2703="debout à 80%",1,Q2703="?",1))*(IF(RAND()&lt;0.8,1,0))</f>
        <v>0</v>
      </c>
      <c r="Q2703" t="s">
        <v>27</v>
      </c>
      <c r="R2703">
        <v>45</v>
      </c>
      <c r="S2703">
        <f t="shared" si="424"/>
        <v>0</v>
      </c>
      <c r="T2703">
        <f t="shared" si="429"/>
        <v>1</v>
      </c>
      <c r="U2703">
        <f t="shared" ca="1" si="425"/>
        <v>0.33472780120940043</v>
      </c>
      <c r="V2703">
        <f t="shared" si="426"/>
        <v>42</v>
      </c>
      <c r="W2703" t="s">
        <v>28</v>
      </c>
      <c r="X2703" t="str">
        <f t="shared" ca="1" si="427"/>
        <v>(2702,0,0,5,139,0,1,42)++1`</v>
      </c>
      <c r="Y2703" t="str">
        <f t="shared" si="428"/>
        <v>(2702,45)++1`</v>
      </c>
    </row>
    <row r="2704" spans="1:25" x14ac:dyDescent="0.25">
      <c r="A2704">
        <v>2703</v>
      </c>
      <c r="B2704">
        <v>1977</v>
      </c>
      <c r="C2704">
        <f t="shared" si="420"/>
        <v>0</v>
      </c>
      <c r="D2704" t="s">
        <v>24</v>
      </c>
      <c r="E2704">
        <f t="shared" si="421"/>
        <v>11</v>
      </c>
      <c r="F2704" t="s">
        <v>41</v>
      </c>
      <c r="G2704" s="13">
        <v>44608</v>
      </c>
      <c r="H2704">
        <v>0.38611111111111107</v>
      </c>
      <c r="I2704">
        <v>0.4826388888888889</v>
      </c>
      <c r="J2704">
        <v>1000164</v>
      </c>
      <c r="K2704">
        <v>353</v>
      </c>
      <c r="L2704">
        <f t="shared" si="422"/>
        <v>139</v>
      </c>
      <c r="M2704">
        <v>9.6527777777777823E-2</v>
      </c>
      <c r="N2704">
        <f t="shared" si="423"/>
        <v>0</v>
      </c>
      <c r="O2704" t="s">
        <v>26</v>
      </c>
      <c r="P2704" cm="1">
        <f t="array" aca="1" ref="P2704" ca="1">(_xlfn.IFS(Q2704="couché",0,Q2704="debout à 80%",1,Q2704="?",1))*(IF(RAND()&lt;0.8,1,0))</f>
        <v>0</v>
      </c>
      <c r="Q2704" t="s">
        <v>27</v>
      </c>
      <c r="R2704">
        <v>30</v>
      </c>
      <c r="S2704">
        <f t="shared" si="424"/>
        <v>1</v>
      </c>
      <c r="T2704">
        <f t="shared" si="429"/>
        <v>2</v>
      </c>
      <c r="U2704">
        <f t="shared" ca="1" si="425"/>
        <v>0.3861175790707157</v>
      </c>
      <c r="V2704">
        <f t="shared" si="426"/>
        <v>49</v>
      </c>
      <c r="W2704" t="s">
        <v>28</v>
      </c>
      <c r="X2704" t="str">
        <f t="shared" ca="1" si="427"/>
        <v>(2703,0,0,11,139,1,2,49)++1`</v>
      </c>
      <c r="Y2704" t="str">
        <f t="shared" si="428"/>
        <v>(2703,30)++1`</v>
      </c>
    </row>
    <row r="2705" spans="1:25" x14ac:dyDescent="0.25">
      <c r="A2705">
        <v>2704</v>
      </c>
      <c r="B2705">
        <v>1948</v>
      </c>
      <c r="C2705">
        <f t="shared" si="420"/>
        <v>0</v>
      </c>
      <c r="D2705" t="s">
        <v>24</v>
      </c>
      <c r="E2705">
        <f t="shared" si="421"/>
        <v>9</v>
      </c>
      <c r="F2705" t="s">
        <v>40</v>
      </c>
      <c r="G2705" s="13">
        <v>44599</v>
      </c>
      <c r="H2705">
        <v>0.60833333333333328</v>
      </c>
      <c r="I2705">
        <v>0.70486111111111105</v>
      </c>
      <c r="J2705">
        <v>1000163</v>
      </c>
      <c r="K2705">
        <v>4834</v>
      </c>
      <c r="L2705">
        <f t="shared" si="422"/>
        <v>139</v>
      </c>
      <c r="M2705">
        <v>9.6527777777777768E-2</v>
      </c>
      <c r="N2705">
        <f t="shared" si="423"/>
        <v>0</v>
      </c>
      <c r="O2705" t="s">
        <v>26</v>
      </c>
      <c r="P2705" cm="1">
        <f t="array" aca="1" ref="P2705" ca="1">(_xlfn.IFS(Q2705="couché",0,Q2705="debout à 80%",1,Q2705="?",1))*(IF(RAND()&lt;0.8,1,0))</f>
        <v>0</v>
      </c>
      <c r="Q2705" t="s">
        <v>27</v>
      </c>
      <c r="R2705">
        <v>45</v>
      </c>
      <c r="S2705">
        <f t="shared" si="424"/>
        <v>0</v>
      </c>
      <c r="T2705">
        <f t="shared" si="429"/>
        <v>6</v>
      </c>
      <c r="U2705">
        <f t="shared" ca="1" si="425"/>
        <v>0.6083431154380915</v>
      </c>
      <c r="V2705">
        <f t="shared" si="426"/>
        <v>31</v>
      </c>
      <c r="W2705" t="s">
        <v>28</v>
      </c>
      <c r="X2705" t="str">
        <f t="shared" ca="1" si="427"/>
        <v>(2704,0,0,9,139,0,6,31)++1`</v>
      </c>
      <c r="Y2705" t="str">
        <f t="shared" si="428"/>
        <v>(2704,45)++1`</v>
      </c>
    </row>
    <row r="2706" spans="1:25" x14ac:dyDescent="0.25">
      <c r="A2706">
        <v>2705</v>
      </c>
      <c r="B2706">
        <v>1948</v>
      </c>
      <c r="C2706">
        <f t="shared" si="420"/>
        <v>0</v>
      </c>
      <c r="D2706" t="s">
        <v>24</v>
      </c>
      <c r="E2706">
        <f t="shared" si="421"/>
        <v>16</v>
      </c>
      <c r="F2706" t="s">
        <v>44</v>
      </c>
      <c r="G2706" s="13">
        <v>44620</v>
      </c>
      <c r="H2706">
        <v>0.40625</v>
      </c>
      <c r="I2706">
        <v>0.50277777777777777</v>
      </c>
      <c r="J2706">
        <v>1000162</v>
      </c>
      <c r="K2706">
        <v>489</v>
      </c>
      <c r="L2706">
        <f t="shared" si="422"/>
        <v>139</v>
      </c>
      <c r="M2706">
        <v>9.6527777777777768E-2</v>
      </c>
      <c r="N2706">
        <f t="shared" si="423"/>
        <v>0</v>
      </c>
      <c r="O2706" t="s">
        <v>26</v>
      </c>
      <c r="P2706" cm="1">
        <f t="array" aca="1" ref="P2706" ca="1">(_xlfn.IFS(Q2706="couché",0,Q2706="debout à 80%",1,Q2706="?",1))*(IF(RAND()&lt;0.8,1,0))</f>
        <v>1</v>
      </c>
      <c r="Q2706" t="s">
        <v>27</v>
      </c>
      <c r="R2706">
        <v>45</v>
      </c>
      <c r="S2706">
        <f t="shared" si="424"/>
        <v>0</v>
      </c>
      <c r="T2706">
        <f t="shared" si="429"/>
        <v>2</v>
      </c>
      <c r="U2706">
        <f t="shared" ca="1" si="425"/>
        <v>0.40625577608210217</v>
      </c>
      <c r="V2706">
        <f t="shared" si="426"/>
        <v>75</v>
      </c>
      <c r="W2706" t="s">
        <v>28</v>
      </c>
      <c r="X2706" t="str">
        <f t="shared" ca="1" si="427"/>
        <v>(2705,0,1,16,139,0,2,75)++1`</v>
      </c>
      <c r="Y2706" t="str">
        <f t="shared" si="428"/>
        <v>(2705,45)++1`</v>
      </c>
    </row>
    <row r="2707" spans="1:25" x14ac:dyDescent="0.25">
      <c r="A2707">
        <v>2706</v>
      </c>
      <c r="B2707">
        <v>1972</v>
      </c>
      <c r="C2707">
        <f t="shared" si="420"/>
        <v>0</v>
      </c>
      <c r="D2707" t="s">
        <v>24</v>
      </c>
      <c r="E2707">
        <f t="shared" si="421"/>
        <v>14</v>
      </c>
      <c r="F2707" t="s">
        <v>33</v>
      </c>
      <c r="G2707" s="13">
        <v>44617</v>
      </c>
      <c r="H2707">
        <v>0.58888888888888891</v>
      </c>
      <c r="I2707">
        <v>0.68541666666666667</v>
      </c>
      <c r="J2707">
        <v>1000162</v>
      </c>
      <c r="K2707">
        <v>4624</v>
      </c>
      <c r="L2707">
        <f t="shared" si="422"/>
        <v>139</v>
      </c>
      <c r="M2707">
        <v>9.6527777777777768E-2</v>
      </c>
      <c r="N2707">
        <f t="shared" si="423"/>
        <v>1</v>
      </c>
      <c r="O2707" t="s">
        <v>32</v>
      </c>
      <c r="P2707" cm="1">
        <f t="array" aca="1" ref="P2707" ca="1">(_xlfn.IFS(Q2707="couché",0,Q2707="debout à 80%",1,Q2707="?",1))*(IF(RAND()&lt;0.8,1,0))</f>
        <v>1</v>
      </c>
      <c r="Q2707" t="s">
        <v>27</v>
      </c>
      <c r="R2707">
        <v>45</v>
      </c>
      <c r="S2707">
        <f t="shared" si="424"/>
        <v>1</v>
      </c>
      <c r="T2707">
        <f t="shared" si="429"/>
        <v>4</v>
      </c>
      <c r="U2707">
        <f t="shared" ca="1" si="425"/>
        <v>0.58889531992749478</v>
      </c>
      <c r="V2707">
        <f t="shared" si="426"/>
        <v>45</v>
      </c>
      <c r="W2707" t="s">
        <v>28</v>
      </c>
      <c r="X2707" t="str">
        <f t="shared" ca="1" si="427"/>
        <v>(2706,0,1,14,139,1,4,45)++1`</v>
      </c>
      <c r="Y2707" t="str">
        <f t="shared" si="428"/>
        <v>(2706,45)++1`</v>
      </c>
    </row>
    <row r="2708" spans="1:25" x14ac:dyDescent="0.25">
      <c r="A2708">
        <v>2707</v>
      </c>
      <c r="B2708">
        <v>2005</v>
      </c>
      <c r="C2708">
        <f t="shared" si="420"/>
        <v>0</v>
      </c>
      <c r="D2708" t="s">
        <v>24</v>
      </c>
      <c r="E2708">
        <f t="shared" si="421"/>
        <v>11</v>
      </c>
      <c r="F2708" t="s">
        <v>41</v>
      </c>
      <c r="G2708" s="13">
        <v>44651</v>
      </c>
      <c r="H2708">
        <v>0.5708333333333333</v>
      </c>
      <c r="I2708">
        <v>0.66736111111111107</v>
      </c>
      <c r="J2708">
        <v>1000165</v>
      </c>
      <c r="K2708">
        <v>450</v>
      </c>
      <c r="L2708">
        <f t="shared" si="422"/>
        <v>139</v>
      </c>
      <c r="M2708">
        <v>9.6527777777777768E-2</v>
      </c>
      <c r="N2708">
        <f t="shared" si="423"/>
        <v>0</v>
      </c>
      <c r="O2708" t="s">
        <v>26</v>
      </c>
      <c r="P2708" cm="1">
        <f t="array" aca="1" ref="P2708" ca="1">(_xlfn.IFS(Q2708="couché",0,Q2708="debout à 80%",1,Q2708="?",1))*(IF(RAND()&lt;0.8,1,0))</f>
        <v>1</v>
      </c>
      <c r="Q2708" t="s">
        <v>27</v>
      </c>
      <c r="R2708">
        <v>30</v>
      </c>
      <c r="S2708">
        <f t="shared" si="424"/>
        <v>1</v>
      </c>
      <c r="T2708">
        <f t="shared" si="429"/>
        <v>7</v>
      </c>
      <c r="U2708">
        <f t="shared" ca="1" si="425"/>
        <v>0.57084072450701984</v>
      </c>
      <c r="V2708">
        <f t="shared" si="426"/>
        <v>61</v>
      </c>
      <c r="W2708" t="s">
        <v>28</v>
      </c>
      <c r="X2708" t="str">
        <f t="shared" ca="1" si="427"/>
        <v>(2707,0,1,11,139,1,7,61)++1`</v>
      </c>
      <c r="Y2708" t="str">
        <f t="shared" si="428"/>
        <v>(2707,30)++1`</v>
      </c>
    </row>
    <row r="2709" spans="1:25" x14ac:dyDescent="0.25">
      <c r="A2709">
        <v>2708</v>
      </c>
      <c r="B2709">
        <v>1937</v>
      </c>
      <c r="C2709">
        <f t="shared" si="420"/>
        <v>0</v>
      </c>
      <c r="D2709" t="s">
        <v>24</v>
      </c>
      <c r="E2709">
        <f t="shared" si="421"/>
        <v>17</v>
      </c>
      <c r="F2709" t="s">
        <v>45</v>
      </c>
      <c r="G2709" s="13">
        <v>44630</v>
      </c>
      <c r="H2709">
        <v>0.55694444444444446</v>
      </c>
      <c r="I2709">
        <v>0.65347222222222223</v>
      </c>
      <c r="J2709">
        <v>1000162</v>
      </c>
      <c r="K2709">
        <v>486</v>
      </c>
      <c r="L2709">
        <f t="shared" si="422"/>
        <v>139</v>
      </c>
      <c r="M2709">
        <v>9.6527777777777768E-2</v>
      </c>
      <c r="N2709">
        <f t="shared" si="423"/>
        <v>0</v>
      </c>
      <c r="O2709" t="s">
        <v>26</v>
      </c>
      <c r="P2709" cm="1">
        <f t="array" aca="1" ref="P2709" ca="1">(_xlfn.IFS(Q2709="couché",0,Q2709="debout à 80%",1,Q2709="?",1))*(IF(RAND()&lt;0.8,1,0))</f>
        <v>1</v>
      </c>
      <c r="Q2709" t="s">
        <v>27</v>
      </c>
      <c r="R2709">
        <v>45</v>
      </c>
      <c r="S2709">
        <f t="shared" si="424"/>
        <v>0</v>
      </c>
      <c r="T2709">
        <f t="shared" si="429"/>
        <v>4</v>
      </c>
      <c r="U2709">
        <f t="shared" ca="1" si="425"/>
        <v>0.55694481949932628</v>
      </c>
      <c r="V2709">
        <f t="shared" si="426"/>
        <v>52</v>
      </c>
      <c r="W2709" t="s">
        <v>28</v>
      </c>
      <c r="X2709" t="str">
        <f t="shared" ca="1" si="427"/>
        <v>(2708,0,1,17,139,0,4,52)++1`</v>
      </c>
      <c r="Y2709" t="str">
        <f t="shared" si="428"/>
        <v>(2708,45)++1`</v>
      </c>
    </row>
    <row r="2710" spans="1:25" x14ac:dyDescent="0.25">
      <c r="A2710">
        <v>2709</v>
      </c>
      <c r="B2710">
        <v>1968</v>
      </c>
      <c r="C2710">
        <f t="shared" si="420"/>
        <v>0</v>
      </c>
      <c r="D2710" t="s">
        <v>24</v>
      </c>
      <c r="E2710">
        <f t="shared" si="421"/>
        <v>14</v>
      </c>
      <c r="F2710" t="s">
        <v>33</v>
      </c>
      <c r="G2710" s="13">
        <v>44637</v>
      </c>
      <c r="H2710">
        <v>0.51388888888888884</v>
      </c>
      <c r="I2710">
        <v>0.61041666666666661</v>
      </c>
      <c r="J2710">
        <v>1000162</v>
      </c>
      <c r="K2710">
        <v>486</v>
      </c>
      <c r="L2710">
        <f t="shared" si="422"/>
        <v>139</v>
      </c>
      <c r="M2710">
        <v>9.6527777777777768E-2</v>
      </c>
      <c r="N2710">
        <f t="shared" si="423"/>
        <v>0</v>
      </c>
      <c r="O2710" t="s">
        <v>26</v>
      </c>
      <c r="P2710" cm="1">
        <f t="array" aca="1" ref="P2710" ca="1">(_xlfn.IFS(Q2710="couché",0,Q2710="debout à 80%",1,Q2710="?",1))*(IF(RAND()&lt;0.8,1,0))</f>
        <v>1</v>
      </c>
      <c r="Q2710" t="s">
        <v>27</v>
      </c>
      <c r="R2710">
        <v>45</v>
      </c>
      <c r="S2710">
        <f t="shared" si="424"/>
        <v>0</v>
      </c>
      <c r="T2710">
        <f t="shared" si="429"/>
        <v>3</v>
      </c>
      <c r="U2710">
        <f t="shared" ca="1" si="425"/>
        <v>0.51389447869068272</v>
      </c>
      <c r="V2710">
        <f t="shared" si="426"/>
        <v>4</v>
      </c>
      <c r="W2710" t="s">
        <v>28</v>
      </c>
      <c r="X2710" t="str">
        <f t="shared" ca="1" si="427"/>
        <v>(2709,0,1,14,139,0,3,4)++1`</v>
      </c>
      <c r="Y2710" t="str">
        <f t="shared" si="428"/>
        <v>(2709,45)++1`</v>
      </c>
    </row>
    <row r="2711" spans="1:25" x14ac:dyDescent="0.25">
      <c r="A2711">
        <v>2710</v>
      </c>
      <c r="B2711">
        <v>1938</v>
      </c>
      <c r="C2711">
        <f t="shared" si="420"/>
        <v>0</v>
      </c>
      <c r="D2711" t="s">
        <v>24</v>
      </c>
      <c r="E2711">
        <f t="shared" si="421"/>
        <v>16</v>
      </c>
      <c r="F2711" t="s">
        <v>44</v>
      </c>
      <c r="G2711" s="13">
        <v>44605</v>
      </c>
      <c r="H2711">
        <v>0.68125000000000002</v>
      </c>
      <c r="I2711">
        <v>0.77777777777777779</v>
      </c>
      <c r="J2711">
        <v>1000162</v>
      </c>
      <c r="K2711">
        <v>64</v>
      </c>
      <c r="L2711">
        <f t="shared" si="422"/>
        <v>139</v>
      </c>
      <c r="M2711">
        <v>9.6527777777777768E-2</v>
      </c>
      <c r="N2711">
        <f t="shared" si="423"/>
        <v>1</v>
      </c>
      <c r="O2711" t="s">
        <v>32</v>
      </c>
      <c r="P2711" cm="1">
        <f t="array" aca="1" ref="P2711" ca="1">(_xlfn.IFS(Q2711="couché",0,Q2711="debout à 80%",1,Q2711="?",1))*(IF(RAND()&lt;0.8,1,0))</f>
        <v>1</v>
      </c>
      <c r="Q2711" t="s">
        <v>27</v>
      </c>
      <c r="R2711">
        <v>45</v>
      </c>
      <c r="S2711">
        <f t="shared" si="424"/>
        <v>0</v>
      </c>
      <c r="T2711">
        <f t="shared" si="429"/>
        <v>1</v>
      </c>
      <c r="U2711">
        <f t="shared" ca="1" si="425"/>
        <v>0.68125531767190217</v>
      </c>
      <c r="V2711">
        <f t="shared" si="426"/>
        <v>52</v>
      </c>
      <c r="W2711" t="s">
        <v>28</v>
      </c>
      <c r="X2711" t="str">
        <f t="shared" ca="1" si="427"/>
        <v>(2710,0,1,16,139,0,1,52)++1`</v>
      </c>
      <c r="Y2711" t="str">
        <f t="shared" si="428"/>
        <v>(2710,45)++1`</v>
      </c>
    </row>
    <row r="2712" spans="1:25" x14ac:dyDescent="0.25">
      <c r="A2712">
        <v>2711</v>
      </c>
      <c r="B2712">
        <v>1977</v>
      </c>
      <c r="C2712">
        <f t="shared" si="420"/>
        <v>0</v>
      </c>
      <c r="D2712" t="s">
        <v>24</v>
      </c>
      <c r="E2712">
        <f t="shared" si="421"/>
        <v>4</v>
      </c>
      <c r="F2712" t="s">
        <v>31</v>
      </c>
      <c r="G2712" s="13">
        <v>44637</v>
      </c>
      <c r="H2712">
        <v>0.39930555555555552</v>
      </c>
      <c r="I2712">
        <v>0.49583333333333329</v>
      </c>
      <c r="J2712">
        <v>1000170</v>
      </c>
      <c r="K2712">
        <v>5672</v>
      </c>
      <c r="L2712">
        <f t="shared" si="422"/>
        <v>139</v>
      </c>
      <c r="M2712">
        <v>9.6527777777777768E-2</v>
      </c>
      <c r="N2712">
        <f t="shared" si="423"/>
        <v>0</v>
      </c>
      <c r="O2712" t="s">
        <v>26</v>
      </c>
      <c r="P2712" cm="1">
        <f t="array" aca="1" ref="P2712" ca="1">(_xlfn.IFS(Q2712="couché",0,Q2712="debout à 80%",1,Q2712="?",1))*(IF(RAND()&lt;0.8,1,0))</f>
        <v>1</v>
      </c>
      <c r="Q2712" t="s">
        <v>27</v>
      </c>
      <c r="R2712">
        <v>20</v>
      </c>
      <c r="S2712">
        <f t="shared" si="424"/>
        <v>1</v>
      </c>
      <c r="T2712">
        <f t="shared" si="429"/>
        <v>2</v>
      </c>
      <c r="U2712">
        <f t="shared" ca="1" si="425"/>
        <v>0.39930805409916997</v>
      </c>
      <c r="V2712">
        <f t="shared" si="426"/>
        <v>75</v>
      </c>
      <c r="W2712" t="s">
        <v>28</v>
      </c>
      <c r="X2712" t="str">
        <f t="shared" ca="1" si="427"/>
        <v>(2711,0,1,4,139,1,2,75)++1`</v>
      </c>
      <c r="Y2712" t="str">
        <f t="shared" si="428"/>
        <v>(2711,20)++1`</v>
      </c>
    </row>
    <row r="2713" spans="1:25" x14ac:dyDescent="0.25">
      <c r="A2713">
        <v>2712</v>
      </c>
      <c r="B2713">
        <v>1948</v>
      </c>
      <c r="C2713">
        <f t="shared" si="420"/>
        <v>0</v>
      </c>
      <c r="D2713" t="s">
        <v>24</v>
      </c>
      <c r="E2713">
        <f t="shared" si="421"/>
        <v>4</v>
      </c>
      <c r="F2713" t="s">
        <v>31</v>
      </c>
      <c r="G2713" s="13">
        <v>44617</v>
      </c>
      <c r="H2713">
        <v>0.63541666666666663</v>
      </c>
      <c r="I2713">
        <v>0.7319444444444444</v>
      </c>
      <c r="J2713">
        <v>1000162</v>
      </c>
      <c r="K2713">
        <v>64</v>
      </c>
      <c r="L2713">
        <f t="shared" si="422"/>
        <v>139</v>
      </c>
      <c r="M2713">
        <v>9.6527777777777768E-2</v>
      </c>
      <c r="N2713">
        <f t="shared" si="423"/>
        <v>1</v>
      </c>
      <c r="O2713" t="s">
        <v>32</v>
      </c>
      <c r="P2713" cm="1">
        <f t="array" aca="1" ref="P2713" ca="1">(_xlfn.IFS(Q2713="couché",0,Q2713="debout à 80%",1,Q2713="?",1))*(IF(RAND()&lt;0.8,1,0))</f>
        <v>0</v>
      </c>
      <c r="Q2713" t="s">
        <v>48</v>
      </c>
      <c r="R2713">
        <v>45</v>
      </c>
      <c r="S2713">
        <f t="shared" si="424"/>
        <v>0</v>
      </c>
      <c r="T2713">
        <f t="shared" si="429"/>
        <v>4</v>
      </c>
      <c r="U2713">
        <f t="shared" ca="1" si="425"/>
        <v>0.63542250940328981</v>
      </c>
      <c r="V2713">
        <f t="shared" si="426"/>
        <v>45</v>
      </c>
      <c r="W2713" t="s">
        <v>28</v>
      </c>
      <c r="X2713" t="str">
        <f t="shared" ca="1" si="427"/>
        <v>(2712,0,0,4,139,0,4,45)++1`</v>
      </c>
      <c r="Y2713" t="str">
        <f t="shared" si="428"/>
        <v>(2712,45)++1`</v>
      </c>
    </row>
    <row r="2714" spans="1:25" x14ac:dyDescent="0.25">
      <c r="A2714">
        <v>2713</v>
      </c>
      <c r="B2714">
        <v>1971</v>
      </c>
      <c r="C2714">
        <f t="shared" si="420"/>
        <v>0</v>
      </c>
      <c r="D2714" t="s">
        <v>24</v>
      </c>
      <c r="E2714">
        <f t="shared" si="421"/>
        <v>13</v>
      </c>
      <c r="F2714" t="s">
        <v>43</v>
      </c>
      <c r="G2714" s="13">
        <v>44627</v>
      </c>
      <c r="H2714">
        <v>0.40277777777777773</v>
      </c>
      <c r="I2714">
        <v>0.49930555555555556</v>
      </c>
      <c r="J2714">
        <v>1000167</v>
      </c>
      <c r="K2714">
        <v>5590</v>
      </c>
      <c r="L2714">
        <f t="shared" si="422"/>
        <v>139</v>
      </c>
      <c r="M2714">
        <v>9.6527777777777823E-2</v>
      </c>
      <c r="N2714">
        <f t="shared" si="423"/>
        <v>0</v>
      </c>
      <c r="O2714" t="s">
        <v>26</v>
      </c>
      <c r="P2714" cm="1">
        <f t="array" aca="1" ref="P2714" ca="1">(_xlfn.IFS(Q2714="couché",0,Q2714="debout à 80%",1,Q2714="?",1))*(IF(RAND()&lt;0.8,1,0))</f>
        <v>0</v>
      </c>
      <c r="Q2714" t="s">
        <v>27</v>
      </c>
      <c r="R2714">
        <v>45</v>
      </c>
      <c r="S2714">
        <f t="shared" si="424"/>
        <v>0</v>
      </c>
      <c r="T2714">
        <f t="shared" si="429"/>
        <v>2</v>
      </c>
      <c r="U2714">
        <f t="shared" ca="1" si="425"/>
        <v>0.40278336451765806</v>
      </c>
      <c r="V2714">
        <f t="shared" si="426"/>
        <v>46</v>
      </c>
      <c r="W2714" t="s">
        <v>28</v>
      </c>
      <c r="X2714" t="str">
        <f t="shared" ca="1" si="427"/>
        <v>(2713,0,0,13,139,0,2,46)++1`</v>
      </c>
      <c r="Y2714" t="str">
        <f t="shared" si="428"/>
        <v>(2713,45)++1`</v>
      </c>
    </row>
    <row r="2715" spans="1:25" x14ac:dyDescent="0.25">
      <c r="A2715">
        <v>2714</v>
      </c>
      <c r="B2715">
        <v>1948</v>
      </c>
      <c r="C2715">
        <f t="shared" si="420"/>
        <v>0</v>
      </c>
      <c r="D2715" t="s">
        <v>24</v>
      </c>
      <c r="E2715">
        <f t="shared" si="421"/>
        <v>7</v>
      </c>
      <c r="F2715" t="s">
        <v>38</v>
      </c>
      <c r="G2715" s="13">
        <v>44617</v>
      </c>
      <c r="H2715">
        <v>0.4597222222222222</v>
      </c>
      <c r="I2715">
        <v>0.55625000000000002</v>
      </c>
      <c r="J2715">
        <v>1000162</v>
      </c>
      <c r="K2715">
        <v>489</v>
      </c>
      <c r="L2715">
        <f t="shared" si="422"/>
        <v>139</v>
      </c>
      <c r="M2715">
        <v>9.6527777777777823E-2</v>
      </c>
      <c r="N2715">
        <f t="shared" si="423"/>
        <v>0</v>
      </c>
      <c r="O2715" t="s">
        <v>26</v>
      </c>
      <c r="P2715" cm="1">
        <f t="array" aca="1" ref="P2715" ca="1">(_xlfn.IFS(Q2715="couché",0,Q2715="debout à 80%",1,Q2715="?",1))*(IF(RAND()&lt;0.8,1,0))</f>
        <v>0</v>
      </c>
      <c r="Q2715" t="s">
        <v>48</v>
      </c>
      <c r="R2715">
        <v>45</v>
      </c>
      <c r="S2715">
        <f t="shared" si="424"/>
        <v>0</v>
      </c>
      <c r="T2715">
        <f t="shared" si="429"/>
        <v>2</v>
      </c>
      <c r="U2715">
        <f t="shared" ca="1" si="425"/>
        <v>0.45972870689618311</v>
      </c>
      <c r="V2715">
        <f t="shared" si="426"/>
        <v>49</v>
      </c>
      <c r="W2715" t="s">
        <v>28</v>
      </c>
      <c r="X2715" t="str">
        <f t="shared" ca="1" si="427"/>
        <v>(2714,0,0,7,139,0,2,49)++1`</v>
      </c>
      <c r="Y2715" t="str">
        <f t="shared" si="428"/>
        <v>(2714,45)++1`</v>
      </c>
    </row>
    <row r="2716" spans="1:25" x14ac:dyDescent="0.25">
      <c r="A2716">
        <v>2715</v>
      </c>
      <c r="B2716">
        <v>1966</v>
      </c>
      <c r="C2716">
        <f t="shared" si="420"/>
        <v>0</v>
      </c>
      <c r="D2716" t="s">
        <v>24</v>
      </c>
      <c r="E2716">
        <f t="shared" si="421"/>
        <v>14</v>
      </c>
      <c r="F2716" t="s">
        <v>33</v>
      </c>
      <c r="G2716" s="13">
        <v>44599</v>
      </c>
      <c r="H2716">
        <v>0.50624999999999998</v>
      </c>
      <c r="I2716">
        <v>0.60347222222222219</v>
      </c>
      <c r="J2716">
        <v>1000162</v>
      </c>
      <c r="K2716">
        <v>105</v>
      </c>
      <c r="L2716">
        <f t="shared" si="422"/>
        <v>140</v>
      </c>
      <c r="M2716">
        <v>9.722222222222221E-2</v>
      </c>
      <c r="N2716">
        <f t="shared" si="423"/>
        <v>0</v>
      </c>
      <c r="O2716" t="s">
        <v>26</v>
      </c>
      <c r="P2716" cm="1">
        <f t="array" aca="1" ref="P2716" ca="1">(_xlfn.IFS(Q2716="couché",0,Q2716="debout à 80%",1,Q2716="?",1))*(IF(RAND()&lt;0.8,1,0))</f>
        <v>1</v>
      </c>
      <c r="Q2716" t="s">
        <v>27</v>
      </c>
      <c r="R2716">
        <v>45</v>
      </c>
      <c r="S2716">
        <f t="shared" si="424"/>
        <v>0</v>
      </c>
      <c r="T2716">
        <f t="shared" si="429"/>
        <v>4</v>
      </c>
      <c r="U2716">
        <f t="shared" ca="1" si="425"/>
        <v>0.50625047836795534</v>
      </c>
      <c r="V2716">
        <f t="shared" si="426"/>
        <v>53</v>
      </c>
      <c r="W2716" t="s">
        <v>28</v>
      </c>
      <c r="X2716" t="str">
        <f t="shared" ca="1" si="427"/>
        <v>(2715,0,1,14,140,0,4,53)++1`</v>
      </c>
      <c r="Y2716" t="str">
        <f t="shared" si="428"/>
        <v>(2715,45)++1`</v>
      </c>
    </row>
    <row r="2717" spans="1:25" x14ac:dyDescent="0.25">
      <c r="A2717">
        <v>2716</v>
      </c>
      <c r="B2717">
        <v>1951</v>
      </c>
      <c r="C2717">
        <f t="shared" si="420"/>
        <v>0</v>
      </c>
      <c r="D2717" t="s">
        <v>24</v>
      </c>
      <c r="E2717">
        <f t="shared" si="421"/>
        <v>17</v>
      </c>
      <c r="F2717" t="s">
        <v>45</v>
      </c>
      <c r="G2717" s="13">
        <v>44616</v>
      </c>
      <c r="H2717">
        <v>0.40138888888888885</v>
      </c>
      <c r="I2717">
        <v>0.49861111111111112</v>
      </c>
      <c r="J2717">
        <v>1000162</v>
      </c>
      <c r="K2717">
        <v>486</v>
      </c>
      <c r="L2717">
        <f t="shared" si="422"/>
        <v>140</v>
      </c>
      <c r="M2717">
        <v>9.7222222222222265E-2</v>
      </c>
      <c r="N2717">
        <f t="shared" si="423"/>
        <v>0</v>
      </c>
      <c r="O2717" t="s">
        <v>26</v>
      </c>
      <c r="P2717" cm="1">
        <f t="array" aca="1" ref="P2717" ca="1">(_xlfn.IFS(Q2717="couché",0,Q2717="debout à 80%",1,Q2717="?",1))*(IF(RAND()&lt;0.8,1,0))</f>
        <v>1</v>
      </c>
      <c r="Q2717" t="s">
        <v>27</v>
      </c>
      <c r="R2717">
        <v>45</v>
      </c>
      <c r="S2717">
        <f t="shared" si="424"/>
        <v>0</v>
      </c>
      <c r="T2717">
        <f t="shared" si="429"/>
        <v>3</v>
      </c>
      <c r="U2717">
        <f t="shared" ca="1" si="425"/>
        <v>0.40139284552812582</v>
      </c>
      <c r="V2717">
        <f t="shared" si="426"/>
        <v>65</v>
      </c>
      <c r="W2717" t="s">
        <v>28</v>
      </c>
      <c r="X2717" t="str">
        <f t="shared" ca="1" si="427"/>
        <v>(2716,0,1,17,140,0,3,65)++1`</v>
      </c>
      <c r="Y2717" t="str">
        <f t="shared" si="428"/>
        <v>(2716,45)++1`</v>
      </c>
    </row>
    <row r="2718" spans="1:25" x14ac:dyDescent="0.25">
      <c r="A2718">
        <v>2717</v>
      </c>
      <c r="B2718">
        <v>1991</v>
      </c>
      <c r="C2718">
        <f t="shared" si="420"/>
        <v>0</v>
      </c>
      <c r="D2718" t="s">
        <v>24</v>
      </c>
      <c r="E2718">
        <f t="shared" si="421"/>
        <v>4</v>
      </c>
      <c r="F2718" t="s">
        <v>31</v>
      </c>
      <c r="G2718" s="13">
        <v>44638</v>
      </c>
      <c r="H2718">
        <v>0.59305555555555556</v>
      </c>
      <c r="I2718">
        <v>0.69027777777777777</v>
      </c>
      <c r="J2718">
        <v>1000162</v>
      </c>
      <c r="K2718">
        <v>9330</v>
      </c>
      <c r="L2718">
        <f t="shared" si="422"/>
        <v>140</v>
      </c>
      <c r="M2718">
        <v>9.722222222222221E-2</v>
      </c>
      <c r="N2718">
        <f t="shared" si="423"/>
        <v>1</v>
      </c>
      <c r="O2718" t="s">
        <v>32</v>
      </c>
      <c r="P2718" cm="1">
        <f t="array" aca="1" ref="P2718" ca="1">(_xlfn.IFS(Q2718="couché",0,Q2718="debout à 80%",1,Q2718="?",1))*(IF(RAND()&lt;0.8,1,0))</f>
        <v>1</v>
      </c>
      <c r="Q2718" t="s">
        <v>27</v>
      </c>
      <c r="R2718">
        <v>45</v>
      </c>
      <c r="S2718">
        <f t="shared" si="424"/>
        <v>1</v>
      </c>
      <c r="T2718">
        <f t="shared" si="429"/>
        <v>5</v>
      </c>
      <c r="U2718">
        <f t="shared" ca="1" si="425"/>
        <v>0.59305831680793819</v>
      </c>
      <c r="V2718">
        <f t="shared" si="426"/>
        <v>54</v>
      </c>
      <c r="W2718" t="s">
        <v>28</v>
      </c>
      <c r="X2718" t="str">
        <f t="shared" ca="1" si="427"/>
        <v>(2717,0,1,4,140,1,5,54)++1`</v>
      </c>
      <c r="Y2718" t="str">
        <f t="shared" si="428"/>
        <v>(2717,45)++1`</v>
      </c>
    </row>
    <row r="2719" spans="1:25" x14ac:dyDescent="0.25">
      <c r="A2719">
        <v>2718</v>
      </c>
      <c r="B2719">
        <v>1974</v>
      </c>
      <c r="C2719">
        <f t="shared" si="420"/>
        <v>0</v>
      </c>
      <c r="D2719" t="s">
        <v>24</v>
      </c>
      <c r="E2719">
        <f t="shared" si="421"/>
        <v>2</v>
      </c>
      <c r="F2719" t="s">
        <v>29</v>
      </c>
      <c r="G2719" s="13">
        <v>44643</v>
      </c>
      <c r="H2719">
        <v>0.37708333333333333</v>
      </c>
      <c r="I2719">
        <v>0.47430555555555554</v>
      </c>
      <c r="J2719">
        <v>1000166</v>
      </c>
      <c r="K2719">
        <v>3293</v>
      </c>
      <c r="L2719">
        <f t="shared" si="422"/>
        <v>140</v>
      </c>
      <c r="M2719">
        <v>9.722222222222221E-2</v>
      </c>
      <c r="N2719">
        <f t="shared" si="423"/>
        <v>0</v>
      </c>
      <c r="O2719" t="s">
        <v>26</v>
      </c>
      <c r="P2719" cm="1">
        <f t="array" aca="1" ref="P2719" ca="1">(_xlfn.IFS(Q2719="couché",0,Q2719="debout à 80%",1,Q2719="?",1))*(IF(RAND()&lt;0.8,1,0))</f>
        <v>0</v>
      </c>
      <c r="Q2719" t="s">
        <v>27</v>
      </c>
      <c r="R2719">
        <v>45</v>
      </c>
      <c r="S2719">
        <f t="shared" si="424"/>
        <v>0</v>
      </c>
      <c r="T2719">
        <f t="shared" si="429"/>
        <v>2</v>
      </c>
      <c r="U2719">
        <f t="shared" ca="1" si="425"/>
        <v>0.37709228356625696</v>
      </c>
      <c r="V2719">
        <f t="shared" si="426"/>
        <v>50</v>
      </c>
      <c r="W2719" t="s">
        <v>28</v>
      </c>
      <c r="X2719" t="str">
        <f t="shared" ca="1" si="427"/>
        <v>(2718,0,0,2,140,0,2,50)++1`</v>
      </c>
      <c r="Y2719" t="str">
        <f t="shared" si="428"/>
        <v>(2718,45)++1`</v>
      </c>
    </row>
    <row r="2720" spans="1:25" x14ac:dyDescent="0.25">
      <c r="A2720">
        <v>2719</v>
      </c>
      <c r="B2720">
        <v>1978</v>
      </c>
      <c r="C2720">
        <f t="shared" si="420"/>
        <v>0</v>
      </c>
      <c r="D2720" t="s">
        <v>24</v>
      </c>
      <c r="E2720">
        <f t="shared" si="421"/>
        <v>16</v>
      </c>
      <c r="F2720" t="s">
        <v>44</v>
      </c>
      <c r="G2720" s="13">
        <v>44613</v>
      </c>
      <c r="H2720">
        <v>0.47291666666666665</v>
      </c>
      <c r="I2720">
        <v>0.57013888888888886</v>
      </c>
      <c r="J2720">
        <v>1000162</v>
      </c>
      <c r="K2720">
        <v>5552</v>
      </c>
      <c r="L2720">
        <f t="shared" si="422"/>
        <v>140</v>
      </c>
      <c r="M2720">
        <v>9.722222222222221E-2</v>
      </c>
      <c r="N2720">
        <f t="shared" si="423"/>
        <v>0</v>
      </c>
      <c r="O2720" t="s">
        <v>26</v>
      </c>
      <c r="P2720" cm="1">
        <f t="array" aca="1" ref="P2720" ca="1">(_xlfn.IFS(Q2720="couché",0,Q2720="debout à 80%",1,Q2720="?",1))*(IF(RAND()&lt;0.8,1,0))</f>
        <v>0</v>
      </c>
      <c r="Q2720" t="s">
        <v>27</v>
      </c>
      <c r="R2720">
        <v>45</v>
      </c>
      <c r="S2720">
        <f t="shared" si="424"/>
        <v>0</v>
      </c>
      <c r="T2720">
        <f t="shared" si="429"/>
        <v>2</v>
      </c>
      <c r="U2720">
        <f t="shared" ca="1" si="425"/>
        <v>0.47292358850583166</v>
      </c>
      <c r="V2720">
        <f t="shared" si="426"/>
        <v>2</v>
      </c>
      <c r="W2720" t="s">
        <v>28</v>
      </c>
      <c r="X2720" t="str">
        <f t="shared" ca="1" si="427"/>
        <v>(2719,0,0,16,140,0,2,2)++1`</v>
      </c>
      <c r="Y2720" t="str">
        <f t="shared" si="428"/>
        <v>(2719,45)++1`</v>
      </c>
    </row>
    <row r="2721" spans="1:25" x14ac:dyDescent="0.25">
      <c r="A2721">
        <v>2720</v>
      </c>
      <c r="B2721">
        <v>1956</v>
      </c>
      <c r="C2721">
        <f t="shared" si="420"/>
        <v>0</v>
      </c>
      <c r="D2721" t="s">
        <v>24</v>
      </c>
      <c r="E2721">
        <f t="shared" si="421"/>
        <v>2</v>
      </c>
      <c r="F2721" t="s">
        <v>29</v>
      </c>
      <c r="G2721" s="13">
        <v>44611</v>
      </c>
      <c r="H2721">
        <v>0.52777777777777779</v>
      </c>
      <c r="I2721">
        <v>0.625</v>
      </c>
      <c r="J2721">
        <v>1000166</v>
      </c>
      <c r="K2721">
        <v>30</v>
      </c>
      <c r="L2721">
        <f t="shared" si="422"/>
        <v>140</v>
      </c>
      <c r="M2721">
        <v>9.722222222222221E-2</v>
      </c>
      <c r="N2721">
        <f t="shared" si="423"/>
        <v>0</v>
      </c>
      <c r="O2721" t="s">
        <v>26</v>
      </c>
      <c r="P2721" cm="1">
        <f t="array" aca="1" ref="P2721" ca="1">(_xlfn.IFS(Q2721="couché",0,Q2721="debout à 80%",1,Q2721="?",1))*(IF(RAND()&lt;0.8,1,0))</f>
        <v>1</v>
      </c>
      <c r="Q2721" t="s">
        <v>27</v>
      </c>
      <c r="R2721">
        <v>45</v>
      </c>
      <c r="S2721">
        <f t="shared" si="424"/>
        <v>0</v>
      </c>
      <c r="T2721">
        <f t="shared" si="429"/>
        <v>1</v>
      </c>
      <c r="U2721">
        <f t="shared" ca="1" si="425"/>
        <v>0.52778048840100766</v>
      </c>
      <c r="V2721">
        <f t="shared" si="426"/>
        <v>40</v>
      </c>
      <c r="W2721" t="s">
        <v>28</v>
      </c>
      <c r="X2721" t="str">
        <f t="shared" ca="1" si="427"/>
        <v>(2720,0,1,2,140,0,1,40)++1`</v>
      </c>
      <c r="Y2721" t="str">
        <f t="shared" si="428"/>
        <v>(2720,45)++1`</v>
      </c>
    </row>
    <row r="2722" spans="1:25" x14ac:dyDescent="0.25">
      <c r="A2722">
        <v>2721</v>
      </c>
      <c r="B2722">
        <v>1997</v>
      </c>
      <c r="C2722">
        <f t="shared" si="420"/>
        <v>0</v>
      </c>
      <c r="D2722" t="s">
        <v>24</v>
      </c>
      <c r="E2722">
        <f t="shared" si="421"/>
        <v>14</v>
      </c>
      <c r="F2722" t="s">
        <v>33</v>
      </c>
      <c r="G2722" s="13">
        <v>44641</v>
      </c>
      <c r="H2722">
        <v>0.62986111111111109</v>
      </c>
      <c r="I2722">
        <v>0.7270833333333333</v>
      </c>
      <c r="J2722">
        <v>1000162</v>
      </c>
      <c r="K2722">
        <v>90</v>
      </c>
      <c r="L2722">
        <f t="shared" si="422"/>
        <v>140</v>
      </c>
      <c r="M2722">
        <v>9.722222222222221E-2</v>
      </c>
      <c r="N2722">
        <f t="shared" si="423"/>
        <v>0</v>
      </c>
      <c r="O2722" t="s">
        <v>26</v>
      </c>
      <c r="P2722" cm="1">
        <f t="array" aca="1" ref="P2722" ca="1">(_xlfn.IFS(Q2722="couché",0,Q2722="debout à 80%",1,Q2722="?",1))*(IF(RAND()&lt;0.8,1,0))</f>
        <v>0</v>
      </c>
      <c r="Q2722" t="s">
        <v>27</v>
      </c>
      <c r="R2722">
        <v>45</v>
      </c>
      <c r="S2722">
        <f t="shared" si="424"/>
        <v>0</v>
      </c>
      <c r="T2722">
        <f t="shared" si="429"/>
        <v>5</v>
      </c>
      <c r="U2722">
        <f t="shared" ca="1" si="425"/>
        <v>0.62986510203505885</v>
      </c>
      <c r="V2722">
        <f t="shared" si="426"/>
        <v>48</v>
      </c>
      <c r="W2722" t="s">
        <v>28</v>
      </c>
      <c r="X2722" t="str">
        <f t="shared" ca="1" si="427"/>
        <v>(2721,0,0,14,140,0,5,48)++1`</v>
      </c>
      <c r="Y2722" t="str">
        <f t="shared" si="428"/>
        <v>(2721,45)++1`</v>
      </c>
    </row>
    <row r="2723" spans="1:25" x14ac:dyDescent="0.25">
      <c r="A2723">
        <v>2722</v>
      </c>
      <c r="B2723">
        <v>1943</v>
      </c>
      <c r="C2723">
        <f t="shared" si="420"/>
        <v>0</v>
      </c>
      <c r="D2723" t="s">
        <v>24</v>
      </c>
      <c r="E2723">
        <f t="shared" si="421"/>
        <v>6</v>
      </c>
      <c r="F2723" t="s">
        <v>37</v>
      </c>
      <c r="G2723" s="13">
        <v>44649</v>
      </c>
      <c r="H2723">
        <v>0.62430555555555556</v>
      </c>
      <c r="I2723">
        <v>0.72152777777777777</v>
      </c>
      <c r="J2723">
        <v>1000166</v>
      </c>
      <c r="K2723">
        <v>416</v>
      </c>
      <c r="L2723">
        <f t="shared" si="422"/>
        <v>140</v>
      </c>
      <c r="M2723">
        <v>9.722222222222221E-2</v>
      </c>
      <c r="N2723">
        <f t="shared" si="423"/>
        <v>0</v>
      </c>
      <c r="O2723" t="s">
        <v>26</v>
      </c>
      <c r="P2723" cm="1">
        <f t="array" aca="1" ref="P2723" ca="1">(_xlfn.IFS(Q2723="couché",0,Q2723="debout à 80%",1,Q2723="?",1))*(IF(RAND()&lt;0.8,1,0))</f>
        <v>0</v>
      </c>
      <c r="Q2723" t="s">
        <v>48</v>
      </c>
      <c r="R2723">
        <v>45</v>
      </c>
      <c r="S2723">
        <f t="shared" si="424"/>
        <v>0</v>
      </c>
      <c r="T2723">
        <f t="shared" si="429"/>
        <v>3</v>
      </c>
      <c r="U2723">
        <f t="shared" ca="1" si="425"/>
        <v>0.6243131077879539</v>
      </c>
      <c r="V2723">
        <f t="shared" si="426"/>
        <v>46</v>
      </c>
      <c r="W2723" t="s">
        <v>28</v>
      </c>
      <c r="X2723" t="str">
        <f t="shared" ca="1" si="427"/>
        <v>(2722,0,0,6,140,0,3,46)++1`</v>
      </c>
      <c r="Y2723" t="str">
        <f t="shared" si="428"/>
        <v>(2722,45)++1`</v>
      </c>
    </row>
    <row r="2724" spans="1:25" x14ac:dyDescent="0.25">
      <c r="A2724">
        <v>2723</v>
      </c>
      <c r="B2724">
        <v>1985</v>
      </c>
      <c r="C2724">
        <f t="shared" si="420"/>
        <v>0</v>
      </c>
      <c r="D2724" t="s">
        <v>24</v>
      </c>
      <c r="E2724">
        <f t="shared" si="421"/>
        <v>8</v>
      </c>
      <c r="F2724" t="s">
        <v>25</v>
      </c>
      <c r="G2724" s="13">
        <v>44617</v>
      </c>
      <c r="H2724">
        <v>0.35347222222222219</v>
      </c>
      <c r="I2724">
        <v>0.4513888888888889</v>
      </c>
      <c r="J2724">
        <v>1000171</v>
      </c>
      <c r="K2724">
        <v>2239</v>
      </c>
      <c r="L2724">
        <f t="shared" si="422"/>
        <v>141</v>
      </c>
      <c r="M2724">
        <v>9.7916666666666707E-2</v>
      </c>
      <c r="N2724">
        <f t="shared" si="423"/>
        <v>0</v>
      </c>
      <c r="O2724" t="s">
        <v>26</v>
      </c>
      <c r="P2724" cm="1">
        <f t="array" aca="1" ref="P2724" ca="1">(_xlfn.IFS(Q2724="couché",0,Q2724="debout à 80%",1,Q2724="?",1))*(IF(RAND()&lt;0.8,1,0))</f>
        <v>1</v>
      </c>
      <c r="Q2724" t="s">
        <v>27</v>
      </c>
      <c r="R2724">
        <v>45</v>
      </c>
      <c r="S2724">
        <f t="shared" si="424"/>
        <v>0</v>
      </c>
      <c r="T2724">
        <f t="shared" si="429"/>
        <v>1</v>
      </c>
      <c r="U2724">
        <f t="shared" ca="1" si="425"/>
        <v>0.35348183579668907</v>
      </c>
      <c r="V2724">
        <f t="shared" si="426"/>
        <v>57</v>
      </c>
      <c r="W2724" t="s">
        <v>28</v>
      </c>
      <c r="X2724" t="str">
        <f t="shared" ca="1" si="427"/>
        <v>(2723,0,1,8,141,0,1,57)++1`</v>
      </c>
      <c r="Y2724" t="str">
        <f t="shared" si="428"/>
        <v>(2723,45)++1`</v>
      </c>
    </row>
    <row r="2725" spans="1:25" x14ac:dyDescent="0.25">
      <c r="A2725">
        <v>2724</v>
      </c>
      <c r="B2725">
        <v>1966</v>
      </c>
      <c r="C2725">
        <f t="shared" si="420"/>
        <v>0</v>
      </c>
      <c r="D2725" t="s">
        <v>24</v>
      </c>
      <c r="E2725">
        <f t="shared" si="421"/>
        <v>12</v>
      </c>
      <c r="F2725" t="s">
        <v>42</v>
      </c>
      <c r="G2725" s="13">
        <v>44602</v>
      </c>
      <c r="H2725">
        <v>0.43055555555555552</v>
      </c>
      <c r="I2725">
        <v>0.52847222222222223</v>
      </c>
      <c r="J2725">
        <v>1000164</v>
      </c>
      <c r="K2725">
        <v>7808</v>
      </c>
      <c r="L2725">
        <f t="shared" si="422"/>
        <v>141</v>
      </c>
      <c r="M2725">
        <v>9.7916666666666707E-2</v>
      </c>
      <c r="N2725">
        <f t="shared" si="423"/>
        <v>0</v>
      </c>
      <c r="O2725" t="s">
        <v>26</v>
      </c>
      <c r="P2725" cm="1">
        <f t="array" aca="1" ref="P2725" ca="1">(_xlfn.IFS(Q2725="couché",0,Q2725="debout à 80%",1,Q2725="?",1))*(IF(RAND()&lt;0.8,1,0))</f>
        <v>1</v>
      </c>
      <c r="Q2725" t="s">
        <v>27</v>
      </c>
      <c r="R2725">
        <v>30</v>
      </c>
      <c r="S2725">
        <f t="shared" si="424"/>
        <v>0</v>
      </c>
      <c r="T2725">
        <f t="shared" si="429"/>
        <v>3</v>
      </c>
      <c r="U2725">
        <f t="shared" ca="1" si="425"/>
        <v>0.43056378602767276</v>
      </c>
      <c r="V2725">
        <f t="shared" si="426"/>
        <v>53</v>
      </c>
      <c r="W2725" t="s">
        <v>28</v>
      </c>
      <c r="X2725" t="str">
        <f t="shared" ca="1" si="427"/>
        <v>(2724,0,1,12,141,0,3,53)++1`</v>
      </c>
      <c r="Y2725" t="str">
        <f t="shared" si="428"/>
        <v>(2724,30)++1`</v>
      </c>
    </row>
    <row r="2726" spans="1:25" x14ac:dyDescent="0.25">
      <c r="A2726">
        <v>2725</v>
      </c>
      <c r="B2726">
        <v>1958</v>
      </c>
      <c r="C2726">
        <f t="shared" si="420"/>
        <v>0</v>
      </c>
      <c r="D2726" t="s">
        <v>24</v>
      </c>
      <c r="E2726">
        <f t="shared" si="421"/>
        <v>6</v>
      </c>
      <c r="F2726" t="s">
        <v>37</v>
      </c>
      <c r="G2726" s="13">
        <v>44616</v>
      </c>
      <c r="H2726">
        <v>0.41041666666666665</v>
      </c>
      <c r="I2726">
        <v>0.5083333333333333</v>
      </c>
      <c r="J2726">
        <v>1000166</v>
      </c>
      <c r="K2726">
        <v>1</v>
      </c>
      <c r="L2726">
        <f t="shared" si="422"/>
        <v>141</v>
      </c>
      <c r="M2726">
        <v>9.7916666666666652E-2</v>
      </c>
      <c r="N2726">
        <f t="shared" si="423"/>
        <v>0</v>
      </c>
      <c r="O2726" t="s">
        <v>26</v>
      </c>
      <c r="P2726" cm="1">
        <f t="array" aca="1" ref="P2726" ca="1">(_xlfn.IFS(Q2726="couché",0,Q2726="debout à 80%",1,Q2726="?",1))*(IF(RAND()&lt;0.8,1,0))</f>
        <v>1</v>
      </c>
      <c r="Q2726" t="s">
        <v>27</v>
      </c>
      <c r="R2726">
        <v>45</v>
      </c>
      <c r="S2726">
        <f t="shared" si="424"/>
        <v>0</v>
      </c>
      <c r="T2726">
        <f t="shared" si="429"/>
        <v>2</v>
      </c>
      <c r="U2726">
        <f t="shared" ca="1" si="425"/>
        <v>0.41042477161348745</v>
      </c>
      <c r="V2726">
        <f t="shared" si="426"/>
        <v>49</v>
      </c>
      <c r="W2726" t="s">
        <v>28</v>
      </c>
      <c r="X2726" t="str">
        <f t="shared" ca="1" si="427"/>
        <v>(2725,0,1,6,141,0,2,49)++1`</v>
      </c>
      <c r="Y2726" t="str">
        <f t="shared" si="428"/>
        <v>(2725,45)++1`</v>
      </c>
    </row>
    <row r="2727" spans="1:25" x14ac:dyDescent="0.25">
      <c r="A2727">
        <v>2726</v>
      </c>
      <c r="B2727">
        <v>1944</v>
      </c>
      <c r="C2727">
        <f t="shared" si="420"/>
        <v>0</v>
      </c>
      <c r="D2727" t="s">
        <v>24</v>
      </c>
      <c r="E2727">
        <f t="shared" si="421"/>
        <v>2</v>
      </c>
      <c r="F2727" t="s">
        <v>29</v>
      </c>
      <c r="G2727" s="13">
        <v>44599</v>
      </c>
      <c r="H2727">
        <v>0.42222222222222222</v>
      </c>
      <c r="I2727">
        <v>0.52013888888888882</v>
      </c>
      <c r="J2727">
        <v>1000166</v>
      </c>
      <c r="K2727">
        <v>813</v>
      </c>
      <c r="L2727">
        <f t="shared" si="422"/>
        <v>141</v>
      </c>
      <c r="M2727">
        <v>9.7916666666666596E-2</v>
      </c>
      <c r="N2727">
        <f t="shared" si="423"/>
        <v>0</v>
      </c>
      <c r="O2727" t="s">
        <v>26</v>
      </c>
      <c r="P2727" cm="1">
        <f t="array" aca="1" ref="P2727" ca="1">(_xlfn.IFS(Q2727="couché",0,Q2727="debout à 80%",1,Q2727="?",1))*(IF(RAND()&lt;0.8,1,0))</f>
        <v>1</v>
      </c>
      <c r="Q2727" t="s">
        <v>27</v>
      </c>
      <c r="R2727">
        <v>45</v>
      </c>
      <c r="S2727">
        <f t="shared" si="424"/>
        <v>0</v>
      </c>
      <c r="T2727">
        <f t="shared" si="429"/>
        <v>3</v>
      </c>
      <c r="U2727">
        <f t="shared" ca="1" si="425"/>
        <v>0.42222463550925804</v>
      </c>
      <c r="V2727">
        <f t="shared" si="426"/>
        <v>75</v>
      </c>
      <c r="W2727" t="s">
        <v>28</v>
      </c>
      <c r="X2727" t="str">
        <f t="shared" ca="1" si="427"/>
        <v>(2726,0,1,2,141,0,3,75)++1`</v>
      </c>
      <c r="Y2727" t="str">
        <f t="shared" si="428"/>
        <v>(2726,45)++1`</v>
      </c>
    </row>
    <row r="2728" spans="1:25" x14ac:dyDescent="0.25">
      <c r="A2728">
        <v>2727</v>
      </c>
      <c r="B2728">
        <v>1942</v>
      </c>
      <c r="C2728">
        <f t="shared" si="420"/>
        <v>0</v>
      </c>
      <c r="D2728" t="s">
        <v>24</v>
      </c>
      <c r="E2728">
        <f t="shared" si="421"/>
        <v>5</v>
      </c>
      <c r="F2728" t="s">
        <v>36</v>
      </c>
      <c r="G2728" s="13">
        <v>44648</v>
      </c>
      <c r="H2728">
        <v>0.42777777777777776</v>
      </c>
      <c r="I2728">
        <v>0.52569444444444446</v>
      </c>
      <c r="J2728">
        <v>1000162</v>
      </c>
      <c r="K2728">
        <v>126</v>
      </c>
      <c r="L2728">
        <f t="shared" si="422"/>
        <v>141</v>
      </c>
      <c r="M2728">
        <v>9.7916666666666707E-2</v>
      </c>
      <c r="N2728">
        <f t="shared" si="423"/>
        <v>1</v>
      </c>
      <c r="O2728" t="s">
        <v>32</v>
      </c>
      <c r="P2728" cm="1">
        <f t="array" aca="1" ref="P2728" ca="1">(_xlfn.IFS(Q2728="couché",0,Q2728="debout à 80%",1,Q2728="?",1))*(IF(RAND()&lt;0.8,1,0))</f>
        <v>1</v>
      </c>
      <c r="Q2728" t="s">
        <v>27</v>
      </c>
      <c r="R2728">
        <v>45</v>
      </c>
      <c r="S2728">
        <f t="shared" si="424"/>
        <v>0</v>
      </c>
      <c r="T2728">
        <f t="shared" si="429"/>
        <v>2</v>
      </c>
      <c r="U2728">
        <f t="shared" ca="1" si="425"/>
        <v>0.42777852623924645</v>
      </c>
      <c r="V2728">
        <f t="shared" si="426"/>
        <v>59</v>
      </c>
      <c r="W2728" t="s">
        <v>28</v>
      </c>
      <c r="X2728" t="str">
        <f t="shared" ca="1" si="427"/>
        <v>(2727,0,1,5,141,0,2,59)++1`</v>
      </c>
      <c r="Y2728" t="str">
        <f t="shared" si="428"/>
        <v>(2727,45)++1`</v>
      </c>
    </row>
    <row r="2729" spans="1:25" x14ac:dyDescent="0.25">
      <c r="A2729">
        <v>2728</v>
      </c>
      <c r="B2729">
        <v>1951</v>
      </c>
      <c r="C2729">
        <f t="shared" si="420"/>
        <v>0</v>
      </c>
      <c r="D2729" t="s">
        <v>24</v>
      </c>
      <c r="E2729">
        <f t="shared" si="421"/>
        <v>16</v>
      </c>
      <c r="F2729" t="s">
        <v>44</v>
      </c>
      <c r="G2729" s="13">
        <v>44595</v>
      </c>
      <c r="H2729">
        <v>2.6388888888888889E-2</v>
      </c>
      <c r="I2729">
        <v>0.12430555555555554</v>
      </c>
      <c r="J2729">
        <v>1000162</v>
      </c>
      <c r="K2729">
        <v>9210</v>
      </c>
      <c r="L2729">
        <f t="shared" si="422"/>
        <v>141</v>
      </c>
      <c r="M2729">
        <v>9.7916666666666652E-2</v>
      </c>
      <c r="N2729">
        <f t="shared" si="423"/>
        <v>0</v>
      </c>
      <c r="O2729" t="s">
        <v>26</v>
      </c>
      <c r="P2729" cm="1">
        <f t="array" aca="1" ref="P2729" ca="1">(_xlfn.IFS(Q2729="couché",0,Q2729="debout à 80%",1,Q2729="?",1))*(IF(RAND()&lt;0.8,1,0))</f>
        <v>0</v>
      </c>
      <c r="Q2729" t="s">
        <v>48</v>
      </c>
      <c r="R2729">
        <v>45</v>
      </c>
      <c r="S2729">
        <f t="shared" si="424"/>
        <v>0</v>
      </c>
      <c r="T2729">
        <f t="shared" si="429"/>
        <v>1</v>
      </c>
      <c r="U2729">
        <f t="shared" ca="1" si="425"/>
        <v>2.6394030374988851E-2</v>
      </c>
      <c r="V2729">
        <f t="shared" si="426"/>
        <v>50</v>
      </c>
      <c r="W2729" t="s">
        <v>28</v>
      </c>
      <c r="X2729" t="str">
        <f t="shared" ca="1" si="427"/>
        <v>(2728,0,0,16,141,0,1,50)++1`</v>
      </c>
      <c r="Y2729" t="str">
        <f t="shared" si="428"/>
        <v>(2728,45)++1`</v>
      </c>
    </row>
    <row r="2730" spans="1:25" x14ac:dyDescent="0.25">
      <c r="A2730">
        <v>2729</v>
      </c>
      <c r="B2730">
        <v>1976</v>
      </c>
      <c r="C2730">
        <f t="shared" si="420"/>
        <v>0</v>
      </c>
      <c r="D2730" t="s">
        <v>24</v>
      </c>
      <c r="E2730">
        <f t="shared" si="421"/>
        <v>13</v>
      </c>
      <c r="F2730" t="s">
        <v>43</v>
      </c>
      <c r="G2730" s="13">
        <v>44613</v>
      </c>
      <c r="H2730">
        <v>0.4375</v>
      </c>
      <c r="I2730">
        <v>0.53541666666666665</v>
      </c>
      <c r="J2730">
        <v>1000167</v>
      </c>
      <c r="K2730">
        <v>166</v>
      </c>
      <c r="L2730">
        <f t="shared" si="422"/>
        <v>141</v>
      </c>
      <c r="M2730">
        <v>9.7916666666666652E-2</v>
      </c>
      <c r="N2730">
        <f t="shared" si="423"/>
        <v>0</v>
      </c>
      <c r="O2730" t="s">
        <v>26</v>
      </c>
      <c r="P2730" cm="1">
        <f t="array" aca="1" ref="P2730" ca="1">(_xlfn.IFS(Q2730="couché",0,Q2730="debout à 80%",1,Q2730="?",1))*(IF(RAND()&lt;0.8,1,0))</f>
        <v>1</v>
      </c>
      <c r="Q2730" t="s">
        <v>27</v>
      </c>
      <c r="R2730">
        <v>45</v>
      </c>
      <c r="S2730">
        <f t="shared" si="424"/>
        <v>0</v>
      </c>
      <c r="T2730">
        <f t="shared" si="429"/>
        <v>2</v>
      </c>
      <c r="U2730">
        <f t="shared" ca="1" si="425"/>
        <v>0.43750291559707821</v>
      </c>
      <c r="V2730">
        <f t="shared" si="426"/>
        <v>54</v>
      </c>
      <c r="W2730" t="s">
        <v>28</v>
      </c>
      <c r="X2730" t="str">
        <f t="shared" ca="1" si="427"/>
        <v>(2729,0,1,13,141,0,2,54)++1`</v>
      </c>
      <c r="Y2730" t="str">
        <f t="shared" si="428"/>
        <v>(2729,45)++1`</v>
      </c>
    </row>
    <row r="2731" spans="1:25" x14ac:dyDescent="0.25">
      <c r="A2731">
        <v>2730</v>
      </c>
      <c r="B2731">
        <v>1971</v>
      </c>
      <c r="C2731">
        <f t="shared" si="420"/>
        <v>0</v>
      </c>
      <c r="D2731" t="s">
        <v>24</v>
      </c>
      <c r="E2731">
        <f t="shared" si="421"/>
        <v>8</v>
      </c>
      <c r="F2731" t="s">
        <v>25</v>
      </c>
      <c r="G2731" s="13">
        <v>44643</v>
      </c>
      <c r="H2731">
        <v>0.51874999999999993</v>
      </c>
      <c r="I2731">
        <v>0.6166666666666667</v>
      </c>
      <c r="J2731">
        <v>1000171</v>
      </c>
      <c r="K2731">
        <v>2692</v>
      </c>
      <c r="L2731">
        <f t="shared" si="422"/>
        <v>141</v>
      </c>
      <c r="M2731">
        <v>9.7916666666666763E-2</v>
      </c>
      <c r="N2731">
        <f t="shared" si="423"/>
        <v>0</v>
      </c>
      <c r="O2731" t="s">
        <v>26</v>
      </c>
      <c r="P2731" cm="1">
        <f t="array" aca="1" ref="P2731" ca="1">(_xlfn.IFS(Q2731="couché",0,Q2731="debout à 80%",1,Q2731="?",1))*(IF(RAND()&lt;0.8,1,0))</f>
        <v>1</v>
      </c>
      <c r="Q2731" t="s">
        <v>27</v>
      </c>
      <c r="R2731">
        <v>45</v>
      </c>
      <c r="S2731">
        <f t="shared" si="424"/>
        <v>0</v>
      </c>
      <c r="T2731">
        <f t="shared" si="429"/>
        <v>3</v>
      </c>
      <c r="U2731">
        <f t="shared" ca="1" si="425"/>
        <v>0.51875498445436619</v>
      </c>
      <c r="V2731">
        <f t="shared" si="426"/>
        <v>48</v>
      </c>
      <c r="W2731" t="s">
        <v>28</v>
      </c>
      <c r="X2731" t="str">
        <f t="shared" ca="1" si="427"/>
        <v>(2730,0,1,8,141,0,3,48)++1`</v>
      </c>
      <c r="Y2731" t="str">
        <f t="shared" si="428"/>
        <v>(2730,45)++1`</v>
      </c>
    </row>
    <row r="2732" spans="1:25" x14ac:dyDescent="0.25">
      <c r="A2732">
        <v>2731</v>
      </c>
      <c r="B2732">
        <v>1957</v>
      </c>
      <c r="C2732">
        <f t="shared" si="420"/>
        <v>0</v>
      </c>
      <c r="D2732" t="s">
        <v>24</v>
      </c>
      <c r="E2732">
        <f t="shared" si="421"/>
        <v>4</v>
      </c>
      <c r="F2732" t="s">
        <v>31</v>
      </c>
      <c r="G2732" s="13">
        <v>44649</v>
      </c>
      <c r="H2732">
        <v>0.81319444444444444</v>
      </c>
      <c r="I2732">
        <v>0.91111111111111109</v>
      </c>
      <c r="J2732">
        <v>1000171</v>
      </c>
      <c r="K2732">
        <v>3114</v>
      </c>
      <c r="L2732">
        <f t="shared" si="422"/>
        <v>141</v>
      </c>
      <c r="M2732">
        <v>9.7916666666666652E-2</v>
      </c>
      <c r="N2732">
        <f t="shared" si="423"/>
        <v>0</v>
      </c>
      <c r="O2732" t="s">
        <v>26</v>
      </c>
      <c r="P2732" cm="1">
        <f t="array" aca="1" ref="P2732" ca="1">(_xlfn.IFS(Q2732="couché",0,Q2732="debout à 80%",1,Q2732="?",1))*(IF(RAND()&lt;0.8,1,0))</f>
        <v>0</v>
      </c>
      <c r="Q2732" t="s">
        <v>48</v>
      </c>
      <c r="R2732">
        <v>45</v>
      </c>
      <c r="S2732">
        <f t="shared" si="424"/>
        <v>1</v>
      </c>
      <c r="T2732">
        <f t="shared" si="429"/>
        <v>8</v>
      </c>
      <c r="U2732">
        <f t="shared" ca="1" si="425"/>
        <v>0.81320303881845857</v>
      </c>
      <c r="V2732">
        <f t="shared" si="426"/>
        <v>38</v>
      </c>
      <c r="W2732" t="s">
        <v>28</v>
      </c>
      <c r="X2732" t="str">
        <f t="shared" ca="1" si="427"/>
        <v>(2731,0,0,4,141,1,8,38)++1`</v>
      </c>
      <c r="Y2732" t="str">
        <f t="shared" si="428"/>
        <v>(2731,45)++1`</v>
      </c>
    </row>
    <row r="2733" spans="1:25" x14ac:dyDescent="0.25">
      <c r="A2733">
        <v>2732</v>
      </c>
      <c r="B2733">
        <v>1959</v>
      </c>
      <c r="C2733">
        <f t="shared" si="420"/>
        <v>0</v>
      </c>
      <c r="D2733" t="s">
        <v>24</v>
      </c>
      <c r="E2733">
        <f t="shared" si="421"/>
        <v>8</v>
      </c>
      <c r="F2733" t="s">
        <v>25</v>
      </c>
      <c r="G2733" s="13">
        <v>44610</v>
      </c>
      <c r="H2733">
        <v>0.52777777777777779</v>
      </c>
      <c r="I2733">
        <v>0.62638888888888888</v>
      </c>
      <c r="J2733">
        <v>1000171</v>
      </c>
      <c r="K2733">
        <v>2238</v>
      </c>
      <c r="L2733">
        <f t="shared" si="422"/>
        <v>142</v>
      </c>
      <c r="M2733">
        <v>9.8611111111111094E-2</v>
      </c>
      <c r="N2733">
        <f t="shared" si="423"/>
        <v>0</v>
      </c>
      <c r="O2733" t="s">
        <v>26</v>
      </c>
      <c r="P2733" cm="1">
        <f t="array" aca="1" ref="P2733" ca="1">(_xlfn.IFS(Q2733="couché",0,Q2733="debout à 80%",1,Q2733="?",1))*(IF(RAND()&lt;0.8,1,0))</f>
        <v>0</v>
      </c>
      <c r="Q2733" t="s">
        <v>27</v>
      </c>
      <c r="R2733">
        <v>45</v>
      </c>
      <c r="S2733">
        <f t="shared" si="424"/>
        <v>0</v>
      </c>
      <c r="T2733">
        <f t="shared" si="429"/>
        <v>3</v>
      </c>
      <c r="U2733">
        <f t="shared" ca="1" si="425"/>
        <v>0.52778530308948257</v>
      </c>
      <c r="V2733">
        <f t="shared" si="426"/>
        <v>61</v>
      </c>
      <c r="W2733" t="s">
        <v>28</v>
      </c>
      <c r="X2733" t="str">
        <f t="shared" ca="1" si="427"/>
        <v>(2732,0,0,8,142,0,3,61)++1`</v>
      </c>
      <c r="Y2733" t="str">
        <f t="shared" si="428"/>
        <v>(2732,45)++1`</v>
      </c>
    </row>
    <row r="2734" spans="1:25" x14ac:dyDescent="0.25">
      <c r="A2734">
        <v>2733</v>
      </c>
      <c r="B2734">
        <v>1961</v>
      </c>
      <c r="C2734">
        <f t="shared" si="420"/>
        <v>0</v>
      </c>
      <c r="D2734" t="s">
        <v>24</v>
      </c>
      <c r="E2734">
        <f t="shared" si="421"/>
        <v>16</v>
      </c>
      <c r="F2734" t="s">
        <v>44</v>
      </c>
      <c r="G2734" s="13">
        <v>44630</v>
      </c>
      <c r="H2734">
        <v>0.47569444444444442</v>
      </c>
      <c r="I2734">
        <v>0.57430555555555551</v>
      </c>
      <c r="J2734">
        <v>1000162</v>
      </c>
      <c r="K2734">
        <v>486</v>
      </c>
      <c r="L2734">
        <f t="shared" si="422"/>
        <v>142</v>
      </c>
      <c r="M2734">
        <v>9.8611111111111094E-2</v>
      </c>
      <c r="N2734">
        <f t="shared" si="423"/>
        <v>0</v>
      </c>
      <c r="O2734" t="s">
        <v>26</v>
      </c>
      <c r="P2734" cm="1">
        <f t="array" aca="1" ref="P2734" ca="1">(_xlfn.IFS(Q2734="couché",0,Q2734="debout à 80%",1,Q2734="?",1))*(IF(RAND()&lt;0.8,1,0))</f>
        <v>1</v>
      </c>
      <c r="Q2734" t="s">
        <v>27</v>
      </c>
      <c r="R2734">
        <v>45</v>
      </c>
      <c r="S2734">
        <f t="shared" si="424"/>
        <v>0</v>
      </c>
      <c r="T2734">
        <f t="shared" si="429"/>
        <v>4</v>
      </c>
      <c r="U2734">
        <f t="shared" ca="1" si="425"/>
        <v>0.47569664291606767</v>
      </c>
      <c r="V2734">
        <f t="shared" si="426"/>
        <v>55</v>
      </c>
      <c r="W2734" t="s">
        <v>28</v>
      </c>
      <c r="X2734" t="str">
        <f t="shared" ca="1" si="427"/>
        <v>(2733,0,1,16,142,0,4,55)++1`</v>
      </c>
      <c r="Y2734" t="str">
        <f t="shared" si="428"/>
        <v>(2733,45)++1`</v>
      </c>
    </row>
    <row r="2735" spans="1:25" x14ac:dyDescent="0.25">
      <c r="A2735">
        <v>2734</v>
      </c>
      <c r="B2735">
        <v>1983</v>
      </c>
      <c r="C2735">
        <f t="shared" si="420"/>
        <v>0</v>
      </c>
      <c r="D2735" t="s">
        <v>24</v>
      </c>
      <c r="E2735">
        <f t="shared" si="421"/>
        <v>12</v>
      </c>
      <c r="F2735" t="s">
        <v>42</v>
      </c>
      <c r="G2735" s="13">
        <v>44650</v>
      </c>
      <c r="H2735">
        <v>0.56458333333333333</v>
      </c>
      <c r="I2735">
        <v>0.66319444444444442</v>
      </c>
      <c r="J2735">
        <v>1000165</v>
      </c>
      <c r="K2735">
        <v>9168</v>
      </c>
      <c r="L2735">
        <f t="shared" si="422"/>
        <v>142</v>
      </c>
      <c r="M2735">
        <v>9.8611111111111094E-2</v>
      </c>
      <c r="N2735">
        <f t="shared" si="423"/>
        <v>1</v>
      </c>
      <c r="O2735" t="s">
        <v>32</v>
      </c>
      <c r="P2735" cm="1">
        <f t="array" aca="1" ref="P2735" ca="1">(_xlfn.IFS(Q2735="couché",0,Q2735="debout à 80%",1,Q2735="?",1))*(IF(RAND()&lt;0.8,1,0))</f>
        <v>1</v>
      </c>
      <c r="Q2735" t="s">
        <v>27</v>
      </c>
      <c r="R2735">
        <v>30</v>
      </c>
      <c r="S2735">
        <f t="shared" si="424"/>
        <v>0</v>
      </c>
      <c r="T2735">
        <f t="shared" si="429"/>
        <v>3</v>
      </c>
      <c r="U2735">
        <f t="shared" ca="1" si="425"/>
        <v>0.56458617765808783</v>
      </c>
      <c r="V2735">
        <f t="shared" si="426"/>
        <v>44</v>
      </c>
      <c r="W2735" t="s">
        <v>47</v>
      </c>
      <c r="X2735" t="str">
        <f t="shared" ca="1" si="427"/>
        <v>(2734,0,1,12,142,0,3,44)++1`</v>
      </c>
      <c r="Y2735" t="str">
        <f t="shared" si="428"/>
        <v>(2734,30)++1`</v>
      </c>
    </row>
    <row r="2736" spans="1:25" x14ac:dyDescent="0.25">
      <c r="A2736">
        <v>2735</v>
      </c>
      <c r="B2736">
        <v>1946</v>
      </c>
      <c r="C2736">
        <f t="shared" si="420"/>
        <v>0</v>
      </c>
      <c r="D2736" t="s">
        <v>24</v>
      </c>
      <c r="E2736">
        <f t="shared" si="421"/>
        <v>2</v>
      </c>
      <c r="F2736" t="s">
        <v>29</v>
      </c>
      <c r="G2736" s="13">
        <v>44615</v>
      </c>
      <c r="H2736">
        <v>0.34027777777777779</v>
      </c>
      <c r="I2736">
        <v>0.43888888888888888</v>
      </c>
      <c r="J2736">
        <v>1000166</v>
      </c>
      <c r="K2736">
        <v>586</v>
      </c>
      <c r="L2736">
        <f t="shared" si="422"/>
        <v>142</v>
      </c>
      <c r="M2736">
        <v>9.8611111111111094E-2</v>
      </c>
      <c r="N2736">
        <f t="shared" si="423"/>
        <v>0</v>
      </c>
      <c r="O2736" t="s">
        <v>26</v>
      </c>
      <c r="P2736" cm="1">
        <f t="array" aca="1" ref="P2736" ca="1">(_xlfn.IFS(Q2736="couché",0,Q2736="debout à 80%",1,Q2736="?",1))*(IF(RAND()&lt;0.8,1,0))</f>
        <v>0</v>
      </c>
      <c r="Q2736" t="s">
        <v>48</v>
      </c>
      <c r="R2736">
        <v>45</v>
      </c>
      <c r="S2736">
        <f t="shared" si="424"/>
        <v>0</v>
      </c>
      <c r="T2736">
        <f t="shared" si="429"/>
        <v>1</v>
      </c>
      <c r="U2736">
        <f t="shared" ca="1" si="425"/>
        <v>0.34028698023105131</v>
      </c>
      <c r="V2736">
        <f t="shared" si="426"/>
        <v>50</v>
      </c>
      <c r="W2736" t="s">
        <v>28</v>
      </c>
      <c r="X2736" t="str">
        <f t="shared" ca="1" si="427"/>
        <v>(2735,0,0,2,142,0,1,50)++1`</v>
      </c>
      <c r="Y2736" t="str">
        <f t="shared" si="428"/>
        <v>(2735,45)++1`</v>
      </c>
    </row>
    <row r="2737" spans="1:25" x14ac:dyDescent="0.25">
      <c r="A2737">
        <v>2736</v>
      </c>
      <c r="B2737">
        <v>1983</v>
      </c>
      <c r="C2737">
        <f t="shared" si="420"/>
        <v>0</v>
      </c>
      <c r="D2737" t="s">
        <v>24</v>
      </c>
      <c r="E2737">
        <f t="shared" si="421"/>
        <v>6</v>
      </c>
      <c r="F2737" t="s">
        <v>37</v>
      </c>
      <c r="G2737" s="13">
        <v>44613</v>
      </c>
      <c r="H2737">
        <v>0.34305555555555556</v>
      </c>
      <c r="I2737">
        <v>0.44166666666666665</v>
      </c>
      <c r="J2737">
        <v>1000168</v>
      </c>
      <c r="K2737">
        <v>2002</v>
      </c>
      <c r="L2737">
        <f t="shared" si="422"/>
        <v>142</v>
      </c>
      <c r="M2737">
        <v>9.8611111111111094E-2</v>
      </c>
      <c r="N2737">
        <f t="shared" si="423"/>
        <v>0</v>
      </c>
      <c r="O2737" t="s">
        <v>26</v>
      </c>
      <c r="P2737" cm="1">
        <f t="array" aca="1" ref="P2737" ca="1">(_xlfn.IFS(Q2737="couché",0,Q2737="debout à 80%",1,Q2737="?",1))*(IF(RAND()&lt;0.8,1,0))</f>
        <v>1</v>
      </c>
      <c r="Q2737" t="s">
        <v>27</v>
      </c>
      <c r="R2737">
        <v>30</v>
      </c>
      <c r="S2737">
        <f t="shared" si="424"/>
        <v>0</v>
      </c>
      <c r="T2737">
        <f t="shared" si="429"/>
        <v>1</v>
      </c>
      <c r="U2737">
        <f t="shared" ca="1" si="425"/>
        <v>0.34306002585228379</v>
      </c>
      <c r="V2737">
        <f t="shared" si="426"/>
        <v>40</v>
      </c>
      <c r="W2737" t="s">
        <v>28</v>
      </c>
      <c r="X2737" t="str">
        <f t="shared" ca="1" si="427"/>
        <v>(2736,0,1,6,142,0,1,40)++1`</v>
      </c>
      <c r="Y2737" t="str">
        <f t="shared" si="428"/>
        <v>(2736,30)++1`</v>
      </c>
    </row>
    <row r="2738" spans="1:25" x14ac:dyDescent="0.25">
      <c r="A2738">
        <v>2737</v>
      </c>
      <c r="B2738">
        <v>1996</v>
      </c>
      <c r="C2738">
        <f t="shared" si="420"/>
        <v>0</v>
      </c>
      <c r="D2738" t="s">
        <v>24</v>
      </c>
      <c r="E2738">
        <f t="shared" si="421"/>
        <v>8</v>
      </c>
      <c r="F2738" t="s">
        <v>25</v>
      </c>
      <c r="G2738" s="13">
        <v>44641</v>
      </c>
      <c r="H2738">
        <v>0.33333333333333331</v>
      </c>
      <c r="I2738">
        <v>0.43194444444444441</v>
      </c>
      <c r="J2738">
        <v>1000168</v>
      </c>
      <c r="K2738">
        <v>2557</v>
      </c>
      <c r="L2738">
        <f t="shared" si="422"/>
        <v>142</v>
      </c>
      <c r="M2738">
        <v>9.8611111111111094E-2</v>
      </c>
      <c r="N2738">
        <f t="shared" si="423"/>
        <v>0</v>
      </c>
      <c r="O2738" t="s">
        <v>26</v>
      </c>
      <c r="P2738" cm="1">
        <f t="array" aca="1" ref="P2738" ca="1">(_xlfn.IFS(Q2738="couché",0,Q2738="debout à 80%",1,Q2738="?",1))*(IF(RAND()&lt;0.8,1,0))</f>
        <v>0</v>
      </c>
      <c r="Q2738" t="s">
        <v>27</v>
      </c>
      <c r="R2738">
        <v>30</v>
      </c>
      <c r="S2738">
        <f t="shared" si="424"/>
        <v>0</v>
      </c>
      <c r="T2738">
        <f t="shared" si="429"/>
        <v>1</v>
      </c>
      <c r="U2738">
        <f t="shared" ca="1" si="425"/>
        <v>0.33334241211293603</v>
      </c>
      <c r="V2738">
        <f t="shared" si="426"/>
        <v>44</v>
      </c>
      <c r="W2738" t="s">
        <v>28</v>
      </c>
      <c r="X2738" t="str">
        <f t="shared" ca="1" si="427"/>
        <v>(2737,0,0,8,142,0,1,44)++1`</v>
      </c>
      <c r="Y2738" t="str">
        <f t="shared" si="428"/>
        <v>(2737,30)++1`</v>
      </c>
    </row>
    <row r="2739" spans="1:25" x14ac:dyDescent="0.25">
      <c r="A2739">
        <v>2738</v>
      </c>
      <c r="B2739">
        <v>1952</v>
      </c>
      <c r="C2739">
        <f t="shared" si="420"/>
        <v>0</v>
      </c>
      <c r="D2739" t="s">
        <v>24</v>
      </c>
      <c r="E2739">
        <f t="shared" si="421"/>
        <v>12</v>
      </c>
      <c r="F2739" t="s">
        <v>42</v>
      </c>
      <c r="G2739" s="13">
        <v>44629</v>
      </c>
      <c r="H2739">
        <v>0.50555555555555554</v>
      </c>
      <c r="I2739">
        <v>0.60416666666666663</v>
      </c>
      <c r="J2739">
        <v>1000171</v>
      </c>
      <c r="K2739">
        <v>283</v>
      </c>
      <c r="L2739">
        <f t="shared" si="422"/>
        <v>142</v>
      </c>
      <c r="M2739">
        <v>9.8611111111111094E-2</v>
      </c>
      <c r="N2739">
        <f t="shared" si="423"/>
        <v>0</v>
      </c>
      <c r="O2739" t="s">
        <v>26</v>
      </c>
      <c r="P2739" cm="1">
        <f t="array" aca="1" ref="P2739" ca="1">(_xlfn.IFS(Q2739="couché",0,Q2739="debout à 80%",1,Q2739="?",1))*(IF(RAND()&lt;0.8,1,0))</f>
        <v>0</v>
      </c>
      <c r="Q2739" t="s">
        <v>48</v>
      </c>
      <c r="R2739">
        <v>120</v>
      </c>
      <c r="S2739">
        <f t="shared" si="424"/>
        <v>0</v>
      </c>
      <c r="T2739">
        <f t="shared" si="429"/>
        <v>2</v>
      </c>
      <c r="U2739">
        <f t="shared" ca="1" si="425"/>
        <v>0.5055651830100395</v>
      </c>
      <c r="V2739">
        <f t="shared" si="426"/>
        <v>47</v>
      </c>
      <c r="W2739" t="s">
        <v>28</v>
      </c>
      <c r="X2739" t="str">
        <f t="shared" ca="1" si="427"/>
        <v>(2738,0,0,12,142,0,2,47)++1`</v>
      </c>
      <c r="Y2739" t="str">
        <f t="shared" si="428"/>
        <v>(2738,120)++1`</v>
      </c>
    </row>
    <row r="2740" spans="1:25" x14ac:dyDescent="0.25">
      <c r="A2740">
        <v>2739</v>
      </c>
      <c r="B2740">
        <v>1972</v>
      </c>
      <c r="C2740">
        <f t="shared" si="420"/>
        <v>0</v>
      </c>
      <c r="D2740" t="s">
        <v>24</v>
      </c>
      <c r="E2740">
        <f t="shared" si="421"/>
        <v>5</v>
      </c>
      <c r="F2740" t="s">
        <v>36</v>
      </c>
      <c r="G2740" s="13">
        <v>44648</v>
      </c>
      <c r="H2740">
        <v>0.53055555555555556</v>
      </c>
      <c r="I2740">
        <v>0.62916666666666665</v>
      </c>
      <c r="J2740">
        <v>1000162</v>
      </c>
      <c r="K2740">
        <v>3276</v>
      </c>
      <c r="L2740">
        <f t="shared" si="422"/>
        <v>142</v>
      </c>
      <c r="M2740">
        <v>9.8611111111111094E-2</v>
      </c>
      <c r="N2740">
        <f t="shared" si="423"/>
        <v>0</v>
      </c>
      <c r="O2740" t="s">
        <v>26</v>
      </c>
      <c r="P2740" cm="1">
        <f t="array" aca="1" ref="P2740" ca="1">(_xlfn.IFS(Q2740="couché",0,Q2740="debout à 80%",1,Q2740="?",1))*(IF(RAND()&lt;0.8,1,0))</f>
        <v>0</v>
      </c>
      <c r="Q2740" t="s">
        <v>27</v>
      </c>
      <c r="R2740">
        <v>45</v>
      </c>
      <c r="S2740">
        <f t="shared" si="424"/>
        <v>1</v>
      </c>
      <c r="T2740">
        <f t="shared" si="429"/>
        <v>3</v>
      </c>
      <c r="U2740">
        <f t="shared" ca="1" si="425"/>
        <v>0.53055771246868322</v>
      </c>
      <c r="V2740">
        <f t="shared" si="426"/>
        <v>40</v>
      </c>
      <c r="W2740" t="s">
        <v>28</v>
      </c>
      <c r="X2740" t="str">
        <f t="shared" ca="1" si="427"/>
        <v>(2739,0,0,5,142,1,3,40)++1`</v>
      </c>
      <c r="Y2740" t="str">
        <f t="shared" si="428"/>
        <v>(2739,45)++1`</v>
      </c>
    </row>
    <row r="2741" spans="1:25" x14ac:dyDescent="0.25">
      <c r="A2741">
        <v>2740</v>
      </c>
      <c r="B2741">
        <v>1975</v>
      </c>
      <c r="C2741">
        <f t="shared" si="420"/>
        <v>0</v>
      </c>
      <c r="D2741" t="s">
        <v>24</v>
      </c>
      <c r="E2741">
        <f t="shared" si="421"/>
        <v>13</v>
      </c>
      <c r="F2741" t="s">
        <v>43</v>
      </c>
      <c r="G2741" s="13">
        <v>44641</v>
      </c>
      <c r="H2741">
        <v>0.46944444444444444</v>
      </c>
      <c r="I2741">
        <v>0.56805555555555554</v>
      </c>
      <c r="J2741">
        <v>1000167</v>
      </c>
      <c r="K2741">
        <v>2212</v>
      </c>
      <c r="L2741">
        <f t="shared" si="422"/>
        <v>142</v>
      </c>
      <c r="M2741">
        <v>9.8611111111111094E-2</v>
      </c>
      <c r="N2741">
        <f t="shared" si="423"/>
        <v>0</v>
      </c>
      <c r="O2741" t="s">
        <v>26</v>
      </c>
      <c r="P2741" cm="1">
        <f t="array" aca="1" ref="P2741" ca="1">(_xlfn.IFS(Q2741="couché",0,Q2741="debout à 80%",1,Q2741="?",1))*(IF(RAND()&lt;0.8,1,0))</f>
        <v>0</v>
      </c>
      <c r="Q2741" t="s">
        <v>27</v>
      </c>
      <c r="R2741">
        <v>45</v>
      </c>
      <c r="S2741">
        <f t="shared" si="424"/>
        <v>0</v>
      </c>
      <c r="T2741">
        <f t="shared" si="429"/>
        <v>2</v>
      </c>
      <c r="U2741">
        <f t="shared" ca="1" si="425"/>
        <v>0.46945008435100716</v>
      </c>
      <c r="V2741">
        <f t="shared" si="426"/>
        <v>53</v>
      </c>
      <c r="W2741" t="s">
        <v>28</v>
      </c>
      <c r="X2741" t="str">
        <f t="shared" ca="1" si="427"/>
        <v>(2740,0,0,13,142,0,2,53)++1`</v>
      </c>
      <c r="Y2741" t="str">
        <f t="shared" si="428"/>
        <v>(2740,45)++1`</v>
      </c>
    </row>
    <row r="2742" spans="1:25" x14ac:dyDescent="0.25">
      <c r="A2742">
        <v>2741</v>
      </c>
      <c r="B2742">
        <v>1964</v>
      </c>
      <c r="C2742">
        <f t="shared" si="420"/>
        <v>0</v>
      </c>
      <c r="D2742" t="s">
        <v>24</v>
      </c>
      <c r="E2742">
        <f t="shared" si="421"/>
        <v>16</v>
      </c>
      <c r="F2742" t="s">
        <v>44</v>
      </c>
      <c r="G2742" s="13">
        <v>44616</v>
      </c>
      <c r="H2742">
        <v>0.33541666666666664</v>
      </c>
      <c r="I2742">
        <v>0.43472222222222223</v>
      </c>
      <c r="J2742">
        <v>1000162</v>
      </c>
      <c r="K2742">
        <v>3279</v>
      </c>
      <c r="L2742">
        <f t="shared" si="422"/>
        <v>143</v>
      </c>
      <c r="M2742">
        <v>9.9305555555555591E-2</v>
      </c>
      <c r="N2742">
        <f t="shared" si="423"/>
        <v>0</v>
      </c>
      <c r="O2742" t="s">
        <v>26</v>
      </c>
      <c r="P2742" cm="1">
        <f t="array" aca="1" ref="P2742" ca="1">(_xlfn.IFS(Q2742="couché",0,Q2742="debout à 80%",1,Q2742="?",1))*(IF(RAND()&lt;0.8,1,0))</f>
        <v>0</v>
      </c>
      <c r="Q2742" t="s">
        <v>27</v>
      </c>
      <c r="R2742">
        <v>45</v>
      </c>
      <c r="S2742">
        <f t="shared" si="424"/>
        <v>0</v>
      </c>
      <c r="T2742">
        <f t="shared" si="429"/>
        <v>1</v>
      </c>
      <c r="U2742">
        <f t="shared" ca="1" si="425"/>
        <v>0.33542118777125768</v>
      </c>
      <c r="V2742">
        <f t="shared" si="426"/>
        <v>53</v>
      </c>
      <c r="W2742" t="s">
        <v>28</v>
      </c>
      <c r="X2742" t="str">
        <f t="shared" ca="1" si="427"/>
        <v>(2741,0,0,16,143,0,1,53)++1`</v>
      </c>
      <c r="Y2742" t="str">
        <f t="shared" si="428"/>
        <v>(2741,45)++1`</v>
      </c>
    </row>
    <row r="2743" spans="1:25" x14ac:dyDescent="0.25">
      <c r="A2743">
        <v>2742</v>
      </c>
      <c r="B2743">
        <v>1948</v>
      </c>
      <c r="C2743">
        <f t="shared" si="420"/>
        <v>0</v>
      </c>
      <c r="D2743" t="s">
        <v>24</v>
      </c>
      <c r="E2743">
        <f t="shared" si="421"/>
        <v>5</v>
      </c>
      <c r="F2743" t="s">
        <v>36</v>
      </c>
      <c r="G2743" s="13">
        <v>44616</v>
      </c>
      <c r="H2743">
        <v>0.70972222222222214</v>
      </c>
      <c r="I2743">
        <v>0.80902777777777779</v>
      </c>
      <c r="J2743">
        <v>1000162</v>
      </c>
      <c r="K2743">
        <v>4952</v>
      </c>
      <c r="L2743">
        <f t="shared" si="422"/>
        <v>143</v>
      </c>
      <c r="M2743">
        <v>9.9305555555555647E-2</v>
      </c>
      <c r="N2743">
        <f t="shared" si="423"/>
        <v>0</v>
      </c>
      <c r="O2743" t="s">
        <v>26</v>
      </c>
      <c r="P2743" cm="1">
        <f t="array" aca="1" ref="P2743" ca="1">(_xlfn.IFS(Q2743="couché",0,Q2743="debout à 80%",1,Q2743="?",1))*(IF(RAND()&lt;0.8,1,0))</f>
        <v>1</v>
      </c>
      <c r="Q2743" t="s">
        <v>27</v>
      </c>
      <c r="R2743">
        <v>45</v>
      </c>
      <c r="S2743">
        <f t="shared" si="424"/>
        <v>0</v>
      </c>
      <c r="T2743">
        <f t="shared" si="429"/>
        <v>6</v>
      </c>
      <c r="U2743">
        <f t="shared" ca="1" si="425"/>
        <v>0.70972244703198639</v>
      </c>
      <c r="V2743">
        <f t="shared" si="426"/>
        <v>50</v>
      </c>
      <c r="W2743" t="s">
        <v>28</v>
      </c>
      <c r="X2743" t="str">
        <f t="shared" ca="1" si="427"/>
        <v>(2742,0,1,5,143,0,6,50)++1`</v>
      </c>
      <c r="Y2743" t="str">
        <f t="shared" si="428"/>
        <v>(2742,45)++1`</v>
      </c>
    </row>
    <row r="2744" spans="1:25" x14ac:dyDescent="0.25">
      <c r="A2744">
        <v>2743</v>
      </c>
      <c r="B2744">
        <v>1960</v>
      </c>
      <c r="C2744">
        <f t="shared" si="420"/>
        <v>0</v>
      </c>
      <c r="D2744" t="s">
        <v>24</v>
      </c>
      <c r="E2744">
        <f t="shared" si="421"/>
        <v>5</v>
      </c>
      <c r="F2744" t="s">
        <v>36</v>
      </c>
      <c r="G2744" s="13">
        <v>44613</v>
      </c>
      <c r="H2744">
        <v>0.64722222222222214</v>
      </c>
      <c r="I2744">
        <v>0.74652777777777779</v>
      </c>
      <c r="J2744">
        <v>1000162</v>
      </c>
      <c r="K2744">
        <v>105</v>
      </c>
      <c r="L2744">
        <f t="shared" si="422"/>
        <v>143</v>
      </c>
      <c r="M2744">
        <v>9.9305555555555647E-2</v>
      </c>
      <c r="N2744">
        <f t="shared" si="423"/>
        <v>0</v>
      </c>
      <c r="O2744" t="s">
        <v>26</v>
      </c>
      <c r="P2744" cm="1">
        <f t="array" aca="1" ref="P2744" ca="1">(_xlfn.IFS(Q2744="couché",0,Q2744="debout à 80%",1,Q2744="?",1))*(IF(RAND()&lt;0.8,1,0))</f>
        <v>1</v>
      </c>
      <c r="Q2744" t="s">
        <v>27</v>
      </c>
      <c r="R2744">
        <v>45</v>
      </c>
      <c r="S2744">
        <f t="shared" si="424"/>
        <v>0</v>
      </c>
      <c r="T2744">
        <f t="shared" si="429"/>
        <v>4</v>
      </c>
      <c r="U2744">
        <f t="shared" ca="1" si="425"/>
        <v>0.64722232745575337</v>
      </c>
      <c r="V2744">
        <f t="shared" si="426"/>
        <v>35</v>
      </c>
      <c r="W2744" t="s">
        <v>28</v>
      </c>
      <c r="X2744" t="str">
        <f t="shared" ca="1" si="427"/>
        <v>(2743,0,1,5,143,0,4,35)++1`</v>
      </c>
      <c r="Y2744" t="str">
        <f t="shared" si="428"/>
        <v>(2743,45)++1`</v>
      </c>
    </row>
    <row r="2745" spans="1:25" x14ac:dyDescent="0.25">
      <c r="A2745">
        <v>2744</v>
      </c>
      <c r="B2745">
        <v>1985</v>
      </c>
      <c r="C2745">
        <f t="shared" si="420"/>
        <v>0</v>
      </c>
      <c r="D2745" t="s">
        <v>24</v>
      </c>
      <c r="E2745">
        <f t="shared" si="421"/>
        <v>16</v>
      </c>
      <c r="F2745" t="s">
        <v>44</v>
      </c>
      <c r="G2745" s="13">
        <v>44621</v>
      </c>
      <c r="H2745">
        <v>0.35416666666666663</v>
      </c>
      <c r="I2745">
        <v>0.45347222222222222</v>
      </c>
      <c r="J2745">
        <v>1000162</v>
      </c>
      <c r="K2745">
        <v>88</v>
      </c>
      <c r="L2745">
        <f t="shared" si="422"/>
        <v>143</v>
      </c>
      <c r="M2745">
        <v>9.9305555555555591E-2</v>
      </c>
      <c r="N2745">
        <f t="shared" si="423"/>
        <v>0</v>
      </c>
      <c r="O2745" t="s">
        <v>26</v>
      </c>
      <c r="P2745" cm="1">
        <f t="array" aca="1" ref="P2745" ca="1">(_xlfn.IFS(Q2745="couché",0,Q2745="debout à 80%",1,Q2745="?",1))*(IF(RAND()&lt;0.8,1,0))</f>
        <v>1</v>
      </c>
      <c r="Q2745" t="s">
        <v>27</v>
      </c>
      <c r="R2745">
        <v>45</v>
      </c>
      <c r="S2745">
        <f t="shared" si="424"/>
        <v>0</v>
      </c>
      <c r="T2745">
        <f t="shared" si="429"/>
        <v>1</v>
      </c>
      <c r="U2745">
        <f t="shared" ca="1" si="425"/>
        <v>0.35417146430760099</v>
      </c>
      <c r="V2745">
        <f t="shared" si="426"/>
        <v>45</v>
      </c>
      <c r="W2745" t="s">
        <v>28</v>
      </c>
      <c r="X2745" t="str">
        <f t="shared" ca="1" si="427"/>
        <v>(2744,0,1,16,143,0,1,45)++1`</v>
      </c>
      <c r="Y2745" t="str">
        <f t="shared" si="428"/>
        <v>(2744,45)++1`</v>
      </c>
    </row>
    <row r="2746" spans="1:25" x14ac:dyDescent="0.25">
      <c r="A2746">
        <v>2745</v>
      </c>
      <c r="B2746">
        <v>1950</v>
      </c>
      <c r="C2746">
        <f t="shared" si="420"/>
        <v>0</v>
      </c>
      <c r="D2746" t="s">
        <v>24</v>
      </c>
      <c r="E2746">
        <f t="shared" si="421"/>
        <v>15</v>
      </c>
      <c r="F2746" t="s">
        <v>35</v>
      </c>
      <c r="G2746" s="13">
        <v>44651</v>
      </c>
      <c r="H2746">
        <v>0.69791666666666663</v>
      </c>
      <c r="I2746">
        <v>0.79722222222222217</v>
      </c>
      <c r="J2746">
        <v>1000171</v>
      </c>
      <c r="K2746">
        <v>3199</v>
      </c>
      <c r="L2746">
        <f t="shared" si="422"/>
        <v>143</v>
      </c>
      <c r="M2746">
        <v>9.9305555555555536E-2</v>
      </c>
      <c r="N2746">
        <f t="shared" si="423"/>
        <v>0</v>
      </c>
      <c r="O2746" t="s">
        <v>26</v>
      </c>
      <c r="P2746" cm="1">
        <f t="array" aca="1" ref="P2746" ca="1">(_xlfn.IFS(Q2746="couché",0,Q2746="debout à 80%",1,Q2746="?",1))*(IF(RAND()&lt;0.8,1,0))</f>
        <v>1</v>
      </c>
      <c r="Q2746" t="s">
        <v>27</v>
      </c>
      <c r="R2746">
        <v>45</v>
      </c>
      <c r="S2746">
        <f t="shared" si="424"/>
        <v>0</v>
      </c>
      <c r="T2746">
        <f t="shared" si="429"/>
        <v>4</v>
      </c>
      <c r="U2746">
        <f t="shared" ca="1" si="425"/>
        <v>0.697923141475561</v>
      </c>
      <c r="V2746">
        <f t="shared" si="426"/>
        <v>42</v>
      </c>
      <c r="W2746" t="s">
        <v>47</v>
      </c>
      <c r="X2746" t="str">
        <f t="shared" ca="1" si="427"/>
        <v>(2745,0,1,15,143,0,4,42)++1`</v>
      </c>
      <c r="Y2746" t="str">
        <f t="shared" si="428"/>
        <v>(2745,45)++1`</v>
      </c>
    </row>
    <row r="2747" spans="1:25" x14ac:dyDescent="0.25">
      <c r="A2747">
        <v>2746</v>
      </c>
      <c r="B2747">
        <v>1977</v>
      </c>
      <c r="C2747">
        <f t="shared" si="420"/>
        <v>0</v>
      </c>
      <c r="D2747" t="s">
        <v>24</v>
      </c>
      <c r="E2747">
        <f t="shared" si="421"/>
        <v>16</v>
      </c>
      <c r="F2747" t="s">
        <v>44</v>
      </c>
      <c r="G2747" s="13">
        <v>44601</v>
      </c>
      <c r="H2747">
        <v>0.34722222222222221</v>
      </c>
      <c r="I2747">
        <v>0.44722222222222219</v>
      </c>
      <c r="J2747">
        <v>1000162</v>
      </c>
      <c r="K2747">
        <v>163</v>
      </c>
      <c r="L2747">
        <f t="shared" si="422"/>
        <v>144</v>
      </c>
      <c r="M2747">
        <v>9.9999999999999978E-2</v>
      </c>
      <c r="N2747">
        <f t="shared" si="423"/>
        <v>0</v>
      </c>
      <c r="O2747" t="s">
        <v>26</v>
      </c>
      <c r="P2747" cm="1">
        <f t="array" aca="1" ref="P2747" ca="1">(_xlfn.IFS(Q2747="couché",0,Q2747="debout à 80%",1,Q2747="?",1))*(IF(RAND()&lt;0.8,1,0))</f>
        <v>0</v>
      </c>
      <c r="Q2747" t="s">
        <v>27</v>
      </c>
      <c r="R2747">
        <v>45</v>
      </c>
      <c r="S2747">
        <f t="shared" si="424"/>
        <v>0</v>
      </c>
      <c r="T2747">
        <f t="shared" si="429"/>
        <v>1</v>
      </c>
      <c r="U2747">
        <f t="shared" ca="1" si="425"/>
        <v>0.34722642422755701</v>
      </c>
      <c r="V2747">
        <f t="shared" si="426"/>
        <v>42</v>
      </c>
      <c r="W2747" t="s">
        <v>28</v>
      </c>
      <c r="X2747" t="str">
        <f t="shared" ca="1" si="427"/>
        <v>(2746,0,0,16,144,0,1,42)++1`</v>
      </c>
      <c r="Y2747" t="str">
        <f t="shared" si="428"/>
        <v>(2746,45)++1`</v>
      </c>
    </row>
    <row r="2748" spans="1:25" x14ac:dyDescent="0.25">
      <c r="A2748">
        <v>2747</v>
      </c>
      <c r="B2748">
        <v>1971</v>
      </c>
      <c r="C2748">
        <f t="shared" si="420"/>
        <v>0</v>
      </c>
      <c r="D2748" t="s">
        <v>24</v>
      </c>
      <c r="E2748">
        <f t="shared" si="421"/>
        <v>5</v>
      </c>
      <c r="F2748" t="s">
        <v>36</v>
      </c>
      <c r="G2748" s="13">
        <v>44608</v>
      </c>
      <c r="H2748">
        <v>0.41388888888888886</v>
      </c>
      <c r="I2748">
        <v>0.51388888888888884</v>
      </c>
      <c r="J2748">
        <v>1000162</v>
      </c>
      <c r="K2748">
        <v>489</v>
      </c>
      <c r="L2748">
        <f t="shared" si="422"/>
        <v>144</v>
      </c>
      <c r="M2748">
        <v>9.9999999999999978E-2</v>
      </c>
      <c r="N2748">
        <f t="shared" si="423"/>
        <v>0</v>
      </c>
      <c r="O2748" t="s">
        <v>26</v>
      </c>
      <c r="P2748" cm="1">
        <f t="array" aca="1" ref="P2748" ca="1">(_xlfn.IFS(Q2748="couché",0,Q2748="debout à 80%",1,Q2748="?",1))*(IF(RAND()&lt;0.8,1,0))</f>
        <v>0</v>
      </c>
      <c r="Q2748" t="s">
        <v>27</v>
      </c>
      <c r="R2748">
        <v>45</v>
      </c>
      <c r="S2748">
        <f t="shared" si="424"/>
        <v>0</v>
      </c>
      <c r="T2748">
        <f t="shared" si="429"/>
        <v>2</v>
      </c>
      <c r="U2748">
        <f t="shared" ca="1" si="425"/>
        <v>0.41389261650700093</v>
      </c>
      <c r="V2748">
        <f t="shared" si="426"/>
        <v>46</v>
      </c>
      <c r="W2748" t="s">
        <v>28</v>
      </c>
      <c r="X2748" t="str">
        <f t="shared" ca="1" si="427"/>
        <v>(2747,0,0,5,144,0,2,46)++1`</v>
      </c>
      <c r="Y2748" t="str">
        <f t="shared" si="428"/>
        <v>(2747,45)++1`</v>
      </c>
    </row>
    <row r="2749" spans="1:25" x14ac:dyDescent="0.25">
      <c r="A2749">
        <v>2748</v>
      </c>
      <c r="B2749">
        <v>1985</v>
      </c>
      <c r="C2749">
        <f t="shared" si="420"/>
        <v>0</v>
      </c>
      <c r="D2749" t="s">
        <v>24</v>
      </c>
      <c r="E2749">
        <f t="shared" si="421"/>
        <v>13</v>
      </c>
      <c r="F2749" t="s">
        <v>43</v>
      </c>
      <c r="G2749" s="13">
        <v>44617</v>
      </c>
      <c r="H2749">
        <v>0.73958333333333326</v>
      </c>
      <c r="I2749">
        <v>0.84027777777777779</v>
      </c>
      <c r="J2749">
        <v>1000167</v>
      </c>
      <c r="K2749">
        <v>2232</v>
      </c>
      <c r="L2749">
        <f t="shared" si="422"/>
        <v>145</v>
      </c>
      <c r="M2749">
        <v>0.10069444444444453</v>
      </c>
      <c r="N2749">
        <f t="shared" si="423"/>
        <v>0</v>
      </c>
      <c r="O2749" t="s">
        <v>26</v>
      </c>
      <c r="P2749" cm="1">
        <f t="array" aca="1" ref="P2749" ca="1">(_xlfn.IFS(Q2749="couché",0,Q2749="debout à 80%",1,Q2749="?",1))*(IF(RAND()&lt;0.8,1,0))</f>
        <v>1</v>
      </c>
      <c r="Q2749" t="s">
        <v>27</v>
      </c>
      <c r="R2749">
        <v>45</v>
      </c>
      <c r="S2749">
        <f t="shared" si="424"/>
        <v>0</v>
      </c>
      <c r="T2749">
        <f t="shared" si="429"/>
        <v>3</v>
      </c>
      <c r="U2749">
        <f t="shared" ca="1" si="425"/>
        <v>0.73959083013815108</v>
      </c>
      <c r="V2749">
        <f t="shared" si="426"/>
        <v>42</v>
      </c>
      <c r="W2749" t="s">
        <v>28</v>
      </c>
      <c r="X2749" t="str">
        <f t="shared" ca="1" si="427"/>
        <v>(2748,0,1,13,145,0,3,42)++1`</v>
      </c>
      <c r="Y2749" t="str">
        <f t="shared" si="428"/>
        <v>(2748,45)++1`</v>
      </c>
    </row>
    <row r="2750" spans="1:25" x14ac:dyDescent="0.25">
      <c r="A2750">
        <v>2749</v>
      </c>
      <c r="B2750">
        <v>1960</v>
      </c>
      <c r="C2750">
        <f t="shared" si="420"/>
        <v>0</v>
      </c>
      <c r="D2750" t="s">
        <v>24</v>
      </c>
      <c r="E2750">
        <f t="shared" si="421"/>
        <v>15</v>
      </c>
      <c r="F2750" t="s">
        <v>35</v>
      </c>
      <c r="G2750" s="13">
        <v>44601</v>
      </c>
      <c r="H2750">
        <v>0.33055555555555555</v>
      </c>
      <c r="I2750">
        <v>0.43125000000000002</v>
      </c>
      <c r="J2750">
        <v>1000171</v>
      </c>
      <c r="K2750">
        <v>283</v>
      </c>
      <c r="L2750">
        <f t="shared" si="422"/>
        <v>145</v>
      </c>
      <c r="M2750">
        <v>0.10069444444444448</v>
      </c>
      <c r="N2750">
        <f t="shared" si="423"/>
        <v>0</v>
      </c>
      <c r="O2750" t="s">
        <v>26</v>
      </c>
      <c r="P2750" cm="1">
        <f t="array" aca="1" ref="P2750" ca="1">(_xlfn.IFS(Q2750="couché",0,Q2750="debout à 80%",1,Q2750="?",1))*(IF(RAND()&lt;0.8,1,0))</f>
        <v>0</v>
      </c>
      <c r="Q2750" t="s">
        <v>48</v>
      </c>
      <c r="R2750">
        <v>120</v>
      </c>
      <c r="S2750">
        <f t="shared" si="424"/>
        <v>0</v>
      </c>
      <c r="T2750">
        <f t="shared" si="429"/>
        <v>1</v>
      </c>
      <c r="U2750">
        <f t="shared" ca="1" si="425"/>
        <v>0.33056225497782171</v>
      </c>
      <c r="V2750">
        <f t="shared" si="426"/>
        <v>55</v>
      </c>
      <c r="W2750" t="s">
        <v>28</v>
      </c>
      <c r="X2750" t="str">
        <f t="shared" ca="1" si="427"/>
        <v>(2749,0,0,15,145,0,1,55)++1`</v>
      </c>
      <c r="Y2750" t="str">
        <f t="shared" si="428"/>
        <v>(2749,120)++1`</v>
      </c>
    </row>
    <row r="2751" spans="1:25" x14ac:dyDescent="0.25">
      <c r="A2751">
        <v>2750</v>
      </c>
      <c r="B2751">
        <v>1956</v>
      </c>
      <c r="C2751">
        <f t="shared" si="420"/>
        <v>0</v>
      </c>
      <c r="D2751" t="s">
        <v>24</v>
      </c>
      <c r="E2751">
        <f t="shared" si="421"/>
        <v>17</v>
      </c>
      <c r="F2751" t="s">
        <v>45</v>
      </c>
      <c r="G2751" s="13">
        <v>44614</v>
      </c>
      <c r="H2751">
        <v>0.64930555555555558</v>
      </c>
      <c r="I2751">
        <v>0.75</v>
      </c>
      <c r="J2751">
        <v>1000162</v>
      </c>
      <c r="K2751">
        <v>84</v>
      </c>
      <c r="L2751">
        <f t="shared" si="422"/>
        <v>145</v>
      </c>
      <c r="M2751">
        <v>0.10069444444444442</v>
      </c>
      <c r="N2751">
        <f t="shared" si="423"/>
        <v>0</v>
      </c>
      <c r="O2751" t="s">
        <v>26</v>
      </c>
      <c r="P2751" cm="1">
        <f t="array" aca="1" ref="P2751" ca="1">(_xlfn.IFS(Q2751="couché",0,Q2751="debout à 80%",1,Q2751="?",1))*(IF(RAND()&lt;0.8,1,0))</f>
        <v>1</v>
      </c>
      <c r="Q2751" t="s">
        <v>27</v>
      </c>
      <c r="R2751">
        <v>45</v>
      </c>
      <c r="S2751">
        <f t="shared" si="424"/>
        <v>0</v>
      </c>
      <c r="T2751">
        <f t="shared" si="429"/>
        <v>4</v>
      </c>
      <c r="U2751">
        <f t="shared" ca="1" si="425"/>
        <v>0.64931082032989496</v>
      </c>
      <c r="V2751">
        <f t="shared" si="426"/>
        <v>48</v>
      </c>
      <c r="W2751" t="s">
        <v>28</v>
      </c>
      <c r="X2751" t="str">
        <f t="shared" ca="1" si="427"/>
        <v>(2750,0,1,17,145,0,4,48)++1`</v>
      </c>
      <c r="Y2751" t="str">
        <f t="shared" si="428"/>
        <v>(2750,45)++1`</v>
      </c>
    </row>
    <row r="2752" spans="1:25" x14ac:dyDescent="0.25">
      <c r="A2752">
        <v>2751</v>
      </c>
      <c r="B2752">
        <v>2001</v>
      </c>
      <c r="C2752">
        <f t="shared" si="420"/>
        <v>0</v>
      </c>
      <c r="D2752" t="s">
        <v>24</v>
      </c>
      <c r="E2752">
        <f t="shared" si="421"/>
        <v>5</v>
      </c>
      <c r="F2752" t="s">
        <v>36</v>
      </c>
      <c r="G2752" s="13">
        <v>44649</v>
      </c>
      <c r="H2752">
        <v>0.44791666666666663</v>
      </c>
      <c r="I2752">
        <v>0.54861111111111105</v>
      </c>
      <c r="J2752">
        <v>1000162</v>
      </c>
      <c r="K2752">
        <v>2872</v>
      </c>
      <c r="L2752">
        <f t="shared" si="422"/>
        <v>145</v>
      </c>
      <c r="M2752">
        <v>0.10069444444444442</v>
      </c>
      <c r="N2752">
        <f t="shared" si="423"/>
        <v>0</v>
      </c>
      <c r="O2752" t="s">
        <v>26</v>
      </c>
      <c r="P2752" cm="1">
        <f t="array" aca="1" ref="P2752" ca="1">(_xlfn.IFS(Q2752="couché",0,Q2752="debout à 80%",1,Q2752="?",1))*(IF(RAND()&lt;0.8,1,0))</f>
        <v>1</v>
      </c>
      <c r="Q2752" t="s">
        <v>27</v>
      </c>
      <c r="R2752">
        <v>45</v>
      </c>
      <c r="S2752">
        <f t="shared" si="424"/>
        <v>0</v>
      </c>
      <c r="T2752">
        <f t="shared" si="429"/>
        <v>3</v>
      </c>
      <c r="U2752">
        <f t="shared" ca="1" si="425"/>
        <v>0.44791956873908167</v>
      </c>
      <c r="V2752">
        <f t="shared" si="426"/>
        <v>47</v>
      </c>
      <c r="W2752" t="s">
        <v>28</v>
      </c>
      <c r="X2752" t="str">
        <f t="shared" ca="1" si="427"/>
        <v>(2751,0,1,5,145,0,3,47)++1`</v>
      </c>
      <c r="Y2752" t="str">
        <f t="shared" si="428"/>
        <v>(2751,45)++1`</v>
      </c>
    </row>
    <row r="2753" spans="1:25" x14ac:dyDescent="0.25">
      <c r="A2753">
        <v>2752</v>
      </c>
      <c r="B2753">
        <v>1954</v>
      </c>
      <c r="C2753">
        <f t="shared" si="420"/>
        <v>0</v>
      </c>
      <c r="D2753" t="s">
        <v>24</v>
      </c>
      <c r="E2753">
        <f t="shared" si="421"/>
        <v>6</v>
      </c>
      <c r="F2753" t="s">
        <v>37</v>
      </c>
      <c r="G2753" s="13">
        <v>44634</v>
      </c>
      <c r="H2753">
        <v>0.33958333333333329</v>
      </c>
      <c r="I2753">
        <v>0.44027777777777777</v>
      </c>
      <c r="J2753">
        <v>1000166</v>
      </c>
      <c r="K2753">
        <v>3775</v>
      </c>
      <c r="L2753">
        <f t="shared" si="422"/>
        <v>145</v>
      </c>
      <c r="M2753">
        <v>0.10069444444444448</v>
      </c>
      <c r="N2753">
        <f t="shared" si="423"/>
        <v>0</v>
      </c>
      <c r="O2753" t="s">
        <v>26</v>
      </c>
      <c r="P2753" cm="1">
        <f t="array" aca="1" ref="P2753" ca="1">(_xlfn.IFS(Q2753="couché",0,Q2753="debout à 80%",1,Q2753="?",1))*(IF(RAND()&lt;0.8,1,0))</f>
        <v>1</v>
      </c>
      <c r="Q2753" t="s">
        <v>27</v>
      </c>
      <c r="R2753">
        <v>45</v>
      </c>
      <c r="S2753">
        <f t="shared" si="424"/>
        <v>0</v>
      </c>
      <c r="T2753">
        <f t="shared" si="429"/>
        <v>1</v>
      </c>
      <c r="U2753">
        <f t="shared" ca="1" si="425"/>
        <v>0.33958892036454164</v>
      </c>
      <c r="V2753">
        <f t="shared" si="426"/>
        <v>44</v>
      </c>
      <c r="W2753" t="s">
        <v>28</v>
      </c>
      <c r="X2753" t="str">
        <f t="shared" ca="1" si="427"/>
        <v>(2752,0,1,6,145,0,1,44)++1`</v>
      </c>
      <c r="Y2753" t="str">
        <f t="shared" si="428"/>
        <v>(2752,45)++1`</v>
      </c>
    </row>
    <row r="2754" spans="1:25" x14ac:dyDescent="0.25">
      <c r="A2754">
        <v>2753</v>
      </c>
      <c r="B2754">
        <v>1948</v>
      </c>
      <c r="C2754">
        <f t="shared" ref="C2754:C2817" si="430">IF(D2754="oui", 1, IF(D2754="non", 0, " "))</f>
        <v>0</v>
      </c>
      <c r="D2754" t="s">
        <v>24</v>
      </c>
      <c r="E2754">
        <f t="shared" ref="E2754:E2817" si="431">_xlfn.XLOOKUP(F2754,Z$3:Z$19,AA$3:AA$19)</f>
        <v>14</v>
      </c>
      <c r="F2754" t="s">
        <v>33</v>
      </c>
      <c r="G2754" s="13">
        <v>44629</v>
      </c>
      <c r="H2754">
        <v>0.47083333333333333</v>
      </c>
      <c r="I2754">
        <v>0.57152777777777775</v>
      </c>
      <c r="J2754">
        <v>1000162</v>
      </c>
      <c r="K2754">
        <v>485</v>
      </c>
      <c r="L2754">
        <f t="shared" ref="L2754:L2817" si="432">ROUND(M2754*86400,0)/60</f>
        <v>145</v>
      </c>
      <c r="M2754">
        <v>0.10069444444444442</v>
      </c>
      <c r="N2754">
        <f t="shared" ref="N2754:N2817" si="433">_xlfn.XLOOKUP(O2754,Z$22:Z$24,AA$22:AA$24)</f>
        <v>0</v>
      </c>
      <c r="O2754" t="s">
        <v>26</v>
      </c>
      <c r="P2754" cm="1">
        <f t="array" aca="1" ref="P2754" ca="1">(_xlfn.IFS(Q2754="couché",0,Q2754="debout à 80%",1,Q2754="?",1))*(IF(RAND()&lt;0.8,1,0))</f>
        <v>1</v>
      </c>
      <c r="Q2754" t="s">
        <v>27</v>
      </c>
      <c r="R2754">
        <v>45</v>
      </c>
      <c r="S2754">
        <f t="shared" ref="S2754:S2817" si="434">SUMIFS(N:N,F:F,F2754,G:G,G2754,T:T,T2754-1)*IF(C2754=1,0,1)</f>
        <v>0</v>
      </c>
      <c r="T2754">
        <f t="shared" si="429"/>
        <v>1</v>
      </c>
      <c r="U2754">
        <f t="shared" ref="U2754:U2817" ca="1" si="435">H2754+(RAND()/100000)</f>
        <v>0.47083681491854484</v>
      </c>
      <c r="V2754">
        <f t="shared" ref="V2754:V2817" si="436">COUNTIFS(G:G,G2755,N:N,_xlfn.CONCAT("&lt;=",N2755))</f>
        <v>73</v>
      </c>
      <c r="W2754" t="s">
        <v>28</v>
      </c>
      <c r="X2754" t="str">
        <f t="shared" ref="X2754:X2817" ca="1" si="437">_xlfn.CONCAT("(",A2754,",",C2754,",",P2754,",",E2754,",",L2754,",",S2754,",",T2754,",",V2754,")++1`")</f>
        <v>(2753,0,1,14,145,0,1,73)++1`</v>
      </c>
      <c r="Y2754" t="str">
        <f t="shared" ref="Y2754:Y2817" si="438">_xlfn.CONCAT("(",A2754,",",R2754,")++1`")</f>
        <v>(2753,45)++1`</v>
      </c>
    </row>
    <row r="2755" spans="1:25" x14ac:dyDescent="0.25">
      <c r="A2755">
        <v>2754</v>
      </c>
      <c r="B2755">
        <v>1974</v>
      </c>
      <c r="C2755">
        <f t="shared" si="430"/>
        <v>0</v>
      </c>
      <c r="D2755" t="s">
        <v>24</v>
      </c>
      <c r="E2755">
        <f t="shared" si="431"/>
        <v>16</v>
      </c>
      <c r="F2755" t="s">
        <v>44</v>
      </c>
      <c r="G2755" s="13">
        <v>44643</v>
      </c>
      <c r="H2755">
        <v>0.45347222222222222</v>
      </c>
      <c r="I2755">
        <v>0.5541666666666667</v>
      </c>
      <c r="J2755">
        <v>1000162</v>
      </c>
      <c r="K2755">
        <v>952</v>
      </c>
      <c r="L2755">
        <f t="shared" si="432"/>
        <v>145</v>
      </c>
      <c r="M2755">
        <v>0.10069444444444448</v>
      </c>
      <c r="N2755">
        <f t="shared" si="433"/>
        <v>1</v>
      </c>
      <c r="O2755" t="s">
        <v>32</v>
      </c>
      <c r="P2755" cm="1">
        <f t="array" aca="1" ref="P2755" ca="1">(_xlfn.IFS(Q2755="couché",0,Q2755="debout à 80%",1,Q2755="?",1))*(IF(RAND()&lt;0.8,1,0))</f>
        <v>1</v>
      </c>
      <c r="Q2755" t="s">
        <v>27</v>
      </c>
      <c r="R2755">
        <v>45</v>
      </c>
      <c r="S2755">
        <f t="shared" si="434"/>
        <v>1</v>
      </c>
      <c r="T2755">
        <f t="shared" si="429"/>
        <v>3</v>
      </c>
      <c r="U2755">
        <f t="shared" ca="1" si="435"/>
        <v>0.45348058258878593</v>
      </c>
      <c r="V2755">
        <f t="shared" si="436"/>
        <v>47</v>
      </c>
      <c r="W2755" t="s">
        <v>28</v>
      </c>
      <c r="X2755" t="str">
        <f t="shared" ca="1" si="437"/>
        <v>(2754,0,1,16,145,1,3,47)++1`</v>
      </c>
      <c r="Y2755" t="str">
        <f t="shared" si="438"/>
        <v>(2754,45)++1`</v>
      </c>
    </row>
    <row r="2756" spans="1:25" x14ac:dyDescent="0.25">
      <c r="A2756">
        <v>2755</v>
      </c>
      <c r="B2756">
        <v>1944</v>
      </c>
      <c r="C2756">
        <f t="shared" si="430"/>
        <v>0</v>
      </c>
      <c r="D2756" t="s">
        <v>24</v>
      </c>
      <c r="E2756">
        <f t="shared" si="431"/>
        <v>4</v>
      </c>
      <c r="F2756" t="s">
        <v>31</v>
      </c>
      <c r="G2756" s="13">
        <v>44648</v>
      </c>
      <c r="H2756">
        <v>0.63541666666666663</v>
      </c>
      <c r="I2756">
        <v>0.73611111111111105</v>
      </c>
      <c r="J2756">
        <v>1000170</v>
      </c>
      <c r="K2756">
        <v>32</v>
      </c>
      <c r="L2756">
        <f t="shared" si="432"/>
        <v>145</v>
      </c>
      <c r="M2756">
        <v>0.10069444444444442</v>
      </c>
      <c r="N2756">
        <f t="shared" si="433"/>
        <v>0</v>
      </c>
      <c r="O2756" t="s">
        <v>26</v>
      </c>
      <c r="P2756" cm="1">
        <f t="array" aca="1" ref="P2756" ca="1">(_xlfn.IFS(Q2756="couché",0,Q2756="debout à 80%",1,Q2756="?",1))*(IF(RAND()&lt;0.8,1,0))</f>
        <v>1</v>
      </c>
      <c r="Q2756" t="s">
        <v>27</v>
      </c>
      <c r="R2756">
        <v>20</v>
      </c>
      <c r="S2756">
        <f t="shared" si="434"/>
        <v>1</v>
      </c>
      <c r="T2756">
        <f t="shared" si="429"/>
        <v>7</v>
      </c>
      <c r="U2756">
        <f t="shared" ca="1" si="435"/>
        <v>0.63542101903254755</v>
      </c>
      <c r="V2756">
        <f t="shared" si="436"/>
        <v>56</v>
      </c>
      <c r="W2756" t="s">
        <v>28</v>
      </c>
      <c r="X2756" t="str">
        <f t="shared" ca="1" si="437"/>
        <v>(2755,0,1,4,145,1,7,56)++1`</v>
      </c>
      <c r="Y2756" t="str">
        <f t="shared" si="438"/>
        <v>(2755,20)++1`</v>
      </c>
    </row>
    <row r="2757" spans="1:25" x14ac:dyDescent="0.25">
      <c r="A2757">
        <v>2756</v>
      </c>
      <c r="B2757">
        <v>1977</v>
      </c>
      <c r="C2757">
        <f t="shared" si="430"/>
        <v>0</v>
      </c>
      <c r="D2757" t="s">
        <v>24</v>
      </c>
      <c r="E2757">
        <f t="shared" si="431"/>
        <v>15</v>
      </c>
      <c r="F2757" t="s">
        <v>35</v>
      </c>
      <c r="G2757" s="13">
        <v>44609</v>
      </c>
      <c r="H2757">
        <v>0.48819444444444443</v>
      </c>
      <c r="I2757">
        <v>0.58958333333333335</v>
      </c>
      <c r="J2757">
        <v>1000171</v>
      </c>
      <c r="K2757">
        <v>2238</v>
      </c>
      <c r="L2757">
        <f t="shared" si="432"/>
        <v>146</v>
      </c>
      <c r="M2757">
        <v>0.10138888888888892</v>
      </c>
      <c r="N2757">
        <f t="shared" si="433"/>
        <v>0</v>
      </c>
      <c r="O2757" t="s">
        <v>26</v>
      </c>
      <c r="P2757" cm="1">
        <f t="array" aca="1" ref="P2757" ca="1">(_xlfn.IFS(Q2757="couché",0,Q2757="debout à 80%",1,Q2757="?",1))*(IF(RAND()&lt;0.8,1,0))</f>
        <v>1</v>
      </c>
      <c r="Q2757" t="s">
        <v>27</v>
      </c>
      <c r="R2757">
        <v>45</v>
      </c>
      <c r="S2757">
        <f t="shared" si="434"/>
        <v>0</v>
      </c>
      <c r="T2757">
        <f t="shared" si="429"/>
        <v>2</v>
      </c>
      <c r="U2757">
        <f t="shared" ca="1" si="435"/>
        <v>0.48820119552881452</v>
      </c>
      <c r="V2757">
        <f t="shared" si="436"/>
        <v>55</v>
      </c>
      <c r="W2757" t="s">
        <v>28</v>
      </c>
      <c r="X2757" t="str">
        <f t="shared" ca="1" si="437"/>
        <v>(2756,0,1,15,146,0,2,55)++1`</v>
      </c>
      <c r="Y2757" t="str">
        <f t="shared" si="438"/>
        <v>(2756,45)++1`</v>
      </c>
    </row>
    <row r="2758" spans="1:25" x14ac:dyDescent="0.25">
      <c r="A2758">
        <v>2757</v>
      </c>
      <c r="B2758">
        <v>1954</v>
      </c>
      <c r="C2758">
        <f t="shared" si="430"/>
        <v>0</v>
      </c>
      <c r="D2758" t="s">
        <v>24</v>
      </c>
      <c r="E2758">
        <f t="shared" si="431"/>
        <v>2</v>
      </c>
      <c r="F2758" t="s">
        <v>29</v>
      </c>
      <c r="G2758" s="13">
        <v>44614</v>
      </c>
      <c r="H2758">
        <v>0.64930555555555558</v>
      </c>
      <c r="I2758">
        <v>0.75069444444444444</v>
      </c>
      <c r="J2758">
        <v>1000166</v>
      </c>
      <c r="K2758">
        <v>3293</v>
      </c>
      <c r="L2758">
        <f t="shared" si="432"/>
        <v>146</v>
      </c>
      <c r="M2758">
        <v>0.10138888888888886</v>
      </c>
      <c r="N2758">
        <f t="shared" si="433"/>
        <v>0</v>
      </c>
      <c r="O2758" t="s">
        <v>26</v>
      </c>
      <c r="P2758" cm="1">
        <f t="array" aca="1" ref="P2758" ca="1">(_xlfn.IFS(Q2758="couché",0,Q2758="debout à 80%",1,Q2758="?",1))*(IF(RAND()&lt;0.8,1,0))</f>
        <v>0</v>
      </c>
      <c r="Q2758" t="s">
        <v>48</v>
      </c>
      <c r="R2758">
        <v>45</v>
      </c>
      <c r="S2758">
        <f t="shared" si="434"/>
        <v>0</v>
      </c>
      <c r="T2758">
        <f t="shared" si="429"/>
        <v>4</v>
      </c>
      <c r="U2758">
        <f t="shared" ca="1" si="435"/>
        <v>0.64930566291395264</v>
      </c>
      <c r="V2758">
        <f t="shared" si="436"/>
        <v>40</v>
      </c>
      <c r="W2758" t="s">
        <v>28</v>
      </c>
      <c r="X2758" t="str">
        <f t="shared" ca="1" si="437"/>
        <v>(2757,0,0,2,146,0,4,40)++1`</v>
      </c>
      <c r="Y2758" t="str">
        <f t="shared" si="438"/>
        <v>(2757,45)++1`</v>
      </c>
    </row>
    <row r="2759" spans="1:25" x14ac:dyDescent="0.25">
      <c r="A2759">
        <v>2758</v>
      </c>
      <c r="B2759">
        <v>1975</v>
      </c>
      <c r="C2759">
        <f t="shared" si="430"/>
        <v>0</v>
      </c>
      <c r="D2759" t="s">
        <v>24</v>
      </c>
      <c r="E2759">
        <f t="shared" si="431"/>
        <v>5</v>
      </c>
      <c r="F2759" t="s">
        <v>36</v>
      </c>
      <c r="G2759" s="13">
        <v>44624</v>
      </c>
      <c r="H2759">
        <v>0.43611111111111112</v>
      </c>
      <c r="I2759">
        <v>0.53749999999999998</v>
      </c>
      <c r="J2759">
        <v>1000162</v>
      </c>
      <c r="K2759">
        <v>486</v>
      </c>
      <c r="L2759">
        <f t="shared" si="432"/>
        <v>146</v>
      </c>
      <c r="M2759">
        <v>0.10138888888888886</v>
      </c>
      <c r="N2759">
        <f t="shared" si="433"/>
        <v>0</v>
      </c>
      <c r="O2759" t="s">
        <v>26</v>
      </c>
      <c r="P2759" cm="1">
        <f t="array" aca="1" ref="P2759" ca="1">(_xlfn.IFS(Q2759="couché",0,Q2759="debout à 80%",1,Q2759="?",1))*(IF(RAND()&lt;0.8,1,0))</f>
        <v>1</v>
      </c>
      <c r="Q2759" t="s">
        <v>27</v>
      </c>
      <c r="R2759">
        <v>45</v>
      </c>
      <c r="S2759">
        <f t="shared" si="434"/>
        <v>0</v>
      </c>
      <c r="T2759">
        <f t="shared" si="429"/>
        <v>2</v>
      </c>
      <c r="U2759">
        <f t="shared" ca="1" si="435"/>
        <v>0.43612029936352831</v>
      </c>
      <c r="V2759">
        <f t="shared" si="436"/>
        <v>41</v>
      </c>
      <c r="W2759" t="s">
        <v>28</v>
      </c>
      <c r="X2759" t="str">
        <f t="shared" ca="1" si="437"/>
        <v>(2758,0,1,5,146,0,2,41)++1`</v>
      </c>
      <c r="Y2759" t="str">
        <f t="shared" si="438"/>
        <v>(2758,45)++1`</v>
      </c>
    </row>
    <row r="2760" spans="1:25" x14ac:dyDescent="0.25">
      <c r="A2760">
        <v>2759</v>
      </c>
      <c r="B2760">
        <v>1934</v>
      </c>
      <c r="C2760">
        <f t="shared" si="430"/>
        <v>0</v>
      </c>
      <c r="D2760" t="s">
        <v>24</v>
      </c>
      <c r="E2760">
        <f t="shared" si="431"/>
        <v>11</v>
      </c>
      <c r="F2760" t="s">
        <v>41</v>
      </c>
      <c r="G2760" s="13">
        <v>44606</v>
      </c>
      <c r="H2760">
        <v>0.76041666666666663</v>
      </c>
      <c r="I2760">
        <v>0.86180555555555549</v>
      </c>
      <c r="J2760">
        <v>1000166</v>
      </c>
      <c r="K2760">
        <v>402</v>
      </c>
      <c r="L2760">
        <f t="shared" si="432"/>
        <v>146</v>
      </c>
      <c r="M2760">
        <v>0.10138888888888886</v>
      </c>
      <c r="N2760">
        <f t="shared" si="433"/>
        <v>0</v>
      </c>
      <c r="O2760" t="s">
        <v>26</v>
      </c>
      <c r="P2760" cm="1">
        <f t="array" aca="1" ref="P2760" ca="1">(_xlfn.IFS(Q2760="couché",0,Q2760="debout à 80%",1,Q2760="?",1))*(IF(RAND()&lt;0.8,1,0))</f>
        <v>0</v>
      </c>
      <c r="Q2760" t="s">
        <v>27</v>
      </c>
      <c r="R2760">
        <v>45</v>
      </c>
      <c r="S2760">
        <f t="shared" si="434"/>
        <v>1</v>
      </c>
      <c r="T2760">
        <f t="shared" ref="T2760:T2823" si="439">COUNTIFS(F:F,F2760,G:G,G2760,H:H,_xlfn.CONCAT("&lt;=",H2760))</f>
        <v>6</v>
      </c>
      <c r="U2760">
        <f t="shared" ca="1" si="435"/>
        <v>0.76042461620206669</v>
      </c>
      <c r="V2760">
        <f t="shared" si="436"/>
        <v>32</v>
      </c>
      <c r="W2760" t="s">
        <v>28</v>
      </c>
      <c r="X2760" t="str">
        <f t="shared" ca="1" si="437"/>
        <v>(2759,0,0,11,146,1,6,32)++1`</v>
      </c>
      <c r="Y2760" t="str">
        <f t="shared" si="438"/>
        <v>(2759,45)++1`</v>
      </c>
    </row>
    <row r="2761" spans="1:25" x14ac:dyDescent="0.25">
      <c r="A2761">
        <v>2760</v>
      </c>
      <c r="B2761">
        <v>1985</v>
      </c>
      <c r="C2761">
        <f t="shared" si="430"/>
        <v>0</v>
      </c>
      <c r="D2761" t="s">
        <v>24</v>
      </c>
      <c r="E2761">
        <f t="shared" si="431"/>
        <v>7</v>
      </c>
      <c r="F2761" t="s">
        <v>38</v>
      </c>
      <c r="G2761" s="13">
        <v>44638</v>
      </c>
      <c r="H2761">
        <v>0.49305555555555552</v>
      </c>
      <c r="I2761">
        <v>0.59444444444444444</v>
      </c>
      <c r="J2761">
        <v>1000162</v>
      </c>
      <c r="K2761">
        <v>2873</v>
      </c>
      <c r="L2761">
        <f t="shared" si="432"/>
        <v>146</v>
      </c>
      <c r="M2761">
        <v>0.10138888888888892</v>
      </c>
      <c r="N2761">
        <f t="shared" si="433"/>
        <v>0</v>
      </c>
      <c r="O2761" t="s">
        <v>26</v>
      </c>
      <c r="P2761" cm="1">
        <f t="array" aca="1" ref="P2761" ca="1">(_xlfn.IFS(Q2761="couché",0,Q2761="debout à 80%",1,Q2761="?",1))*(IF(RAND()&lt;0.8,1,0))</f>
        <v>1</v>
      </c>
      <c r="Q2761" t="s">
        <v>27</v>
      </c>
      <c r="R2761">
        <v>45</v>
      </c>
      <c r="S2761">
        <f t="shared" si="434"/>
        <v>0</v>
      </c>
      <c r="T2761">
        <f t="shared" si="439"/>
        <v>3</v>
      </c>
      <c r="U2761">
        <f t="shared" ca="1" si="435"/>
        <v>0.49306042412049267</v>
      </c>
      <c r="V2761">
        <f t="shared" si="436"/>
        <v>54</v>
      </c>
      <c r="W2761" t="s">
        <v>28</v>
      </c>
      <c r="X2761" t="str">
        <f t="shared" ca="1" si="437"/>
        <v>(2760,0,1,7,146,0,3,54)++1`</v>
      </c>
      <c r="Y2761" t="str">
        <f t="shared" si="438"/>
        <v>(2760,45)++1`</v>
      </c>
    </row>
    <row r="2762" spans="1:25" x14ac:dyDescent="0.25">
      <c r="A2762">
        <v>2761</v>
      </c>
      <c r="B2762">
        <v>1961</v>
      </c>
      <c r="C2762">
        <f t="shared" si="430"/>
        <v>0</v>
      </c>
      <c r="D2762" t="s">
        <v>24</v>
      </c>
      <c r="E2762">
        <f t="shared" si="431"/>
        <v>2</v>
      </c>
      <c r="F2762" t="s">
        <v>29</v>
      </c>
      <c r="G2762" s="13">
        <v>44643</v>
      </c>
      <c r="H2762">
        <v>0.55208333333333326</v>
      </c>
      <c r="I2762">
        <v>0.65347222222222223</v>
      </c>
      <c r="J2762">
        <v>1000166</v>
      </c>
      <c r="K2762">
        <v>32</v>
      </c>
      <c r="L2762">
        <f t="shared" si="432"/>
        <v>146</v>
      </c>
      <c r="M2762">
        <v>0.10138888888888897</v>
      </c>
      <c r="N2762">
        <f t="shared" si="433"/>
        <v>0</v>
      </c>
      <c r="O2762" t="s">
        <v>26</v>
      </c>
      <c r="P2762" cm="1">
        <f t="array" aca="1" ref="P2762" ca="1">(_xlfn.IFS(Q2762="couché",0,Q2762="debout à 80%",1,Q2762="?",1))*(IF(RAND()&lt;0.8,1,0))</f>
        <v>1</v>
      </c>
      <c r="Q2762" t="s">
        <v>27</v>
      </c>
      <c r="R2762">
        <v>45</v>
      </c>
      <c r="S2762">
        <f t="shared" si="434"/>
        <v>0</v>
      </c>
      <c r="T2762">
        <f t="shared" si="439"/>
        <v>4</v>
      </c>
      <c r="U2762">
        <f t="shared" ca="1" si="435"/>
        <v>0.55208961954233438</v>
      </c>
      <c r="V2762">
        <f t="shared" si="436"/>
        <v>48</v>
      </c>
      <c r="W2762" t="s">
        <v>28</v>
      </c>
      <c r="X2762" t="str">
        <f t="shared" ca="1" si="437"/>
        <v>(2761,0,1,2,146,0,4,48)++1`</v>
      </c>
      <c r="Y2762" t="str">
        <f t="shared" si="438"/>
        <v>(2761,45)++1`</v>
      </c>
    </row>
    <row r="2763" spans="1:25" x14ac:dyDescent="0.25">
      <c r="A2763">
        <v>2762</v>
      </c>
      <c r="B2763">
        <v>2000</v>
      </c>
      <c r="C2763">
        <f t="shared" si="430"/>
        <v>0</v>
      </c>
      <c r="D2763" t="s">
        <v>24</v>
      </c>
      <c r="E2763">
        <f t="shared" si="431"/>
        <v>8</v>
      </c>
      <c r="F2763" t="s">
        <v>25</v>
      </c>
      <c r="G2763" s="13">
        <v>44649</v>
      </c>
      <c r="H2763">
        <v>0.3263888888888889</v>
      </c>
      <c r="I2763">
        <v>0.4284722222222222</v>
      </c>
      <c r="J2763">
        <v>1000168</v>
      </c>
      <c r="K2763">
        <v>2001</v>
      </c>
      <c r="L2763">
        <f t="shared" si="432"/>
        <v>147</v>
      </c>
      <c r="M2763">
        <v>0.1020833333333333</v>
      </c>
      <c r="N2763">
        <f t="shared" si="433"/>
        <v>0</v>
      </c>
      <c r="O2763" t="s">
        <v>26</v>
      </c>
      <c r="P2763" cm="1">
        <f t="array" aca="1" ref="P2763" ca="1">(_xlfn.IFS(Q2763="couché",0,Q2763="debout à 80%",1,Q2763="?",1))*(IF(RAND()&lt;0.8,1,0))</f>
        <v>1</v>
      </c>
      <c r="Q2763" t="s">
        <v>27</v>
      </c>
      <c r="R2763">
        <v>30</v>
      </c>
      <c r="S2763">
        <f t="shared" si="434"/>
        <v>0</v>
      </c>
      <c r="T2763">
        <f t="shared" si="439"/>
        <v>1</v>
      </c>
      <c r="U2763">
        <f t="shared" ca="1" si="435"/>
        <v>0.32639760086687364</v>
      </c>
      <c r="V2763">
        <f t="shared" si="436"/>
        <v>59</v>
      </c>
      <c r="W2763" t="s">
        <v>28</v>
      </c>
      <c r="X2763" t="str">
        <f t="shared" ca="1" si="437"/>
        <v>(2762,0,1,8,147,0,1,59)++1`</v>
      </c>
      <c r="Y2763" t="str">
        <f t="shared" si="438"/>
        <v>(2762,30)++1`</v>
      </c>
    </row>
    <row r="2764" spans="1:25" x14ac:dyDescent="0.25">
      <c r="A2764">
        <v>2763</v>
      </c>
      <c r="B2764">
        <v>1954</v>
      </c>
      <c r="C2764">
        <f t="shared" si="430"/>
        <v>0</v>
      </c>
      <c r="D2764" t="s">
        <v>24</v>
      </c>
      <c r="E2764">
        <f t="shared" si="431"/>
        <v>13</v>
      </c>
      <c r="F2764" t="s">
        <v>43</v>
      </c>
      <c r="G2764" s="13">
        <v>44595</v>
      </c>
      <c r="H2764">
        <v>0.55625000000000002</v>
      </c>
      <c r="I2764">
        <v>0.65833333333333333</v>
      </c>
      <c r="J2764">
        <v>1000167</v>
      </c>
      <c r="K2764">
        <v>7550</v>
      </c>
      <c r="L2764">
        <f t="shared" si="432"/>
        <v>147</v>
      </c>
      <c r="M2764">
        <v>0.1020833333333333</v>
      </c>
      <c r="N2764">
        <f t="shared" si="433"/>
        <v>0</v>
      </c>
      <c r="O2764" t="s">
        <v>26</v>
      </c>
      <c r="P2764" cm="1">
        <f t="array" aca="1" ref="P2764" ca="1">(_xlfn.IFS(Q2764="couché",0,Q2764="debout à 80%",1,Q2764="?",1))*(IF(RAND()&lt;0.8,1,0))</f>
        <v>1</v>
      </c>
      <c r="Q2764" t="s">
        <v>27</v>
      </c>
      <c r="R2764">
        <v>45</v>
      </c>
      <c r="S2764">
        <f t="shared" si="434"/>
        <v>0</v>
      </c>
      <c r="T2764">
        <f t="shared" si="439"/>
        <v>2</v>
      </c>
      <c r="U2764">
        <f t="shared" ca="1" si="435"/>
        <v>0.55625888762635545</v>
      </c>
      <c r="V2764">
        <f t="shared" si="436"/>
        <v>38</v>
      </c>
      <c r="W2764" t="s">
        <v>28</v>
      </c>
      <c r="X2764" t="str">
        <f t="shared" ca="1" si="437"/>
        <v>(2763,0,1,13,147,0,2,38)++1`</v>
      </c>
      <c r="Y2764" t="str">
        <f t="shared" si="438"/>
        <v>(2763,45)++1`</v>
      </c>
    </row>
    <row r="2765" spans="1:25" x14ac:dyDescent="0.25">
      <c r="A2765">
        <v>2764</v>
      </c>
      <c r="B2765">
        <v>1946</v>
      </c>
      <c r="C2765">
        <f t="shared" si="430"/>
        <v>0</v>
      </c>
      <c r="D2765" t="s">
        <v>24</v>
      </c>
      <c r="E2765">
        <f t="shared" si="431"/>
        <v>9</v>
      </c>
      <c r="F2765" t="s">
        <v>40</v>
      </c>
      <c r="G2765" s="13">
        <v>44610</v>
      </c>
      <c r="H2765">
        <v>0.50624999999999998</v>
      </c>
      <c r="I2765">
        <v>0.60833333333333328</v>
      </c>
      <c r="J2765">
        <v>1000163</v>
      </c>
      <c r="K2765">
        <v>4834</v>
      </c>
      <c r="L2765">
        <f t="shared" si="432"/>
        <v>147</v>
      </c>
      <c r="M2765">
        <v>0.1020833333333333</v>
      </c>
      <c r="N2765">
        <f t="shared" si="433"/>
        <v>0</v>
      </c>
      <c r="O2765" t="s">
        <v>26</v>
      </c>
      <c r="P2765" cm="1">
        <f t="array" aca="1" ref="P2765" ca="1">(_xlfn.IFS(Q2765="couché",0,Q2765="debout à 80%",1,Q2765="?",1))*(IF(RAND()&lt;0.8,1,0))</f>
        <v>1</v>
      </c>
      <c r="Q2765" t="s">
        <v>27</v>
      </c>
      <c r="R2765">
        <v>45</v>
      </c>
      <c r="S2765">
        <f t="shared" si="434"/>
        <v>0</v>
      </c>
      <c r="T2765">
        <f t="shared" si="439"/>
        <v>5</v>
      </c>
      <c r="U2765">
        <f t="shared" ca="1" si="435"/>
        <v>0.50625859935726125</v>
      </c>
      <c r="V2765">
        <f t="shared" si="436"/>
        <v>50</v>
      </c>
      <c r="W2765" t="s">
        <v>28</v>
      </c>
      <c r="X2765" t="str">
        <f t="shared" ca="1" si="437"/>
        <v>(2764,0,1,9,147,0,5,50)++1`</v>
      </c>
      <c r="Y2765" t="str">
        <f t="shared" si="438"/>
        <v>(2764,45)++1`</v>
      </c>
    </row>
    <row r="2766" spans="1:25" x14ac:dyDescent="0.25">
      <c r="A2766">
        <v>2765</v>
      </c>
      <c r="B2766">
        <v>1946</v>
      </c>
      <c r="C2766">
        <f t="shared" si="430"/>
        <v>0</v>
      </c>
      <c r="D2766" t="s">
        <v>24</v>
      </c>
      <c r="E2766">
        <f t="shared" si="431"/>
        <v>12</v>
      </c>
      <c r="F2766" t="s">
        <v>42</v>
      </c>
      <c r="G2766" s="13">
        <v>44607</v>
      </c>
      <c r="H2766">
        <v>0.38611111111111107</v>
      </c>
      <c r="I2766">
        <v>0.48819444444444443</v>
      </c>
      <c r="J2766">
        <v>1000165</v>
      </c>
      <c r="K2766">
        <v>3006</v>
      </c>
      <c r="L2766">
        <f t="shared" si="432"/>
        <v>147</v>
      </c>
      <c r="M2766">
        <v>0.10208333333333336</v>
      </c>
      <c r="N2766">
        <f t="shared" si="433"/>
        <v>0</v>
      </c>
      <c r="O2766" t="s">
        <v>26</v>
      </c>
      <c r="P2766" cm="1">
        <f t="array" aca="1" ref="P2766" ca="1">(_xlfn.IFS(Q2766="couché",0,Q2766="debout à 80%",1,Q2766="?",1))*(IF(RAND()&lt;0.8,1,0))</f>
        <v>1</v>
      </c>
      <c r="Q2766" t="s">
        <v>27</v>
      </c>
      <c r="R2766">
        <v>30</v>
      </c>
      <c r="S2766">
        <f t="shared" si="434"/>
        <v>1</v>
      </c>
      <c r="T2766">
        <f t="shared" si="439"/>
        <v>2</v>
      </c>
      <c r="U2766">
        <f t="shared" ca="1" si="435"/>
        <v>0.38611441352928294</v>
      </c>
      <c r="V2766">
        <f t="shared" si="436"/>
        <v>47</v>
      </c>
      <c r="W2766" t="s">
        <v>28</v>
      </c>
      <c r="X2766" t="str">
        <f t="shared" ca="1" si="437"/>
        <v>(2765,0,1,12,147,1,2,47)++1`</v>
      </c>
      <c r="Y2766" t="str">
        <f t="shared" si="438"/>
        <v>(2765,30)++1`</v>
      </c>
    </row>
    <row r="2767" spans="1:25" x14ac:dyDescent="0.25">
      <c r="A2767">
        <v>2766</v>
      </c>
      <c r="B2767">
        <v>1972</v>
      </c>
      <c r="C2767">
        <f t="shared" si="430"/>
        <v>0</v>
      </c>
      <c r="D2767" t="s">
        <v>24</v>
      </c>
      <c r="E2767">
        <f t="shared" si="431"/>
        <v>5</v>
      </c>
      <c r="F2767" t="s">
        <v>36</v>
      </c>
      <c r="G2767" s="13">
        <v>44636</v>
      </c>
      <c r="H2767">
        <v>0.45277777777777778</v>
      </c>
      <c r="I2767">
        <v>0.55486111111111114</v>
      </c>
      <c r="J2767">
        <v>1000162</v>
      </c>
      <c r="K2767">
        <v>482</v>
      </c>
      <c r="L2767">
        <f t="shared" si="432"/>
        <v>147</v>
      </c>
      <c r="M2767">
        <v>0.10208333333333336</v>
      </c>
      <c r="N2767">
        <f t="shared" si="433"/>
        <v>0</v>
      </c>
      <c r="O2767" t="s">
        <v>26</v>
      </c>
      <c r="P2767" cm="1">
        <f t="array" aca="1" ref="P2767" ca="1">(_xlfn.IFS(Q2767="couché",0,Q2767="debout à 80%",1,Q2767="?",1))*(IF(RAND()&lt;0.8,1,0))</f>
        <v>0</v>
      </c>
      <c r="Q2767" t="s">
        <v>27</v>
      </c>
      <c r="R2767">
        <v>45</v>
      </c>
      <c r="S2767">
        <f t="shared" si="434"/>
        <v>1</v>
      </c>
      <c r="T2767">
        <f t="shared" si="439"/>
        <v>4</v>
      </c>
      <c r="U2767">
        <f t="shared" ca="1" si="435"/>
        <v>0.45278624820020646</v>
      </c>
      <c r="V2767">
        <f t="shared" si="436"/>
        <v>44</v>
      </c>
      <c r="W2767" t="s">
        <v>28</v>
      </c>
      <c r="X2767" t="str">
        <f t="shared" ca="1" si="437"/>
        <v>(2766,0,0,5,147,1,4,44)++1`</v>
      </c>
      <c r="Y2767" t="str">
        <f t="shared" si="438"/>
        <v>(2766,45)++1`</v>
      </c>
    </row>
    <row r="2768" spans="1:25" x14ac:dyDescent="0.25">
      <c r="A2768">
        <v>2767</v>
      </c>
      <c r="B2768">
        <v>1947</v>
      </c>
      <c r="C2768">
        <f t="shared" si="430"/>
        <v>0</v>
      </c>
      <c r="D2768" t="s">
        <v>24</v>
      </c>
      <c r="E2768">
        <f t="shared" si="431"/>
        <v>15</v>
      </c>
      <c r="F2768" t="s">
        <v>35</v>
      </c>
      <c r="G2768" s="13">
        <v>44615</v>
      </c>
      <c r="H2768">
        <v>0.48888888888888887</v>
      </c>
      <c r="I2768">
        <v>0.59097222222222223</v>
      </c>
      <c r="J2768">
        <v>1000171</v>
      </c>
      <c r="K2768">
        <v>2034</v>
      </c>
      <c r="L2768">
        <f t="shared" si="432"/>
        <v>147</v>
      </c>
      <c r="M2768">
        <v>0.10208333333333336</v>
      </c>
      <c r="N2768">
        <f t="shared" si="433"/>
        <v>0</v>
      </c>
      <c r="O2768" t="s">
        <v>26</v>
      </c>
      <c r="P2768" cm="1">
        <f t="array" aca="1" ref="P2768" ca="1">(_xlfn.IFS(Q2768="couché",0,Q2768="debout à 80%",1,Q2768="?",1))*(IF(RAND()&lt;0.8,1,0))</f>
        <v>0</v>
      </c>
      <c r="Q2768" t="s">
        <v>48</v>
      </c>
      <c r="R2768">
        <v>45</v>
      </c>
      <c r="S2768">
        <f t="shared" si="434"/>
        <v>0</v>
      </c>
      <c r="T2768">
        <f t="shared" si="439"/>
        <v>3</v>
      </c>
      <c r="U2768">
        <f t="shared" ca="1" si="435"/>
        <v>0.4888893908894214</v>
      </c>
      <c r="V2768">
        <f t="shared" si="436"/>
        <v>39</v>
      </c>
      <c r="W2768" t="s">
        <v>28</v>
      </c>
      <c r="X2768" t="str">
        <f t="shared" ca="1" si="437"/>
        <v>(2767,0,0,15,147,0,3,39)++1`</v>
      </c>
      <c r="Y2768" t="str">
        <f t="shared" si="438"/>
        <v>(2767,45)++1`</v>
      </c>
    </row>
    <row r="2769" spans="1:25" x14ac:dyDescent="0.25">
      <c r="A2769">
        <v>2768</v>
      </c>
      <c r="B2769">
        <v>1945</v>
      </c>
      <c r="C2769">
        <f t="shared" si="430"/>
        <v>0</v>
      </c>
      <c r="D2769" t="s">
        <v>24</v>
      </c>
      <c r="E2769">
        <f t="shared" si="431"/>
        <v>5</v>
      </c>
      <c r="F2769" t="s">
        <v>36</v>
      </c>
      <c r="G2769" s="13">
        <v>44622</v>
      </c>
      <c r="H2769">
        <v>0.72013888888888888</v>
      </c>
      <c r="I2769">
        <v>0.82222222222222219</v>
      </c>
      <c r="J2769">
        <v>1000162</v>
      </c>
      <c r="K2769">
        <v>2612</v>
      </c>
      <c r="L2769">
        <f t="shared" si="432"/>
        <v>147</v>
      </c>
      <c r="M2769">
        <v>0.1020833333333333</v>
      </c>
      <c r="N2769">
        <f t="shared" si="433"/>
        <v>0</v>
      </c>
      <c r="O2769" t="s">
        <v>26</v>
      </c>
      <c r="P2769" cm="1">
        <f t="array" aca="1" ref="P2769" ca="1">(_xlfn.IFS(Q2769="couché",0,Q2769="debout à 80%",1,Q2769="?",1))*(IF(RAND()&lt;0.8,1,0))</f>
        <v>0</v>
      </c>
      <c r="Q2769" t="s">
        <v>48</v>
      </c>
      <c r="R2769">
        <v>45</v>
      </c>
      <c r="S2769">
        <f t="shared" si="434"/>
        <v>0</v>
      </c>
      <c r="T2769">
        <f t="shared" si="439"/>
        <v>6</v>
      </c>
      <c r="U2769">
        <f t="shared" ca="1" si="435"/>
        <v>0.72014861502442451</v>
      </c>
      <c r="V2769">
        <f t="shared" si="436"/>
        <v>54</v>
      </c>
      <c r="W2769" t="s">
        <v>28</v>
      </c>
      <c r="X2769" t="str">
        <f t="shared" ca="1" si="437"/>
        <v>(2768,0,0,5,147,0,6,54)++1`</v>
      </c>
      <c r="Y2769" t="str">
        <f t="shared" si="438"/>
        <v>(2768,45)++1`</v>
      </c>
    </row>
    <row r="2770" spans="1:25" x14ac:dyDescent="0.25">
      <c r="A2770">
        <v>2769</v>
      </c>
      <c r="B2770">
        <v>1983</v>
      </c>
      <c r="C2770">
        <f t="shared" si="430"/>
        <v>0</v>
      </c>
      <c r="D2770" t="s">
        <v>24</v>
      </c>
      <c r="E2770">
        <f t="shared" si="431"/>
        <v>4</v>
      </c>
      <c r="F2770" t="s">
        <v>31</v>
      </c>
      <c r="G2770" s="13">
        <v>44643</v>
      </c>
      <c r="H2770">
        <v>0.58888888888888891</v>
      </c>
      <c r="I2770">
        <v>0.69097222222222221</v>
      </c>
      <c r="J2770">
        <v>1000170</v>
      </c>
      <c r="K2770">
        <v>5653</v>
      </c>
      <c r="L2770">
        <f t="shared" si="432"/>
        <v>147</v>
      </c>
      <c r="M2770">
        <v>0.1020833333333333</v>
      </c>
      <c r="N2770">
        <f t="shared" si="433"/>
        <v>0</v>
      </c>
      <c r="O2770" t="s">
        <v>26</v>
      </c>
      <c r="P2770" cm="1">
        <f t="array" aca="1" ref="P2770" ca="1">(_xlfn.IFS(Q2770="couché",0,Q2770="debout à 80%",1,Q2770="?",1))*(IF(RAND()&lt;0.8,1,0))</f>
        <v>1</v>
      </c>
      <c r="Q2770" t="s">
        <v>27</v>
      </c>
      <c r="R2770">
        <v>20</v>
      </c>
      <c r="S2770">
        <f t="shared" si="434"/>
        <v>0</v>
      </c>
      <c r="T2770">
        <f t="shared" si="439"/>
        <v>4</v>
      </c>
      <c r="U2770">
        <f t="shared" ca="1" si="435"/>
        <v>0.5888900549640278</v>
      </c>
      <c r="V2770">
        <f t="shared" si="436"/>
        <v>7</v>
      </c>
      <c r="W2770" t="s">
        <v>47</v>
      </c>
      <c r="X2770" t="str">
        <f t="shared" ca="1" si="437"/>
        <v>(2769,0,1,4,147,0,4,7)++1`</v>
      </c>
      <c r="Y2770" t="str">
        <f t="shared" si="438"/>
        <v>(2769,20)++1`</v>
      </c>
    </row>
    <row r="2771" spans="1:25" x14ac:dyDescent="0.25">
      <c r="A2771">
        <v>2770</v>
      </c>
      <c r="B2771">
        <v>1957</v>
      </c>
      <c r="C2771">
        <f t="shared" si="430"/>
        <v>0</v>
      </c>
      <c r="D2771" t="s">
        <v>24</v>
      </c>
      <c r="E2771">
        <f t="shared" si="431"/>
        <v>13</v>
      </c>
      <c r="F2771" t="s">
        <v>43</v>
      </c>
      <c r="G2771" s="13">
        <v>44647</v>
      </c>
      <c r="H2771">
        <v>0.60763888888888884</v>
      </c>
      <c r="I2771">
        <v>0.70972222222222214</v>
      </c>
      <c r="J2771">
        <v>1000167</v>
      </c>
      <c r="K2771">
        <v>9228</v>
      </c>
      <c r="L2771">
        <f t="shared" si="432"/>
        <v>147</v>
      </c>
      <c r="M2771">
        <v>0.1020833333333333</v>
      </c>
      <c r="N2771">
        <f t="shared" si="433"/>
        <v>0</v>
      </c>
      <c r="O2771" t="s">
        <v>26</v>
      </c>
      <c r="P2771" cm="1">
        <f t="array" aca="1" ref="P2771" ca="1">(_xlfn.IFS(Q2771="couché",0,Q2771="debout à 80%",1,Q2771="?",1))*(IF(RAND()&lt;0.8,1,0))</f>
        <v>0</v>
      </c>
      <c r="Q2771" t="s">
        <v>48</v>
      </c>
      <c r="R2771">
        <v>45</v>
      </c>
      <c r="S2771">
        <f t="shared" si="434"/>
        <v>0</v>
      </c>
      <c r="T2771">
        <f t="shared" si="439"/>
        <v>1</v>
      </c>
      <c r="U2771">
        <f t="shared" ca="1" si="435"/>
        <v>0.60764529342023399</v>
      </c>
      <c r="V2771">
        <f t="shared" si="436"/>
        <v>42</v>
      </c>
      <c r="W2771" t="s">
        <v>28</v>
      </c>
      <c r="X2771" t="str">
        <f t="shared" ca="1" si="437"/>
        <v>(2770,0,0,13,147,0,1,42)++1`</v>
      </c>
      <c r="Y2771" t="str">
        <f t="shared" si="438"/>
        <v>(2770,45)++1`</v>
      </c>
    </row>
    <row r="2772" spans="1:25" x14ac:dyDescent="0.25">
      <c r="A2772">
        <v>2771</v>
      </c>
      <c r="B2772">
        <v>1951</v>
      </c>
      <c r="C2772">
        <f t="shared" si="430"/>
        <v>0</v>
      </c>
      <c r="D2772" t="s">
        <v>24</v>
      </c>
      <c r="E2772">
        <f t="shared" si="431"/>
        <v>9</v>
      </c>
      <c r="F2772" t="s">
        <v>40</v>
      </c>
      <c r="G2772" s="13">
        <v>44601</v>
      </c>
      <c r="H2772">
        <v>0.64513888888888882</v>
      </c>
      <c r="I2772">
        <v>0.74791666666666667</v>
      </c>
      <c r="J2772">
        <v>1000163</v>
      </c>
      <c r="K2772">
        <v>4032</v>
      </c>
      <c r="L2772">
        <f t="shared" si="432"/>
        <v>148</v>
      </c>
      <c r="M2772">
        <v>0.10277777777777786</v>
      </c>
      <c r="N2772">
        <f t="shared" si="433"/>
        <v>0</v>
      </c>
      <c r="O2772" t="s">
        <v>26</v>
      </c>
      <c r="P2772" cm="1">
        <f t="array" aca="1" ref="P2772" ca="1">(_xlfn.IFS(Q2772="couché",0,Q2772="debout à 80%",1,Q2772="?",1))*(IF(RAND()&lt;0.8,1,0))</f>
        <v>1</v>
      </c>
      <c r="Q2772" t="s">
        <v>27</v>
      </c>
      <c r="R2772">
        <v>45</v>
      </c>
      <c r="S2772">
        <f t="shared" si="434"/>
        <v>0</v>
      </c>
      <c r="T2772">
        <f t="shared" si="439"/>
        <v>4</v>
      </c>
      <c r="U2772">
        <f t="shared" ca="1" si="435"/>
        <v>0.64514234015505101</v>
      </c>
      <c r="V2772">
        <f t="shared" si="436"/>
        <v>45</v>
      </c>
      <c r="W2772" t="s">
        <v>28</v>
      </c>
      <c r="X2772" t="str">
        <f t="shared" ca="1" si="437"/>
        <v>(2771,0,1,9,148,0,4,45)++1`</v>
      </c>
      <c r="Y2772" t="str">
        <f t="shared" si="438"/>
        <v>(2771,45)++1`</v>
      </c>
    </row>
    <row r="2773" spans="1:25" x14ac:dyDescent="0.25">
      <c r="A2773">
        <v>2772</v>
      </c>
      <c r="B2773">
        <v>2001</v>
      </c>
      <c r="C2773">
        <f t="shared" si="430"/>
        <v>0</v>
      </c>
      <c r="D2773" t="s">
        <v>24</v>
      </c>
      <c r="E2773">
        <f t="shared" si="431"/>
        <v>14</v>
      </c>
      <c r="F2773" t="s">
        <v>33</v>
      </c>
      <c r="G2773" s="13">
        <v>44627</v>
      </c>
      <c r="H2773">
        <v>0.57152777777777775</v>
      </c>
      <c r="I2773">
        <v>0.67430555555555549</v>
      </c>
      <c r="J2773">
        <v>1000162</v>
      </c>
      <c r="K2773">
        <v>2872</v>
      </c>
      <c r="L2773">
        <f t="shared" si="432"/>
        <v>148</v>
      </c>
      <c r="M2773">
        <v>0.10277777777777775</v>
      </c>
      <c r="N2773">
        <f t="shared" si="433"/>
        <v>0</v>
      </c>
      <c r="O2773" t="s">
        <v>26</v>
      </c>
      <c r="P2773" cm="1">
        <f t="array" aca="1" ref="P2773" ca="1">(_xlfn.IFS(Q2773="couché",0,Q2773="debout à 80%",1,Q2773="?",1))*(IF(RAND()&lt;0.8,1,0))</f>
        <v>1</v>
      </c>
      <c r="Q2773" t="s">
        <v>27</v>
      </c>
      <c r="R2773">
        <v>45</v>
      </c>
      <c r="S2773">
        <f t="shared" si="434"/>
        <v>0</v>
      </c>
      <c r="T2773">
        <f t="shared" si="439"/>
        <v>4</v>
      </c>
      <c r="U2773">
        <f t="shared" ca="1" si="435"/>
        <v>0.57153088158752408</v>
      </c>
      <c r="V2773">
        <f t="shared" si="436"/>
        <v>39</v>
      </c>
      <c r="W2773" t="s">
        <v>28</v>
      </c>
      <c r="X2773" t="str">
        <f t="shared" ca="1" si="437"/>
        <v>(2772,0,1,14,148,0,4,39)++1`</v>
      </c>
      <c r="Y2773" t="str">
        <f t="shared" si="438"/>
        <v>(2772,45)++1`</v>
      </c>
    </row>
    <row r="2774" spans="1:25" x14ac:dyDescent="0.25">
      <c r="A2774">
        <v>2773</v>
      </c>
      <c r="B2774">
        <v>1968</v>
      </c>
      <c r="C2774">
        <f t="shared" si="430"/>
        <v>0</v>
      </c>
      <c r="D2774" t="s">
        <v>24</v>
      </c>
      <c r="E2774">
        <f t="shared" si="431"/>
        <v>16</v>
      </c>
      <c r="F2774" t="s">
        <v>44</v>
      </c>
      <c r="G2774" s="13">
        <v>44622</v>
      </c>
      <c r="H2774">
        <v>0.44513888888888886</v>
      </c>
      <c r="I2774">
        <v>0.54791666666666661</v>
      </c>
      <c r="J2774">
        <v>1000162</v>
      </c>
      <c r="K2774">
        <v>4692</v>
      </c>
      <c r="L2774">
        <f t="shared" si="432"/>
        <v>148</v>
      </c>
      <c r="M2774">
        <v>0.10277777777777775</v>
      </c>
      <c r="N2774">
        <f t="shared" si="433"/>
        <v>0</v>
      </c>
      <c r="O2774" t="s">
        <v>26</v>
      </c>
      <c r="P2774" cm="1">
        <f t="array" aca="1" ref="P2774" ca="1">(_xlfn.IFS(Q2774="couché",0,Q2774="debout à 80%",1,Q2774="?",1))*(IF(RAND()&lt;0.8,1,0))</f>
        <v>1</v>
      </c>
      <c r="Q2774" t="s">
        <v>27</v>
      </c>
      <c r="R2774">
        <v>45</v>
      </c>
      <c r="S2774">
        <f t="shared" si="434"/>
        <v>0</v>
      </c>
      <c r="T2774">
        <f t="shared" si="439"/>
        <v>2</v>
      </c>
      <c r="U2774">
        <f t="shared" ca="1" si="435"/>
        <v>0.44514606562745224</v>
      </c>
      <c r="V2774">
        <f t="shared" si="436"/>
        <v>52</v>
      </c>
      <c r="W2774" t="s">
        <v>28</v>
      </c>
      <c r="X2774" t="str">
        <f t="shared" ca="1" si="437"/>
        <v>(2773,0,1,16,148,0,2,52)++1`</v>
      </c>
      <c r="Y2774" t="str">
        <f t="shared" si="438"/>
        <v>(2773,45)++1`</v>
      </c>
    </row>
    <row r="2775" spans="1:25" x14ac:dyDescent="0.25">
      <c r="A2775">
        <v>2774</v>
      </c>
      <c r="B2775">
        <v>1944</v>
      </c>
      <c r="C2775">
        <f t="shared" si="430"/>
        <v>0</v>
      </c>
      <c r="D2775" t="s">
        <v>24</v>
      </c>
      <c r="E2775">
        <f t="shared" si="431"/>
        <v>7</v>
      </c>
      <c r="F2775" t="s">
        <v>38</v>
      </c>
      <c r="G2775" s="13">
        <v>44631</v>
      </c>
      <c r="H2775">
        <v>0.4458333333333333</v>
      </c>
      <c r="I2775">
        <v>0.54861111111111105</v>
      </c>
      <c r="J2775">
        <v>1000162</v>
      </c>
      <c r="K2775">
        <v>489</v>
      </c>
      <c r="L2775">
        <f t="shared" si="432"/>
        <v>148</v>
      </c>
      <c r="M2775">
        <v>0.10277777777777775</v>
      </c>
      <c r="N2775">
        <f t="shared" si="433"/>
        <v>0</v>
      </c>
      <c r="O2775" t="s">
        <v>26</v>
      </c>
      <c r="P2775" cm="1">
        <f t="array" aca="1" ref="P2775" ca="1">(_xlfn.IFS(Q2775="couché",0,Q2775="debout à 80%",1,Q2775="?",1))*(IF(RAND()&lt;0.8,1,0))</f>
        <v>0</v>
      </c>
      <c r="Q2775" t="s">
        <v>48</v>
      </c>
      <c r="R2775">
        <v>45</v>
      </c>
      <c r="S2775">
        <f t="shared" si="434"/>
        <v>0</v>
      </c>
      <c r="T2775">
        <f t="shared" si="439"/>
        <v>1</v>
      </c>
      <c r="U2775">
        <f t="shared" ca="1" si="435"/>
        <v>0.4458398851917687</v>
      </c>
      <c r="V2775">
        <f t="shared" si="436"/>
        <v>47</v>
      </c>
      <c r="W2775" t="s">
        <v>47</v>
      </c>
      <c r="X2775" t="str">
        <f t="shared" ca="1" si="437"/>
        <v>(2774,0,0,7,148,0,1,47)++1`</v>
      </c>
      <c r="Y2775" t="str">
        <f t="shared" si="438"/>
        <v>(2774,45)++1`</v>
      </c>
    </row>
    <row r="2776" spans="1:25" x14ac:dyDescent="0.25">
      <c r="A2776">
        <v>2775</v>
      </c>
      <c r="B2776">
        <v>1941</v>
      </c>
      <c r="C2776">
        <f t="shared" si="430"/>
        <v>0</v>
      </c>
      <c r="D2776" t="s">
        <v>24</v>
      </c>
      <c r="E2776">
        <f t="shared" si="431"/>
        <v>15</v>
      </c>
      <c r="F2776" t="s">
        <v>35</v>
      </c>
      <c r="G2776" s="13">
        <v>44636</v>
      </c>
      <c r="H2776">
        <v>0.38750000000000001</v>
      </c>
      <c r="I2776">
        <v>0.49027777777777776</v>
      </c>
      <c r="J2776">
        <v>1000171</v>
      </c>
      <c r="K2776">
        <v>3199</v>
      </c>
      <c r="L2776">
        <f t="shared" si="432"/>
        <v>148</v>
      </c>
      <c r="M2776">
        <v>0.10277777777777775</v>
      </c>
      <c r="N2776">
        <f t="shared" si="433"/>
        <v>0</v>
      </c>
      <c r="O2776" t="s">
        <v>26</v>
      </c>
      <c r="P2776" cm="1">
        <f t="array" aca="1" ref="P2776" ca="1">(_xlfn.IFS(Q2776="couché",0,Q2776="debout à 80%",1,Q2776="?",1))*(IF(RAND()&lt;0.8,1,0))</f>
        <v>0</v>
      </c>
      <c r="Q2776" t="s">
        <v>48</v>
      </c>
      <c r="R2776">
        <v>45</v>
      </c>
      <c r="S2776">
        <f t="shared" si="434"/>
        <v>0</v>
      </c>
      <c r="T2776">
        <f t="shared" si="439"/>
        <v>2</v>
      </c>
      <c r="U2776">
        <f t="shared" ca="1" si="435"/>
        <v>0.38750750214681962</v>
      </c>
      <c r="V2776">
        <f t="shared" si="436"/>
        <v>50</v>
      </c>
      <c r="W2776" t="s">
        <v>28</v>
      </c>
      <c r="X2776" t="str">
        <f t="shared" ca="1" si="437"/>
        <v>(2775,0,0,15,148,0,2,50)++1`</v>
      </c>
      <c r="Y2776" t="str">
        <f t="shared" si="438"/>
        <v>(2775,45)++1`</v>
      </c>
    </row>
    <row r="2777" spans="1:25" x14ac:dyDescent="0.25">
      <c r="A2777">
        <v>2776</v>
      </c>
      <c r="B2777">
        <v>1978</v>
      </c>
      <c r="C2777">
        <f t="shared" si="430"/>
        <v>0</v>
      </c>
      <c r="D2777" t="s">
        <v>24</v>
      </c>
      <c r="E2777">
        <f t="shared" si="431"/>
        <v>12</v>
      </c>
      <c r="F2777" t="s">
        <v>42</v>
      </c>
      <c r="G2777" s="13">
        <v>44613</v>
      </c>
      <c r="H2777">
        <v>0.61388888888888882</v>
      </c>
      <c r="I2777">
        <v>0.71736111111111112</v>
      </c>
      <c r="J2777">
        <v>1000165</v>
      </c>
      <c r="K2777">
        <v>9175</v>
      </c>
      <c r="L2777">
        <f t="shared" si="432"/>
        <v>149</v>
      </c>
      <c r="M2777">
        <v>0.1034722222222223</v>
      </c>
      <c r="N2777">
        <f t="shared" si="433"/>
        <v>0</v>
      </c>
      <c r="O2777" t="s">
        <v>26</v>
      </c>
      <c r="P2777" cm="1">
        <f t="array" aca="1" ref="P2777" ca="1">(_xlfn.IFS(Q2777="couché",0,Q2777="debout à 80%",1,Q2777="?",1))*(IF(RAND()&lt;0.8,1,0))</f>
        <v>1</v>
      </c>
      <c r="Q2777" t="s">
        <v>27</v>
      </c>
      <c r="R2777">
        <v>30</v>
      </c>
      <c r="S2777">
        <f t="shared" si="434"/>
        <v>0</v>
      </c>
      <c r="T2777">
        <f t="shared" si="439"/>
        <v>5</v>
      </c>
      <c r="U2777">
        <f t="shared" ca="1" si="435"/>
        <v>0.61389350856460345</v>
      </c>
      <c r="V2777">
        <f t="shared" si="436"/>
        <v>50</v>
      </c>
      <c r="W2777" t="s">
        <v>28</v>
      </c>
      <c r="X2777" t="str">
        <f t="shared" ca="1" si="437"/>
        <v>(2776,0,1,12,149,0,5,50)++1`</v>
      </c>
      <c r="Y2777" t="str">
        <f t="shared" si="438"/>
        <v>(2776,30)++1`</v>
      </c>
    </row>
    <row r="2778" spans="1:25" x14ac:dyDescent="0.25">
      <c r="A2778">
        <v>2777</v>
      </c>
      <c r="B2778">
        <v>1967</v>
      </c>
      <c r="C2778">
        <f t="shared" si="430"/>
        <v>0</v>
      </c>
      <c r="D2778" t="s">
        <v>24</v>
      </c>
      <c r="E2778">
        <f t="shared" si="431"/>
        <v>5</v>
      </c>
      <c r="F2778" t="s">
        <v>36</v>
      </c>
      <c r="G2778" s="13">
        <v>44613</v>
      </c>
      <c r="H2778">
        <v>0.42152777777777778</v>
      </c>
      <c r="I2778">
        <v>0.52500000000000002</v>
      </c>
      <c r="J2778">
        <v>1000162</v>
      </c>
      <c r="K2778">
        <v>486</v>
      </c>
      <c r="L2778">
        <f t="shared" si="432"/>
        <v>149</v>
      </c>
      <c r="M2778">
        <v>0.10347222222222224</v>
      </c>
      <c r="N2778">
        <f t="shared" si="433"/>
        <v>0</v>
      </c>
      <c r="O2778" t="s">
        <v>26</v>
      </c>
      <c r="P2778" cm="1">
        <f t="array" aca="1" ref="P2778" ca="1">(_xlfn.IFS(Q2778="couché",0,Q2778="debout à 80%",1,Q2778="?",1))*(IF(RAND()&lt;0.8,1,0))</f>
        <v>1</v>
      </c>
      <c r="Q2778" t="s">
        <v>27</v>
      </c>
      <c r="R2778">
        <v>45</v>
      </c>
      <c r="S2778">
        <f t="shared" si="434"/>
        <v>0</v>
      </c>
      <c r="T2778">
        <f t="shared" si="439"/>
        <v>2</v>
      </c>
      <c r="U2778">
        <f t="shared" ca="1" si="435"/>
        <v>0.42153680837590862</v>
      </c>
      <c r="V2778">
        <f t="shared" si="436"/>
        <v>42</v>
      </c>
      <c r="W2778" t="s">
        <v>28</v>
      </c>
      <c r="X2778" t="str">
        <f t="shared" ca="1" si="437"/>
        <v>(2777,0,1,5,149,0,2,42)++1`</v>
      </c>
      <c r="Y2778" t="str">
        <f t="shared" si="438"/>
        <v>(2777,45)++1`</v>
      </c>
    </row>
    <row r="2779" spans="1:25" x14ac:dyDescent="0.25">
      <c r="A2779">
        <v>2778</v>
      </c>
      <c r="B2779">
        <v>1987</v>
      </c>
      <c r="C2779">
        <f t="shared" si="430"/>
        <v>0</v>
      </c>
      <c r="D2779" t="s">
        <v>24</v>
      </c>
      <c r="E2779">
        <f t="shared" si="431"/>
        <v>13</v>
      </c>
      <c r="F2779" t="s">
        <v>43</v>
      </c>
      <c r="G2779" s="13">
        <v>44608</v>
      </c>
      <c r="H2779">
        <v>0.34027777777777779</v>
      </c>
      <c r="I2779">
        <v>0.44374999999999998</v>
      </c>
      <c r="J2779">
        <v>1000167</v>
      </c>
      <c r="K2779">
        <v>7550</v>
      </c>
      <c r="L2779">
        <f t="shared" si="432"/>
        <v>149</v>
      </c>
      <c r="M2779">
        <v>0.10347222222222219</v>
      </c>
      <c r="N2779">
        <f t="shared" si="433"/>
        <v>0</v>
      </c>
      <c r="O2779" t="s">
        <v>26</v>
      </c>
      <c r="P2779" cm="1">
        <f t="array" aca="1" ref="P2779" ca="1">(_xlfn.IFS(Q2779="couché",0,Q2779="debout à 80%",1,Q2779="?",1))*(IF(RAND()&lt;0.8,1,0))</f>
        <v>1</v>
      </c>
      <c r="Q2779" t="s">
        <v>27</v>
      </c>
      <c r="R2779">
        <v>45</v>
      </c>
      <c r="S2779">
        <f t="shared" si="434"/>
        <v>0</v>
      </c>
      <c r="T2779">
        <f t="shared" si="439"/>
        <v>1</v>
      </c>
      <c r="U2779">
        <f t="shared" ca="1" si="435"/>
        <v>0.34028401206855718</v>
      </c>
      <c r="V2779">
        <f t="shared" si="436"/>
        <v>55</v>
      </c>
      <c r="W2779" t="s">
        <v>28</v>
      </c>
      <c r="X2779" t="str">
        <f t="shared" ca="1" si="437"/>
        <v>(2778,0,1,13,149,0,1,55)++1`</v>
      </c>
      <c r="Y2779" t="str">
        <f t="shared" si="438"/>
        <v>(2778,45)++1`</v>
      </c>
    </row>
    <row r="2780" spans="1:25" x14ac:dyDescent="0.25">
      <c r="A2780">
        <v>2779</v>
      </c>
      <c r="B2780">
        <v>1992</v>
      </c>
      <c r="C2780">
        <f t="shared" si="430"/>
        <v>0</v>
      </c>
      <c r="D2780" t="s">
        <v>24</v>
      </c>
      <c r="E2780">
        <f t="shared" si="431"/>
        <v>5</v>
      </c>
      <c r="F2780" t="s">
        <v>36</v>
      </c>
      <c r="G2780" s="13">
        <v>44628</v>
      </c>
      <c r="H2780">
        <v>0.4819444444444444</v>
      </c>
      <c r="I2780">
        <v>0.5854166666666667</v>
      </c>
      <c r="J2780">
        <v>1000162</v>
      </c>
      <c r="K2780">
        <v>2872</v>
      </c>
      <c r="L2780">
        <f t="shared" si="432"/>
        <v>149</v>
      </c>
      <c r="M2780">
        <v>0.1034722222222223</v>
      </c>
      <c r="N2780">
        <f t="shared" si="433"/>
        <v>0</v>
      </c>
      <c r="O2780" t="s">
        <v>26</v>
      </c>
      <c r="P2780" cm="1">
        <f t="array" aca="1" ref="P2780" ca="1">(_xlfn.IFS(Q2780="couché",0,Q2780="debout à 80%",1,Q2780="?",1))*(IF(RAND()&lt;0.8,1,0))</f>
        <v>0</v>
      </c>
      <c r="Q2780" t="s">
        <v>27</v>
      </c>
      <c r="R2780">
        <v>45</v>
      </c>
      <c r="S2780">
        <f t="shared" si="434"/>
        <v>0</v>
      </c>
      <c r="T2780">
        <f t="shared" si="439"/>
        <v>3</v>
      </c>
      <c r="U2780">
        <f t="shared" ca="1" si="435"/>
        <v>0.48195255195388759</v>
      </c>
      <c r="V2780">
        <f t="shared" si="436"/>
        <v>55</v>
      </c>
      <c r="W2780" t="s">
        <v>28</v>
      </c>
      <c r="X2780" t="str">
        <f t="shared" ca="1" si="437"/>
        <v>(2779,0,0,5,149,0,3,55)++1`</v>
      </c>
      <c r="Y2780" t="str">
        <f t="shared" si="438"/>
        <v>(2779,45)++1`</v>
      </c>
    </row>
    <row r="2781" spans="1:25" x14ac:dyDescent="0.25">
      <c r="A2781">
        <v>2780</v>
      </c>
      <c r="B2781">
        <v>2010</v>
      </c>
      <c r="C2781">
        <f t="shared" si="430"/>
        <v>1</v>
      </c>
      <c r="D2781" t="s">
        <v>28</v>
      </c>
      <c r="E2781">
        <f t="shared" si="431"/>
        <v>12</v>
      </c>
      <c r="F2781" t="s">
        <v>42</v>
      </c>
      <c r="G2781" s="13">
        <v>44614</v>
      </c>
      <c r="H2781">
        <v>0.42986111111111108</v>
      </c>
      <c r="I2781">
        <v>0.53402777777777777</v>
      </c>
      <c r="J2781">
        <v>1000164</v>
      </c>
      <c r="K2781">
        <v>340</v>
      </c>
      <c r="L2781">
        <f t="shared" si="432"/>
        <v>150</v>
      </c>
      <c r="M2781">
        <v>0.10416666666666669</v>
      </c>
      <c r="N2781">
        <f t="shared" si="433"/>
        <v>0</v>
      </c>
      <c r="O2781" t="s">
        <v>46</v>
      </c>
      <c r="P2781" cm="1">
        <f t="array" aca="1" ref="P2781" ca="1">(_xlfn.IFS(Q2781="couché",0,Q2781="debout à 80%",1,Q2781="?",1))*(IF(RAND()&lt;0.8,1,0))</f>
        <v>0</v>
      </c>
      <c r="Q2781" t="s">
        <v>48</v>
      </c>
      <c r="R2781">
        <v>30</v>
      </c>
      <c r="S2781">
        <f t="shared" si="434"/>
        <v>0</v>
      </c>
      <c r="T2781">
        <f t="shared" si="439"/>
        <v>5</v>
      </c>
      <c r="U2781">
        <f t="shared" ca="1" si="435"/>
        <v>0.42986903989887315</v>
      </c>
      <c r="V2781">
        <f t="shared" si="436"/>
        <v>53</v>
      </c>
      <c r="W2781" t="s">
        <v>28</v>
      </c>
      <c r="X2781" t="str">
        <f t="shared" ca="1" si="437"/>
        <v>(2780,1,0,12,150,0,5,53)++1`</v>
      </c>
      <c r="Y2781" t="str">
        <f t="shared" si="438"/>
        <v>(2780,30)++1`</v>
      </c>
    </row>
    <row r="2782" spans="1:25" x14ac:dyDescent="0.25">
      <c r="A2782">
        <v>2781</v>
      </c>
      <c r="B2782">
        <v>1968</v>
      </c>
      <c r="C2782">
        <f t="shared" si="430"/>
        <v>0</v>
      </c>
      <c r="D2782" t="s">
        <v>24</v>
      </c>
      <c r="E2782">
        <f t="shared" si="431"/>
        <v>8</v>
      </c>
      <c r="F2782" t="s">
        <v>25</v>
      </c>
      <c r="G2782" s="13">
        <v>44642</v>
      </c>
      <c r="H2782">
        <v>0.60555555555555551</v>
      </c>
      <c r="I2782">
        <v>0.70972222222222214</v>
      </c>
      <c r="J2782">
        <v>1000168</v>
      </c>
      <c r="K2782">
        <v>2513</v>
      </c>
      <c r="L2782">
        <f t="shared" si="432"/>
        <v>150</v>
      </c>
      <c r="M2782">
        <v>0.10416666666666663</v>
      </c>
      <c r="N2782">
        <f t="shared" si="433"/>
        <v>0</v>
      </c>
      <c r="O2782" t="s">
        <v>26</v>
      </c>
      <c r="P2782" cm="1">
        <f t="array" aca="1" ref="P2782" ca="1">(_xlfn.IFS(Q2782="couché",0,Q2782="debout à 80%",1,Q2782="?",1))*(IF(RAND()&lt;0.8,1,0))</f>
        <v>1</v>
      </c>
      <c r="Q2782" t="s">
        <v>27</v>
      </c>
      <c r="R2782">
        <v>30</v>
      </c>
      <c r="S2782">
        <f t="shared" si="434"/>
        <v>0</v>
      </c>
      <c r="T2782">
        <f t="shared" si="439"/>
        <v>3</v>
      </c>
      <c r="U2782">
        <f t="shared" ca="1" si="435"/>
        <v>0.60556453935963739</v>
      </c>
      <c r="V2782">
        <f t="shared" si="436"/>
        <v>91</v>
      </c>
      <c r="W2782" t="s">
        <v>28</v>
      </c>
      <c r="X2782" t="str">
        <f t="shared" ca="1" si="437"/>
        <v>(2781,0,1,8,150,0,3,91)++1`</v>
      </c>
      <c r="Y2782" t="str">
        <f t="shared" si="438"/>
        <v>(2781,30)++1`</v>
      </c>
    </row>
    <row r="2783" spans="1:25" x14ac:dyDescent="0.25">
      <c r="A2783">
        <v>2782</v>
      </c>
      <c r="B2783">
        <v>1968</v>
      </c>
      <c r="C2783">
        <f t="shared" si="430"/>
        <v>0</v>
      </c>
      <c r="D2783" t="s">
        <v>24</v>
      </c>
      <c r="E2783">
        <f t="shared" si="431"/>
        <v>14</v>
      </c>
      <c r="F2783" t="s">
        <v>33</v>
      </c>
      <c r="G2783" s="13">
        <v>44628</v>
      </c>
      <c r="H2783">
        <v>0.3888888888888889</v>
      </c>
      <c r="I2783">
        <v>0.49305555555555552</v>
      </c>
      <c r="J2783">
        <v>1000162</v>
      </c>
      <c r="K2783">
        <v>4624</v>
      </c>
      <c r="L2783">
        <f t="shared" si="432"/>
        <v>150</v>
      </c>
      <c r="M2783">
        <v>0.10416666666666663</v>
      </c>
      <c r="N2783">
        <f t="shared" si="433"/>
        <v>1</v>
      </c>
      <c r="O2783" t="s">
        <v>32</v>
      </c>
      <c r="P2783" cm="1">
        <f t="array" aca="1" ref="P2783" ca="1">(_xlfn.IFS(Q2783="couché",0,Q2783="debout à 80%",1,Q2783="?",1))*(IF(RAND()&lt;0.8,1,0))</f>
        <v>1</v>
      </c>
      <c r="Q2783" t="s">
        <v>27</v>
      </c>
      <c r="R2783">
        <v>45</v>
      </c>
      <c r="S2783">
        <f t="shared" si="434"/>
        <v>1</v>
      </c>
      <c r="T2783">
        <f t="shared" si="439"/>
        <v>2</v>
      </c>
      <c r="U2783">
        <f t="shared" ca="1" si="435"/>
        <v>0.38889207249952001</v>
      </c>
      <c r="V2783">
        <f t="shared" si="436"/>
        <v>35</v>
      </c>
      <c r="W2783" t="s">
        <v>47</v>
      </c>
      <c r="X2783" t="str">
        <f t="shared" ca="1" si="437"/>
        <v>(2782,0,1,14,150,1,2,35)++1`</v>
      </c>
      <c r="Y2783" t="str">
        <f t="shared" si="438"/>
        <v>(2782,45)++1`</v>
      </c>
    </row>
    <row r="2784" spans="1:25" x14ac:dyDescent="0.25">
      <c r="A2784">
        <v>2783</v>
      </c>
      <c r="B2784">
        <v>1940</v>
      </c>
      <c r="C2784">
        <f t="shared" si="430"/>
        <v>0</v>
      </c>
      <c r="D2784" t="s">
        <v>24</v>
      </c>
      <c r="E2784">
        <f t="shared" si="431"/>
        <v>9</v>
      </c>
      <c r="F2784" t="s">
        <v>40</v>
      </c>
      <c r="G2784" s="13">
        <v>44621</v>
      </c>
      <c r="H2784">
        <v>0.50347222222222221</v>
      </c>
      <c r="I2784">
        <v>0.60763888888888884</v>
      </c>
      <c r="J2784">
        <v>1000163</v>
      </c>
      <c r="K2784">
        <v>836</v>
      </c>
      <c r="L2784">
        <f t="shared" si="432"/>
        <v>150</v>
      </c>
      <c r="M2784">
        <v>0.10416666666666663</v>
      </c>
      <c r="N2784">
        <f t="shared" si="433"/>
        <v>0</v>
      </c>
      <c r="O2784" t="s">
        <v>26</v>
      </c>
      <c r="P2784" cm="1">
        <f t="array" aca="1" ref="P2784" ca="1">(_xlfn.IFS(Q2784="couché",0,Q2784="debout à 80%",1,Q2784="?",1))*(IF(RAND()&lt;0.8,1,0))</f>
        <v>1</v>
      </c>
      <c r="Q2784" t="s">
        <v>27</v>
      </c>
      <c r="R2784">
        <v>45</v>
      </c>
      <c r="S2784">
        <f t="shared" si="434"/>
        <v>0</v>
      </c>
      <c r="T2784">
        <f t="shared" si="439"/>
        <v>5</v>
      </c>
      <c r="U2784">
        <f t="shared" ca="1" si="435"/>
        <v>0.50347297559625381</v>
      </c>
      <c r="V2784">
        <f t="shared" si="436"/>
        <v>3</v>
      </c>
      <c r="W2784" t="s">
        <v>28</v>
      </c>
      <c r="X2784" t="str">
        <f t="shared" ca="1" si="437"/>
        <v>(2783,0,1,9,150,0,5,3)++1`</v>
      </c>
      <c r="Y2784" t="str">
        <f t="shared" si="438"/>
        <v>(2783,45)++1`</v>
      </c>
    </row>
    <row r="2785" spans="1:25" x14ac:dyDescent="0.25">
      <c r="A2785">
        <v>2784</v>
      </c>
      <c r="B2785">
        <v>1940</v>
      </c>
      <c r="C2785">
        <f t="shared" si="430"/>
        <v>0</v>
      </c>
      <c r="D2785" t="s">
        <v>24</v>
      </c>
      <c r="E2785">
        <f t="shared" si="431"/>
        <v>16</v>
      </c>
      <c r="F2785" t="s">
        <v>44</v>
      </c>
      <c r="G2785" s="13">
        <v>44598</v>
      </c>
      <c r="H2785">
        <v>0.49583333333333329</v>
      </c>
      <c r="I2785">
        <v>0.6</v>
      </c>
      <c r="J2785">
        <v>1000162</v>
      </c>
      <c r="K2785">
        <v>4615</v>
      </c>
      <c r="L2785">
        <f t="shared" si="432"/>
        <v>150</v>
      </c>
      <c r="M2785">
        <v>0.10416666666666669</v>
      </c>
      <c r="N2785">
        <f t="shared" si="433"/>
        <v>0</v>
      </c>
      <c r="O2785" t="s">
        <v>26</v>
      </c>
      <c r="P2785" cm="1">
        <f t="array" aca="1" ref="P2785" ca="1">(_xlfn.IFS(Q2785="couché",0,Q2785="debout à 80%",1,Q2785="?",1))*(IF(RAND()&lt;0.8,1,0))</f>
        <v>1</v>
      </c>
      <c r="Q2785" t="s">
        <v>27</v>
      </c>
      <c r="R2785">
        <v>45</v>
      </c>
      <c r="S2785">
        <f t="shared" si="434"/>
        <v>0</v>
      </c>
      <c r="T2785">
        <f t="shared" si="439"/>
        <v>2</v>
      </c>
      <c r="U2785">
        <f t="shared" ca="1" si="435"/>
        <v>0.49583815107702239</v>
      </c>
      <c r="V2785">
        <f t="shared" si="436"/>
        <v>40</v>
      </c>
      <c r="W2785" t="s">
        <v>28</v>
      </c>
      <c r="X2785" t="str">
        <f t="shared" ca="1" si="437"/>
        <v>(2784,0,1,16,150,0,2,40)++1`</v>
      </c>
      <c r="Y2785" t="str">
        <f t="shared" si="438"/>
        <v>(2784,45)++1`</v>
      </c>
    </row>
    <row r="2786" spans="1:25" x14ac:dyDescent="0.25">
      <c r="A2786">
        <v>2785</v>
      </c>
      <c r="B2786">
        <v>1964</v>
      </c>
      <c r="C2786">
        <f t="shared" si="430"/>
        <v>0</v>
      </c>
      <c r="D2786" t="s">
        <v>24</v>
      </c>
      <c r="E2786">
        <f t="shared" si="431"/>
        <v>11</v>
      </c>
      <c r="F2786" t="s">
        <v>41</v>
      </c>
      <c r="G2786" s="13">
        <v>44641</v>
      </c>
      <c r="H2786">
        <v>0.34513888888888888</v>
      </c>
      <c r="I2786">
        <v>0.44930555555555551</v>
      </c>
      <c r="J2786">
        <v>1000164</v>
      </c>
      <c r="K2786">
        <v>7808</v>
      </c>
      <c r="L2786">
        <f t="shared" si="432"/>
        <v>150</v>
      </c>
      <c r="M2786">
        <v>0.10416666666666663</v>
      </c>
      <c r="N2786">
        <f t="shared" si="433"/>
        <v>0</v>
      </c>
      <c r="O2786" t="s">
        <v>26</v>
      </c>
      <c r="P2786" cm="1">
        <f t="array" aca="1" ref="P2786" ca="1">(_xlfn.IFS(Q2786="couché",0,Q2786="debout à 80%",1,Q2786="?",1))*(IF(RAND()&lt;0.8,1,0))</f>
        <v>1</v>
      </c>
      <c r="Q2786" t="s">
        <v>27</v>
      </c>
      <c r="R2786">
        <v>30</v>
      </c>
      <c r="S2786">
        <f t="shared" si="434"/>
        <v>0</v>
      </c>
      <c r="T2786">
        <f t="shared" si="439"/>
        <v>1</v>
      </c>
      <c r="U2786">
        <f t="shared" ca="1" si="435"/>
        <v>0.34514360869907579</v>
      </c>
      <c r="V2786">
        <f t="shared" si="436"/>
        <v>47</v>
      </c>
      <c r="W2786" t="s">
        <v>28</v>
      </c>
      <c r="X2786" t="str">
        <f t="shared" ca="1" si="437"/>
        <v>(2785,0,1,11,150,0,1,47)++1`</v>
      </c>
      <c r="Y2786" t="str">
        <f t="shared" si="438"/>
        <v>(2785,30)++1`</v>
      </c>
    </row>
    <row r="2787" spans="1:25" x14ac:dyDescent="0.25">
      <c r="A2787">
        <v>2786</v>
      </c>
      <c r="B2787">
        <v>1974</v>
      </c>
      <c r="C2787">
        <f t="shared" si="430"/>
        <v>0</v>
      </c>
      <c r="D2787" t="s">
        <v>24</v>
      </c>
      <c r="E2787">
        <f t="shared" si="431"/>
        <v>11</v>
      </c>
      <c r="F2787" t="s">
        <v>41</v>
      </c>
      <c r="G2787" s="13">
        <v>44636</v>
      </c>
      <c r="H2787">
        <v>0.47986111111111107</v>
      </c>
      <c r="I2787">
        <v>0.5840277777777777</v>
      </c>
      <c r="J2787">
        <v>1000164</v>
      </c>
      <c r="K2787">
        <v>6872</v>
      </c>
      <c r="L2787">
        <f t="shared" si="432"/>
        <v>150</v>
      </c>
      <c r="M2787">
        <v>0.10416666666666663</v>
      </c>
      <c r="N2787">
        <f t="shared" si="433"/>
        <v>0</v>
      </c>
      <c r="O2787" t="s">
        <v>26</v>
      </c>
      <c r="P2787" cm="1">
        <f t="array" aca="1" ref="P2787" ca="1">(_xlfn.IFS(Q2787="couché",0,Q2787="debout à 80%",1,Q2787="?",1))*(IF(RAND()&lt;0.8,1,0))</f>
        <v>1</v>
      </c>
      <c r="Q2787" t="s">
        <v>27</v>
      </c>
      <c r="R2787">
        <v>30</v>
      </c>
      <c r="S2787">
        <f t="shared" si="434"/>
        <v>1</v>
      </c>
      <c r="T2787">
        <f t="shared" si="439"/>
        <v>4</v>
      </c>
      <c r="U2787">
        <f t="shared" ca="1" si="435"/>
        <v>0.4798667535042172</v>
      </c>
      <c r="V2787">
        <f t="shared" si="436"/>
        <v>47</v>
      </c>
      <c r="W2787" t="s">
        <v>28</v>
      </c>
      <c r="X2787" t="str">
        <f t="shared" ca="1" si="437"/>
        <v>(2786,0,1,11,150,1,4,47)++1`</v>
      </c>
      <c r="Y2787" t="str">
        <f t="shared" si="438"/>
        <v>(2786,30)++1`</v>
      </c>
    </row>
    <row r="2788" spans="1:25" x14ac:dyDescent="0.25">
      <c r="A2788">
        <v>2787</v>
      </c>
      <c r="B2788">
        <v>1939</v>
      </c>
      <c r="C2788">
        <f t="shared" si="430"/>
        <v>0</v>
      </c>
      <c r="D2788" t="s">
        <v>24</v>
      </c>
      <c r="E2788">
        <f t="shared" si="431"/>
        <v>16</v>
      </c>
      <c r="F2788" t="s">
        <v>44</v>
      </c>
      <c r="G2788" s="13">
        <v>44648</v>
      </c>
      <c r="H2788">
        <v>0.34166666666666667</v>
      </c>
      <c r="I2788">
        <v>0.4458333333333333</v>
      </c>
      <c r="J2788">
        <v>1000162</v>
      </c>
      <c r="K2788">
        <v>489</v>
      </c>
      <c r="L2788">
        <f t="shared" si="432"/>
        <v>150</v>
      </c>
      <c r="M2788">
        <v>0.10416666666666663</v>
      </c>
      <c r="N2788">
        <f t="shared" si="433"/>
        <v>0</v>
      </c>
      <c r="O2788" t="s">
        <v>26</v>
      </c>
      <c r="P2788" cm="1">
        <f t="array" aca="1" ref="P2788" ca="1">(_xlfn.IFS(Q2788="couché",0,Q2788="debout à 80%",1,Q2788="?",1))*(IF(RAND()&lt;0.8,1,0))</f>
        <v>0</v>
      </c>
      <c r="Q2788" t="s">
        <v>27</v>
      </c>
      <c r="R2788">
        <v>45</v>
      </c>
      <c r="S2788">
        <f t="shared" si="434"/>
        <v>0</v>
      </c>
      <c r="T2788">
        <f t="shared" si="439"/>
        <v>1</v>
      </c>
      <c r="U2788">
        <f t="shared" ca="1" si="435"/>
        <v>0.34167108248673561</v>
      </c>
      <c r="V2788">
        <f t="shared" si="436"/>
        <v>32</v>
      </c>
      <c r="W2788" t="s">
        <v>28</v>
      </c>
      <c r="X2788" t="str">
        <f t="shared" ca="1" si="437"/>
        <v>(2787,0,0,16,150,0,1,32)++1`</v>
      </c>
      <c r="Y2788" t="str">
        <f t="shared" si="438"/>
        <v>(2787,45)++1`</v>
      </c>
    </row>
    <row r="2789" spans="1:25" x14ac:dyDescent="0.25">
      <c r="A2789">
        <v>2788</v>
      </c>
      <c r="B2789">
        <v>1932</v>
      </c>
      <c r="C2789">
        <f t="shared" si="430"/>
        <v>0</v>
      </c>
      <c r="D2789" t="s">
        <v>24</v>
      </c>
      <c r="E2789">
        <f t="shared" si="431"/>
        <v>16</v>
      </c>
      <c r="F2789" t="s">
        <v>44</v>
      </c>
      <c r="G2789" s="13">
        <v>44638</v>
      </c>
      <c r="H2789">
        <v>0.62013888888888891</v>
      </c>
      <c r="I2789">
        <v>0.72430555555555554</v>
      </c>
      <c r="J2789">
        <v>1000162</v>
      </c>
      <c r="K2789">
        <v>489</v>
      </c>
      <c r="L2789">
        <f t="shared" si="432"/>
        <v>150</v>
      </c>
      <c r="M2789">
        <v>0.10416666666666663</v>
      </c>
      <c r="N2789">
        <f t="shared" si="433"/>
        <v>0</v>
      </c>
      <c r="O2789" t="s">
        <v>26</v>
      </c>
      <c r="P2789" cm="1">
        <f t="array" aca="1" ref="P2789" ca="1">(_xlfn.IFS(Q2789="couché",0,Q2789="debout à 80%",1,Q2789="?",1))*(IF(RAND()&lt;0.8,1,0))</f>
        <v>0</v>
      </c>
      <c r="Q2789" t="s">
        <v>48</v>
      </c>
      <c r="R2789">
        <v>45</v>
      </c>
      <c r="S2789">
        <f t="shared" si="434"/>
        <v>0</v>
      </c>
      <c r="T2789">
        <f t="shared" si="439"/>
        <v>3</v>
      </c>
      <c r="U2789">
        <f t="shared" ca="1" si="435"/>
        <v>0.62014498723088274</v>
      </c>
      <c r="V2789">
        <f t="shared" si="436"/>
        <v>45</v>
      </c>
      <c r="W2789" t="s">
        <v>28</v>
      </c>
      <c r="X2789" t="str">
        <f t="shared" ca="1" si="437"/>
        <v>(2788,0,0,16,150,0,3,45)++1`</v>
      </c>
      <c r="Y2789" t="str">
        <f t="shared" si="438"/>
        <v>(2788,45)++1`</v>
      </c>
    </row>
    <row r="2790" spans="1:25" x14ac:dyDescent="0.25">
      <c r="A2790">
        <v>2789</v>
      </c>
      <c r="B2790">
        <v>1947</v>
      </c>
      <c r="C2790">
        <f t="shared" si="430"/>
        <v>0</v>
      </c>
      <c r="D2790" t="s">
        <v>24</v>
      </c>
      <c r="E2790">
        <f t="shared" si="431"/>
        <v>16</v>
      </c>
      <c r="F2790" t="s">
        <v>44</v>
      </c>
      <c r="G2790" s="13">
        <v>44651</v>
      </c>
      <c r="H2790">
        <v>0.62361111111111112</v>
      </c>
      <c r="I2790">
        <v>0.72777777777777775</v>
      </c>
      <c r="J2790">
        <v>1000162</v>
      </c>
      <c r="K2790">
        <v>489</v>
      </c>
      <c r="L2790">
        <f t="shared" si="432"/>
        <v>150</v>
      </c>
      <c r="M2790">
        <v>0.10416666666666663</v>
      </c>
      <c r="N2790">
        <f t="shared" si="433"/>
        <v>0</v>
      </c>
      <c r="O2790" t="s">
        <v>26</v>
      </c>
      <c r="P2790" cm="1">
        <f t="array" aca="1" ref="P2790" ca="1">(_xlfn.IFS(Q2790="couché",0,Q2790="debout à 80%",1,Q2790="?",1))*(IF(RAND()&lt;0.8,1,0))</f>
        <v>0</v>
      </c>
      <c r="Q2790" t="s">
        <v>48</v>
      </c>
      <c r="R2790">
        <v>45</v>
      </c>
      <c r="S2790">
        <f t="shared" si="434"/>
        <v>0</v>
      </c>
      <c r="T2790">
        <f t="shared" si="439"/>
        <v>6</v>
      </c>
      <c r="U2790">
        <f t="shared" ca="1" si="435"/>
        <v>0.62362048895707478</v>
      </c>
      <c r="V2790">
        <f t="shared" si="436"/>
        <v>45</v>
      </c>
      <c r="W2790" t="s">
        <v>47</v>
      </c>
      <c r="X2790" t="str">
        <f t="shared" ca="1" si="437"/>
        <v>(2789,0,0,16,150,0,6,45)++1`</v>
      </c>
      <c r="Y2790" t="str">
        <f t="shared" si="438"/>
        <v>(2789,45)++1`</v>
      </c>
    </row>
    <row r="2791" spans="1:25" x14ac:dyDescent="0.25">
      <c r="A2791">
        <v>2790</v>
      </c>
      <c r="B2791">
        <v>1966</v>
      </c>
      <c r="C2791">
        <f t="shared" si="430"/>
        <v>0</v>
      </c>
      <c r="D2791" t="s">
        <v>24</v>
      </c>
      <c r="E2791">
        <f t="shared" si="431"/>
        <v>7</v>
      </c>
      <c r="F2791" t="s">
        <v>38</v>
      </c>
      <c r="G2791" s="13">
        <v>44594</v>
      </c>
      <c r="H2791">
        <v>0.44930555555555551</v>
      </c>
      <c r="I2791">
        <v>0.5541666666666667</v>
      </c>
      <c r="J2791">
        <v>1000162</v>
      </c>
      <c r="K2791">
        <v>486</v>
      </c>
      <c r="L2791">
        <f t="shared" si="432"/>
        <v>151</v>
      </c>
      <c r="M2791">
        <v>0.10486111111111118</v>
      </c>
      <c r="N2791">
        <f t="shared" si="433"/>
        <v>0</v>
      </c>
      <c r="O2791" t="s">
        <v>26</v>
      </c>
      <c r="P2791" cm="1">
        <f t="array" aca="1" ref="P2791" ca="1">(_xlfn.IFS(Q2791="couché",0,Q2791="debout à 80%",1,Q2791="?",1))*(IF(RAND()&lt;0.8,1,0))</f>
        <v>1</v>
      </c>
      <c r="Q2791" t="s">
        <v>27</v>
      </c>
      <c r="R2791">
        <v>45</v>
      </c>
      <c r="S2791">
        <f t="shared" si="434"/>
        <v>0</v>
      </c>
      <c r="T2791">
        <f t="shared" si="439"/>
        <v>3</v>
      </c>
      <c r="U2791">
        <f t="shared" ca="1" si="435"/>
        <v>0.44931407250519056</v>
      </c>
      <c r="V2791">
        <f t="shared" si="436"/>
        <v>44</v>
      </c>
      <c r="W2791" t="s">
        <v>28</v>
      </c>
      <c r="X2791" t="str">
        <f t="shared" ca="1" si="437"/>
        <v>(2790,0,1,7,151,0,3,44)++1`</v>
      </c>
      <c r="Y2791" t="str">
        <f t="shared" si="438"/>
        <v>(2790,45)++1`</v>
      </c>
    </row>
    <row r="2792" spans="1:25" x14ac:dyDescent="0.25">
      <c r="A2792">
        <v>2791</v>
      </c>
      <c r="B2792">
        <v>2003</v>
      </c>
      <c r="C2792">
        <f t="shared" si="430"/>
        <v>0</v>
      </c>
      <c r="D2792" t="s">
        <v>24</v>
      </c>
      <c r="E2792">
        <f t="shared" si="431"/>
        <v>16</v>
      </c>
      <c r="F2792" t="s">
        <v>44</v>
      </c>
      <c r="G2792" s="13">
        <v>44615</v>
      </c>
      <c r="H2792">
        <v>0.40833333333333333</v>
      </c>
      <c r="I2792">
        <v>0.5131944444444444</v>
      </c>
      <c r="J2792">
        <v>1000162</v>
      </c>
      <c r="K2792">
        <v>2872</v>
      </c>
      <c r="L2792">
        <f t="shared" si="432"/>
        <v>151</v>
      </c>
      <c r="M2792">
        <v>0.10486111111111107</v>
      </c>
      <c r="N2792">
        <f t="shared" si="433"/>
        <v>0</v>
      </c>
      <c r="O2792" t="s">
        <v>26</v>
      </c>
      <c r="P2792" cm="1">
        <f t="array" aca="1" ref="P2792" ca="1">(_xlfn.IFS(Q2792="couché",0,Q2792="debout à 80%",1,Q2792="?",1))*(IF(RAND()&lt;0.8,1,0))</f>
        <v>1</v>
      </c>
      <c r="Q2792" t="s">
        <v>27</v>
      </c>
      <c r="R2792">
        <v>45</v>
      </c>
      <c r="S2792">
        <f t="shared" si="434"/>
        <v>1</v>
      </c>
      <c r="T2792">
        <f t="shared" si="439"/>
        <v>2</v>
      </c>
      <c r="U2792">
        <f t="shared" ca="1" si="435"/>
        <v>0.40833670175946268</v>
      </c>
      <c r="V2792">
        <f t="shared" si="436"/>
        <v>32</v>
      </c>
      <c r="W2792" t="s">
        <v>28</v>
      </c>
      <c r="X2792" t="str">
        <f t="shared" ca="1" si="437"/>
        <v>(2791,0,1,16,151,1,2,32)++1`</v>
      </c>
      <c r="Y2792" t="str">
        <f t="shared" si="438"/>
        <v>(2791,45)++1`</v>
      </c>
    </row>
    <row r="2793" spans="1:25" x14ac:dyDescent="0.25">
      <c r="A2793">
        <v>2792</v>
      </c>
      <c r="B2793">
        <v>1959</v>
      </c>
      <c r="C2793">
        <f t="shared" si="430"/>
        <v>0</v>
      </c>
      <c r="D2793" t="s">
        <v>24</v>
      </c>
      <c r="E2793">
        <f t="shared" si="431"/>
        <v>7</v>
      </c>
      <c r="F2793" t="s">
        <v>38</v>
      </c>
      <c r="G2793" s="13">
        <v>44638</v>
      </c>
      <c r="H2793">
        <v>0.38055555555555554</v>
      </c>
      <c r="I2793">
        <v>0.48541666666666666</v>
      </c>
      <c r="J2793">
        <v>1000162</v>
      </c>
      <c r="K2793">
        <v>489</v>
      </c>
      <c r="L2793">
        <f t="shared" si="432"/>
        <v>151</v>
      </c>
      <c r="M2793">
        <v>0.10486111111111113</v>
      </c>
      <c r="N2793">
        <f t="shared" si="433"/>
        <v>0</v>
      </c>
      <c r="O2793" t="s">
        <v>26</v>
      </c>
      <c r="P2793" cm="1">
        <f t="array" aca="1" ref="P2793" ca="1">(_xlfn.IFS(Q2793="couché",0,Q2793="debout à 80%",1,Q2793="?",1))*(IF(RAND()&lt;0.8,1,0))</f>
        <v>1</v>
      </c>
      <c r="Q2793" t="s">
        <v>27</v>
      </c>
      <c r="R2793">
        <v>45</v>
      </c>
      <c r="S2793">
        <f t="shared" si="434"/>
        <v>0</v>
      </c>
      <c r="T2793">
        <f t="shared" si="439"/>
        <v>2</v>
      </c>
      <c r="U2793">
        <f t="shared" ca="1" si="435"/>
        <v>0.38056543246384006</v>
      </c>
      <c r="V2793">
        <f t="shared" si="436"/>
        <v>39</v>
      </c>
      <c r="W2793" t="s">
        <v>28</v>
      </c>
      <c r="X2793" t="str">
        <f t="shared" ca="1" si="437"/>
        <v>(2792,0,1,7,151,0,2,39)++1`</v>
      </c>
      <c r="Y2793" t="str">
        <f t="shared" si="438"/>
        <v>(2792,45)++1`</v>
      </c>
    </row>
    <row r="2794" spans="1:25" x14ac:dyDescent="0.25">
      <c r="A2794">
        <v>2793</v>
      </c>
      <c r="B2794">
        <v>1970</v>
      </c>
      <c r="C2794">
        <f t="shared" si="430"/>
        <v>0</v>
      </c>
      <c r="D2794" t="s">
        <v>24</v>
      </c>
      <c r="E2794">
        <f t="shared" si="431"/>
        <v>5</v>
      </c>
      <c r="F2794" t="s">
        <v>36</v>
      </c>
      <c r="G2794" s="13">
        <v>44622</v>
      </c>
      <c r="H2794">
        <v>0.60902777777777772</v>
      </c>
      <c r="I2794">
        <v>0.71388888888888891</v>
      </c>
      <c r="J2794">
        <v>1000162</v>
      </c>
      <c r="K2794">
        <v>6712</v>
      </c>
      <c r="L2794">
        <f t="shared" si="432"/>
        <v>151</v>
      </c>
      <c r="M2794">
        <v>0.10486111111111118</v>
      </c>
      <c r="N2794">
        <f t="shared" si="433"/>
        <v>0</v>
      </c>
      <c r="O2794" t="s">
        <v>26</v>
      </c>
      <c r="P2794" cm="1">
        <f t="array" aca="1" ref="P2794" ca="1">(_xlfn.IFS(Q2794="couché",0,Q2794="debout à 80%",1,Q2794="?",1))*(IF(RAND()&lt;0.8,1,0))</f>
        <v>1</v>
      </c>
      <c r="Q2794" t="s">
        <v>27</v>
      </c>
      <c r="R2794">
        <v>45</v>
      </c>
      <c r="S2794">
        <f t="shared" si="434"/>
        <v>0</v>
      </c>
      <c r="T2794">
        <f t="shared" si="439"/>
        <v>5</v>
      </c>
      <c r="U2794">
        <f t="shared" ca="1" si="435"/>
        <v>0.6090367098604228</v>
      </c>
      <c r="V2794">
        <f t="shared" si="436"/>
        <v>42</v>
      </c>
      <c r="W2794" t="s">
        <v>28</v>
      </c>
      <c r="X2794" t="str">
        <f t="shared" ca="1" si="437"/>
        <v>(2793,0,1,5,151,0,5,42)++1`</v>
      </c>
      <c r="Y2794" t="str">
        <f t="shared" si="438"/>
        <v>(2793,45)++1`</v>
      </c>
    </row>
    <row r="2795" spans="1:25" x14ac:dyDescent="0.25">
      <c r="A2795">
        <v>2794</v>
      </c>
      <c r="B2795">
        <v>1940</v>
      </c>
      <c r="C2795">
        <f t="shared" si="430"/>
        <v>0</v>
      </c>
      <c r="D2795" t="s">
        <v>24</v>
      </c>
      <c r="E2795">
        <f t="shared" si="431"/>
        <v>13</v>
      </c>
      <c r="F2795" t="s">
        <v>43</v>
      </c>
      <c r="G2795" s="13">
        <v>44645</v>
      </c>
      <c r="H2795">
        <v>0.43125000000000002</v>
      </c>
      <c r="I2795">
        <v>0.53611111111111109</v>
      </c>
      <c r="J2795">
        <v>1000167</v>
      </c>
      <c r="K2795">
        <v>7550</v>
      </c>
      <c r="L2795">
        <f t="shared" si="432"/>
        <v>151</v>
      </c>
      <c r="M2795">
        <v>0.10486111111111107</v>
      </c>
      <c r="N2795">
        <f t="shared" si="433"/>
        <v>0</v>
      </c>
      <c r="O2795" t="s">
        <v>26</v>
      </c>
      <c r="P2795" cm="1">
        <f t="array" aca="1" ref="P2795" ca="1">(_xlfn.IFS(Q2795="couché",0,Q2795="debout à 80%",1,Q2795="?",1))*(IF(RAND()&lt;0.8,1,0))</f>
        <v>0</v>
      </c>
      <c r="Q2795" t="s">
        <v>48</v>
      </c>
      <c r="R2795">
        <v>45</v>
      </c>
      <c r="S2795">
        <f t="shared" si="434"/>
        <v>0</v>
      </c>
      <c r="T2795">
        <f t="shared" si="439"/>
        <v>2</v>
      </c>
      <c r="U2795">
        <f t="shared" ca="1" si="435"/>
        <v>0.43125023774626958</v>
      </c>
      <c r="V2795">
        <f t="shared" si="436"/>
        <v>69</v>
      </c>
      <c r="W2795" t="s">
        <v>28</v>
      </c>
      <c r="X2795" t="str">
        <f t="shared" ca="1" si="437"/>
        <v>(2794,0,0,13,151,0,2,69)++1`</v>
      </c>
      <c r="Y2795" t="str">
        <f t="shared" si="438"/>
        <v>(2794,45)++1`</v>
      </c>
    </row>
    <row r="2796" spans="1:25" x14ac:dyDescent="0.25">
      <c r="A2796">
        <v>2795</v>
      </c>
      <c r="B2796">
        <v>1962</v>
      </c>
      <c r="C2796">
        <f t="shared" si="430"/>
        <v>0</v>
      </c>
      <c r="D2796" t="s">
        <v>24</v>
      </c>
      <c r="E2796">
        <f t="shared" si="431"/>
        <v>14</v>
      </c>
      <c r="F2796" t="s">
        <v>33</v>
      </c>
      <c r="G2796" s="13">
        <v>44596</v>
      </c>
      <c r="H2796">
        <v>0.34444444444444444</v>
      </c>
      <c r="I2796">
        <v>0.44999999999999996</v>
      </c>
      <c r="J2796">
        <v>1000162</v>
      </c>
      <c r="K2796">
        <v>2412</v>
      </c>
      <c r="L2796">
        <f t="shared" si="432"/>
        <v>152</v>
      </c>
      <c r="M2796">
        <v>0.10555555555555551</v>
      </c>
      <c r="N2796">
        <f t="shared" si="433"/>
        <v>1</v>
      </c>
      <c r="O2796" t="s">
        <v>32</v>
      </c>
      <c r="P2796" cm="1">
        <f t="array" aca="1" ref="P2796" ca="1">(_xlfn.IFS(Q2796="couché",0,Q2796="debout à 80%",1,Q2796="?",1))*(IF(RAND()&lt;0.8,1,0))</f>
        <v>1</v>
      </c>
      <c r="Q2796" t="s">
        <v>27</v>
      </c>
      <c r="R2796">
        <v>45</v>
      </c>
      <c r="S2796">
        <f t="shared" si="434"/>
        <v>0</v>
      </c>
      <c r="T2796">
        <f t="shared" si="439"/>
        <v>1</v>
      </c>
      <c r="U2796">
        <f t="shared" ca="1" si="435"/>
        <v>0.3444544189299979</v>
      </c>
      <c r="V2796">
        <f t="shared" si="436"/>
        <v>42</v>
      </c>
      <c r="W2796" t="s">
        <v>28</v>
      </c>
      <c r="X2796" t="str">
        <f t="shared" ca="1" si="437"/>
        <v>(2795,0,1,14,152,0,1,42)++1`</v>
      </c>
      <c r="Y2796" t="str">
        <f t="shared" si="438"/>
        <v>(2795,45)++1`</v>
      </c>
    </row>
    <row r="2797" spans="1:25" x14ac:dyDescent="0.25">
      <c r="A2797">
        <v>2796</v>
      </c>
      <c r="B2797">
        <v>1951</v>
      </c>
      <c r="C2797">
        <f t="shared" si="430"/>
        <v>0</v>
      </c>
      <c r="D2797" t="s">
        <v>24</v>
      </c>
      <c r="E2797">
        <f t="shared" si="431"/>
        <v>13</v>
      </c>
      <c r="F2797" t="s">
        <v>43</v>
      </c>
      <c r="G2797" s="13">
        <v>44608</v>
      </c>
      <c r="H2797">
        <v>0.46319444444444441</v>
      </c>
      <c r="I2797">
        <v>0.56874999999999998</v>
      </c>
      <c r="J2797">
        <v>1000167</v>
      </c>
      <c r="K2797">
        <v>9229</v>
      </c>
      <c r="L2797">
        <f t="shared" si="432"/>
        <v>152</v>
      </c>
      <c r="M2797">
        <v>0.10555555555555557</v>
      </c>
      <c r="N2797">
        <f t="shared" si="433"/>
        <v>0</v>
      </c>
      <c r="O2797" t="s">
        <v>26</v>
      </c>
      <c r="P2797" cm="1">
        <f t="array" aca="1" ref="P2797" ca="1">(_xlfn.IFS(Q2797="couché",0,Q2797="debout à 80%",1,Q2797="?",1))*(IF(RAND()&lt;0.8,1,0))</f>
        <v>0</v>
      </c>
      <c r="Q2797" t="s">
        <v>27</v>
      </c>
      <c r="R2797">
        <v>45</v>
      </c>
      <c r="S2797">
        <f t="shared" si="434"/>
        <v>0</v>
      </c>
      <c r="T2797">
        <f t="shared" si="439"/>
        <v>2</v>
      </c>
      <c r="U2797">
        <f t="shared" ca="1" si="435"/>
        <v>0.46319810852158538</v>
      </c>
      <c r="V2797">
        <f t="shared" si="436"/>
        <v>42</v>
      </c>
      <c r="W2797" t="s">
        <v>28</v>
      </c>
      <c r="X2797" t="str">
        <f t="shared" ca="1" si="437"/>
        <v>(2796,0,0,13,152,0,2,42)++1`</v>
      </c>
      <c r="Y2797" t="str">
        <f t="shared" si="438"/>
        <v>(2796,45)++1`</v>
      </c>
    </row>
    <row r="2798" spans="1:25" x14ac:dyDescent="0.25">
      <c r="A2798">
        <v>2797</v>
      </c>
      <c r="B2798">
        <v>1941</v>
      </c>
      <c r="C2798">
        <f t="shared" si="430"/>
        <v>0</v>
      </c>
      <c r="D2798" t="s">
        <v>24</v>
      </c>
      <c r="E2798">
        <f t="shared" si="431"/>
        <v>7</v>
      </c>
      <c r="F2798" t="s">
        <v>38</v>
      </c>
      <c r="G2798" s="13">
        <v>44645</v>
      </c>
      <c r="H2798">
        <v>0.57708333333333328</v>
      </c>
      <c r="I2798">
        <v>0.68263888888888891</v>
      </c>
      <c r="J2798">
        <v>1000162</v>
      </c>
      <c r="K2798">
        <v>486</v>
      </c>
      <c r="L2798">
        <f t="shared" si="432"/>
        <v>152</v>
      </c>
      <c r="M2798">
        <v>0.10555555555555562</v>
      </c>
      <c r="N2798">
        <f t="shared" si="433"/>
        <v>0</v>
      </c>
      <c r="O2798" t="s">
        <v>26</v>
      </c>
      <c r="P2798" cm="1">
        <f t="array" aca="1" ref="P2798" ca="1">(_xlfn.IFS(Q2798="couché",0,Q2798="debout à 80%",1,Q2798="?",1))*(IF(RAND()&lt;0.8,1,0))</f>
        <v>1</v>
      </c>
      <c r="Q2798" t="s">
        <v>27</v>
      </c>
      <c r="R2798">
        <v>45</v>
      </c>
      <c r="S2798">
        <f t="shared" si="434"/>
        <v>0</v>
      </c>
      <c r="T2798">
        <f t="shared" si="439"/>
        <v>4</v>
      </c>
      <c r="U2798">
        <f t="shared" ca="1" si="435"/>
        <v>0.57709265258311482</v>
      </c>
      <c r="V2798">
        <f t="shared" si="436"/>
        <v>49</v>
      </c>
      <c r="W2798" t="s">
        <v>28</v>
      </c>
      <c r="X2798" t="str">
        <f t="shared" ca="1" si="437"/>
        <v>(2797,0,1,7,152,0,4,49)++1`</v>
      </c>
      <c r="Y2798" t="str">
        <f t="shared" si="438"/>
        <v>(2797,45)++1`</v>
      </c>
    </row>
    <row r="2799" spans="1:25" x14ac:dyDescent="0.25">
      <c r="A2799">
        <v>2798</v>
      </c>
      <c r="B2799">
        <v>1954</v>
      </c>
      <c r="C2799">
        <f t="shared" si="430"/>
        <v>0</v>
      </c>
      <c r="D2799" t="s">
        <v>24</v>
      </c>
      <c r="E2799">
        <f t="shared" si="431"/>
        <v>16</v>
      </c>
      <c r="F2799" t="s">
        <v>44</v>
      </c>
      <c r="G2799" s="13">
        <v>44599</v>
      </c>
      <c r="H2799">
        <v>2.1527777777777778E-2</v>
      </c>
      <c r="I2799">
        <v>0.12708333333333333</v>
      </c>
      <c r="J2799">
        <v>1000162</v>
      </c>
      <c r="K2799">
        <v>61</v>
      </c>
      <c r="L2799">
        <f t="shared" si="432"/>
        <v>152</v>
      </c>
      <c r="M2799">
        <v>0.10555555555555554</v>
      </c>
      <c r="N2799">
        <f t="shared" si="433"/>
        <v>0</v>
      </c>
      <c r="O2799" t="s">
        <v>26</v>
      </c>
      <c r="P2799" cm="1">
        <f t="array" aca="1" ref="P2799" ca="1">(_xlfn.IFS(Q2799="couché",0,Q2799="debout à 80%",1,Q2799="?",1))*(IF(RAND()&lt;0.8,1,0))</f>
        <v>0</v>
      </c>
      <c r="Q2799" t="s">
        <v>48</v>
      </c>
      <c r="R2799">
        <v>45</v>
      </c>
      <c r="S2799">
        <f t="shared" si="434"/>
        <v>0</v>
      </c>
      <c r="T2799">
        <f t="shared" si="439"/>
        <v>1</v>
      </c>
      <c r="U2799">
        <f t="shared" ca="1" si="435"/>
        <v>2.1533386125380211E-2</v>
      </c>
      <c r="V2799">
        <f t="shared" si="436"/>
        <v>44</v>
      </c>
      <c r="W2799" t="s">
        <v>28</v>
      </c>
      <c r="X2799" t="str">
        <f t="shared" ca="1" si="437"/>
        <v>(2798,0,0,16,152,0,1,44)++1`</v>
      </c>
      <c r="Y2799" t="str">
        <f t="shared" si="438"/>
        <v>(2798,45)++1`</v>
      </c>
    </row>
    <row r="2800" spans="1:25" x14ac:dyDescent="0.25">
      <c r="A2800">
        <v>2799</v>
      </c>
      <c r="B2800">
        <v>1971</v>
      </c>
      <c r="C2800">
        <f t="shared" si="430"/>
        <v>0</v>
      </c>
      <c r="D2800" t="s">
        <v>24</v>
      </c>
      <c r="E2800">
        <f t="shared" si="431"/>
        <v>8</v>
      </c>
      <c r="F2800" t="s">
        <v>25</v>
      </c>
      <c r="G2800" s="13">
        <v>44629</v>
      </c>
      <c r="H2800">
        <v>0.55763888888888891</v>
      </c>
      <c r="I2800">
        <v>0.66319444444444442</v>
      </c>
      <c r="J2800">
        <v>1000171</v>
      </c>
      <c r="K2800">
        <v>2692</v>
      </c>
      <c r="L2800">
        <f t="shared" si="432"/>
        <v>152</v>
      </c>
      <c r="M2800">
        <v>0.10555555555555551</v>
      </c>
      <c r="N2800">
        <f t="shared" si="433"/>
        <v>0</v>
      </c>
      <c r="O2800" t="s">
        <v>26</v>
      </c>
      <c r="P2800" cm="1">
        <f t="array" aca="1" ref="P2800" ca="1">(_xlfn.IFS(Q2800="couché",0,Q2800="debout à 80%",1,Q2800="?",1))*(IF(RAND()&lt;0.8,1,0))</f>
        <v>1</v>
      </c>
      <c r="Q2800" t="s">
        <v>27</v>
      </c>
      <c r="R2800">
        <v>45</v>
      </c>
      <c r="S2800">
        <f t="shared" si="434"/>
        <v>0</v>
      </c>
      <c r="T2800">
        <f t="shared" si="439"/>
        <v>5</v>
      </c>
      <c r="U2800">
        <f t="shared" ca="1" si="435"/>
        <v>0.55764410196742564</v>
      </c>
      <c r="V2800">
        <f t="shared" si="436"/>
        <v>61</v>
      </c>
      <c r="W2800" t="s">
        <v>28</v>
      </c>
      <c r="X2800" t="str">
        <f t="shared" ca="1" si="437"/>
        <v>(2799,0,1,8,152,0,5,61)++1`</v>
      </c>
      <c r="Y2800" t="str">
        <f t="shared" si="438"/>
        <v>(2799,45)++1`</v>
      </c>
    </row>
    <row r="2801" spans="1:25" x14ac:dyDescent="0.25">
      <c r="A2801">
        <v>2800</v>
      </c>
      <c r="B2801">
        <v>1988</v>
      </c>
      <c r="C2801">
        <f t="shared" si="430"/>
        <v>0</v>
      </c>
      <c r="D2801" t="s">
        <v>24</v>
      </c>
      <c r="E2801">
        <f t="shared" si="431"/>
        <v>2</v>
      </c>
      <c r="F2801" t="s">
        <v>29</v>
      </c>
      <c r="G2801" s="13">
        <v>44630</v>
      </c>
      <c r="H2801">
        <v>0.47083333333333333</v>
      </c>
      <c r="I2801">
        <v>0.57638888888888884</v>
      </c>
      <c r="J2801">
        <v>1000166</v>
      </c>
      <c r="K2801">
        <v>410</v>
      </c>
      <c r="L2801">
        <f t="shared" si="432"/>
        <v>152</v>
      </c>
      <c r="M2801">
        <v>0.10555555555555551</v>
      </c>
      <c r="N2801">
        <f t="shared" si="433"/>
        <v>0</v>
      </c>
      <c r="O2801" t="s">
        <v>26</v>
      </c>
      <c r="P2801" cm="1">
        <f t="array" aca="1" ref="P2801" ca="1">(_xlfn.IFS(Q2801="couché",0,Q2801="debout à 80%",1,Q2801="?",1))*(IF(RAND()&lt;0.8,1,0))</f>
        <v>1</v>
      </c>
      <c r="Q2801" t="s">
        <v>27</v>
      </c>
      <c r="R2801">
        <v>45</v>
      </c>
      <c r="S2801">
        <f t="shared" si="434"/>
        <v>0</v>
      </c>
      <c r="T2801">
        <f t="shared" si="439"/>
        <v>2</v>
      </c>
      <c r="U2801">
        <f t="shared" ca="1" si="435"/>
        <v>0.47083349934408486</v>
      </c>
      <c r="V2801">
        <f t="shared" si="436"/>
        <v>59</v>
      </c>
      <c r="W2801" t="s">
        <v>28</v>
      </c>
      <c r="X2801" t="str">
        <f t="shared" ca="1" si="437"/>
        <v>(2800,0,1,2,152,0,2,59)++1`</v>
      </c>
      <c r="Y2801" t="str">
        <f t="shared" si="438"/>
        <v>(2800,45)++1`</v>
      </c>
    </row>
    <row r="2802" spans="1:25" x14ac:dyDescent="0.25">
      <c r="A2802">
        <v>2801</v>
      </c>
      <c r="B2802">
        <v>1959</v>
      </c>
      <c r="C2802">
        <f t="shared" si="430"/>
        <v>0</v>
      </c>
      <c r="D2802" t="s">
        <v>24</v>
      </c>
      <c r="E2802">
        <f t="shared" si="431"/>
        <v>14</v>
      </c>
      <c r="F2802" t="s">
        <v>33</v>
      </c>
      <c r="G2802" s="13">
        <v>44595</v>
      </c>
      <c r="H2802">
        <v>0.50694444444444442</v>
      </c>
      <c r="I2802">
        <v>0.61319444444444438</v>
      </c>
      <c r="J2802">
        <v>1000162</v>
      </c>
      <c r="K2802">
        <v>486</v>
      </c>
      <c r="L2802">
        <f t="shared" si="432"/>
        <v>153</v>
      </c>
      <c r="M2802">
        <v>0.10624999999999996</v>
      </c>
      <c r="N2802">
        <f t="shared" si="433"/>
        <v>0</v>
      </c>
      <c r="O2802" t="s">
        <v>26</v>
      </c>
      <c r="P2802" cm="1">
        <f t="array" aca="1" ref="P2802" ca="1">(_xlfn.IFS(Q2802="couché",0,Q2802="debout à 80%",1,Q2802="?",1))*(IF(RAND()&lt;0.8,1,0))</f>
        <v>0</v>
      </c>
      <c r="Q2802" t="s">
        <v>27</v>
      </c>
      <c r="R2802">
        <v>45</v>
      </c>
      <c r="S2802">
        <f t="shared" si="434"/>
        <v>0</v>
      </c>
      <c r="T2802">
        <f t="shared" si="439"/>
        <v>5</v>
      </c>
      <c r="U2802">
        <f t="shared" ca="1" si="435"/>
        <v>0.50695279426318207</v>
      </c>
      <c r="V2802">
        <f t="shared" si="436"/>
        <v>38</v>
      </c>
      <c r="W2802" t="s">
        <v>28</v>
      </c>
      <c r="X2802" t="str">
        <f t="shared" ca="1" si="437"/>
        <v>(2801,0,0,14,153,0,5,38)++1`</v>
      </c>
      <c r="Y2802" t="str">
        <f t="shared" si="438"/>
        <v>(2801,45)++1`</v>
      </c>
    </row>
    <row r="2803" spans="1:25" x14ac:dyDescent="0.25">
      <c r="A2803">
        <v>2802</v>
      </c>
      <c r="B2803">
        <v>1994</v>
      </c>
      <c r="C2803">
        <f t="shared" si="430"/>
        <v>0</v>
      </c>
      <c r="D2803" t="s">
        <v>24</v>
      </c>
      <c r="E2803">
        <f t="shared" si="431"/>
        <v>16</v>
      </c>
      <c r="F2803" t="s">
        <v>44</v>
      </c>
      <c r="G2803" s="13">
        <v>44650</v>
      </c>
      <c r="H2803">
        <v>0.58680555555555558</v>
      </c>
      <c r="I2803">
        <v>0.69305555555555554</v>
      </c>
      <c r="J2803">
        <v>1000162</v>
      </c>
      <c r="K2803">
        <v>2872</v>
      </c>
      <c r="L2803">
        <f t="shared" si="432"/>
        <v>153</v>
      </c>
      <c r="M2803">
        <v>0.10624999999999996</v>
      </c>
      <c r="N2803">
        <f t="shared" si="433"/>
        <v>0</v>
      </c>
      <c r="O2803" t="s">
        <v>26</v>
      </c>
      <c r="P2803" cm="1">
        <f t="array" aca="1" ref="P2803" ca="1">(_xlfn.IFS(Q2803="couché",0,Q2803="debout à 80%",1,Q2803="?",1))*(IF(RAND()&lt;0.8,1,0))</f>
        <v>1</v>
      </c>
      <c r="Q2803" t="s">
        <v>27</v>
      </c>
      <c r="R2803">
        <v>45</v>
      </c>
      <c r="S2803">
        <f t="shared" si="434"/>
        <v>0</v>
      </c>
      <c r="T2803">
        <f t="shared" si="439"/>
        <v>4</v>
      </c>
      <c r="U2803">
        <f t="shared" ca="1" si="435"/>
        <v>0.58681002329265575</v>
      </c>
      <c r="V2803">
        <f t="shared" si="436"/>
        <v>45</v>
      </c>
      <c r="W2803" t="s">
        <v>28</v>
      </c>
      <c r="X2803" t="str">
        <f t="shared" ca="1" si="437"/>
        <v>(2802,0,1,16,153,0,4,45)++1`</v>
      </c>
      <c r="Y2803" t="str">
        <f t="shared" si="438"/>
        <v>(2802,45)++1`</v>
      </c>
    </row>
    <row r="2804" spans="1:25" x14ac:dyDescent="0.25">
      <c r="A2804">
        <v>2803</v>
      </c>
      <c r="B2804">
        <v>1955</v>
      </c>
      <c r="C2804">
        <f t="shared" si="430"/>
        <v>0</v>
      </c>
      <c r="D2804" t="s">
        <v>24</v>
      </c>
      <c r="E2804">
        <f t="shared" si="431"/>
        <v>16</v>
      </c>
      <c r="F2804" t="s">
        <v>44</v>
      </c>
      <c r="G2804" s="13">
        <v>44651</v>
      </c>
      <c r="H2804">
        <v>0.33958333333333329</v>
      </c>
      <c r="I2804">
        <v>0.4458333333333333</v>
      </c>
      <c r="J2804">
        <v>1000162</v>
      </c>
      <c r="K2804">
        <v>3280</v>
      </c>
      <c r="L2804">
        <f t="shared" si="432"/>
        <v>153</v>
      </c>
      <c r="M2804">
        <v>0.10625000000000001</v>
      </c>
      <c r="N2804">
        <f t="shared" si="433"/>
        <v>0</v>
      </c>
      <c r="O2804" t="s">
        <v>26</v>
      </c>
      <c r="P2804" cm="1">
        <f t="array" aca="1" ref="P2804" ca="1">(_xlfn.IFS(Q2804="couché",0,Q2804="debout à 80%",1,Q2804="?",1))*(IF(RAND()&lt;0.8,1,0))</f>
        <v>1</v>
      </c>
      <c r="Q2804" t="s">
        <v>27</v>
      </c>
      <c r="R2804">
        <v>45</v>
      </c>
      <c r="S2804">
        <f t="shared" si="434"/>
        <v>0</v>
      </c>
      <c r="T2804">
        <f t="shared" si="439"/>
        <v>1</v>
      </c>
      <c r="U2804">
        <f t="shared" ca="1" si="435"/>
        <v>0.33958786155295118</v>
      </c>
      <c r="V2804">
        <f t="shared" si="436"/>
        <v>55</v>
      </c>
      <c r="W2804" t="s">
        <v>47</v>
      </c>
      <c r="X2804" t="str">
        <f t="shared" ca="1" si="437"/>
        <v>(2803,0,1,16,153,0,1,55)++1`</v>
      </c>
      <c r="Y2804" t="str">
        <f t="shared" si="438"/>
        <v>(2803,45)++1`</v>
      </c>
    </row>
    <row r="2805" spans="1:25" x14ac:dyDescent="0.25">
      <c r="A2805">
        <v>2804</v>
      </c>
      <c r="B2805">
        <v>1978</v>
      </c>
      <c r="C2805">
        <f t="shared" si="430"/>
        <v>0</v>
      </c>
      <c r="D2805" t="s">
        <v>24</v>
      </c>
      <c r="E2805">
        <f t="shared" si="431"/>
        <v>8</v>
      </c>
      <c r="F2805" t="s">
        <v>25</v>
      </c>
      <c r="G2805" s="13">
        <v>44614</v>
      </c>
      <c r="H2805">
        <v>0.36249999999999999</v>
      </c>
      <c r="I2805">
        <v>0.46875</v>
      </c>
      <c r="J2805">
        <v>1000168</v>
      </c>
      <c r="K2805">
        <v>2557</v>
      </c>
      <c r="L2805">
        <f t="shared" si="432"/>
        <v>153</v>
      </c>
      <c r="M2805">
        <v>0.10625000000000001</v>
      </c>
      <c r="N2805">
        <f t="shared" si="433"/>
        <v>0</v>
      </c>
      <c r="O2805" t="s">
        <v>26</v>
      </c>
      <c r="P2805" cm="1">
        <f t="array" aca="1" ref="P2805" ca="1">(_xlfn.IFS(Q2805="couché",0,Q2805="debout à 80%",1,Q2805="?",1))*(IF(RAND()&lt;0.8,1,0))</f>
        <v>1</v>
      </c>
      <c r="Q2805" t="s">
        <v>27</v>
      </c>
      <c r="R2805">
        <v>30</v>
      </c>
      <c r="S2805">
        <f t="shared" si="434"/>
        <v>0</v>
      </c>
      <c r="T2805">
        <f t="shared" si="439"/>
        <v>1</v>
      </c>
      <c r="U2805">
        <f t="shared" ca="1" si="435"/>
        <v>0.36250469751956332</v>
      </c>
      <c r="V2805">
        <f t="shared" si="436"/>
        <v>59</v>
      </c>
      <c r="W2805" t="s">
        <v>28</v>
      </c>
      <c r="X2805" t="str">
        <f t="shared" ca="1" si="437"/>
        <v>(2804,0,1,8,153,0,1,59)++1`</v>
      </c>
      <c r="Y2805" t="str">
        <f t="shared" si="438"/>
        <v>(2804,30)++1`</v>
      </c>
    </row>
    <row r="2806" spans="1:25" x14ac:dyDescent="0.25">
      <c r="A2806">
        <v>2805</v>
      </c>
      <c r="B2806">
        <v>1977</v>
      </c>
      <c r="C2806">
        <f t="shared" si="430"/>
        <v>0</v>
      </c>
      <c r="D2806" t="s">
        <v>24</v>
      </c>
      <c r="E2806">
        <f t="shared" si="431"/>
        <v>13</v>
      </c>
      <c r="F2806" t="s">
        <v>43</v>
      </c>
      <c r="G2806" s="13">
        <v>44595</v>
      </c>
      <c r="H2806">
        <v>0.67013888888888884</v>
      </c>
      <c r="I2806">
        <v>0.77638888888888891</v>
      </c>
      <c r="J2806">
        <v>1000167</v>
      </c>
      <c r="K2806">
        <v>5581</v>
      </c>
      <c r="L2806">
        <f t="shared" si="432"/>
        <v>153</v>
      </c>
      <c r="M2806">
        <v>0.10625000000000007</v>
      </c>
      <c r="N2806">
        <f t="shared" si="433"/>
        <v>0</v>
      </c>
      <c r="O2806" t="s">
        <v>26</v>
      </c>
      <c r="P2806" cm="1">
        <f t="array" aca="1" ref="P2806" ca="1">(_xlfn.IFS(Q2806="couché",0,Q2806="debout à 80%",1,Q2806="?",1))*(IF(RAND()&lt;0.8,1,0))</f>
        <v>0</v>
      </c>
      <c r="Q2806" t="s">
        <v>48</v>
      </c>
      <c r="R2806">
        <v>45</v>
      </c>
      <c r="S2806">
        <f t="shared" si="434"/>
        <v>0</v>
      </c>
      <c r="T2806">
        <f t="shared" si="439"/>
        <v>3</v>
      </c>
      <c r="U2806">
        <f t="shared" ca="1" si="435"/>
        <v>0.67014239871960946</v>
      </c>
      <c r="V2806">
        <f t="shared" si="436"/>
        <v>57</v>
      </c>
      <c r="W2806" t="s">
        <v>28</v>
      </c>
      <c r="X2806" t="str">
        <f t="shared" ca="1" si="437"/>
        <v>(2805,0,0,13,153,0,3,57)++1`</v>
      </c>
      <c r="Y2806" t="str">
        <f t="shared" si="438"/>
        <v>(2805,45)++1`</v>
      </c>
    </row>
    <row r="2807" spans="1:25" x14ac:dyDescent="0.25">
      <c r="A2807">
        <v>2806</v>
      </c>
      <c r="B2807">
        <v>1950</v>
      </c>
      <c r="C2807">
        <f t="shared" si="430"/>
        <v>0</v>
      </c>
      <c r="D2807" t="s">
        <v>24</v>
      </c>
      <c r="E2807">
        <f t="shared" si="431"/>
        <v>6</v>
      </c>
      <c r="F2807" t="s">
        <v>37</v>
      </c>
      <c r="G2807" s="13">
        <v>44635</v>
      </c>
      <c r="H2807">
        <v>0.51041666666666663</v>
      </c>
      <c r="I2807">
        <v>0.6166666666666667</v>
      </c>
      <c r="J2807">
        <v>1000166</v>
      </c>
      <c r="K2807">
        <v>4192</v>
      </c>
      <c r="L2807">
        <f t="shared" si="432"/>
        <v>153</v>
      </c>
      <c r="M2807">
        <v>0.10625000000000007</v>
      </c>
      <c r="N2807">
        <f t="shared" si="433"/>
        <v>0</v>
      </c>
      <c r="O2807" t="s">
        <v>26</v>
      </c>
      <c r="P2807" cm="1">
        <f t="array" aca="1" ref="P2807" ca="1">(_xlfn.IFS(Q2807="couché",0,Q2807="debout à 80%",1,Q2807="?",1))*(IF(RAND()&lt;0.8,1,0))</f>
        <v>1</v>
      </c>
      <c r="Q2807" t="s">
        <v>27</v>
      </c>
      <c r="R2807">
        <v>45</v>
      </c>
      <c r="S2807">
        <f t="shared" si="434"/>
        <v>0</v>
      </c>
      <c r="T2807">
        <f t="shared" si="439"/>
        <v>3</v>
      </c>
      <c r="U2807">
        <f t="shared" ca="1" si="435"/>
        <v>0.51041907462675395</v>
      </c>
      <c r="V2807">
        <f t="shared" si="436"/>
        <v>3</v>
      </c>
      <c r="W2807" t="s">
        <v>28</v>
      </c>
      <c r="X2807" t="str">
        <f t="shared" ca="1" si="437"/>
        <v>(2806,0,1,6,153,0,3,3)++1`</v>
      </c>
      <c r="Y2807" t="str">
        <f t="shared" si="438"/>
        <v>(2806,45)++1`</v>
      </c>
    </row>
    <row r="2808" spans="1:25" x14ac:dyDescent="0.25">
      <c r="A2808">
        <v>2807</v>
      </c>
      <c r="B2808">
        <v>1955</v>
      </c>
      <c r="C2808">
        <f t="shared" si="430"/>
        <v>0</v>
      </c>
      <c r="D2808" t="s">
        <v>24</v>
      </c>
      <c r="E2808">
        <f t="shared" si="431"/>
        <v>15</v>
      </c>
      <c r="F2808" t="s">
        <v>35</v>
      </c>
      <c r="G2808" s="13">
        <v>44605</v>
      </c>
      <c r="H2808">
        <v>0.37986111111111109</v>
      </c>
      <c r="I2808">
        <v>0.4861111111111111</v>
      </c>
      <c r="J2808">
        <v>1000171</v>
      </c>
      <c r="K2808">
        <v>7468</v>
      </c>
      <c r="L2808">
        <f t="shared" si="432"/>
        <v>153</v>
      </c>
      <c r="M2808">
        <v>0.10625000000000001</v>
      </c>
      <c r="N2808">
        <f t="shared" si="433"/>
        <v>0</v>
      </c>
      <c r="O2808" t="s">
        <v>26</v>
      </c>
      <c r="P2808" cm="1">
        <f t="array" aca="1" ref="P2808" ca="1">(_xlfn.IFS(Q2808="couché",0,Q2808="debout à 80%",1,Q2808="?",1))*(IF(RAND()&lt;0.8,1,0))</f>
        <v>0</v>
      </c>
      <c r="Q2808" t="s">
        <v>48</v>
      </c>
      <c r="R2808">
        <v>45</v>
      </c>
      <c r="S2808">
        <f t="shared" si="434"/>
        <v>0</v>
      </c>
      <c r="T2808">
        <f t="shared" si="439"/>
        <v>1</v>
      </c>
      <c r="U2808">
        <f t="shared" ca="1" si="435"/>
        <v>0.37986183003249485</v>
      </c>
      <c r="V2808">
        <f t="shared" si="436"/>
        <v>42</v>
      </c>
      <c r="W2808" t="s">
        <v>28</v>
      </c>
      <c r="X2808" t="str">
        <f t="shared" ca="1" si="437"/>
        <v>(2807,0,0,15,153,0,1,42)++1`</v>
      </c>
      <c r="Y2808" t="str">
        <f t="shared" si="438"/>
        <v>(2807,45)++1`</v>
      </c>
    </row>
    <row r="2809" spans="1:25" x14ac:dyDescent="0.25">
      <c r="A2809">
        <v>2808</v>
      </c>
      <c r="B2809">
        <v>1993</v>
      </c>
      <c r="C2809">
        <f t="shared" si="430"/>
        <v>0</v>
      </c>
      <c r="D2809" t="s">
        <v>24</v>
      </c>
      <c r="E2809">
        <f t="shared" si="431"/>
        <v>16</v>
      </c>
      <c r="F2809" t="s">
        <v>44</v>
      </c>
      <c r="G2809" s="13">
        <v>44645</v>
      </c>
      <c r="H2809">
        <v>0.81458333333333333</v>
      </c>
      <c r="I2809">
        <v>0.92083333333333328</v>
      </c>
      <c r="J2809">
        <v>1000162</v>
      </c>
      <c r="K2809">
        <v>2393</v>
      </c>
      <c r="L2809">
        <f t="shared" si="432"/>
        <v>153</v>
      </c>
      <c r="M2809">
        <v>0.10624999999999996</v>
      </c>
      <c r="N2809">
        <f t="shared" si="433"/>
        <v>0</v>
      </c>
      <c r="O2809" t="s">
        <v>26</v>
      </c>
      <c r="P2809" cm="1">
        <f t="array" aca="1" ref="P2809" ca="1">(_xlfn.IFS(Q2809="couché",0,Q2809="debout à 80%",1,Q2809="?",1))*(IF(RAND()&lt;0.8,1,0))</f>
        <v>1</v>
      </c>
      <c r="Q2809" t="s">
        <v>27</v>
      </c>
      <c r="R2809">
        <v>45</v>
      </c>
      <c r="S2809">
        <f t="shared" si="434"/>
        <v>0</v>
      </c>
      <c r="T2809">
        <f t="shared" si="439"/>
        <v>3</v>
      </c>
      <c r="U2809">
        <f t="shared" ca="1" si="435"/>
        <v>0.81458758163559908</v>
      </c>
      <c r="V2809">
        <f t="shared" si="436"/>
        <v>31</v>
      </c>
      <c r="W2809" t="s">
        <v>28</v>
      </c>
      <c r="X2809" t="str">
        <f t="shared" ca="1" si="437"/>
        <v>(2808,0,1,16,153,0,3,31)++1`</v>
      </c>
      <c r="Y2809" t="str">
        <f t="shared" si="438"/>
        <v>(2808,45)++1`</v>
      </c>
    </row>
    <row r="2810" spans="1:25" x14ac:dyDescent="0.25">
      <c r="A2810">
        <v>2809</v>
      </c>
      <c r="B2810">
        <v>1944</v>
      </c>
      <c r="C2810">
        <f t="shared" si="430"/>
        <v>0</v>
      </c>
      <c r="D2810" t="s">
        <v>24</v>
      </c>
      <c r="E2810">
        <f t="shared" si="431"/>
        <v>16</v>
      </c>
      <c r="F2810" t="s">
        <v>44</v>
      </c>
      <c r="G2810" s="13">
        <v>44620</v>
      </c>
      <c r="H2810">
        <v>0.51458333333333328</v>
      </c>
      <c r="I2810">
        <v>0.62152777777777779</v>
      </c>
      <c r="J2810">
        <v>1000162</v>
      </c>
      <c r="K2810">
        <v>489</v>
      </c>
      <c r="L2810">
        <f t="shared" si="432"/>
        <v>154</v>
      </c>
      <c r="M2810">
        <v>0.10694444444444451</v>
      </c>
      <c r="N2810">
        <f t="shared" si="433"/>
        <v>0</v>
      </c>
      <c r="O2810" t="s">
        <v>26</v>
      </c>
      <c r="P2810" cm="1">
        <f t="array" aca="1" ref="P2810" ca="1">(_xlfn.IFS(Q2810="couché",0,Q2810="debout à 80%",1,Q2810="?",1))*(IF(RAND()&lt;0.8,1,0))</f>
        <v>0</v>
      </c>
      <c r="Q2810" t="s">
        <v>27</v>
      </c>
      <c r="R2810">
        <v>45</v>
      </c>
      <c r="S2810">
        <f t="shared" si="434"/>
        <v>0</v>
      </c>
      <c r="T2810">
        <f t="shared" si="439"/>
        <v>3</v>
      </c>
      <c r="U2810">
        <f t="shared" ca="1" si="435"/>
        <v>0.51459142803592817</v>
      </c>
      <c r="V2810">
        <f t="shared" si="436"/>
        <v>42</v>
      </c>
      <c r="W2810" t="s">
        <v>28</v>
      </c>
      <c r="X2810" t="str">
        <f t="shared" ca="1" si="437"/>
        <v>(2809,0,0,16,154,0,3,42)++1`</v>
      </c>
      <c r="Y2810" t="str">
        <f t="shared" si="438"/>
        <v>(2809,45)++1`</v>
      </c>
    </row>
    <row r="2811" spans="1:25" x14ac:dyDescent="0.25">
      <c r="A2811">
        <v>2810</v>
      </c>
      <c r="B2811">
        <v>1934</v>
      </c>
      <c r="C2811">
        <f t="shared" si="430"/>
        <v>0</v>
      </c>
      <c r="D2811" t="s">
        <v>24</v>
      </c>
      <c r="E2811">
        <f t="shared" si="431"/>
        <v>13</v>
      </c>
      <c r="F2811" t="s">
        <v>43</v>
      </c>
      <c r="G2811" s="13">
        <v>44608</v>
      </c>
      <c r="H2811">
        <v>0.58124999999999993</v>
      </c>
      <c r="I2811">
        <v>0.68819444444444444</v>
      </c>
      <c r="J2811">
        <v>1000167</v>
      </c>
      <c r="K2811">
        <v>9229</v>
      </c>
      <c r="L2811">
        <f t="shared" si="432"/>
        <v>154</v>
      </c>
      <c r="M2811">
        <v>0.10694444444444451</v>
      </c>
      <c r="N2811">
        <f t="shared" si="433"/>
        <v>0</v>
      </c>
      <c r="O2811" t="s">
        <v>26</v>
      </c>
      <c r="P2811" cm="1">
        <f t="array" aca="1" ref="P2811" ca="1">(_xlfn.IFS(Q2811="couché",0,Q2811="debout à 80%",1,Q2811="?",1))*(IF(RAND()&lt;0.8,1,0))</f>
        <v>0</v>
      </c>
      <c r="Q2811" t="s">
        <v>48</v>
      </c>
      <c r="R2811">
        <v>45</v>
      </c>
      <c r="S2811">
        <f t="shared" si="434"/>
        <v>0</v>
      </c>
      <c r="T2811">
        <f t="shared" si="439"/>
        <v>3</v>
      </c>
      <c r="U2811">
        <f t="shared" ca="1" si="435"/>
        <v>0.58125422330159504</v>
      </c>
      <c r="V2811">
        <f t="shared" si="436"/>
        <v>44</v>
      </c>
      <c r="W2811" t="s">
        <v>28</v>
      </c>
      <c r="X2811" t="str">
        <f t="shared" ca="1" si="437"/>
        <v>(2810,0,0,13,154,0,3,44)++1`</v>
      </c>
      <c r="Y2811" t="str">
        <f t="shared" si="438"/>
        <v>(2810,45)++1`</v>
      </c>
    </row>
    <row r="2812" spans="1:25" x14ac:dyDescent="0.25">
      <c r="A2812">
        <v>2811</v>
      </c>
      <c r="B2812">
        <v>1942</v>
      </c>
      <c r="C2812">
        <f t="shared" si="430"/>
        <v>0</v>
      </c>
      <c r="D2812" t="s">
        <v>24</v>
      </c>
      <c r="E2812">
        <f t="shared" si="431"/>
        <v>9</v>
      </c>
      <c r="F2812" t="s">
        <v>40</v>
      </c>
      <c r="G2812" s="13">
        <v>44629</v>
      </c>
      <c r="H2812">
        <v>0.66527777777777775</v>
      </c>
      <c r="I2812">
        <v>0.77222222222222214</v>
      </c>
      <c r="J2812">
        <v>1000163</v>
      </c>
      <c r="K2812">
        <v>6812</v>
      </c>
      <c r="L2812">
        <f t="shared" si="432"/>
        <v>154</v>
      </c>
      <c r="M2812">
        <v>0.1069444444444444</v>
      </c>
      <c r="N2812">
        <f t="shared" si="433"/>
        <v>0</v>
      </c>
      <c r="O2812" t="s">
        <v>26</v>
      </c>
      <c r="P2812" cm="1">
        <f t="array" aca="1" ref="P2812" ca="1">(_xlfn.IFS(Q2812="couché",0,Q2812="debout à 80%",1,Q2812="?",1))*(IF(RAND()&lt;0.8,1,0))</f>
        <v>0</v>
      </c>
      <c r="Q2812" t="s">
        <v>48</v>
      </c>
      <c r="R2812">
        <v>45</v>
      </c>
      <c r="S2812">
        <f t="shared" si="434"/>
        <v>0</v>
      </c>
      <c r="T2812">
        <f t="shared" si="439"/>
        <v>6</v>
      </c>
      <c r="U2812">
        <f t="shared" ca="1" si="435"/>
        <v>0.66528280376787219</v>
      </c>
      <c r="V2812">
        <f t="shared" si="436"/>
        <v>40</v>
      </c>
      <c r="W2812" t="s">
        <v>28</v>
      </c>
      <c r="X2812" t="str">
        <f t="shared" ca="1" si="437"/>
        <v>(2811,0,0,9,154,0,6,40)++1`</v>
      </c>
      <c r="Y2812" t="str">
        <f t="shared" si="438"/>
        <v>(2811,45)++1`</v>
      </c>
    </row>
    <row r="2813" spans="1:25" x14ac:dyDescent="0.25">
      <c r="A2813">
        <v>2812</v>
      </c>
      <c r="B2813">
        <v>1957</v>
      </c>
      <c r="C2813">
        <f t="shared" si="430"/>
        <v>0</v>
      </c>
      <c r="D2813" t="s">
        <v>24</v>
      </c>
      <c r="E2813">
        <f t="shared" si="431"/>
        <v>16</v>
      </c>
      <c r="F2813" t="s">
        <v>44</v>
      </c>
      <c r="G2813" s="13">
        <v>44641</v>
      </c>
      <c r="H2813">
        <v>0.61388888888888882</v>
      </c>
      <c r="I2813">
        <v>0.72083333333333333</v>
      </c>
      <c r="J2813">
        <v>1000162</v>
      </c>
      <c r="K2813">
        <v>6172</v>
      </c>
      <c r="L2813">
        <f t="shared" si="432"/>
        <v>154</v>
      </c>
      <c r="M2813">
        <v>0.10694444444444451</v>
      </c>
      <c r="N2813">
        <f t="shared" si="433"/>
        <v>0</v>
      </c>
      <c r="O2813" t="s">
        <v>26</v>
      </c>
      <c r="P2813" cm="1">
        <f t="array" aca="1" ref="P2813" ca="1">(_xlfn.IFS(Q2813="couché",0,Q2813="debout à 80%",1,Q2813="?",1))*(IF(RAND()&lt;0.8,1,0))</f>
        <v>1</v>
      </c>
      <c r="Q2813" t="s">
        <v>27</v>
      </c>
      <c r="R2813">
        <v>45</v>
      </c>
      <c r="S2813">
        <f t="shared" si="434"/>
        <v>0</v>
      </c>
      <c r="T2813">
        <f t="shared" si="439"/>
        <v>3</v>
      </c>
      <c r="U2813">
        <f t="shared" ca="1" si="435"/>
        <v>0.61388922748760166</v>
      </c>
      <c r="V2813">
        <f t="shared" si="436"/>
        <v>52</v>
      </c>
      <c r="W2813" t="s">
        <v>28</v>
      </c>
      <c r="X2813" t="str">
        <f t="shared" ca="1" si="437"/>
        <v>(2812,0,1,16,154,0,3,52)++1`</v>
      </c>
      <c r="Y2813" t="str">
        <f t="shared" si="438"/>
        <v>(2812,45)++1`</v>
      </c>
    </row>
    <row r="2814" spans="1:25" x14ac:dyDescent="0.25">
      <c r="A2814">
        <v>2813</v>
      </c>
      <c r="B2814">
        <v>1949</v>
      </c>
      <c r="C2814">
        <f t="shared" si="430"/>
        <v>0</v>
      </c>
      <c r="D2814" t="s">
        <v>24</v>
      </c>
      <c r="E2814">
        <f t="shared" si="431"/>
        <v>15</v>
      </c>
      <c r="F2814" t="s">
        <v>35</v>
      </c>
      <c r="G2814" s="13">
        <v>44644</v>
      </c>
      <c r="H2814">
        <v>0.33888888888888885</v>
      </c>
      <c r="I2814">
        <v>0.4458333333333333</v>
      </c>
      <c r="J2814">
        <v>1000171</v>
      </c>
      <c r="K2814">
        <v>2238</v>
      </c>
      <c r="L2814">
        <f t="shared" si="432"/>
        <v>154</v>
      </c>
      <c r="M2814">
        <v>0.10694444444444445</v>
      </c>
      <c r="N2814">
        <f t="shared" si="433"/>
        <v>0</v>
      </c>
      <c r="O2814" t="s">
        <v>26</v>
      </c>
      <c r="P2814" cm="1">
        <f t="array" aca="1" ref="P2814" ca="1">(_xlfn.IFS(Q2814="couché",0,Q2814="debout à 80%",1,Q2814="?",1))*(IF(RAND()&lt;0.8,1,0))</f>
        <v>1</v>
      </c>
      <c r="Q2814" t="s">
        <v>27</v>
      </c>
      <c r="R2814">
        <v>45</v>
      </c>
      <c r="S2814">
        <f t="shared" si="434"/>
        <v>0</v>
      </c>
      <c r="T2814">
        <f t="shared" si="439"/>
        <v>1</v>
      </c>
      <c r="U2814">
        <f t="shared" ca="1" si="435"/>
        <v>0.33889049294335205</v>
      </c>
      <c r="V2814">
        <f t="shared" si="436"/>
        <v>55</v>
      </c>
      <c r="W2814" t="s">
        <v>28</v>
      </c>
      <c r="X2814" t="str">
        <f t="shared" ca="1" si="437"/>
        <v>(2813,0,1,15,154,0,1,55)++1`</v>
      </c>
      <c r="Y2814" t="str">
        <f t="shared" si="438"/>
        <v>(2813,45)++1`</v>
      </c>
    </row>
    <row r="2815" spans="1:25" x14ac:dyDescent="0.25">
      <c r="A2815">
        <v>2814</v>
      </c>
      <c r="B2815">
        <v>1933</v>
      </c>
      <c r="C2815">
        <f t="shared" si="430"/>
        <v>0</v>
      </c>
      <c r="D2815" t="s">
        <v>24</v>
      </c>
      <c r="E2815">
        <f t="shared" si="431"/>
        <v>16</v>
      </c>
      <c r="F2815" t="s">
        <v>44</v>
      </c>
      <c r="G2815" s="13">
        <v>44628</v>
      </c>
      <c r="H2815">
        <v>0.45416666666666666</v>
      </c>
      <c r="I2815">
        <v>0.56111111111111112</v>
      </c>
      <c r="J2815">
        <v>1000162</v>
      </c>
      <c r="K2815">
        <v>489</v>
      </c>
      <c r="L2815">
        <f t="shared" si="432"/>
        <v>154</v>
      </c>
      <c r="M2815">
        <v>0.10694444444444445</v>
      </c>
      <c r="N2815">
        <f t="shared" si="433"/>
        <v>0</v>
      </c>
      <c r="O2815" t="s">
        <v>26</v>
      </c>
      <c r="P2815" cm="1">
        <f t="array" aca="1" ref="P2815" ca="1">(_xlfn.IFS(Q2815="couché",0,Q2815="debout à 80%",1,Q2815="?",1))*(IF(RAND()&lt;0.8,1,0))</f>
        <v>0</v>
      </c>
      <c r="Q2815" t="s">
        <v>48</v>
      </c>
      <c r="R2815">
        <v>45</v>
      </c>
      <c r="S2815">
        <f t="shared" si="434"/>
        <v>0</v>
      </c>
      <c r="T2815">
        <f t="shared" si="439"/>
        <v>3</v>
      </c>
      <c r="U2815">
        <f t="shared" ca="1" si="435"/>
        <v>0.45417336451210616</v>
      </c>
      <c r="V2815">
        <f t="shared" si="436"/>
        <v>5</v>
      </c>
      <c r="W2815" t="s">
        <v>28</v>
      </c>
      <c r="X2815" t="str">
        <f t="shared" ca="1" si="437"/>
        <v>(2814,0,0,16,154,0,3,5)++1`</v>
      </c>
      <c r="Y2815" t="str">
        <f t="shared" si="438"/>
        <v>(2814,45)++1`</v>
      </c>
    </row>
    <row r="2816" spans="1:25" x14ac:dyDescent="0.25">
      <c r="A2816">
        <v>2815</v>
      </c>
      <c r="B2816">
        <v>1970</v>
      </c>
      <c r="C2816">
        <f t="shared" si="430"/>
        <v>0</v>
      </c>
      <c r="D2816" t="s">
        <v>24</v>
      </c>
      <c r="E2816">
        <f t="shared" si="431"/>
        <v>16</v>
      </c>
      <c r="F2816" t="s">
        <v>44</v>
      </c>
      <c r="G2816" s="13">
        <v>44633</v>
      </c>
      <c r="H2816">
        <v>0.79166666666666663</v>
      </c>
      <c r="I2816">
        <v>0.89861111111111103</v>
      </c>
      <c r="J2816">
        <v>1000162</v>
      </c>
      <c r="K2816">
        <v>134</v>
      </c>
      <c r="L2816">
        <f t="shared" si="432"/>
        <v>154</v>
      </c>
      <c r="M2816">
        <v>0.1069444444444444</v>
      </c>
      <c r="N2816">
        <f t="shared" si="433"/>
        <v>0</v>
      </c>
      <c r="O2816" t="s">
        <v>26</v>
      </c>
      <c r="P2816" cm="1">
        <f t="array" aca="1" ref="P2816" ca="1">(_xlfn.IFS(Q2816="couché",0,Q2816="debout à 80%",1,Q2816="?",1))*(IF(RAND()&lt;0.8,1,0))</f>
        <v>1</v>
      </c>
      <c r="Q2816" t="s">
        <v>27</v>
      </c>
      <c r="R2816">
        <v>45</v>
      </c>
      <c r="S2816">
        <f t="shared" si="434"/>
        <v>0</v>
      </c>
      <c r="T2816">
        <f t="shared" si="439"/>
        <v>2</v>
      </c>
      <c r="U2816">
        <f t="shared" ca="1" si="435"/>
        <v>0.79167092816991635</v>
      </c>
      <c r="V2816">
        <f t="shared" si="436"/>
        <v>52</v>
      </c>
      <c r="W2816" t="s">
        <v>28</v>
      </c>
      <c r="X2816" t="str">
        <f t="shared" ca="1" si="437"/>
        <v>(2815,0,1,16,154,0,2,52)++1`</v>
      </c>
      <c r="Y2816" t="str">
        <f t="shared" si="438"/>
        <v>(2815,45)++1`</v>
      </c>
    </row>
    <row r="2817" spans="1:25" x14ac:dyDescent="0.25">
      <c r="A2817">
        <v>2816</v>
      </c>
      <c r="B2817">
        <v>1988</v>
      </c>
      <c r="C2817">
        <f t="shared" si="430"/>
        <v>0</v>
      </c>
      <c r="D2817" t="s">
        <v>24</v>
      </c>
      <c r="E2817">
        <f t="shared" si="431"/>
        <v>16</v>
      </c>
      <c r="F2817" t="s">
        <v>44</v>
      </c>
      <c r="G2817" s="13">
        <v>44644</v>
      </c>
      <c r="H2817">
        <v>0.78125</v>
      </c>
      <c r="I2817">
        <v>0.8881944444444444</v>
      </c>
      <c r="J2817">
        <v>1000162</v>
      </c>
      <c r="K2817">
        <v>124</v>
      </c>
      <c r="L2817">
        <f t="shared" si="432"/>
        <v>154</v>
      </c>
      <c r="M2817">
        <v>0.1069444444444444</v>
      </c>
      <c r="N2817">
        <f t="shared" si="433"/>
        <v>0</v>
      </c>
      <c r="O2817" t="s">
        <v>26</v>
      </c>
      <c r="P2817" cm="1">
        <f t="array" aca="1" ref="P2817" ca="1">(_xlfn.IFS(Q2817="couché",0,Q2817="debout à 80%",1,Q2817="?",1))*(IF(RAND()&lt;0.8,1,0))</f>
        <v>0</v>
      </c>
      <c r="Q2817" t="s">
        <v>48</v>
      </c>
      <c r="R2817">
        <v>45</v>
      </c>
      <c r="S2817">
        <f t="shared" si="434"/>
        <v>0</v>
      </c>
      <c r="T2817">
        <f t="shared" si="439"/>
        <v>6</v>
      </c>
      <c r="U2817">
        <f t="shared" ca="1" si="435"/>
        <v>0.78125450108526318</v>
      </c>
      <c r="V2817">
        <f t="shared" si="436"/>
        <v>49</v>
      </c>
      <c r="W2817" t="s">
        <v>28</v>
      </c>
      <c r="X2817" t="str">
        <f t="shared" ca="1" si="437"/>
        <v>(2816,0,0,16,154,0,6,49)++1`</v>
      </c>
      <c r="Y2817" t="str">
        <f t="shared" si="438"/>
        <v>(2816,45)++1`</v>
      </c>
    </row>
    <row r="2818" spans="1:25" x14ac:dyDescent="0.25">
      <c r="A2818">
        <v>2817</v>
      </c>
      <c r="B2818">
        <v>1971</v>
      </c>
      <c r="C2818">
        <f t="shared" ref="C2818:C2881" si="440">IF(D2818="oui", 1, IF(D2818="non", 0, " "))</f>
        <v>0</v>
      </c>
      <c r="D2818" t="s">
        <v>24</v>
      </c>
      <c r="E2818">
        <f t="shared" ref="E2818:E2881" si="441">_xlfn.XLOOKUP(F2818,Z$3:Z$19,AA$3:AA$19)</f>
        <v>16</v>
      </c>
      <c r="F2818" t="s">
        <v>44</v>
      </c>
      <c r="G2818" s="13">
        <v>44599</v>
      </c>
      <c r="H2818">
        <v>0.3298611111111111</v>
      </c>
      <c r="I2818">
        <v>0.4375</v>
      </c>
      <c r="J2818">
        <v>1000162</v>
      </c>
      <c r="K2818">
        <v>489</v>
      </c>
      <c r="L2818">
        <f t="shared" ref="L2818:L2881" si="442">ROUND(M2818*86400,0)/60</f>
        <v>155</v>
      </c>
      <c r="M2818">
        <v>0.1076388888888889</v>
      </c>
      <c r="N2818">
        <f t="shared" ref="N2818:N2881" si="443">_xlfn.XLOOKUP(O2818,Z$22:Z$24,AA$22:AA$24)</f>
        <v>0</v>
      </c>
      <c r="O2818" t="s">
        <v>26</v>
      </c>
      <c r="P2818" cm="1">
        <f t="array" aca="1" ref="P2818" ca="1">(_xlfn.IFS(Q2818="couché",0,Q2818="debout à 80%",1,Q2818="?",1))*(IF(RAND()&lt;0.8,1,0))</f>
        <v>1</v>
      </c>
      <c r="Q2818" t="s">
        <v>27</v>
      </c>
      <c r="R2818">
        <v>45</v>
      </c>
      <c r="S2818">
        <f t="shared" ref="S2818:S2881" si="444">SUMIFS(N:N,F:F,F2818,G:G,G2818,T:T,T2818-1)*IF(C2818=1,0,1)</f>
        <v>0</v>
      </c>
      <c r="T2818">
        <f t="shared" si="439"/>
        <v>2</v>
      </c>
      <c r="U2818">
        <f t="shared" ref="U2818:U2881" ca="1" si="445">H2818+(RAND()/100000)</f>
        <v>0.32986687691334687</v>
      </c>
      <c r="V2818">
        <f t="shared" ref="V2818:V2881" si="446">COUNTIFS(G:G,G2819,N:N,_xlfn.CONCAT("&lt;=",N2819))</f>
        <v>45</v>
      </c>
      <c r="W2818" t="s">
        <v>28</v>
      </c>
      <c r="X2818" t="str">
        <f t="shared" ref="X2818:X2881" ca="1" si="447">_xlfn.CONCAT("(",A2818,",",C2818,",",P2818,",",E2818,",",L2818,",",S2818,",",T2818,",",V2818,")++1`")</f>
        <v>(2817,0,1,16,155,0,2,45)++1`</v>
      </c>
      <c r="Y2818" t="str">
        <f t="shared" ref="Y2818:Y2881" si="448">_xlfn.CONCAT("(",A2818,",",R2818,")++1`")</f>
        <v>(2817,45)++1`</v>
      </c>
    </row>
    <row r="2819" spans="1:25" x14ac:dyDescent="0.25">
      <c r="A2819">
        <v>2818</v>
      </c>
      <c r="B2819">
        <v>1945</v>
      </c>
      <c r="C2819">
        <f t="shared" si="440"/>
        <v>0</v>
      </c>
      <c r="D2819" t="s">
        <v>24</v>
      </c>
      <c r="E2819">
        <f t="shared" si="441"/>
        <v>5</v>
      </c>
      <c r="F2819" t="s">
        <v>36</v>
      </c>
      <c r="G2819" s="13">
        <v>44594</v>
      </c>
      <c r="H2819">
        <v>0.43333333333333329</v>
      </c>
      <c r="I2819">
        <v>0.54097222222222219</v>
      </c>
      <c r="J2819">
        <v>1000162</v>
      </c>
      <c r="K2819">
        <v>488</v>
      </c>
      <c r="L2819">
        <f t="shared" si="442"/>
        <v>155</v>
      </c>
      <c r="M2819">
        <v>0.1076388888888889</v>
      </c>
      <c r="N2819">
        <f t="shared" si="443"/>
        <v>0</v>
      </c>
      <c r="O2819" t="s">
        <v>26</v>
      </c>
      <c r="P2819" cm="1">
        <f t="array" aca="1" ref="P2819" ca="1">(_xlfn.IFS(Q2819="couché",0,Q2819="debout à 80%",1,Q2819="?",1))*(IF(RAND()&lt;0.8,1,0))</f>
        <v>1</v>
      </c>
      <c r="Q2819" t="s">
        <v>27</v>
      </c>
      <c r="R2819">
        <v>45</v>
      </c>
      <c r="S2819">
        <f t="shared" si="444"/>
        <v>0</v>
      </c>
      <c r="T2819">
        <f t="shared" si="439"/>
        <v>3</v>
      </c>
      <c r="U2819">
        <f t="shared" ca="1" si="445"/>
        <v>0.43333381095329215</v>
      </c>
      <c r="V2819">
        <f t="shared" si="446"/>
        <v>56</v>
      </c>
      <c r="W2819" t="s">
        <v>28</v>
      </c>
      <c r="X2819" t="str">
        <f t="shared" ca="1" si="447"/>
        <v>(2818,0,1,5,155,0,3,56)++1`</v>
      </c>
      <c r="Y2819" t="str">
        <f t="shared" si="448"/>
        <v>(2818,45)++1`</v>
      </c>
    </row>
    <row r="2820" spans="1:25" x14ac:dyDescent="0.25">
      <c r="A2820">
        <v>2819</v>
      </c>
      <c r="B2820">
        <v>1944</v>
      </c>
      <c r="C2820">
        <f t="shared" si="440"/>
        <v>0</v>
      </c>
      <c r="D2820" t="s">
        <v>24</v>
      </c>
      <c r="E2820">
        <f t="shared" si="441"/>
        <v>15</v>
      </c>
      <c r="F2820" t="s">
        <v>35</v>
      </c>
      <c r="G2820" s="13">
        <v>44609</v>
      </c>
      <c r="H2820">
        <v>0.70694444444444438</v>
      </c>
      <c r="I2820">
        <v>0.81458333333333333</v>
      </c>
      <c r="J2820">
        <v>1000171</v>
      </c>
      <c r="K2820">
        <v>3200</v>
      </c>
      <c r="L2820">
        <f t="shared" si="442"/>
        <v>155</v>
      </c>
      <c r="M2820">
        <v>0.10763888888888895</v>
      </c>
      <c r="N2820">
        <f t="shared" si="443"/>
        <v>0</v>
      </c>
      <c r="O2820" t="s">
        <v>26</v>
      </c>
      <c r="P2820" cm="1">
        <f t="array" aca="1" ref="P2820" ca="1">(_xlfn.IFS(Q2820="couché",0,Q2820="debout à 80%",1,Q2820="?",1))*(IF(RAND()&lt;0.8,1,0))</f>
        <v>1</v>
      </c>
      <c r="Q2820" t="s">
        <v>27</v>
      </c>
      <c r="R2820">
        <v>45</v>
      </c>
      <c r="S2820">
        <f t="shared" si="444"/>
        <v>0</v>
      </c>
      <c r="T2820">
        <f t="shared" si="439"/>
        <v>3</v>
      </c>
      <c r="U2820">
        <f t="shared" ca="1" si="445"/>
        <v>0.7069513962540861</v>
      </c>
      <c r="V2820">
        <f t="shared" si="446"/>
        <v>41</v>
      </c>
      <c r="W2820" t="s">
        <v>28</v>
      </c>
      <c r="X2820" t="str">
        <f t="shared" ca="1" si="447"/>
        <v>(2819,0,1,15,155,0,3,41)++1`</v>
      </c>
      <c r="Y2820" t="str">
        <f t="shared" si="448"/>
        <v>(2819,45)++1`</v>
      </c>
    </row>
    <row r="2821" spans="1:25" x14ac:dyDescent="0.25">
      <c r="A2821">
        <v>2820</v>
      </c>
      <c r="B2821">
        <v>1960</v>
      </c>
      <c r="C2821">
        <f t="shared" si="440"/>
        <v>0</v>
      </c>
      <c r="D2821" t="s">
        <v>24</v>
      </c>
      <c r="E2821">
        <f t="shared" si="441"/>
        <v>16</v>
      </c>
      <c r="F2821" t="s">
        <v>44</v>
      </c>
      <c r="G2821" s="13">
        <v>44606</v>
      </c>
      <c r="H2821">
        <v>0.34375</v>
      </c>
      <c r="I2821">
        <v>0.4513888888888889</v>
      </c>
      <c r="J2821">
        <v>1000162</v>
      </c>
      <c r="K2821">
        <v>84</v>
      </c>
      <c r="L2821">
        <f t="shared" si="442"/>
        <v>155</v>
      </c>
      <c r="M2821">
        <v>0.1076388888888889</v>
      </c>
      <c r="N2821">
        <f t="shared" si="443"/>
        <v>0</v>
      </c>
      <c r="O2821" t="s">
        <v>26</v>
      </c>
      <c r="P2821" cm="1">
        <f t="array" aca="1" ref="P2821" ca="1">(_xlfn.IFS(Q2821="couché",0,Q2821="debout à 80%",1,Q2821="?",1))*(IF(RAND()&lt;0.8,1,0))</f>
        <v>1</v>
      </c>
      <c r="Q2821" t="s">
        <v>27</v>
      </c>
      <c r="R2821">
        <v>45</v>
      </c>
      <c r="S2821">
        <f t="shared" si="444"/>
        <v>0</v>
      </c>
      <c r="T2821">
        <f t="shared" si="439"/>
        <v>1</v>
      </c>
      <c r="U2821">
        <f t="shared" ca="1" si="445"/>
        <v>0.34375691698665695</v>
      </c>
      <c r="V2821">
        <f t="shared" si="446"/>
        <v>46</v>
      </c>
      <c r="W2821" t="s">
        <v>28</v>
      </c>
      <c r="X2821" t="str">
        <f t="shared" ca="1" si="447"/>
        <v>(2820,0,1,16,155,0,1,46)++1`</v>
      </c>
      <c r="Y2821" t="str">
        <f t="shared" si="448"/>
        <v>(2820,45)++1`</v>
      </c>
    </row>
    <row r="2822" spans="1:25" x14ac:dyDescent="0.25">
      <c r="A2822">
        <v>2821</v>
      </c>
      <c r="B2822">
        <v>1944</v>
      </c>
      <c r="C2822">
        <f t="shared" si="440"/>
        <v>0</v>
      </c>
      <c r="D2822" t="s">
        <v>24</v>
      </c>
      <c r="E2822">
        <f t="shared" si="441"/>
        <v>5</v>
      </c>
      <c r="F2822" t="s">
        <v>36</v>
      </c>
      <c r="G2822" s="13">
        <v>44617</v>
      </c>
      <c r="H2822">
        <v>0.33680555555555552</v>
      </c>
      <c r="I2822">
        <v>0.44444444444444442</v>
      </c>
      <c r="J2822">
        <v>1000162</v>
      </c>
      <c r="K2822">
        <v>486</v>
      </c>
      <c r="L2822">
        <f t="shared" si="442"/>
        <v>155</v>
      </c>
      <c r="M2822">
        <v>0.1076388888888889</v>
      </c>
      <c r="N2822">
        <f t="shared" si="443"/>
        <v>0</v>
      </c>
      <c r="O2822" t="s">
        <v>26</v>
      </c>
      <c r="P2822" cm="1">
        <f t="array" aca="1" ref="P2822" ca="1">(_xlfn.IFS(Q2822="couché",0,Q2822="debout à 80%",1,Q2822="?",1))*(IF(RAND()&lt;0.8,1,0))</f>
        <v>0</v>
      </c>
      <c r="Q2822" t="s">
        <v>27</v>
      </c>
      <c r="R2822">
        <v>45</v>
      </c>
      <c r="S2822">
        <f t="shared" si="444"/>
        <v>0</v>
      </c>
      <c r="T2822">
        <f t="shared" si="439"/>
        <v>1</v>
      </c>
      <c r="U2822">
        <f t="shared" ca="1" si="445"/>
        <v>0.33681412515517462</v>
      </c>
      <c r="V2822">
        <f t="shared" si="446"/>
        <v>29</v>
      </c>
      <c r="W2822" t="s">
        <v>28</v>
      </c>
      <c r="X2822" t="str">
        <f t="shared" ca="1" si="447"/>
        <v>(2821,0,0,5,155,0,1,29)++1`</v>
      </c>
      <c r="Y2822" t="str">
        <f t="shared" si="448"/>
        <v>(2821,45)++1`</v>
      </c>
    </row>
    <row r="2823" spans="1:25" x14ac:dyDescent="0.25">
      <c r="A2823">
        <v>2822</v>
      </c>
      <c r="B2823">
        <v>1962</v>
      </c>
      <c r="C2823">
        <f t="shared" si="440"/>
        <v>0</v>
      </c>
      <c r="D2823" t="s">
        <v>24</v>
      </c>
      <c r="E2823">
        <f t="shared" si="441"/>
        <v>16</v>
      </c>
      <c r="F2823" t="s">
        <v>44</v>
      </c>
      <c r="G2823" s="13">
        <v>44603</v>
      </c>
      <c r="H2823">
        <v>0.45763888888888887</v>
      </c>
      <c r="I2823">
        <v>0.56527777777777777</v>
      </c>
      <c r="J2823">
        <v>1000162</v>
      </c>
      <c r="K2823">
        <v>110</v>
      </c>
      <c r="L2823">
        <f t="shared" si="442"/>
        <v>155</v>
      </c>
      <c r="M2823">
        <v>0.1076388888888889</v>
      </c>
      <c r="N2823">
        <f t="shared" si="443"/>
        <v>0</v>
      </c>
      <c r="O2823" t="s">
        <v>26</v>
      </c>
      <c r="P2823" cm="1">
        <f t="array" aca="1" ref="P2823" ca="1">(_xlfn.IFS(Q2823="couché",0,Q2823="debout à 80%",1,Q2823="?",1))*(IF(RAND()&lt;0.8,1,0))</f>
        <v>0</v>
      </c>
      <c r="Q2823" t="s">
        <v>27</v>
      </c>
      <c r="R2823">
        <v>45</v>
      </c>
      <c r="S2823">
        <f t="shared" si="444"/>
        <v>0</v>
      </c>
      <c r="T2823">
        <f t="shared" si="439"/>
        <v>3</v>
      </c>
      <c r="U2823">
        <f t="shared" ca="1" si="445"/>
        <v>0.45764564309940647</v>
      </c>
      <c r="V2823">
        <f t="shared" si="446"/>
        <v>40</v>
      </c>
      <c r="W2823" t="s">
        <v>28</v>
      </c>
      <c r="X2823" t="str">
        <f t="shared" ca="1" si="447"/>
        <v>(2822,0,0,16,155,0,3,40)++1`</v>
      </c>
      <c r="Y2823" t="str">
        <f t="shared" si="448"/>
        <v>(2822,45)++1`</v>
      </c>
    </row>
    <row r="2824" spans="1:25" x14ac:dyDescent="0.25">
      <c r="A2824">
        <v>2823</v>
      </c>
      <c r="B2824">
        <v>1965</v>
      </c>
      <c r="C2824">
        <f t="shared" si="440"/>
        <v>0</v>
      </c>
      <c r="D2824" t="s">
        <v>24</v>
      </c>
      <c r="E2824">
        <f t="shared" si="441"/>
        <v>15</v>
      </c>
      <c r="F2824" t="s">
        <v>35</v>
      </c>
      <c r="G2824" s="13">
        <v>44641</v>
      </c>
      <c r="H2824">
        <v>0.33541666666666664</v>
      </c>
      <c r="I2824">
        <v>0.44305555555555554</v>
      </c>
      <c r="J2824">
        <v>1000171</v>
      </c>
      <c r="K2824">
        <v>8548</v>
      </c>
      <c r="L2824">
        <f t="shared" si="442"/>
        <v>155</v>
      </c>
      <c r="M2824">
        <v>0.1076388888888889</v>
      </c>
      <c r="N2824">
        <f t="shared" si="443"/>
        <v>0</v>
      </c>
      <c r="O2824" t="s">
        <v>26</v>
      </c>
      <c r="P2824" cm="1">
        <f t="array" aca="1" ref="P2824" ca="1">(_xlfn.IFS(Q2824="couché",0,Q2824="debout à 80%",1,Q2824="?",1))*(IF(RAND()&lt;0.8,1,0))</f>
        <v>0</v>
      </c>
      <c r="Q2824" t="s">
        <v>48</v>
      </c>
      <c r="R2824">
        <v>45</v>
      </c>
      <c r="S2824">
        <f t="shared" si="444"/>
        <v>0</v>
      </c>
      <c r="T2824">
        <f t="shared" ref="T2824:T2887" si="449">COUNTIFS(F:F,F2824,G:G,G2824,H:H,_xlfn.CONCAT("&lt;=",H2824))</f>
        <v>1</v>
      </c>
      <c r="U2824">
        <f t="shared" ca="1" si="445"/>
        <v>0.33541677318799001</v>
      </c>
      <c r="V2824">
        <f t="shared" si="446"/>
        <v>38</v>
      </c>
      <c r="W2824" t="s">
        <v>28</v>
      </c>
      <c r="X2824" t="str">
        <f t="shared" ca="1" si="447"/>
        <v>(2823,0,0,15,155,0,1,38)++1`</v>
      </c>
      <c r="Y2824" t="str">
        <f t="shared" si="448"/>
        <v>(2823,45)++1`</v>
      </c>
    </row>
    <row r="2825" spans="1:25" x14ac:dyDescent="0.25">
      <c r="A2825">
        <v>2824</v>
      </c>
      <c r="B2825">
        <v>1955</v>
      </c>
      <c r="C2825">
        <f t="shared" si="440"/>
        <v>0</v>
      </c>
      <c r="D2825" t="s">
        <v>24</v>
      </c>
      <c r="E2825">
        <f t="shared" si="441"/>
        <v>16</v>
      </c>
      <c r="F2825" t="s">
        <v>44</v>
      </c>
      <c r="G2825" s="13">
        <v>44610</v>
      </c>
      <c r="H2825">
        <v>0.45347222222222222</v>
      </c>
      <c r="I2825">
        <v>0.56180555555555556</v>
      </c>
      <c r="J2825">
        <v>1000162</v>
      </c>
      <c r="K2825">
        <v>486</v>
      </c>
      <c r="L2825">
        <f t="shared" si="442"/>
        <v>156</v>
      </c>
      <c r="M2825">
        <v>0.10833333333333334</v>
      </c>
      <c r="N2825">
        <f t="shared" si="443"/>
        <v>0</v>
      </c>
      <c r="O2825" t="s">
        <v>26</v>
      </c>
      <c r="P2825" cm="1">
        <f t="array" aca="1" ref="P2825" ca="1">(_xlfn.IFS(Q2825="couché",0,Q2825="debout à 80%",1,Q2825="?",1))*(IF(RAND()&lt;0.8,1,0))</f>
        <v>1</v>
      </c>
      <c r="Q2825" t="s">
        <v>27</v>
      </c>
      <c r="R2825">
        <v>45</v>
      </c>
      <c r="S2825">
        <f t="shared" si="444"/>
        <v>0</v>
      </c>
      <c r="T2825">
        <f t="shared" si="449"/>
        <v>4</v>
      </c>
      <c r="U2825">
        <f t="shared" ca="1" si="445"/>
        <v>0.4534786368156149</v>
      </c>
      <c r="V2825">
        <f t="shared" si="446"/>
        <v>3</v>
      </c>
      <c r="W2825" t="s">
        <v>28</v>
      </c>
      <c r="X2825" t="str">
        <f t="shared" ca="1" si="447"/>
        <v>(2824,0,1,16,156,0,4,3)++1`</v>
      </c>
      <c r="Y2825" t="str">
        <f t="shared" si="448"/>
        <v>(2824,45)++1`</v>
      </c>
    </row>
    <row r="2826" spans="1:25" x14ac:dyDescent="0.25">
      <c r="A2826">
        <v>2825</v>
      </c>
      <c r="B2826">
        <v>1962</v>
      </c>
      <c r="C2826">
        <f t="shared" si="440"/>
        <v>0</v>
      </c>
      <c r="D2826" t="s">
        <v>24</v>
      </c>
      <c r="E2826">
        <f t="shared" si="441"/>
        <v>16</v>
      </c>
      <c r="F2826" t="s">
        <v>44</v>
      </c>
      <c r="G2826" s="13">
        <v>44598</v>
      </c>
      <c r="H2826">
        <v>0.6694444444444444</v>
      </c>
      <c r="I2826">
        <v>0.77777777777777779</v>
      </c>
      <c r="J2826">
        <v>1000162</v>
      </c>
      <c r="K2826">
        <v>92</v>
      </c>
      <c r="L2826">
        <f t="shared" si="442"/>
        <v>156</v>
      </c>
      <c r="M2826">
        <v>0.10833333333333339</v>
      </c>
      <c r="N2826">
        <f t="shared" si="443"/>
        <v>0</v>
      </c>
      <c r="O2826" t="s">
        <v>26</v>
      </c>
      <c r="P2826" cm="1">
        <f t="array" aca="1" ref="P2826" ca="1">(_xlfn.IFS(Q2826="couché",0,Q2826="debout à 80%",1,Q2826="?",1))*(IF(RAND()&lt;0.8,1,0))</f>
        <v>1</v>
      </c>
      <c r="Q2826" t="s">
        <v>27</v>
      </c>
      <c r="R2826">
        <v>45</v>
      </c>
      <c r="S2826">
        <f t="shared" si="444"/>
        <v>0</v>
      </c>
      <c r="T2826">
        <f t="shared" si="449"/>
        <v>3</v>
      </c>
      <c r="U2826">
        <f t="shared" ca="1" si="445"/>
        <v>0.66945211317271702</v>
      </c>
      <c r="V2826">
        <f t="shared" si="446"/>
        <v>44</v>
      </c>
      <c r="W2826" t="s">
        <v>28</v>
      </c>
      <c r="X2826" t="str">
        <f t="shared" ca="1" si="447"/>
        <v>(2825,0,1,16,156,0,3,44)++1`</v>
      </c>
      <c r="Y2826" t="str">
        <f t="shared" si="448"/>
        <v>(2825,45)++1`</v>
      </c>
    </row>
    <row r="2827" spans="1:25" x14ac:dyDescent="0.25">
      <c r="A2827">
        <v>2826</v>
      </c>
      <c r="B2827">
        <v>1938</v>
      </c>
      <c r="C2827">
        <f t="shared" si="440"/>
        <v>0</v>
      </c>
      <c r="D2827" t="s">
        <v>24</v>
      </c>
      <c r="E2827">
        <f t="shared" si="441"/>
        <v>13</v>
      </c>
      <c r="F2827" t="s">
        <v>43</v>
      </c>
      <c r="G2827" s="13">
        <v>44629</v>
      </c>
      <c r="H2827">
        <v>0.71458333333333335</v>
      </c>
      <c r="I2827">
        <v>0.82291666666666663</v>
      </c>
      <c r="J2827">
        <v>1000167</v>
      </c>
      <c r="K2827">
        <v>9229</v>
      </c>
      <c r="L2827">
        <f t="shared" si="442"/>
        <v>156</v>
      </c>
      <c r="M2827">
        <v>0.10833333333333328</v>
      </c>
      <c r="N2827">
        <f t="shared" si="443"/>
        <v>0</v>
      </c>
      <c r="O2827" t="s">
        <v>26</v>
      </c>
      <c r="P2827" cm="1">
        <f t="array" aca="1" ref="P2827" ca="1">(_xlfn.IFS(Q2827="couché",0,Q2827="debout à 80%",1,Q2827="?",1))*(IF(RAND()&lt;0.8,1,0))</f>
        <v>0</v>
      </c>
      <c r="Q2827" t="s">
        <v>48</v>
      </c>
      <c r="R2827">
        <v>45</v>
      </c>
      <c r="S2827">
        <f t="shared" si="444"/>
        <v>0</v>
      </c>
      <c r="T2827">
        <f t="shared" si="449"/>
        <v>3</v>
      </c>
      <c r="U2827">
        <f t="shared" ca="1" si="445"/>
        <v>0.71459135070352742</v>
      </c>
      <c r="V2827">
        <f t="shared" si="446"/>
        <v>52</v>
      </c>
      <c r="W2827" t="s">
        <v>28</v>
      </c>
      <c r="X2827" t="str">
        <f t="shared" ca="1" si="447"/>
        <v>(2826,0,0,13,156,0,3,52)++1`</v>
      </c>
      <c r="Y2827" t="str">
        <f t="shared" si="448"/>
        <v>(2826,45)++1`</v>
      </c>
    </row>
    <row r="2828" spans="1:25" x14ac:dyDescent="0.25">
      <c r="A2828">
        <v>2827</v>
      </c>
      <c r="B2828">
        <v>1973</v>
      </c>
      <c r="C2828">
        <f t="shared" si="440"/>
        <v>0</v>
      </c>
      <c r="D2828" t="s">
        <v>24</v>
      </c>
      <c r="E2828">
        <f t="shared" si="441"/>
        <v>11</v>
      </c>
      <c r="F2828" t="s">
        <v>41</v>
      </c>
      <c r="G2828" s="13">
        <v>44631</v>
      </c>
      <c r="H2828">
        <v>0.73958333333333326</v>
      </c>
      <c r="I2828">
        <v>0.84791666666666665</v>
      </c>
      <c r="J2828">
        <v>1000171</v>
      </c>
      <c r="K2828">
        <v>2794</v>
      </c>
      <c r="L2828">
        <f t="shared" si="442"/>
        <v>156</v>
      </c>
      <c r="M2828">
        <v>0.10833333333333339</v>
      </c>
      <c r="N2828">
        <f t="shared" si="443"/>
        <v>0</v>
      </c>
      <c r="O2828" t="s">
        <v>26</v>
      </c>
      <c r="P2828" cm="1">
        <f t="array" aca="1" ref="P2828" ca="1">(_xlfn.IFS(Q2828="couché",0,Q2828="debout à 80%",1,Q2828="?",1))*(IF(RAND()&lt;0.8,1,0))</f>
        <v>1</v>
      </c>
      <c r="Q2828" t="s">
        <v>27</v>
      </c>
      <c r="R2828">
        <v>45</v>
      </c>
      <c r="S2828">
        <f t="shared" si="444"/>
        <v>0</v>
      </c>
      <c r="T2828">
        <f t="shared" si="449"/>
        <v>3</v>
      </c>
      <c r="U2828">
        <f t="shared" ca="1" si="445"/>
        <v>0.73959075433335841</v>
      </c>
      <c r="V2828">
        <f t="shared" si="446"/>
        <v>52</v>
      </c>
      <c r="W2828" t="s">
        <v>28</v>
      </c>
      <c r="X2828" t="str">
        <f t="shared" ca="1" si="447"/>
        <v>(2827,0,1,11,156,0,3,52)++1`</v>
      </c>
      <c r="Y2828" t="str">
        <f t="shared" si="448"/>
        <v>(2827,45)++1`</v>
      </c>
    </row>
    <row r="2829" spans="1:25" x14ac:dyDescent="0.25">
      <c r="A2829">
        <v>2828</v>
      </c>
      <c r="B2829">
        <v>1934</v>
      </c>
      <c r="C2829">
        <f t="shared" si="440"/>
        <v>0</v>
      </c>
      <c r="D2829" t="s">
        <v>24</v>
      </c>
      <c r="E2829">
        <f t="shared" si="441"/>
        <v>9</v>
      </c>
      <c r="F2829" t="s">
        <v>40</v>
      </c>
      <c r="G2829" s="13">
        <v>44631</v>
      </c>
      <c r="H2829">
        <v>0.38958333333333334</v>
      </c>
      <c r="I2829">
        <v>0.49791666666666662</v>
      </c>
      <c r="J2829">
        <v>1000163</v>
      </c>
      <c r="K2829">
        <v>1932</v>
      </c>
      <c r="L2829">
        <f t="shared" si="442"/>
        <v>156</v>
      </c>
      <c r="M2829">
        <v>0.10833333333333328</v>
      </c>
      <c r="N2829">
        <f t="shared" si="443"/>
        <v>0</v>
      </c>
      <c r="O2829" t="s">
        <v>26</v>
      </c>
      <c r="P2829" cm="1">
        <f t="array" aca="1" ref="P2829" ca="1">(_xlfn.IFS(Q2829="couché",0,Q2829="debout à 80%",1,Q2829="?",1))*(IF(RAND()&lt;0.8,1,0))</f>
        <v>0</v>
      </c>
      <c r="Q2829" t="s">
        <v>48</v>
      </c>
      <c r="R2829">
        <v>45</v>
      </c>
      <c r="S2829">
        <f t="shared" si="444"/>
        <v>0</v>
      </c>
      <c r="T2829">
        <f t="shared" si="449"/>
        <v>2</v>
      </c>
      <c r="U2829">
        <f t="shared" ca="1" si="445"/>
        <v>0.38958736802223426</v>
      </c>
      <c r="V2829">
        <f t="shared" si="446"/>
        <v>39</v>
      </c>
      <c r="W2829" t="s">
        <v>28</v>
      </c>
      <c r="X2829" t="str">
        <f t="shared" ca="1" si="447"/>
        <v>(2828,0,0,9,156,0,2,39)++1`</v>
      </c>
      <c r="Y2829" t="str">
        <f t="shared" si="448"/>
        <v>(2828,45)++1`</v>
      </c>
    </row>
    <row r="2830" spans="1:25" x14ac:dyDescent="0.25">
      <c r="A2830">
        <v>2829</v>
      </c>
      <c r="B2830">
        <v>1951</v>
      </c>
      <c r="C2830">
        <f t="shared" si="440"/>
        <v>0</v>
      </c>
      <c r="D2830" t="s">
        <v>24</v>
      </c>
      <c r="E2830">
        <f t="shared" si="441"/>
        <v>16</v>
      </c>
      <c r="F2830" t="s">
        <v>44</v>
      </c>
      <c r="G2830" s="13">
        <v>44622</v>
      </c>
      <c r="H2830">
        <v>0.32708333333333334</v>
      </c>
      <c r="I2830">
        <v>0.43611111111111112</v>
      </c>
      <c r="J2830">
        <v>1000162</v>
      </c>
      <c r="K2830">
        <v>489</v>
      </c>
      <c r="L2830">
        <f t="shared" si="442"/>
        <v>157</v>
      </c>
      <c r="M2830">
        <v>0.10902777777777778</v>
      </c>
      <c r="N2830">
        <f t="shared" si="443"/>
        <v>0</v>
      </c>
      <c r="O2830" t="s">
        <v>26</v>
      </c>
      <c r="P2830" cm="1">
        <f t="array" aca="1" ref="P2830" ca="1">(_xlfn.IFS(Q2830="couché",0,Q2830="debout à 80%",1,Q2830="?",1))*(IF(RAND()&lt;0.8,1,0))</f>
        <v>1</v>
      </c>
      <c r="Q2830" t="s">
        <v>27</v>
      </c>
      <c r="R2830">
        <v>45</v>
      </c>
      <c r="S2830">
        <f t="shared" si="444"/>
        <v>0</v>
      </c>
      <c r="T2830">
        <f t="shared" si="449"/>
        <v>1</v>
      </c>
      <c r="U2830">
        <f t="shared" ca="1" si="445"/>
        <v>0.32708861702116376</v>
      </c>
      <c r="V2830">
        <f t="shared" si="446"/>
        <v>58</v>
      </c>
      <c r="W2830" t="s">
        <v>28</v>
      </c>
      <c r="X2830" t="str">
        <f t="shared" ca="1" si="447"/>
        <v>(2829,0,1,16,157,0,1,58)++1`</v>
      </c>
      <c r="Y2830" t="str">
        <f t="shared" si="448"/>
        <v>(2829,45)++1`</v>
      </c>
    </row>
    <row r="2831" spans="1:25" x14ac:dyDescent="0.25">
      <c r="A2831">
        <v>2830</v>
      </c>
      <c r="B2831">
        <v>1958</v>
      </c>
      <c r="C2831">
        <f t="shared" si="440"/>
        <v>0</v>
      </c>
      <c r="D2831" t="s">
        <v>24</v>
      </c>
      <c r="E2831">
        <f t="shared" si="441"/>
        <v>2</v>
      </c>
      <c r="F2831" t="s">
        <v>29</v>
      </c>
      <c r="G2831" s="13">
        <v>44593</v>
      </c>
      <c r="H2831">
        <v>0.34166666666666667</v>
      </c>
      <c r="I2831">
        <v>0.45069444444444445</v>
      </c>
      <c r="J2831">
        <v>1000166</v>
      </c>
      <c r="K2831">
        <v>2774</v>
      </c>
      <c r="L2831">
        <f t="shared" si="442"/>
        <v>157</v>
      </c>
      <c r="M2831">
        <v>0.10902777777777778</v>
      </c>
      <c r="N2831">
        <f t="shared" si="443"/>
        <v>0</v>
      </c>
      <c r="O2831" t="s">
        <v>26</v>
      </c>
      <c r="P2831" cm="1">
        <f t="array" aca="1" ref="P2831" ca="1">(_xlfn.IFS(Q2831="couché",0,Q2831="debout à 80%",1,Q2831="?",1))*(IF(RAND()&lt;0.8,1,0))</f>
        <v>1</v>
      </c>
      <c r="Q2831" t="s">
        <v>27</v>
      </c>
      <c r="R2831">
        <v>45</v>
      </c>
      <c r="S2831">
        <f t="shared" si="444"/>
        <v>0</v>
      </c>
      <c r="T2831">
        <f t="shared" si="449"/>
        <v>1</v>
      </c>
      <c r="U2831">
        <f t="shared" ca="1" si="445"/>
        <v>0.34167261215859773</v>
      </c>
      <c r="V2831">
        <f t="shared" si="446"/>
        <v>58</v>
      </c>
      <c r="W2831" t="s">
        <v>28</v>
      </c>
      <c r="X2831" t="str">
        <f t="shared" ca="1" si="447"/>
        <v>(2830,0,1,2,157,0,1,58)++1`</v>
      </c>
      <c r="Y2831" t="str">
        <f t="shared" si="448"/>
        <v>(2830,45)++1`</v>
      </c>
    </row>
    <row r="2832" spans="1:25" x14ac:dyDescent="0.25">
      <c r="A2832">
        <v>2831</v>
      </c>
      <c r="B2832">
        <v>1982</v>
      </c>
      <c r="C2832">
        <f t="shared" si="440"/>
        <v>0</v>
      </c>
      <c r="D2832" t="s">
        <v>24</v>
      </c>
      <c r="E2832">
        <f t="shared" si="441"/>
        <v>2</v>
      </c>
      <c r="F2832" t="s">
        <v>29</v>
      </c>
      <c r="G2832" s="13">
        <v>44593</v>
      </c>
      <c r="H2832">
        <v>0.47291666666666665</v>
      </c>
      <c r="I2832">
        <v>0.58194444444444438</v>
      </c>
      <c r="J2832">
        <v>1000166</v>
      </c>
      <c r="K2832">
        <v>4192</v>
      </c>
      <c r="L2832">
        <f t="shared" si="442"/>
        <v>157</v>
      </c>
      <c r="M2832">
        <v>0.10902777777777772</v>
      </c>
      <c r="N2832">
        <f t="shared" si="443"/>
        <v>0</v>
      </c>
      <c r="O2832" t="s">
        <v>26</v>
      </c>
      <c r="P2832" cm="1">
        <f t="array" aca="1" ref="P2832" ca="1">(_xlfn.IFS(Q2832="couché",0,Q2832="debout à 80%",1,Q2832="?",1))*(IF(RAND()&lt;0.8,1,0))</f>
        <v>0</v>
      </c>
      <c r="Q2832" t="s">
        <v>27</v>
      </c>
      <c r="R2832">
        <v>45</v>
      </c>
      <c r="S2832">
        <f t="shared" si="444"/>
        <v>0</v>
      </c>
      <c r="T2832">
        <f t="shared" si="449"/>
        <v>2</v>
      </c>
      <c r="U2832">
        <f t="shared" ca="1" si="445"/>
        <v>0.47291863429681169</v>
      </c>
      <c r="V2832">
        <f t="shared" si="446"/>
        <v>41</v>
      </c>
      <c r="W2832" t="s">
        <v>28</v>
      </c>
      <c r="X2832" t="str">
        <f t="shared" ca="1" si="447"/>
        <v>(2831,0,0,2,157,0,2,41)++1`</v>
      </c>
      <c r="Y2832" t="str">
        <f t="shared" si="448"/>
        <v>(2831,45)++1`</v>
      </c>
    </row>
    <row r="2833" spans="1:25" x14ac:dyDescent="0.25">
      <c r="A2833">
        <v>2832</v>
      </c>
      <c r="B2833">
        <v>1958</v>
      </c>
      <c r="C2833">
        <f t="shared" si="440"/>
        <v>0</v>
      </c>
      <c r="D2833" t="s">
        <v>24</v>
      </c>
      <c r="E2833">
        <f t="shared" si="441"/>
        <v>16</v>
      </c>
      <c r="F2833" t="s">
        <v>44</v>
      </c>
      <c r="G2833" s="13">
        <v>44606</v>
      </c>
      <c r="H2833">
        <v>0.46527777777777773</v>
      </c>
      <c r="I2833">
        <v>0.57430555555555551</v>
      </c>
      <c r="J2833">
        <v>1000162</v>
      </c>
      <c r="K2833">
        <v>486</v>
      </c>
      <c r="L2833">
        <f t="shared" si="442"/>
        <v>157</v>
      </c>
      <c r="M2833">
        <v>0.10902777777777778</v>
      </c>
      <c r="N2833">
        <f t="shared" si="443"/>
        <v>0</v>
      </c>
      <c r="O2833" t="s">
        <v>26</v>
      </c>
      <c r="P2833" cm="1">
        <f t="array" aca="1" ref="P2833" ca="1">(_xlfn.IFS(Q2833="couché",0,Q2833="debout à 80%",1,Q2833="?",1))*(IF(RAND()&lt;0.8,1,0))</f>
        <v>1</v>
      </c>
      <c r="Q2833" t="s">
        <v>27</v>
      </c>
      <c r="R2833">
        <v>45</v>
      </c>
      <c r="S2833">
        <f t="shared" si="444"/>
        <v>0</v>
      </c>
      <c r="T2833">
        <f t="shared" si="449"/>
        <v>2</v>
      </c>
      <c r="U2833">
        <f t="shared" ca="1" si="445"/>
        <v>0.46527788367294282</v>
      </c>
      <c r="V2833">
        <f t="shared" si="446"/>
        <v>57</v>
      </c>
      <c r="W2833" t="s">
        <v>28</v>
      </c>
      <c r="X2833" t="str">
        <f t="shared" ca="1" si="447"/>
        <v>(2832,0,1,16,157,0,2,57)++1`</v>
      </c>
      <c r="Y2833" t="str">
        <f t="shared" si="448"/>
        <v>(2832,45)++1`</v>
      </c>
    </row>
    <row r="2834" spans="1:25" x14ac:dyDescent="0.25">
      <c r="A2834">
        <v>2833</v>
      </c>
      <c r="B2834">
        <v>1995</v>
      </c>
      <c r="C2834">
        <f t="shared" si="440"/>
        <v>0</v>
      </c>
      <c r="D2834" t="s">
        <v>24</v>
      </c>
      <c r="E2834">
        <f t="shared" si="441"/>
        <v>5</v>
      </c>
      <c r="F2834" t="s">
        <v>36</v>
      </c>
      <c r="G2834" s="13">
        <v>44635</v>
      </c>
      <c r="H2834">
        <v>0.33680555555555552</v>
      </c>
      <c r="I2834">
        <v>0.4458333333333333</v>
      </c>
      <c r="J2834">
        <v>1000162</v>
      </c>
      <c r="K2834">
        <v>2872</v>
      </c>
      <c r="L2834">
        <f t="shared" si="442"/>
        <v>157</v>
      </c>
      <c r="M2834">
        <v>0.10902777777777778</v>
      </c>
      <c r="N2834">
        <f t="shared" si="443"/>
        <v>0</v>
      </c>
      <c r="O2834" t="s">
        <v>26</v>
      </c>
      <c r="P2834" cm="1">
        <f t="array" aca="1" ref="P2834" ca="1">(_xlfn.IFS(Q2834="couché",0,Q2834="debout à 80%",1,Q2834="?",1))*(IF(RAND()&lt;0.8,1,0))</f>
        <v>1</v>
      </c>
      <c r="Q2834" t="s">
        <v>27</v>
      </c>
      <c r="R2834">
        <v>45</v>
      </c>
      <c r="S2834">
        <f t="shared" si="444"/>
        <v>0</v>
      </c>
      <c r="T2834">
        <f t="shared" si="449"/>
        <v>1</v>
      </c>
      <c r="U2834">
        <f t="shared" ca="1" si="445"/>
        <v>0.33681347193808869</v>
      </c>
      <c r="V2834">
        <f t="shared" si="446"/>
        <v>48</v>
      </c>
      <c r="W2834" t="s">
        <v>28</v>
      </c>
      <c r="X2834" t="str">
        <f t="shared" ca="1" si="447"/>
        <v>(2833,0,1,5,157,0,1,48)++1`</v>
      </c>
      <c r="Y2834" t="str">
        <f t="shared" si="448"/>
        <v>(2833,45)++1`</v>
      </c>
    </row>
    <row r="2835" spans="1:25" x14ac:dyDescent="0.25">
      <c r="A2835">
        <v>2834</v>
      </c>
      <c r="B2835">
        <v>2004</v>
      </c>
      <c r="C2835">
        <f t="shared" si="440"/>
        <v>0</v>
      </c>
      <c r="D2835" t="s">
        <v>24</v>
      </c>
      <c r="E2835">
        <f t="shared" si="441"/>
        <v>5</v>
      </c>
      <c r="F2835" t="s">
        <v>36</v>
      </c>
      <c r="G2835" s="13">
        <v>44649</v>
      </c>
      <c r="H2835">
        <v>0.55208333333333326</v>
      </c>
      <c r="I2835">
        <v>0.66111111111111109</v>
      </c>
      <c r="J2835">
        <v>1000162</v>
      </c>
      <c r="K2835">
        <v>4712</v>
      </c>
      <c r="L2835">
        <f t="shared" si="442"/>
        <v>157</v>
      </c>
      <c r="M2835">
        <v>0.10902777777777783</v>
      </c>
      <c r="N2835">
        <f t="shared" si="443"/>
        <v>0</v>
      </c>
      <c r="O2835" t="s">
        <v>26</v>
      </c>
      <c r="P2835" cm="1">
        <f t="array" aca="1" ref="P2835" ca="1">(_xlfn.IFS(Q2835="couché",0,Q2835="debout à 80%",1,Q2835="?",1))*(IF(RAND()&lt;0.8,1,0))</f>
        <v>1</v>
      </c>
      <c r="Q2835" t="s">
        <v>27</v>
      </c>
      <c r="R2835">
        <v>45</v>
      </c>
      <c r="S2835">
        <f t="shared" si="444"/>
        <v>0</v>
      </c>
      <c r="T2835">
        <f t="shared" si="449"/>
        <v>4</v>
      </c>
      <c r="U2835">
        <f t="shared" ca="1" si="445"/>
        <v>0.55209313806522631</v>
      </c>
      <c r="V2835">
        <f t="shared" si="446"/>
        <v>47</v>
      </c>
      <c r="W2835" t="s">
        <v>28</v>
      </c>
      <c r="X2835" t="str">
        <f t="shared" ca="1" si="447"/>
        <v>(2834,0,1,5,157,0,4,47)++1`</v>
      </c>
      <c r="Y2835" t="str">
        <f t="shared" si="448"/>
        <v>(2834,45)++1`</v>
      </c>
    </row>
    <row r="2836" spans="1:25" x14ac:dyDescent="0.25">
      <c r="A2836">
        <v>2835</v>
      </c>
      <c r="B2836">
        <v>1952</v>
      </c>
      <c r="C2836">
        <f t="shared" si="440"/>
        <v>0</v>
      </c>
      <c r="D2836" t="s">
        <v>24</v>
      </c>
      <c r="E2836">
        <f t="shared" si="441"/>
        <v>14</v>
      </c>
      <c r="F2836" t="s">
        <v>33</v>
      </c>
      <c r="G2836" s="13">
        <v>44634</v>
      </c>
      <c r="H2836">
        <v>0.40625</v>
      </c>
      <c r="I2836">
        <v>0.51527777777777772</v>
      </c>
      <c r="J2836">
        <v>1000162</v>
      </c>
      <c r="K2836">
        <v>4952</v>
      </c>
      <c r="L2836">
        <f t="shared" si="442"/>
        <v>157</v>
      </c>
      <c r="M2836">
        <v>0.10902777777777772</v>
      </c>
      <c r="N2836">
        <f t="shared" si="443"/>
        <v>0</v>
      </c>
      <c r="O2836" t="s">
        <v>26</v>
      </c>
      <c r="P2836" cm="1">
        <f t="array" aca="1" ref="P2836" ca="1">(_xlfn.IFS(Q2836="couché",0,Q2836="debout à 80%",1,Q2836="?",1))*(IF(RAND()&lt;0.8,1,0))</f>
        <v>1</v>
      </c>
      <c r="Q2836" t="s">
        <v>27</v>
      </c>
      <c r="R2836">
        <v>45</v>
      </c>
      <c r="S2836">
        <f t="shared" si="444"/>
        <v>0</v>
      </c>
      <c r="T2836">
        <f t="shared" si="449"/>
        <v>2</v>
      </c>
      <c r="U2836">
        <f t="shared" ca="1" si="445"/>
        <v>0.40625989431696702</v>
      </c>
      <c r="V2836">
        <f t="shared" si="446"/>
        <v>47</v>
      </c>
      <c r="W2836" t="s">
        <v>28</v>
      </c>
      <c r="X2836" t="str">
        <f t="shared" ca="1" si="447"/>
        <v>(2835,0,1,14,157,0,2,47)++1`</v>
      </c>
      <c r="Y2836" t="str">
        <f t="shared" si="448"/>
        <v>(2835,45)++1`</v>
      </c>
    </row>
    <row r="2837" spans="1:25" x14ac:dyDescent="0.25">
      <c r="A2837">
        <v>2836</v>
      </c>
      <c r="B2837">
        <v>1959</v>
      </c>
      <c r="C2837">
        <f t="shared" si="440"/>
        <v>0</v>
      </c>
      <c r="D2837" t="s">
        <v>24</v>
      </c>
      <c r="E2837">
        <f t="shared" si="441"/>
        <v>10</v>
      </c>
      <c r="F2837" t="s">
        <v>39</v>
      </c>
      <c r="G2837" s="13">
        <v>44634</v>
      </c>
      <c r="H2837">
        <v>0.59305555555555556</v>
      </c>
      <c r="I2837">
        <v>0.70208333333333328</v>
      </c>
      <c r="J2837">
        <v>1000165</v>
      </c>
      <c r="K2837">
        <v>503</v>
      </c>
      <c r="L2837">
        <f t="shared" si="442"/>
        <v>157</v>
      </c>
      <c r="M2837">
        <v>0.10902777777777772</v>
      </c>
      <c r="N2837">
        <f t="shared" si="443"/>
        <v>0</v>
      </c>
      <c r="O2837" t="s">
        <v>26</v>
      </c>
      <c r="P2837" cm="1">
        <f t="array" aca="1" ref="P2837" ca="1">(_xlfn.IFS(Q2837="couché",0,Q2837="debout à 80%",1,Q2837="?",1))*(IF(RAND()&lt;0.8,1,0))</f>
        <v>1</v>
      </c>
      <c r="Q2837" t="s">
        <v>27</v>
      </c>
      <c r="R2837">
        <v>30</v>
      </c>
      <c r="S2837">
        <f t="shared" si="444"/>
        <v>1</v>
      </c>
      <c r="T2837">
        <f t="shared" si="449"/>
        <v>6</v>
      </c>
      <c r="U2837">
        <f t="shared" ca="1" si="445"/>
        <v>0.59305591791867684</v>
      </c>
      <c r="V2837">
        <f t="shared" si="446"/>
        <v>46</v>
      </c>
      <c r="W2837" t="s">
        <v>28</v>
      </c>
      <c r="X2837" t="str">
        <f t="shared" ca="1" si="447"/>
        <v>(2836,0,1,10,157,1,6,46)++1`</v>
      </c>
      <c r="Y2837" t="str">
        <f t="shared" si="448"/>
        <v>(2836,30)++1`</v>
      </c>
    </row>
    <row r="2838" spans="1:25" x14ac:dyDescent="0.25">
      <c r="A2838">
        <v>2837</v>
      </c>
      <c r="B2838">
        <v>2008</v>
      </c>
      <c r="C2838">
        <f t="shared" si="440"/>
        <v>1</v>
      </c>
      <c r="D2838" t="s">
        <v>28</v>
      </c>
      <c r="E2838">
        <f t="shared" si="441"/>
        <v>11</v>
      </c>
      <c r="F2838" t="s">
        <v>41</v>
      </c>
      <c r="G2838" s="13">
        <v>44617</v>
      </c>
      <c r="H2838">
        <v>0.56597222222222221</v>
      </c>
      <c r="I2838">
        <v>0.67569444444444438</v>
      </c>
      <c r="J2838">
        <v>1000165</v>
      </c>
      <c r="K2838">
        <v>456</v>
      </c>
      <c r="L2838">
        <f t="shared" si="442"/>
        <v>158</v>
      </c>
      <c r="M2838">
        <v>0.10972222222222217</v>
      </c>
      <c r="N2838">
        <f t="shared" si="443"/>
        <v>0</v>
      </c>
      <c r="O2838" t="s">
        <v>46</v>
      </c>
      <c r="P2838" cm="1">
        <f t="array" aca="1" ref="P2838" ca="1">(_xlfn.IFS(Q2838="couché",0,Q2838="debout à 80%",1,Q2838="?",1))*(IF(RAND()&lt;0.8,1,0))</f>
        <v>0</v>
      </c>
      <c r="Q2838" t="s">
        <v>48</v>
      </c>
      <c r="R2838">
        <v>30</v>
      </c>
      <c r="S2838">
        <f t="shared" si="444"/>
        <v>0</v>
      </c>
      <c r="T2838">
        <f t="shared" si="449"/>
        <v>9</v>
      </c>
      <c r="U2838">
        <f t="shared" ca="1" si="445"/>
        <v>0.56597404153102737</v>
      </c>
      <c r="V2838">
        <f t="shared" si="446"/>
        <v>45</v>
      </c>
      <c r="W2838" t="s">
        <v>28</v>
      </c>
      <c r="X2838" t="str">
        <f t="shared" ca="1" si="447"/>
        <v>(2837,1,0,11,158,0,9,45)++1`</v>
      </c>
      <c r="Y2838" t="str">
        <f t="shared" si="448"/>
        <v>(2837,30)++1`</v>
      </c>
    </row>
    <row r="2839" spans="1:25" x14ac:dyDescent="0.25">
      <c r="A2839">
        <v>2838</v>
      </c>
      <c r="B2839">
        <v>1936</v>
      </c>
      <c r="C2839">
        <f t="shared" si="440"/>
        <v>0</v>
      </c>
      <c r="D2839" t="s">
        <v>24</v>
      </c>
      <c r="E2839">
        <f t="shared" si="441"/>
        <v>2</v>
      </c>
      <c r="F2839" t="s">
        <v>29</v>
      </c>
      <c r="G2839" s="13">
        <v>44594</v>
      </c>
      <c r="H2839">
        <v>0.5083333333333333</v>
      </c>
      <c r="I2839">
        <v>0.61805555555555558</v>
      </c>
      <c r="J2839">
        <v>1000166</v>
      </c>
      <c r="K2839">
        <v>1</v>
      </c>
      <c r="L2839">
        <f t="shared" si="442"/>
        <v>158</v>
      </c>
      <c r="M2839">
        <v>0.10972222222222228</v>
      </c>
      <c r="N2839">
        <f t="shared" si="443"/>
        <v>0</v>
      </c>
      <c r="O2839" t="s">
        <v>26</v>
      </c>
      <c r="P2839" cm="1">
        <f t="array" aca="1" ref="P2839" ca="1">(_xlfn.IFS(Q2839="couché",0,Q2839="debout à 80%",1,Q2839="?",1))*(IF(RAND()&lt;0.8,1,0))</f>
        <v>0</v>
      </c>
      <c r="Q2839" t="s">
        <v>27</v>
      </c>
      <c r="R2839">
        <v>45</v>
      </c>
      <c r="S2839">
        <f t="shared" si="444"/>
        <v>0</v>
      </c>
      <c r="T2839">
        <f t="shared" si="449"/>
        <v>3</v>
      </c>
      <c r="U2839">
        <f t="shared" ca="1" si="445"/>
        <v>0.50833470713179318</v>
      </c>
      <c r="V2839">
        <f t="shared" si="446"/>
        <v>45</v>
      </c>
      <c r="W2839" t="s">
        <v>28</v>
      </c>
      <c r="X2839" t="str">
        <f t="shared" ca="1" si="447"/>
        <v>(2838,0,0,2,158,0,3,45)++1`</v>
      </c>
      <c r="Y2839" t="str">
        <f t="shared" si="448"/>
        <v>(2838,45)++1`</v>
      </c>
    </row>
    <row r="2840" spans="1:25" x14ac:dyDescent="0.25">
      <c r="A2840">
        <v>2839</v>
      </c>
      <c r="B2840">
        <v>1944</v>
      </c>
      <c r="C2840">
        <f t="shared" si="440"/>
        <v>0</v>
      </c>
      <c r="D2840" t="s">
        <v>24</v>
      </c>
      <c r="E2840">
        <f t="shared" si="441"/>
        <v>16</v>
      </c>
      <c r="F2840" t="s">
        <v>44</v>
      </c>
      <c r="G2840" s="13">
        <v>44594</v>
      </c>
      <c r="H2840">
        <v>0.63124999999999998</v>
      </c>
      <c r="I2840">
        <v>0.74097222222222214</v>
      </c>
      <c r="J2840">
        <v>1000162</v>
      </c>
      <c r="K2840">
        <v>4952</v>
      </c>
      <c r="L2840">
        <f t="shared" si="442"/>
        <v>158</v>
      </c>
      <c r="M2840">
        <v>0.10972222222222217</v>
      </c>
      <c r="N2840">
        <f t="shared" si="443"/>
        <v>0</v>
      </c>
      <c r="O2840" t="s">
        <v>26</v>
      </c>
      <c r="P2840" cm="1">
        <f t="array" aca="1" ref="P2840" ca="1">(_xlfn.IFS(Q2840="couché",0,Q2840="debout à 80%",1,Q2840="?",1))*(IF(RAND()&lt;0.8,1,0))</f>
        <v>0</v>
      </c>
      <c r="Q2840" t="s">
        <v>48</v>
      </c>
      <c r="R2840">
        <v>45</v>
      </c>
      <c r="S2840">
        <f t="shared" si="444"/>
        <v>1</v>
      </c>
      <c r="T2840">
        <f t="shared" si="449"/>
        <v>6</v>
      </c>
      <c r="U2840">
        <f t="shared" ca="1" si="445"/>
        <v>0.63125472062053467</v>
      </c>
      <c r="V2840">
        <f t="shared" si="446"/>
        <v>47</v>
      </c>
      <c r="W2840" t="s">
        <v>28</v>
      </c>
      <c r="X2840" t="str">
        <f t="shared" ca="1" si="447"/>
        <v>(2839,0,0,16,158,1,6,47)++1`</v>
      </c>
      <c r="Y2840" t="str">
        <f t="shared" si="448"/>
        <v>(2839,45)++1`</v>
      </c>
    </row>
    <row r="2841" spans="1:25" x14ac:dyDescent="0.25">
      <c r="A2841">
        <v>2840</v>
      </c>
      <c r="B2841">
        <v>1974</v>
      </c>
      <c r="C2841">
        <f t="shared" si="440"/>
        <v>0</v>
      </c>
      <c r="D2841" t="s">
        <v>24</v>
      </c>
      <c r="E2841">
        <f t="shared" si="441"/>
        <v>14</v>
      </c>
      <c r="F2841" t="s">
        <v>33</v>
      </c>
      <c r="G2841" s="13">
        <v>44648</v>
      </c>
      <c r="H2841">
        <v>0.65277777777777779</v>
      </c>
      <c r="I2841">
        <v>0.76249999999999996</v>
      </c>
      <c r="J2841">
        <v>1000162</v>
      </c>
      <c r="K2841">
        <v>105</v>
      </c>
      <c r="L2841">
        <f t="shared" si="442"/>
        <v>158</v>
      </c>
      <c r="M2841">
        <v>0.10972222222222217</v>
      </c>
      <c r="N2841">
        <f t="shared" si="443"/>
        <v>0</v>
      </c>
      <c r="O2841" t="s">
        <v>26</v>
      </c>
      <c r="P2841" cm="1">
        <f t="array" aca="1" ref="P2841" ca="1">(_xlfn.IFS(Q2841="couché",0,Q2841="debout à 80%",1,Q2841="?",1))*(IF(RAND()&lt;0.8,1,0))</f>
        <v>1</v>
      </c>
      <c r="Q2841" t="s">
        <v>27</v>
      </c>
      <c r="R2841">
        <v>45</v>
      </c>
      <c r="S2841">
        <f t="shared" si="444"/>
        <v>0</v>
      </c>
      <c r="T2841">
        <f t="shared" si="449"/>
        <v>3</v>
      </c>
      <c r="U2841">
        <f t="shared" ca="1" si="445"/>
        <v>0.65277865749216069</v>
      </c>
      <c r="V2841">
        <f t="shared" si="446"/>
        <v>57</v>
      </c>
      <c r="W2841" t="s">
        <v>28</v>
      </c>
      <c r="X2841" t="str">
        <f t="shared" ca="1" si="447"/>
        <v>(2840,0,1,14,158,0,3,57)++1`</v>
      </c>
      <c r="Y2841" t="str">
        <f t="shared" si="448"/>
        <v>(2840,45)++1`</v>
      </c>
    </row>
    <row r="2842" spans="1:25" x14ac:dyDescent="0.25">
      <c r="A2842">
        <v>2841</v>
      </c>
      <c r="B2842">
        <v>1987</v>
      </c>
      <c r="C2842">
        <f t="shared" si="440"/>
        <v>0</v>
      </c>
      <c r="D2842" t="s">
        <v>24</v>
      </c>
      <c r="E2842">
        <f t="shared" si="441"/>
        <v>2</v>
      </c>
      <c r="F2842" t="s">
        <v>29</v>
      </c>
      <c r="G2842" s="13">
        <v>44635</v>
      </c>
      <c r="H2842">
        <v>0.53472222222222221</v>
      </c>
      <c r="I2842">
        <v>0.64444444444444438</v>
      </c>
      <c r="J2842">
        <v>1000166</v>
      </c>
      <c r="K2842">
        <v>892</v>
      </c>
      <c r="L2842">
        <f t="shared" si="442"/>
        <v>158</v>
      </c>
      <c r="M2842">
        <v>0.10972222222222217</v>
      </c>
      <c r="N2842">
        <f t="shared" si="443"/>
        <v>0</v>
      </c>
      <c r="O2842" t="s">
        <v>26</v>
      </c>
      <c r="P2842" cm="1">
        <f t="array" aca="1" ref="P2842" ca="1">(_xlfn.IFS(Q2842="couché",0,Q2842="debout à 80%",1,Q2842="?",1))*(IF(RAND()&lt;0.8,1,0))</f>
        <v>0</v>
      </c>
      <c r="Q2842" t="s">
        <v>27</v>
      </c>
      <c r="R2842">
        <v>45</v>
      </c>
      <c r="S2842">
        <f t="shared" si="444"/>
        <v>0</v>
      </c>
      <c r="T2842">
        <f t="shared" si="449"/>
        <v>3</v>
      </c>
      <c r="U2842">
        <f t="shared" ca="1" si="445"/>
        <v>0.53472691792920513</v>
      </c>
      <c r="V2842">
        <f t="shared" si="446"/>
        <v>53</v>
      </c>
      <c r="W2842" t="s">
        <v>28</v>
      </c>
      <c r="X2842" t="str">
        <f t="shared" ca="1" si="447"/>
        <v>(2841,0,0,2,158,0,3,53)++1`</v>
      </c>
      <c r="Y2842" t="str">
        <f t="shared" si="448"/>
        <v>(2841,45)++1`</v>
      </c>
    </row>
    <row r="2843" spans="1:25" x14ac:dyDescent="0.25">
      <c r="A2843">
        <v>2842</v>
      </c>
      <c r="B2843">
        <v>1976</v>
      </c>
      <c r="C2843">
        <f t="shared" si="440"/>
        <v>0</v>
      </c>
      <c r="D2843" t="s">
        <v>24</v>
      </c>
      <c r="E2843">
        <f t="shared" si="441"/>
        <v>11</v>
      </c>
      <c r="F2843" t="s">
        <v>41</v>
      </c>
      <c r="G2843" s="13">
        <v>44642</v>
      </c>
      <c r="H2843">
        <v>0.8881944444444444</v>
      </c>
      <c r="I2843">
        <v>0.99791666666666667</v>
      </c>
      <c r="J2843">
        <v>1000166</v>
      </c>
      <c r="K2843">
        <v>410</v>
      </c>
      <c r="L2843">
        <f t="shared" si="442"/>
        <v>158</v>
      </c>
      <c r="M2843">
        <v>0.10972222222222228</v>
      </c>
      <c r="N2843">
        <f t="shared" si="443"/>
        <v>0</v>
      </c>
      <c r="O2843" t="s">
        <v>26</v>
      </c>
      <c r="P2843" cm="1">
        <f t="array" aca="1" ref="P2843" ca="1">(_xlfn.IFS(Q2843="couché",0,Q2843="debout à 80%",1,Q2843="?",1))*(IF(RAND()&lt;0.8,1,0))</f>
        <v>0</v>
      </c>
      <c r="Q2843" t="s">
        <v>48</v>
      </c>
      <c r="R2843">
        <v>45</v>
      </c>
      <c r="S2843">
        <f t="shared" si="444"/>
        <v>0</v>
      </c>
      <c r="T2843">
        <f t="shared" si="449"/>
        <v>8</v>
      </c>
      <c r="U2843">
        <f t="shared" ca="1" si="445"/>
        <v>0.88819600312452196</v>
      </c>
      <c r="V2843">
        <f t="shared" si="446"/>
        <v>55</v>
      </c>
      <c r="W2843" t="s">
        <v>28</v>
      </c>
      <c r="X2843" t="str">
        <f t="shared" ca="1" si="447"/>
        <v>(2842,0,0,11,158,0,8,55)++1`</v>
      </c>
      <c r="Y2843" t="str">
        <f t="shared" si="448"/>
        <v>(2842,45)++1`</v>
      </c>
    </row>
    <row r="2844" spans="1:25" x14ac:dyDescent="0.25">
      <c r="A2844">
        <v>2843</v>
      </c>
      <c r="B2844">
        <v>1947</v>
      </c>
      <c r="C2844">
        <f t="shared" si="440"/>
        <v>0</v>
      </c>
      <c r="D2844" t="s">
        <v>24</v>
      </c>
      <c r="E2844">
        <f t="shared" si="441"/>
        <v>5</v>
      </c>
      <c r="F2844" t="s">
        <v>36</v>
      </c>
      <c r="G2844" s="13">
        <v>44628</v>
      </c>
      <c r="H2844">
        <v>0.60902777777777772</v>
      </c>
      <c r="I2844">
        <v>0.71944444444444444</v>
      </c>
      <c r="J2844">
        <v>1000162</v>
      </c>
      <c r="K2844">
        <v>486</v>
      </c>
      <c r="L2844">
        <f t="shared" si="442"/>
        <v>159</v>
      </c>
      <c r="M2844">
        <v>0.11041666666666672</v>
      </c>
      <c r="N2844">
        <f t="shared" si="443"/>
        <v>0</v>
      </c>
      <c r="O2844" t="s">
        <v>26</v>
      </c>
      <c r="P2844" cm="1">
        <f t="array" aca="1" ref="P2844" ca="1">(_xlfn.IFS(Q2844="couché",0,Q2844="debout à 80%",1,Q2844="?",1))*(IF(RAND()&lt;0.8,1,0))</f>
        <v>1</v>
      </c>
      <c r="Q2844" t="s">
        <v>27</v>
      </c>
      <c r="R2844">
        <v>45</v>
      </c>
      <c r="S2844">
        <f t="shared" si="444"/>
        <v>0</v>
      </c>
      <c r="T2844">
        <f t="shared" si="449"/>
        <v>4</v>
      </c>
      <c r="U2844">
        <f t="shared" ca="1" si="445"/>
        <v>0.60903747602372216</v>
      </c>
      <c r="V2844">
        <f t="shared" si="446"/>
        <v>50</v>
      </c>
      <c r="W2844" t="s">
        <v>28</v>
      </c>
      <c r="X2844" t="str">
        <f t="shared" ca="1" si="447"/>
        <v>(2843,0,1,5,159,0,4,50)++1`</v>
      </c>
      <c r="Y2844" t="str">
        <f t="shared" si="448"/>
        <v>(2843,45)++1`</v>
      </c>
    </row>
    <row r="2845" spans="1:25" x14ac:dyDescent="0.25">
      <c r="A2845">
        <v>2844</v>
      </c>
      <c r="B2845">
        <v>1962</v>
      </c>
      <c r="C2845">
        <f t="shared" si="440"/>
        <v>0</v>
      </c>
      <c r="D2845" t="s">
        <v>24</v>
      </c>
      <c r="E2845">
        <f t="shared" si="441"/>
        <v>8</v>
      </c>
      <c r="F2845" t="s">
        <v>25</v>
      </c>
      <c r="G2845" s="13">
        <v>44607</v>
      </c>
      <c r="H2845">
        <v>0.5229166666666667</v>
      </c>
      <c r="I2845">
        <v>0.6333333333333333</v>
      </c>
      <c r="J2845">
        <v>1000168</v>
      </c>
      <c r="K2845">
        <v>2592</v>
      </c>
      <c r="L2845">
        <f t="shared" si="442"/>
        <v>159</v>
      </c>
      <c r="M2845">
        <v>0.11041666666666661</v>
      </c>
      <c r="N2845">
        <f t="shared" si="443"/>
        <v>0</v>
      </c>
      <c r="O2845" t="s">
        <v>26</v>
      </c>
      <c r="P2845" cm="1">
        <f t="array" aca="1" ref="P2845" ca="1">(_xlfn.IFS(Q2845="couché",0,Q2845="debout à 80%",1,Q2845="?",1))*(IF(RAND()&lt;0.8,1,0))</f>
        <v>1</v>
      </c>
      <c r="Q2845" t="s">
        <v>27</v>
      </c>
      <c r="R2845">
        <v>30</v>
      </c>
      <c r="S2845">
        <f t="shared" si="444"/>
        <v>0</v>
      </c>
      <c r="T2845">
        <f t="shared" si="449"/>
        <v>4</v>
      </c>
      <c r="U2845">
        <f t="shared" ca="1" si="445"/>
        <v>0.52292002179681119</v>
      </c>
      <c r="V2845">
        <f t="shared" si="446"/>
        <v>87</v>
      </c>
      <c r="W2845" t="s">
        <v>28</v>
      </c>
      <c r="X2845" t="str">
        <f t="shared" ca="1" si="447"/>
        <v>(2844,0,1,8,159,0,4,87)++1`</v>
      </c>
      <c r="Y2845" t="str">
        <f t="shared" si="448"/>
        <v>(2844,30)++1`</v>
      </c>
    </row>
    <row r="2846" spans="1:25" x14ac:dyDescent="0.25">
      <c r="A2846">
        <v>2845</v>
      </c>
      <c r="B2846">
        <v>1983</v>
      </c>
      <c r="C2846">
        <f t="shared" si="440"/>
        <v>0</v>
      </c>
      <c r="D2846" t="s">
        <v>24</v>
      </c>
      <c r="E2846">
        <f t="shared" si="441"/>
        <v>14</v>
      </c>
      <c r="F2846" t="s">
        <v>33</v>
      </c>
      <c r="G2846" s="13">
        <v>44635</v>
      </c>
      <c r="H2846">
        <v>0.45763888888888887</v>
      </c>
      <c r="I2846">
        <v>0.56805555555555554</v>
      </c>
      <c r="J2846">
        <v>1000162</v>
      </c>
      <c r="K2846">
        <v>4624</v>
      </c>
      <c r="L2846">
        <f t="shared" si="442"/>
        <v>159</v>
      </c>
      <c r="M2846">
        <v>0.11041666666666666</v>
      </c>
      <c r="N2846">
        <f t="shared" si="443"/>
        <v>1</v>
      </c>
      <c r="O2846" t="s">
        <v>32</v>
      </c>
      <c r="P2846" cm="1">
        <f t="array" aca="1" ref="P2846" ca="1">(_xlfn.IFS(Q2846="couché",0,Q2846="debout à 80%",1,Q2846="?",1))*(IF(RAND()&lt;0.8,1,0))</f>
        <v>0</v>
      </c>
      <c r="Q2846" t="s">
        <v>27</v>
      </c>
      <c r="R2846">
        <v>45</v>
      </c>
      <c r="S2846">
        <f t="shared" si="444"/>
        <v>1</v>
      </c>
      <c r="T2846">
        <f t="shared" si="449"/>
        <v>2</v>
      </c>
      <c r="U2846">
        <f t="shared" ca="1" si="445"/>
        <v>0.45764622938241489</v>
      </c>
      <c r="V2846">
        <f t="shared" si="446"/>
        <v>42</v>
      </c>
      <c r="W2846" t="s">
        <v>47</v>
      </c>
      <c r="X2846" t="str">
        <f t="shared" ca="1" si="447"/>
        <v>(2845,0,0,14,159,1,2,42)++1`</v>
      </c>
      <c r="Y2846" t="str">
        <f t="shared" si="448"/>
        <v>(2845,45)++1`</v>
      </c>
    </row>
    <row r="2847" spans="1:25" x14ac:dyDescent="0.25">
      <c r="A2847">
        <v>2846</v>
      </c>
      <c r="B2847">
        <v>1970</v>
      </c>
      <c r="C2847">
        <f t="shared" si="440"/>
        <v>0</v>
      </c>
      <c r="D2847" t="s">
        <v>24</v>
      </c>
      <c r="E2847">
        <f t="shared" si="441"/>
        <v>6</v>
      </c>
      <c r="F2847" t="s">
        <v>37</v>
      </c>
      <c r="G2847" s="13">
        <v>44608</v>
      </c>
      <c r="H2847">
        <v>0.33263888888888887</v>
      </c>
      <c r="I2847">
        <v>0.44305555555555554</v>
      </c>
      <c r="J2847">
        <v>1000166</v>
      </c>
      <c r="K2847">
        <v>3775</v>
      </c>
      <c r="L2847">
        <f t="shared" si="442"/>
        <v>159</v>
      </c>
      <c r="M2847">
        <v>0.11041666666666666</v>
      </c>
      <c r="N2847">
        <f t="shared" si="443"/>
        <v>0</v>
      </c>
      <c r="O2847" t="s">
        <v>26</v>
      </c>
      <c r="P2847" cm="1">
        <f t="array" aca="1" ref="P2847" ca="1">(_xlfn.IFS(Q2847="couché",0,Q2847="debout à 80%",1,Q2847="?",1))*(IF(RAND()&lt;0.8,1,0))</f>
        <v>1</v>
      </c>
      <c r="Q2847" t="s">
        <v>27</v>
      </c>
      <c r="R2847">
        <v>45</v>
      </c>
      <c r="S2847">
        <f t="shared" si="444"/>
        <v>0</v>
      </c>
      <c r="T2847">
        <f t="shared" si="449"/>
        <v>1</v>
      </c>
      <c r="U2847">
        <f t="shared" ca="1" si="445"/>
        <v>0.33264337448936171</v>
      </c>
      <c r="V2847">
        <f t="shared" si="446"/>
        <v>46</v>
      </c>
      <c r="W2847" t="s">
        <v>28</v>
      </c>
      <c r="X2847" t="str">
        <f t="shared" ca="1" si="447"/>
        <v>(2846,0,1,6,159,0,1,46)++1`</v>
      </c>
      <c r="Y2847" t="str">
        <f t="shared" si="448"/>
        <v>(2846,45)++1`</v>
      </c>
    </row>
    <row r="2848" spans="1:25" x14ac:dyDescent="0.25">
      <c r="A2848">
        <v>2847</v>
      </c>
      <c r="B2848">
        <v>1944</v>
      </c>
      <c r="C2848">
        <f t="shared" si="440"/>
        <v>0</v>
      </c>
      <c r="D2848" t="s">
        <v>24</v>
      </c>
      <c r="E2848">
        <f t="shared" si="441"/>
        <v>7</v>
      </c>
      <c r="F2848" t="s">
        <v>38</v>
      </c>
      <c r="G2848" s="13">
        <v>44617</v>
      </c>
      <c r="H2848">
        <v>0.33611111111111108</v>
      </c>
      <c r="I2848">
        <v>0.44652777777777775</v>
      </c>
      <c r="J2848">
        <v>1000162</v>
      </c>
      <c r="K2848">
        <v>486</v>
      </c>
      <c r="L2848">
        <f t="shared" si="442"/>
        <v>159</v>
      </c>
      <c r="M2848">
        <v>0.11041666666666666</v>
      </c>
      <c r="N2848">
        <f t="shared" si="443"/>
        <v>0</v>
      </c>
      <c r="O2848" t="s">
        <v>26</v>
      </c>
      <c r="P2848" cm="1">
        <f t="array" aca="1" ref="P2848" ca="1">(_xlfn.IFS(Q2848="couché",0,Q2848="debout à 80%",1,Q2848="?",1))*(IF(RAND()&lt;0.8,1,0))</f>
        <v>1</v>
      </c>
      <c r="Q2848" t="s">
        <v>27</v>
      </c>
      <c r="R2848">
        <v>45</v>
      </c>
      <c r="S2848">
        <f t="shared" si="444"/>
        <v>0</v>
      </c>
      <c r="T2848">
        <f t="shared" si="449"/>
        <v>1</v>
      </c>
      <c r="U2848">
        <f t="shared" ca="1" si="445"/>
        <v>0.33611572477594914</v>
      </c>
      <c r="V2848">
        <f t="shared" si="446"/>
        <v>42</v>
      </c>
      <c r="W2848" t="s">
        <v>28</v>
      </c>
      <c r="X2848" t="str">
        <f t="shared" ca="1" si="447"/>
        <v>(2847,0,1,7,159,0,1,42)++1`</v>
      </c>
      <c r="Y2848" t="str">
        <f t="shared" si="448"/>
        <v>(2847,45)++1`</v>
      </c>
    </row>
    <row r="2849" spans="1:25" x14ac:dyDescent="0.25">
      <c r="A2849">
        <v>2848</v>
      </c>
      <c r="B2849">
        <v>1956</v>
      </c>
      <c r="C2849">
        <f t="shared" si="440"/>
        <v>0</v>
      </c>
      <c r="D2849" t="s">
        <v>24</v>
      </c>
      <c r="E2849">
        <f t="shared" si="441"/>
        <v>16</v>
      </c>
      <c r="F2849" t="s">
        <v>44</v>
      </c>
      <c r="G2849" s="13">
        <v>44601</v>
      </c>
      <c r="H2849">
        <v>0.60138888888888886</v>
      </c>
      <c r="I2849">
        <v>0.71180555555555558</v>
      </c>
      <c r="J2849">
        <v>1000162</v>
      </c>
      <c r="K2849">
        <v>489</v>
      </c>
      <c r="L2849">
        <f t="shared" si="442"/>
        <v>159</v>
      </c>
      <c r="M2849">
        <v>0.11041666666666672</v>
      </c>
      <c r="N2849">
        <f t="shared" si="443"/>
        <v>0</v>
      </c>
      <c r="O2849" t="s">
        <v>26</v>
      </c>
      <c r="P2849" cm="1">
        <f t="array" aca="1" ref="P2849" ca="1">(_xlfn.IFS(Q2849="couché",0,Q2849="debout à 80%",1,Q2849="?",1))*(IF(RAND()&lt;0.8,1,0))</f>
        <v>1</v>
      </c>
      <c r="Q2849" t="s">
        <v>27</v>
      </c>
      <c r="R2849">
        <v>45</v>
      </c>
      <c r="S2849">
        <f t="shared" si="444"/>
        <v>0</v>
      </c>
      <c r="T2849">
        <f t="shared" si="449"/>
        <v>3</v>
      </c>
      <c r="U2849">
        <f t="shared" ca="1" si="445"/>
        <v>0.6013987302660877</v>
      </c>
      <c r="V2849">
        <f t="shared" si="446"/>
        <v>45</v>
      </c>
      <c r="W2849" t="s">
        <v>28</v>
      </c>
      <c r="X2849" t="str">
        <f t="shared" ca="1" si="447"/>
        <v>(2848,0,1,16,159,0,3,45)++1`</v>
      </c>
      <c r="Y2849" t="str">
        <f t="shared" si="448"/>
        <v>(2848,45)++1`</v>
      </c>
    </row>
    <row r="2850" spans="1:25" x14ac:dyDescent="0.25">
      <c r="A2850">
        <v>2849</v>
      </c>
      <c r="B2850">
        <v>1957</v>
      </c>
      <c r="C2850">
        <f t="shared" si="440"/>
        <v>0</v>
      </c>
      <c r="D2850" t="s">
        <v>24</v>
      </c>
      <c r="E2850">
        <f t="shared" si="441"/>
        <v>14</v>
      </c>
      <c r="F2850" t="s">
        <v>33</v>
      </c>
      <c r="G2850" s="13">
        <v>44627</v>
      </c>
      <c r="H2850">
        <v>0.68055555555555558</v>
      </c>
      <c r="I2850">
        <v>0.79097222222222219</v>
      </c>
      <c r="J2850">
        <v>1000162</v>
      </c>
      <c r="K2850">
        <v>4952</v>
      </c>
      <c r="L2850">
        <f t="shared" si="442"/>
        <v>159</v>
      </c>
      <c r="M2850">
        <v>0.11041666666666661</v>
      </c>
      <c r="N2850">
        <f t="shared" si="443"/>
        <v>0</v>
      </c>
      <c r="O2850" t="s">
        <v>26</v>
      </c>
      <c r="P2850" cm="1">
        <f t="array" aca="1" ref="P2850" ca="1">(_xlfn.IFS(Q2850="couché",0,Q2850="debout à 80%",1,Q2850="?",1))*(IF(RAND()&lt;0.8,1,0))</f>
        <v>1</v>
      </c>
      <c r="Q2850" t="s">
        <v>27</v>
      </c>
      <c r="R2850">
        <v>45</v>
      </c>
      <c r="S2850">
        <f t="shared" si="444"/>
        <v>0</v>
      </c>
      <c r="T2850">
        <f t="shared" si="449"/>
        <v>5</v>
      </c>
      <c r="U2850">
        <f t="shared" ca="1" si="445"/>
        <v>0.68055561204502235</v>
      </c>
      <c r="V2850">
        <f t="shared" si="446"/>
        <v>39</v>
      </c>
      <c r="W2850" t="s">
        <v>28</v>
      </c>
      <c r="X2850" t="str">
        <f t="shared" ca="1" si="447"/>
        <v>(2849,0,1,14,159,0,5,39)++1`</v>
      </c>
      <c r="Y2850" t="str">
        <f t="shared" si="448"/>
        <v>(2849,45)++1`</v>
      </c>
    </row>
    <row r="2851" spans="1:25" x14ac:dyDescent="0.25">
      <c r="A2851">
        <v>2850</v>
      </c>
      <c r="B2851">
        <v>1987</v>
      </c>
      <c r="C2851">
        <f t="shared" si="440"/>
        <v>0</v>
      </c>
      <c r="D2851" t="s">
        <v>24</v>
      </c>
      <c r="E2851">
        <f t="shared" si="441"/>
        <v>12</v>
      </c>
      <c r="F2851" t="s">
        <v>42</v>
      </c>
      <c r="G2851" s="13">
        <v>44622</v>
      </c>
      <c r="H2851">
        <v>0.58333333333333326</v>
      </c>
      <c r="I2851">
        <v>0.69444444444444442</v>
      </c>
      <c r="J2851">
        <v>1000165</v>
      </c>
      <c r="K2851">
        <v>9168</v>
      </c>
      <c r="L2851">
        <f t="shared" si="442"/>
        <v>160</v>
      </c>
      <c r="M2851">
        <v>0.11111111111111116</v>
      </c>
      <c r="N2851">
        <f t="shared" si="443"/>
        <v>0</v>
      </c>
      <c r="O2851" t="s">
        <v>26</v>
      </c>
      <c r="P2851" cm="1">
        <f t="array" aca="1" ref="P2851" ca="1">(_xlfn.IFS(Q2851="couché",0,Q2851="debout à 80%",1,Q2851="?",1))*(IF(RAND()&lt;0.8,1,0))</f>
        <v>1</v>
      </c>
      <c r="Q2851" t="s">
        <v>27</v>
      </c>
      <c r="R2851">
        <v>30</v>
      </c>
      <c r="S2851">
        <f t="shared" si="444"/>
        <v>1</v>
      </c>
      <c r="T2851">
        <f t="shared" si="449"/>
        <v>7</v>
      </c>
      <c r="U2851">
        <f t="shared" ca="1" si="445"/>
        <v>0.58333987982210389</v>
      </c>
      <c r="V2851">
        <f t="shared" si="446"/>
        <v>41</v>
      </c>
      <c r="W2851" t="s">
        <v>28</v>
      </c>
      <c r="X2851" t="str">
        <f t="shared" ca="1" si="447"/>
        <v>(2850,0,1,12,160,1,7,41)++1`</v>
      </c>
      <c r="Y2851" t="str">
        <f t="shared" si="448"/>
        <v>(2850,30)++1`</v>
      </c>
    </row>
    <row r="2852" spans="1:25" x14ac:dyDescent="0.25">
      <c r="A2852">
        <v>2851</v>
      </c>
      <c r="B2852">
        <v>1960</v>
      </c>
      <c r="C2852">
        <f t="shared" si="440"/>
        <v>0</v>
      </c>
      <c r="D2852" t="s">
        <v>24</v>
      </c>
      <c r="E2852">
        <f t="shared" si="441"/>
        <v>8</v>
      </c>
      <c r="F2852" t="s">
        <v>25</v>
      </c>
      <c r="G2852" s="13">
        <v>44606</v>
      </c>
      <c r="H2852">
        <v>0.33819444444444441</v>
      </c>
      <c r="I2852">
        <v>0.44930555555555551</v>
      </c>
      <c r="J2852">
        <v>1000168</v>
      </c>
      <c r="K2852">
        <v>2512</v>
      </c>
      <c r="L2852">
        <f t="shared" si="442"/>
        <v>160</v>
      </c>
      <c r="M2852">
        <v>0.1111111111111111</v>
      </c>
      <c r="N2852">
        <f t="shared" si="443"/>
        <v>0</v>
      </c>
      <c r="O2852" t="s">
        <v>26</v>
      </c>
      <c r="P2852" cm="1">
        <f t="array" aca="1" ref="P2852" ca="1">(_xlfn.IFS(Q2852="couché",0,Q2852="debout à 80%",1,Q2852="?",1))*(IF(RAND()&lt;0.8,1,0))</f>
        <v>1</v>
      </c>
      <c r="Q2852" t="s">
        <v>27</v>
      </c>
      <c r="R2852">
        <v>30</v>
      </c>
      <c r="S2852">
        <f t="shared" si="444"/>
        <v>0</v>
      </c>
      <c r="T2852">
        <f t="shared" si="449"/>
        <v>1</v>
      </c>
      <c r="U2852">
        <f t="shared" ca="1" si="445"/>
        <v>0.33820224929202108</v>
      </c>
      <c r="V2852">
        <f t="shared" si="446"/>
        <v>87</v>
      </c>
      <c r="W2852" t="s">
        <v>28</v>
      </c>
      <c r="X2852" t="str">
        <f t="shared" ca="1" si="447"/>
        <v>(2851,0,1,8,160,0,1,87)++1`</v>
      </c>
      <c r="Y2852" t="str">
        <f t="shared" si="448"/>
        <v>(2851,30)++1`</v>
      </c>
    </row>
    <row r="2853" spans="1:25" x14ac:dyDescent="0.25">
      <c r="A2853">
        <v>2852</v>
      </c>
      <c r="B2853">
        <v>1978</v>
      </c>
      <c r="C2853">
        <f t="shared" si="440"/>
        <v>0</v>
      </c>
      <c r="D2853" t="s">
        <v>24</v>
      </c>
      <c r="E2853">
        <f t="shared" si="441"/>
        <v>14</v>
      </c>
      <c r="F2853" t="s">
        <v>33</v>
      </c>
      <c r="G2853" s="13">
        <v>44635</v>
      </c>
      <c r="H2853">
        <v>0.33958333333333329</v>
      </c>
      <c r="I2853">
        <v>0.45069444444444445</v>
      </c>
      <c r="J2853">
        <v>1000162</v>
      </c>
      <c r="K2853">
        <v>4213</v>
      </c>
      <c r="L2853">
        <f t="shared" si="442"/>
        <v>160</v>
      </c>
      <c r="M2853">
        <v>0.11111111111111116</v>
      </c>
      <c r="N2853">
        <f t="shared" si="443"/>
        <v>1</v>
      </c>
      <c r="O2853" t="s">
        <v>32</v>
      </c>
      <c r="P2853" cm="1">
        <f t="array" aca="1" ref="P2853" ca="1">(_xlfn.IFS(Q2853="couché",0,Q2853="debout à 80%",1,Q2853="?",1))*(IF(RAND()&lt;0.8,1,0))</f>
        <v>1</v>
      </c>
      <c r="Q2853" t="s">
        <v>27</v>
      </c>
      <c r="R2853">
        <v>45</v>
      </c>
      <c r="S2853">
        <f t="shared" si="444"/>
        <v>0</v>
      </c>
      <c r="T2853">
        <f t="shared" si="449"/>
        <v>1</v>
      </c>
      <c r="U2853">
        <f t="shared" ca="1" si="445"/>
        <v>0.33958775794937235</v>
      </c>
      <c r="V2853">
        <f t="shared" si="446"/>
        <v>50</v>
      </c>
      <c r="W2853" t="s">
        <v>47</v>
      </c>
      <c r="X2853" t="str">
        <f t="shared" ca="1" si="447"/>
        <v>(2852,0,1,14,160,0,1,50)++1`</v>
      </c>
      <c r="Y2853" t="str">
        <f t="shared" si="448"/>
        <v>(2852,45)++1`</v>
      </c>
    </row>
    <row r="2854" spans="1:25" x14ac:dyDescent="0.25">
      <c r="A2854">
        <v>2853</v>
      </c>
      <c r="B2854">
        <v>1941</v>
      </c>
      <c r="C2854">
        <f t="shared" si="440"/>
        <v>0</v>
      </c>
      <c r="D2854" t="s">
        <v>24</v>
      </c>
      <c r="E2854">
        <f t="shared" si="441"/>
        <v>16</v>
      </c>
      <c r="F2854" t="s">
        <v>44</v>
      </c>
      <c r="G2854" s="13">
        <v>44613</v>
      </c>
      <c r="H2854">
        <v>0.35138888888888886</v>
      </c>
      <c r="I2854">
        <v>0.46250000000000002</v>
      </c>
      <c r="J2854">
        <v>1000162</v>
      </c>
      <c r="K2854">
        <v>489</v>
      </c>
      <c r="L2854">
        <f t="shared" si="442"/>
        <v>160</v>
      </c>
      <c r="M2854">
        <v>0.11111111111111116</v>
      </c>
      <c r="N2854">
        <f t="shared" si="443"/>
        <v>0</v>
      </c>
      <c r="O2854" t="s">
        <v>26</v>
      </c>
      <c r="P2854" cm="1">
        <f t="array" aca="1" ref="P2854" ca="1">(_xlfn.IFS(Q2854="couché",0,Q2854="debout à 80%",1,Q2854="?",1))*(IF(RAND()&lt;0.8,1,0))</f>
        <v>1</v>
      </c>
      <c r="Q2854" t="s">
        <v>27</v>
      </c>
      <c r="R2854">
        <v>45</v>
      </c>
      <c r="S2854">
        <f t="shared" si="444"/>
        <v>0</v>
      </c>
      <c r="T2854">
        <f t="shared" si="449"/>
        <v>1</v>
      </c>
      <c r="U2854">
        <f t="shared" ca="1" si="445"/>
        <v>0.35139269353088637</v>
      </c>
      <c r="V2854">
        <f t="shared" si="446"/>
        <v>38</v>
      </c>
      <c r="W2854" t="s">
        <v>28</v>
      </c>
      <c r="X2854" t="str">
        <f t="shared" ca="1" si="447"/>
        <v>(2853,0,1,16,160,0,1,38)++1`</v>
      </c>
      <c r="Y2854" t="str">
        <f t="shared" si="448"/>
        <v>(2853,45)++1`</v>
      </c>
    </row>
    <row r="2855" spans="1:25" x14ac:dyDescent="0.25">
      <c r="A2855">
        <v>2854</v>
      </c>
      <c r="B2855">
        <v>1959</v>
      </c>
      <c r="C2855">
        <f t="shared" si="440"/>
        <v>0</v>
      </c>
      <c r="D2855" t="s">
        <v>24</v>
      </c>
      <c r="E2855">
        <f t="shared" si="441"/>
        <v>2</v>
      </c>
      <c r="F2855" t="s">
        <v>29</v>
      </c>
      <c r="G2855" s="13">
        <v>44610</v>
      </c>
      <c r="H2855">
        <v>0.43333333333333329</v>
      </c>
      <c r="I2855">
        <v>0.5444444444444444</v>
      </c>
      <c r="J2855">
        <v>1000166</v>
      </c>
      <c r="K2855">
        <v>542</v>
      </c>
      <c r="L2855">
        <f t="shared" si="442"/>
        <v>160</v>
      </c>
      <c r="M2855">
        <v>0.1111111111111111</v>
      </c>
      <c r="N2855">
        <f t="shared" si="443"/>
        <v>0</v>
      </c>
      <c r="O2855" t="s">
        <v>26</v>
      </c>
      <c r="P2855" cm="1">
        <f t="array" aca="1" ref="P2855" ca="1">(_xlfn.IFS(Q2855="couché",0,Q2855="debout à 80%",1,Q2855="?",1))*(IF(RAND()&lt;0.8,1,0))</f>
        <v>1</v>
      </c>
      <c r="Q2855" t="s">
        <v>27</v>
      </c>
      <c r="R2855">
        <v>45</v>
      </c>
      <c r="S2855">
        <f t="shared" si="444"/>
        <v>0</v>
      </c>
      <c r="T2855">
        <f t="shared" si="449"/>
        <v>3</v>
      </c>
      <c r="U2855">
        <f t="shared" ca="1" si="445"/>
        <v>0.4333366336279017</v>
      </c>
      <c r="V2855">
        <f t="shared" si="446"/>
        <v>40</v>
      </c>
      <c r="W2855" t="s">
        <v>28</v>
      </c>
      <c r="X2855" t="str">
        <f t="shared" ca="1" si="447"/>
        <v>(2854,0,1,2,160,0,3,40)++1`</v>
      </c>
      <c r="Y2855" t="str">
        <f t="shared" si="448"/>
        <v>(2854,45)++1`</v>
      </c>
    </row>
    <row r="2856" spans="1:25" x14ac:dyDescent="0.25">
      <c r="A2856">
        <v>2855</v>
      </c>
      <c r="B2856">
        <v>1977</v>
      </c>
      <c r="C2856">
        <f t="shared" si="440"/>
        <v>0</v>
      </c>
      <c r="D2856" t="s">
        <v>24</v>
      </c>
      <c r="E2856">
        <f t="shared" si="441"/>
        <v>16</v>
      </c>
      <c r="F2856" t="s">
        <v>44</v>
      </c>
      <c r="G2856" s="13">
        <v>44641</v>
      </c>
      <c r="H2856">
        <v>0.33958333333333329</v>
      </c>
      <c r="I2856">
        <v>0.45069444444444445</v>
      </c>
      <c r="J2856">
        <v>1000162</v>
      </c>
      <c r="K2856">
        <v>489</v>
      </c>
      <c r="L2856">
        <f t="shared" si="442"/>
        <v>160</v>
      </c>
      <c r="M2856">
        <v>0.11111111111111116</v>
      </c>
      <c r="N2856">
        <f t="shared" si="443"/>
        <v>0</v>
      </c>
      <c r="O2856" t="s">
        <v>26</v>
      </c>
      <c r="P2856" cm="1">
        <f t="array" aca="1" ref="P2856" ca="1">(_xlfn.IFS(Q2856="couché",0,Q2856="debout à 80%",1,Q2856="?",1))*(IF(RAND()&lt;0.8,1,0))</f>
        <v>0</v>
      </c>
      <c r="Q2856" t="s">
        <v>48</v>
      </c>
      <c r="R2856">
        <v>45</v>
      </c>
      <c r="S2856">
        <f t="shared" si="444"/>
        <v>0</v>
      </c>
      <c r="T2856">
        <f t="shared" si="449"/>
        <v>1</v>
      </c>
      <c r="U2856">
        <f t="shared" ca="1" si="445"/>
        <v>0.33958622134446748</v>
      </c>
      <c r="V2856">
        <f t="shared" si="446"/>
        <v>52</v>
      </c>
      <c r="W2856" t="s">
        <v>28</v>
      </c>
      <c r="X2856" t="str">
        <f t="shared" ca="1" si="447"/>
        <v>(2855,0,0,16,160,0,1,52)++1`</v>
      </c>
      <c r="Y2856" t="str">
        <f t="shared" si="448"/>
        <v>(2855,45)++1`</v>
      </c>
    </row>
    <row r="2857" spans="1:25" x14ac:dyDescent="0.25">
      <c r="A2857">
        <v>2856</v>
      </c>
      <c r="B2857">
        <v>1975</v>
      </c>
      <c r="C2857">
        <f t="shared" si="440"/>
        <v>0</v>
      </c>
      <c r="D2857" t="s">
        <v>24</v>
      </c>
      <c r="E2857">
        <f t="shared" si="441"/>
        <v>16</v>
      </c>
      <c r="F2857" t="s">
        <v>44</v>
      </c>
      <c r="G2857" s="13">
        <v>44631</v>
      </c>
      <c r="H2857">
        <v>0.73680555555555549</v>
      </c>
      <c r="I2857">
        <v>0.84791666666666665</v>
      </c>
      <c r="J2857">
        <v>1000162</v>
      </c>
      <c r="K2857">
        <v>142</v>
      </c>
      <c r="L2857">
        <f t="shared" si="442"/>
        <v>160</v>
      </c>
      <c r="M2857">
        <v>0.11111111111111116</v>
      </c>
      <c r="N2857">
        <f t="shared" si="443"/>
        <v>0</v>
      </c>
      <c r="O2857" t="s">
        <v>26</v>
      </c>
      <c r="P2857" cm="1">
        <f t="array" aca="1" ref="P2857" ca="1">(_xlfn.IFS(Q2857="couché",0,Q2857="debout à 80%",1,Q2857="?",1))*(IF(RAND()&lt;0.8,1,0))</f>
        <v>1</v>
      </c>
      <c r="Q2857" t="s">
        <v>27</v>
      </c>
      <c r="R2857">
        <v>45</v>
      </c>
      <c r="S2857">
        <f t="shared" si="444"/>
        <v>0</v>
      </c>
      <c r="T2857">
        <f t="shared" si="449"/>
        <v>5</v>
      </c>
      <c r="U2857">
        <f t="shared" ca="1" si="445"/>
        <v>0.73681303910433027</v>
      </c>
      <c r="V2857">
        <f t="shared" si="446"/>
        <v>38</v>
      </c>
      <c r="W2857" t="s">
        <v>28</v>
      </c>
      <c r="X2857" t="str">
        <f t="shared" ca="1" si="447"/>
        <v>(2856,0,1,16,160,0,5,38)++1`</v>
      </c>
      <c r="Y2857" t="str">
        <f t="shared" si="448"/>
        <v>(2856,45)++1`</v>
      </c>
    </row>
    <row r="2858" spans="1:25" x14ac:dyDescent="0.25">
      <c r="A2858">
        <v>2857</v>
      </c>
      <c r="B2858">
        <v>1971</v>
      </c>
      <c r="C2858">
        <f t="shared" si="440"/>
        <v>0</v>
      </c>
      <c r="D2858" t="s">
        <v>24</v>
      </c>
      <c r="E2858">
        <f t="shared" si="441"/>
        <v>7</v>
      </c>
      <c r="F2858" t="s">
        <v>38</v>
      </c>
      <c r="G2858" s="13">
        <v>44650</v>
      </c>
      <c r="H2858">
        <v>0.51874999999999993</v>
      </c>
      <c r="I2858">
        <v>0.62986111111111109</v>
      </c>
      <c r="J2858">
        <v>1000162</v>
      </c>
      <c r="K2858">
        <v>4701</v>
      </c>
      <c r="L2858">
        <f t="shared" si="442"/>
        <v>160</v>
      </c>
      <c r="M2858">
        <v>0.11111111111111116</v>
      </c>
      <c r="N2858">
        <f t="shared" si="443"/>
        <v>0</v>
      </c>
      <c r="O2858" t="s">
        <v>26</v>
      </c>
      <c r="P2858" cm="1">
        <f t="array" aca="1" ref="P2858" ca="1">(_xlfn.IFS(Q2858="couché",0,Q2858="debout à 80%",1,Q2858="?",1))*(IF(RAND()&lt;0.8,1,0))</f>
        <v>0</v>
      </c>
      <c r="Q2858" t="s">
        <v>27</v>
      </c>
      <c r="R2858">
        <v>45</v>
      </c>
      <c r="S2858">
        <f t="shared" si="444"/>
        <v>0</v>
      </c>
      <c r="T2858">
        <f t="shared" si="449"/>
        <v>3</v>
      </c>
      <c r="U2858">
        <f t="shared" ca="1" si="445"/>
        <v>0.51875140837174971</v>
      </c>
      <c r="V2858">
        <f t="shared" si="446"/>
        <v>42</v>
      </c>
      <c r="W2858" t="s">
        <v>28</v>
      </c>
      <c r="X2858" t="str">
        <f t="shared" ca="1" si="447"/>
        <v>(2857,0,0,7,160,0,3,42)++1`</v>
      </c>
      <c r="Y2858" t="str">
        <f t="shared" si="448"/>
        <v>(2857,45)++1`</v>
      </c>
    </row>
    <row r="2859" spans="1:25" x14ac:dyDescent="0.25">
      <c r="A2859">
        <v>2858</v>
      </c>
      <c r="B2859">
        <v>1933</v>
      </c>
      <c r="C2859">
        <f t="shared" si="440"/>
        <v>0</v>
      </c>
      <c r="D2859" t="s">
        <v>24</v>
      </c>
      <c r="E2859">
        <f t="shared" si="441"/>
        <v>6</v>
      </c>
      <c r="F2859" t="s">
        <v>37</v>
      </c>
      <c r="G2859" s="13">
        <v>44645</v>
      </c>
      <c r="H2859">
        <v>0.47916666666666663</v>
      </c>
      <c r="I2859">
        <v>0.59097222222222223</v>
      </c>
      <c r="J2859">
        <v>1000166</v>
      </c>
      <c r="K2859">
        <v>6232</v>
      </c>
      <c r="L2859">
        <f t="shared" si="442"/>
        <v>161</v>
      </c>
      <c r="M2859">
        <v>0.1118055555555556</v>
      </c>
      <c r="N2859">
        <f t="shared" si="443"/>
        <v>0</v>
      </c>
      <c r="O2859" t="s">
        <v>26</v>
      </c>
      <c r="P2859" cm="1">
        <f t="array" aca="1" ref="P2859" ca="1">(_xlfn.IFS(Q2859="couché",0,Q2859="debout à 80%",1,Q2859="?",1))*(IF(RAND()&lt;0.8,1,0))</f>
        <v>0</v>
      </c>
      <c r="Q2859" t="s">
        <v>48</v>
      </c>
      <c r="R2859">
        <v>45</v>
      </c>
      <c r="S2859">
        <f t="shared" si="444"/>
        <v>0</v>
      </c>
      <c r="T2859">
        <f t="shared" si="449"/>
        <v>2</v>
      </c>
      <c r="U2859">
        <f t="shared" ca="1" si="445"/>
        <v>0.47917273460470955</v>
      </c>
      <c r="V2859">
        <f t="shared" si="446"/>
        <v>44</v>
      </c>
      <c r="W2859" t="s">
        <v>28</v>
      </c>
      <c r="X2859" t="str">
        <f t="shared" ca="1" si="447"/>
        <v>(2858,0,0,6,161,0,2,44)++1`</v>
      </c>
      <c r="Y2859" t="str">
        <f t="shared" si="448"/>
        <v>(2858,45)++1`</v>
      </c>
    </row>
    <row r="2860" spans="1:25" x14ac:dyDescent="0.25">
      <c r="A2860">
        <v>2859</v>
      </c>
      <c r="B2860">
        <v>1976</v>
      </c>
      <c r="C2860">
        <f t="shared" si="440"/>
        <v>0</v>
      </c>
      <c r="D2860" t="s">
        <v>24</v>
      </c>
      <c r="E2860">
        <f t="shared" si="441"/>
        <v>8</v>
      </c>
      <c r="F2860" t="s">
        <v>25</v>
      </c>
      <c r="G2860" s="13">
        <v>44615</v>
      </c>
      <c r="H2860">
        <v>0.35972222222222222</v>
      </c>
      <c r="I2860">
        <v>0.47222222222222221</v>
      </c>
      <c r="J2860">
        <v>1000171</v>
      </c>
      <c r="K2860">
        <v>2239</v>
      </c>
      <c r="L2860">
        <f t="shared" si="442"/>
        <v>162</v>
      </c>
      <c r="M2860">
        <v>0.11249999999999999</v>
      </c>
      <c r="N2860">
        <f t="shared" si="443"/>
        <v>0</v>
      </c>
      <c r="O2860" t="s">
        <v>26</v>
      </c>
      <c r="P2860" cm="1">
        <f t="array" aca="1" ref="P2860" ca="1">(_xlfn.IFS(Q2860="couché",0,Q2860="debout à 80%",1,Q2860="?",1))*(IF(RAND()&lt;0.8,1,0))</f>
        <v>1</v>
      </c>
      <c r="Q2860" t="s">
        <v>27</v>
      </c>
      <c r="R2860">
        <v>45</v>
      </c>
      <c r="S2860">
        <f t="shared" si="444"/>
        <v>0</v>
      </c>
      <c r="T2860">
        <f t="shared" si="449"/>
        <v>1</v>
      </c>
      <c r="U2860">
        <f t="shared" ca="1" si="445"/>
        <v>0.35972518069456699</v>
      </c>
      <c r="V2860">
        <f t="shared" si="446"/>
        <v>59</v>
      </c>
      <c r="W2860" t="s">
        <v>28</v>
      </c>
      <c r="X2860" t="str">
        <f t="shared" ca="1" si="447"/>
        <v>(2859,0,1,8,162,0,1,59)++1`</v>
      </c>
      <c r="Y2860" t="str">
        <f t="shared" si="448"/>
        <v>(2859,45)++1`</v>
      </c>
    </row>
    <row r="2861" spans="1:25" x14ac:dyDescent="0.25">
      <c r="A2861">
        <v>2860</v>
      </c>
      <c r="B2861">
        <v>1949</v>
      </c>
      <c r="C2861">
        <f t="shared" si="440"/>
        <v>0</v>
      </c>
      <c r="D2861" t="s">
        <v>24</v>
      </c>
      <c r="E2861">
        <f t="shared" si="441"/>
        <v>16</v>
      </c>
      <c r="F2861" t="s">
        <v>44</v>
      </c>
      <c r="G2861" s="13">
        <v>44595</v>
      </c>
      <c r="H2861">
        <v>0.33611111111111108</v>
      </c>
      <c r="I2861">
        <v>0.44861111111111107</v>
      </c>
      <c r="J2861">
        <v>1000162</v>
      </c>
      <c r="K2861">
        <v>486</v>
      </c>
      <c r="L2861">
        <f t="shared" si="442"/>
        <v>162</v>
      </c>
      <c r="M2861">
        <v>0.11249999999999999</v>
      </c>
      <c r="N2861">
        <f t="shared" si="443"/>
        <v>0</v>
      </c>
      <c r="O2861" t="s">
        <v>26</v>
      </c>
      <c r="P2861" cm="1">
        <f t="array" aca="1" ref="P2861" ca="1">(_xlfn.IFS(Q2861="couché",0,Q2861="debout à 80%",1,Q2861="?",1))*(IF(RAND()&lt;0.8,1,0))</f>
        <v>1</v>
      </c>
      <c r="Q2861" t="s">
        <v>27</v>
      </c>
      <c r="R2861">
        <v>45</v>
      </c>
      <c r="S2861">
        <f t="shared" si="444"/>
        <v>0</v>
      </c>
      <c r="T2861">
        <f t="shared" si="449"/>
        <v>2</v>
      </c>
      <c r="U2861">
        <f t="shared" ca="1" si="445"/>
        <v>0.33611738568082422</v>
      </c>
      <c r="V2861">
        <f t="shared" si="446"/>
        <v>44</v>
      </c>
      <c r="W2861" t="s">
        <v>28</v>
      </c>
      <c r="X2861" t="str">
        <f t="shared" ca="1" si="447"/>
        <v>(2860,0,1,16,162,0,2,44)++1`</v>
      </c>
      <c r="Y2861" t="str">
        <f t="shared" si="448"/>
        <v>(2860,45)++1`</v>
      </c>
    </row>
    <row r="2862" spans="1:25" x14ac:dyDescent="0.25">
      <c r="A2862">
        <v>2861</v>
      </c>
      <c r="B2862">
        <v>2007</v>
      </c>
      <c r="C2862">
        <f t="shared" si="440"/>
        <v>1</v>
      </c>
      <c r="D2862" t="s">
        <v>28</v>
      </c>
      <c r="E2862">
        <f t="shared" si="441"/>
        <v>12</v>
      </c>
      <c r="F2862" t="s">
        <v>42</v>
      </c>
      <c r="G2862" s="13">
        <v>44615</v>
      </c>
      <c r="H2862">
        <v>0.43055555555555552</v>
      </c>
      <c r="I2862">
        <v>0.54305555555555551</v>
      </c>
      <c r="J2862">
        <v>1000165</v>
      </c>
      <c r="K2862">
        <v>9168</v>
      </c>
      <c r="L2862">
        <f t="shared" si="442"/>
        <v>162</v>
      </c>
      <c r="M2862">
        <v>0.11249999999999999</v>
      </c>
      <c r="N2862">
        <f t="shared" si="443"/>
        <v>0</v>
      </c>
      <c r="O2862" t="s">
        <v>46</v>
      </c>
      <c r="P2862" cm="1">
        <f t="array" aca="1" ref="P2862" ca="1">(_xlfn.IFS(Q2862="couché",0,Q2862="debout à 80%",1,Q2862="?",1))*(IF(RAND()&lt;0.8,1,0))</f>
        <v>0</v>
      </c>
      <c r="Q2862" t="s">
        <v>48</v>
      </c>
      <c r="R2862">
        <v>30</v>
      </c>
      <c r="S2862">
        <f t="shared" si="444"/>
        <v>0</v>
      </c>
      <c r="T2862">
        <f t="shared" si="449"/>
        <v>4</v>
      </c>
      <c r="U2862">
        <f t="shared" ca="1" si="445"/>
        <v>0.43055664943646732</v>
      </c>
      <c r="V2862">
        <f t="shared" si="446"/>
        <v>35</v>
      </c>
      <c r="W2862" t="s">
        <v>28</v>
      </c>
      <c r="X2862" t="str">
        <f t="shared" ca="1" si="447"/>
        <v>(2861,1,0,12,162,0,4,35)++1`</v>
      </c>
      <c r="Y2862" t="str">
        <f t="shared" si="448"/>
        <v>(2861,30)++1`</v>
      </c>
    </row>
    <row r="2863" spans="1:25" x14ac:dyDescent="0.25">
      <c r="A2863">
        <v>2862</v>
      </c>
      <c r="B2863">
        <v>1934</v>
      </c>
      <c r="C2863">
        <f t="shared" si="440"/>
        <v>0</v>
      </c>
      <c r="D2863" t="s">
        <v>24</v>
      </c>
      <c r="E2863">
        <f t="shared" si="441"/>
        <v>16</v>
      </c>
      <c r="F2863" t="s">
        <v>44</v>
      </c>
      <c r="G2863" s="13">
        <v>44621</v>
      </c>
      <c r="H2863">
        <v>0.46458333333333329</v>
      </c>
      <c r="I2863">
        <v>0.57708333333333328</v>
      </c>
      <c r="J2863">
        <v>1000162</v>
      </c>
      <c r="K2863">
        <v>489</v>
      </c>
      <c r="L2863">
        <f t="shared" si="442"/>
        <v>162</v>
      </c>
      <c r="M2863">
        <v>0.11249999999999999</v>
      </c>
      <c r="N2863">
        <f t="shared" si="443"/>
        <v>0</v>
      </c>
      <c r="O2863" t="s">
        <v>26</v>
      </c>
      <c r="P2863" cm="1">
        <f t="array" aca="1" ref="P2863" ca="1">(_xlfn.IFS(Q2863="couché",0,Q2863="debout à 80%",1,Q2863="?",1))*(IF(RAND()&lt;0.8,1,0))</f>
        <v>0</v>
      </c>
      <c r="Q2863" t="s">
        <v>27</v>
      </c>
      <c r="R2863">
        <v>45</v>
      </c>
      <c r="S2863">
        <f t="shared" si="444"/>
        <v>0</v>
      </c>
      <c r="T2863">
        <f t="shared" si="449"/>
        <v>2</v>
      </c>
      <c r="U2863">
        <f t="shared" ca="1" si="445"/>
        <v>0.46458547942105738</v>
      </c>
      <c r="V2863">
        <f t="shared" si="446"/>
        <v>47</v>
      </c>
      <c r="W2863" t="s">
        <v>28</v>
      </c>
      <c r="X2863" t="str">
        <f t="shared" ca="1" si="447"/>
        <v>(2862,0,0,16,162,0,2,47)++1`</v>
      </c>
      <c r="Y2863" t="str">
        <f t="shared" si="448"/>
        <v>(2862,45)++1`</v>
      </c>
    </row>
    <row r="2864" spans="1:25" x14ac:dyDescent="0.25">
      <c r="A2864">
        <v>2863</v>
      </c>
      <c r="B2864">
        <v>2007</v>
      </c>
      <c r="C2864">
        <f t="shared" si="440"/>
        <v>1</v>
      </c>
      <c r="D2864" t="s">
        <v>28</v>
      </c>
      <c r="E2864">
        <f t="shared" si="441"/>
        <v>12</v>
      </c>
      <c r="F2864" t="s">
        <v>42</v>
      </c>
      <c r="G2864" s="13">
        <v>44648</v>
      </c>
      <c r="H2864">
        <v>0.54999999999999993</v>
      </c>
      <c r="I2864">
        <v>0.66249999999999998</v>
      </c>
      <c r="J2864">
        <v>1000165</v>
      </c>
      <c r="K2864">
        <v>461</v>
      </c>
      <c r="L2864">
        <f t="shared" si="442"/>
        <v>162</v>
      </c>
      <c r="M2864">
        <v>0.11250000000000004</v>
      </c>
      <c r="N2864">
        <f t="shared" si="443"/>
        <v>0</v>
      </c>
      <c r="O2864" t="s">
        <v>46</v>
      </c>
      <c r="P2864" cm="1">
        <f t="array" aca="1" ref="P2864" ca="1">(_xlfn.IFS(Q2864="couché",0,Q2864="debout à 80%",1,Q2864="?",1))*(IF(RAND()&lt;0.8,1,0))</f>
        <v>0</v>
      </c>
      <c r="Q2864" t="s">
        <v>48</v>
      </c>
      <c r="R2864">
        <v>30</v>
      </c>
      <c r="S2864">
        <f t="shared" si="444"/>
        <v>0</v>
      </c>
      <c r="T2864">
        <f t="shared" si="449"/>
        <v>3</v>
      </c>
      <c r="U2864">
        <f t="shared" ca="1" si="445"/>
        <v>0.55000724538719559</v>
      </c>
      <c r="V2864">
        <f t="shared" si="446"/>
        <v>45</v>
      </c>
      <c r="W2864" t="s">
        <v>28</v>
      </c>
      <c r="X2864" t="str">
        <f t="shared" ca="1" si="447"/>
        <v>(2863,1,0,12,162,0,3,45)++1`</v>
      </c>
      <c r="Y2864" t="str">
        <f t="shared" si="448"/>
        <v>(2863,30)++1`</v>
      </c>
    </row>
    <row r="2865" spans="1:25" x14ac:dyDescent="0.25">
      <c r="A2865">
        <v>2864</v>
      </c>
      <c r="B2865">
        <v>1999</v>
      </c>
      <c r="C2865">
        <f t="shared" si="440"/>
        <v>0</v>
      </c>
      <c r="D2865" t="s">
        <v>24</v>
      </c>
      <c r="E2865">
        <f t="shared" si="441"/>
        <v>6</v>
      </c>
      <c r="F2865" t="s">
        <v>37</v>
      </c>
      <c r="G2865" s="13">
        <v>44627</v>
      </c>
      <c r="H2865">
        <v>0.33333333333333331</v>
      </c>
      <c r="I2865">
        <v>0.4458333333333333</v>
      </c>
      <c r="J2865">
        <v>1000166</v>
      </c>
      <c r="K2865">
        <v>2198</v>
      </c>
      <c r="L2865">
        <f t="shared" si="442"/>
        <v>162</v>
      </c>
      <c r="M2865">
        <v>0.11249999999999999</v>
      </c>
      <c r="N2865">
        <f t="shared" si="443"/>
        <v>0</v>
      </c>
      <c r="O2865" t="s">
        <v>26</v>
      </c>
      <c r="P2865" cm="1">
        <f t="array" aca="1" ref="P2865" ca="1">(_xlfn.IFS(Q2865="couché",0,Q2865="debout à 80%",1,Q2865="?",1))*(IF(RAND()&lt;0.8,1,0))</f>
        <v>1</v>
      </c>
      <c r="Q2865" t="s">
        <v>27</v>
      </c>
      <c r="R2865">
        <v>45</v>
      </c>
      <c r="S2865">
        <f t="shared" si="444"/>
        <v>0</v>
      </c>
      <c r="T2865">
        <f t="shared" si="449"/>
        <v>1</v>
      </c>
      <c r="U2865">
        <f t="shared" ca="1" si="445"/>
        <v>0.33334301272426275</v>
      </c>
      <c r="V2865">
        <f t="shared" si="446"/>
        <v>53</v>
      </c>
      <c r="W2865" t="s">
        <v>28</v>
      </c>
      <c r="X2865" t="str">
        <f t="shared" ca="1" si="447"/>
        <v>(2864,0,1,6,162,0,1,53)++1`</v>
      </c>
      <c r="Y2865" t="str">
        <f t="shared" si="448"/>
        <v>(2864,45)++1`</v>
      </c>
    </row>
    <row r="2866" spans="1:25" x14ac:dyDescent="0.25">
      <c r="A2866">
        <v>2865</v>
      </c>
      <c r="B2866">
        <v>1985</v>
      </c>
      <c r="C2866">
        <f t="shared" si="440"/>
        <v>0</v>
      </c>
      <c r="D2866" t="s">
        <v>24</v>
      </c>
      <c r="E2866">
        <f t="shared" si="441"/>
        <v>15</v>
      </c>
      <c r="F2866" t="s">
        <v>35</v>
      </c>
      <c r="G2866" s="13">
        <v>44642</v>
      </c>
      <c r="H2866">
        <v>0.33402777777777776</v>
      </c>
      <c r="I2866">
        <v>0.44722222222222219</v>
      </c>
      <c r="J2866">
        <v>1000171</v>
      </c>
      <c r="K2866">
        <v>2239</v>
      </c>
      <c r="L2866">
        <f t="shared" si="442"/>
        <v>163</v>
      </c>
      <c r="M2866">
        <v>0.11319444444444443</v>
      </c>
      <c r="N2866">
        <f t="shared" si="443"/>
        <v>0</v>
      </c>
      <c r="O2866" t="s">
        <v>26</v>
      </c>
      <c r="P2866" cm="1">
        <f t="array" aca="1" ref="P2866" ca="1">(_xlfn.IFS(Q2866="couché",0,Q2866="debout à 80%",1,Q2866="?",1))*(IF(RAND()&lt;0.8,1,0))</f>
        <v>1</v>
      </c>
      <c r="Q2866" t="s">
        <v>27</v>
      </c>
      <c r="R2866">
        <v>45</v>
      </c>
      <c r="S2866">
        <f t="shared" si="444"/>
        <v>0</v>
      </c>
      <c r="T2866">
        <f t="shared" si="449"/>
        <v>1</v>
      </c>
      <c r="U2866">
        <f t="shared" ca="1" si="445"/>
        <v>0.3340325194506128</v>
      </c>
      <c r="V2866">
        <f t="shared" si="446"/>
        <v>42</v>
      </c>
      <c r="W2866" t="s">
        <v>28</v>
      </c>
      <c r="X2866" t="str">
        <f t="shared" ca="1" si="447"/>
        <v>(2865,0,1,15,163,0,1,42)++1`</v>
      </c>
      <c r="Y2866" t="str">
        <f t="shared" si="448"/>
        <v>(2865,45)++1`</v>
      </c>
    </row>
    <row r="2867" spans="1:25" x14ac:dyDescent="0.25">
      <c r="A2867">
        <v>2866</v>
      </c>
      <c r="B2867">
        <v>1995</v>
      </c>
      <c r="C2867">
        <f t="shared" si="440"/>
        <v>0</v>
      </c>
      <c r="D2867" t="s">
        <v>24</v>
      </c>
      <c r="E2867">
        <f t="shared" si="441"/>
        <v>13</v>
      </c>
      <c r="F2867" t="s">
        <v>43</v>
      </c>
      <c r="G2867" s="13">
        <v>44601</v>
      </c>
      <c r="H2867">
        <v>0.33888888888888885</v>
      </c>
      <c r="I2867">
        <v>0.45208333333333334</v>
      </c>
      <c r="J2867">
        <v>1000167</v>
      </c>
      <c r="K2867">
        <v>7550</v>
      </c>
      <c r="L2867">
        <f t="shared" si="442"/>
        <v>163</v>
      </c>
      <c r="M2867">
        <v>0.11319444444444449</v>
      </c>
      <c r="N2867">
        <f t="shared" si="443"/>
        <v>0</v>
      </c>
      <c r="O2867" t="s">
        <v>26</v>
      </c>
      <c r="P2867" cm="1">
        <f t="array" aca="1" ref="P2867" ca="1">(_xlfn.IFS(Q2867="couché",0,Q2867="debout à 80%",1,Q2867="?",1))*(IF(RAND()&lt;0.8,1,0))</f>
        <v>1</v>
      </c>
      <c r="Q2867" t="s">
        <v>27</v>
      </c>
      <c r="R2867">
        <v>45</v>
      </c>
      <c r="S2867">
        <f t="shared" si="444"/>
        <v>0</v>
      </c>
      <c r="T2867">
        <f t="shared" si="449"/>
        <v>1</v>
      </c>
      <c r="U2867">
        <f t="shared" ca="1" si="445"/>
        <v>0.33889539977818756</v>
      </c>
      <c r="V2867">
        <f t="shared" si="446"/>
        <v>44</v>
      </c>
      <c r="W2867" t="s">
        <v>28</v>
      </c>
      <c r="X2867" t="str">
        <f t="shared" ca="1" si="447"/>
        <v>(2866,0,1,13,163,0,1,44)++1`</v>
      </c>
      <c r="Y2867" t="str">
        <f t="shared" si="448"/>
        <v>(2866,45)++1`</v>
      </c>
    </row>
    <row r="2868" spans="1:25" x14ac:dyDescent="0.25">
      <c r="A2868">
        <v>2867</v>
      </c>
      <c r="B2868">
        <v>1984</v>
      </c>
      <c r="C2868">
        <f t="shared" si="440"/>
        <v>0</v>
      </c>
      <c r="D2868" t="s">
        <v>24</v>
      </c>
      <c r="E2868">
        <f t="shared" si="441"/>
        <v>11</v>
      </c>
      <c r="F2868" t="s">
        <v>41</v>
      </c>
      <c r="G2868" s="13">
        <v>44629</v>
      </c>
      <c r="H2868">
        <v>0.47777777777777775</v>
      </c>
      <c r="I2868">
        <v>0.59097222222222223</v>
      </c>
      <c r="J2868">
        <v>1000164</v>
      </c>
      <c r="K2868">
        <v>2012</v>
      </c>
      <c r="L2868">
        <f t="shared" si="442"/>
        <v>163</v>
      </c>
      <c r="M2868">
        <v>0.11319444444444449</v>
      </c>
      <c r="N2868">
        <f t="shared" si="443"/>
        <v>0</v>
      </c>
      <c r="O2868" t="s">
        <v>26</v>
      </c>
      <c r="P2868" cm="1">
        <f t="array" aca="1" ref="P2868" ca="1">(_xlfn.IFS(Q2868="couché",0,Q2868="debout à 80%",1,Q2868="?",1))*(IF(RAND()&lt;0.8,1,0))</f>
        <v>1</v>
      </c>
      <c r="Q2868" t="s">
        <v>27</v>
      </c>
      <c r="R2868">
        <v>30</v>
      </c>
      <c r="S2868">
        <f t="shared" si="444"/>
        <v>1</v>
      </c>
      <c r="T2868">
        <f t="shared" si="449"/>
        <v>3</v>
      </c>
      <c r="U2868">
        <f t="shared" ca="1" si="445"/>
        <v>0.47778496200633108</v>
      </c>
      <c r="V2868">
        <f t="shared" si="446"/>
        <v>40</v>
      </c>
      <c r="W2868" t="s">
        <v>28</v>
      </c>
      <c r="X2868" t="str">
        <f t="shared" ca="1" si="447"/>
        <v>(2867,0,1,11,163,1,3,40)++1`</v>
      </c>
      <c r="Y2868" t="str">
        <f t="shared" si="448"/>
        <v>(2867,30)++1`</v>
      </c>
    </row>
    <row r="2869" spans="1:25" x14ac:dyDescent="0.25">
      <c r="A2869">
        <v>2868</v>
      </c>
      <c r="B2869">
        <v>1936</v>
      </c>
      <c r="C2869">
        <f t="shared" si="440"/>
        <v>0</v>
      </c>
      <c r="D2869" t="s">
        <v>24</v>
      </c>
      <c r="E2869">
        <f t="shared" si="441"/>
        <v>13</v>
      </c>
      <c r="F2869" t="s">
        <v>43</v>
      </c>
      <c r="G2869" s="13">
        <v>44641</v>
      </c>
      <c r="H2869">
        <v>0.75069444444444444</v>
      </c>
      <c r="I2869">
        <v>0.86388888888888882</v>
      </c>
      <c r="J2869">
        <v>1000167</v>
      </c>
      <c r="K2869">
        <v>192</v>
      </c>
      <c r="L2869">
        <f t="shared" si="442"/>
        <v>163</v>
      </c>
      <c r="M2869">
        <v>0.11319444444444438</v>
      </c>
      <c r="N2869">
        <f t="shared" si="443"/>
        <v>0</v>
      </c>
      <c r="O2869" t="s">
        <v>26</v>
      </c>
      <c r="P2869" cm="1">
        <f t="array" aca="1" ref="P2869" ca="1">(_xlfn.IFS(Q2869="couché",0,Q2869="debout à 80%",1,Q2869="?",1))*(IF(RAND()&lt;0.8,1,0))</f>
        <v>0</v>
      </c>
      <c r="Q2869" t="s">
        <v>48</v>
      </c>
      <c r="R2869">
        <v>45</v>
      </c>
      <c r="S2869">
        <f t="shared" si="444"/>
        <v>0</v>
      </c>
      <c r="T2869">
        <f t="shared" si="449"/>
        <v>4</v>
      </c>
      <c r="U2869">
        <f t="shared" ca="1" si="445"/>
        <v>0.75070024944765723</v>
      </c>
      <c r="V2869">
        <f t="shared" si="446"/>
        <v>54</v>
      </c>
      <c r="W2869" t="s">
        <v>28</v>
      </c>
      <c r="X2869" t="str">
        <f t="shared" ca="1" si="447"/>
        <v>(2868,0,0,13,163,0,4,54)++1`</v>
      </c>
      <c r="Y2869" t="str">
        <f t="shared" si="448"/>
        <v>(2868,45)++1`</v>
      </c>
    </row>
    <row r="2870" spans="1:25" x14ac:dyDescent="0.25">
      <c r="A2870">
        <v>2869</v>
      </c>
      <c r="B2870">
        <v>1967</v>
      </c>
      <c r="C2870">
        <f t="shared" si="440"/>
        <v>0</v>
      </c>
      <c r="D2870" t="s">
        <v>24</v>
      </c>
      <c r="E2870">
        <f t="shared" si="441"/>
        <v>14</v>
      </c>
      <c r="F2870" t="s">
        <v>33</v>
      </c>
      <c r="G2870" s="13">
        <v>44643</v>
      </c>
      <c r="H2870">
        <v>0.33680555555555552</v>
      </c>
      <c r="I2870">
        <v>0.45069444444444445</v>
      </c>
      <c r="J2870">
        <v>1000162</v>
      </c>
      <c r="K2870">
        <v>489</v>
      </c>
      <c r="L2870">
        <f t="shared" si="442"/>
        <v>164</v>
      </c>
      <c r="M2870">
        <v>0.11388888888888893</v>
      </c>
      <c r="N2870">
        <f t="shared" si="443"/>
        <v>0</v>
      </c>
      <c r="O2870" t="s">
        <v>26</v>
      </c>
      <c r="P2870" cm="1">
        <f t="array" aca="1" ref="P2870" ca="1">(_xlfn.IFS(Q2870="couché",0,Q2870="debout à 80%",1,Q2870="?",1))*(IF(RAND()&lt;0.8,1,0))</f>
        <v>1</v>
      </c>
      <c r="Q2870" t="s">
        <v>27</v>
      </c>
      <c r="R2870">
        <v>45</v>
      </c>
      <c r="S2870">
        <f t="shared" si="444"/>
        <v>0</v>
      </c>
      <c r="T2870">
        <f t="shared" si="449"/>
        <v>1</v>
      </c>
      <c r="U2870">
        <f t="shared" ca="1" si="445"/>
        <v>0.33680607587076616</v>
      </c>
      <c r="V2870">
        <f t="shared" si="446"/>
        <v>6</v>
      </c>
      <c r="W2870" t="s">
        <v>28</v>
      </c>
      <c r="X2870" t="str">
        <f t="shared" ca="1" si="447"/>
        <v>(2869,0,1,14,164,0,1,6)++1`</v>
      </c>
      <c r="Y2870" t="str">
        <f t="shared" si="448"/>
        <v>(2869,45)++1`</v>
      </c>
    </row>
    <row r="2871" spans="1:25" x14ac:dyDescent="0.25">
      <c r="A2871">
        <v>2870</v>
      </c>
      <c r="B2871">
        <v>1957</v>
      </c>
      <c r="C2871">
        <f t="shared" si="440"/>
        <v>0</v>
      </c>
      <c r="D2871" t="s">
        <v>24</v>
      </c>
      <c r="E2871">
        <f t="shared" si="441"/>
        <v>2</v>
      </c>
      <c r="F2871" t="s">
        <v>29</v>
      </c>
      <c r="G2871" s="13">
        <v>44618</v>
      </c>
      <c r="H2871">
        <v>0.67291666666666661</v>
      </c>
      <c r="I2871">
        <v>0.78680555555555554</v>
      </c>
      <c r="J2871">
        <v>1000166</v>
      </c>
      <c r="K2871">
        <v>3293</v>
      </c>
      <c r="L2871">
        <f t="shared" si="442"/>
        <v>164</v>
      </c>
      <c r="M2871">
        <v>0.11388888888888893</v>
      </c>
      <c r="N2871">
        <f t="shared" si="443"/>
        <v>0</v>
      </c>
      <c r="O2871" t="s">
        <v>26</v>
      </c>
      <c r="P2871" cm="1">
        <f t="array" aca="1" ref="P2871" ca="1">(_xlfn.IFS(Q2871="couché",0,Q2871="debout à 80%",1,Q2871="?",1))*(IF(RAND()&lt;0.8,1,0))</f>
        <v>1</v>
      </c>
      <c r="Q2871" t="s">
        <v>27</v>
      </c>
      <c r="R2871">
        <v>45</v>
      </c>
      <c r="S2871">
        <f t="shared" si="444"/>
        <v>0</v>
      </c>
      <c r="T2871">
        <f t="shared" si="449"/>
        <v>1</v>
      </c>
      <c r="U2871">
        <f t="shared" ca="1" si="445"/>
        <v>0.67292083977255435</v>
      </c>
      <c r="V2871">
        <f t="shared" si="446"/>
        <v>44</v>
      </c>
      <c r="W2871" t="s">
        <v>28</v>
      </c>
      <c r="X2871" t="str">
        <f t="shared" ca="1" si="447"/>
        <v>(2870,0,1,2,164,0,1,44)++1`</v>
      </c>
      <c r="Y2871" t="str">
        <f t="shared" si="448"/>
        <v>(2870,45)++1`</v>
      </c>
    </row>
    <row r="2872" spans="1:25" x14ac:dyDescent="0.25">
      <c r="A2872">
        <v>2871</v>
      </c>
      <c r="B2872">
        <v>1947</v>
      </c>
      <c r="C2872">
        <f t="shared" si="440"/>
        <v>0</v>
      </c>
      <c r="D2872" t="s">
        <v>24</v>
      </c>
      <c r="E2872">
        <f t="shared" si="441"/>
        <v>16</v>
      </c>
      <c r="F2872" t="s">
        <v>44</v>
      </c>
      <c r="G2872" s="13">
        <v>44629</v>
      </c>
      <c r="H2872">
        <v>0.65277777777777779</v>
      </c>
      <c r="I2872">
        <v>0.76666666666666661</v>
      </c>
      <c r="J2872">
        <v>1000162</v>
      </c>
      <c r="K2872">
        <v>82</v>
      </c>
      <c r="L2872">
        <f t="shared" si="442"/>
        <v>164</v>
      </c>
      <c r="M2872">
        <v>0.11388888888888882</v>
      </c>
      <c r="N2872">
        <f t="shared" si="443"/>
        <v>0</v>
      </c>
      <c r="O2872" t="s">
        <v>26</v>
      </c>
      <c r="P2872" cm="1">
        <f t="array" aca="1" ref="P2872" ca="1">(_xlfn.IFS(Q2872="couché",0,Q2872="debout à 80%",1,Q2872="?",1))*(IF(RAND()&lt;0.8,1,0))</f>
        <v>1</v>
      </c>
      <c r="Q2872" t="s">
        <v>27</v>
      </c>
      <c r="R2872">
        <v>45</v>
      </c>
      <c r="S2872">
        <f t="shared" si="444"/>
        <v>0</v>
      </c>
      <c r="T2872">
        <f t="shared" si="449"/>
        <v>6</v>
      </c>
      <c r="U2872">
        <f t="shared" ca="1" si="445"/>
        <v>0.65277928475737623</v>
      </c>
      <c r="V2872">
        <f t="shared" si="446"/>
        <v>49</v>
      </c>
      <c r="W2872" t="s">
        <v>28</v>
      </c>
      <c r="X2872" t="str">
        <f t="shared" ca="1" si="447"/>
        <v>(2871,0,1,16,164,0,6,49)++1`</v>
      </c>
      <c r="Y2872" t="str">
        <f t="shared" si="448"/>
        <v>(2871,45)++1`</v>
      </c>
    </row>
    <row r="2873" spans="1:25" x14ac:dyDescent="0.25">
      <c r="A2873">
        <v>2872</v>
      </c>
      <c r="B2873">
        <v>1957</v>
      </c>
      <c r="C2873">
        <f t="shared" si="440"/>
        <v>0</v>
      </c>
      <c r="D2873" t="s">
        <v>24</v>
      </c>
      <c r="E2873">
        <f t="shared" si="441"/>
        <v>12</v>
      </c>
      <c r="F2873" t="s">
        <v>42</v>
      </c>
      <c r="G2873" s="13">
        <v>44599</v>
      </c>
      <c r="H2873">
        <v>0.34097222222222223</v>
      </c>
      <c r="I2873">
        <v>0.45555555555555555</v>
      </c>
      <c r="J2873">
        <v>1000164</v>
      </c>
      <c r="K2873">
        <v>341</v>
      </c>
      <c r="L2873">
        <f t="shared" si="442"/>
        <v>165</v>
      </c>
      <c r="M2873">
        <v>0.11458333333333331</v>
      </c>
      <c r="N2873">
        <f t="shared" si="443"/>
        <v>0</v>
      </c>
      <c r="O2873" t="s">
        <v>26</v>
      </c>
      <c r="P2873" cm="1">
        <f t="array" aca="1" ref="P2873" ca="1">(_xlfn.IFS(Q2873="couché",0,Q2873="debout à 80%",1,Q2873="?",1))*(IF(RAND()&lt;0.8,1,0))</f>
        <v>1</v>
      </c>
      <c r="Q2873" t="s">
        <v>27</v>
      </c>
      <c r="R2873">
        <v>30</v>
      </c>
      <c r="S2873">
        <f t="shared" si="444"/>
        <v>0</v>
      </c>
      <c r="T2873">
        <f t="shared" si="449"/>
        <v>1</v>
      </c>
      <c r="U2873">
        <f t="shared" ca="1" si="445"/>
        <v>0.34097508583846958</v>
      </c>
      <c r="V2873">
        <f t="shared" si="446"/>
        <v>42</v>
      </c>
      <c r="W2873" t="s">
        <v>28</v>
      </c>
      <c r="X2873" t="str">
        <f t="shared" ca="1" si="447"/>
        <v>(2872,0,1,12,165,0,1,42)++1`</v>
      </c>
      <c r="Y2873" t="str">
        <f t="shared" si="448"/>
        <v>(2872,30)++1`</v>
      </c>
    </row>
    <row r="2874" spans="1:25" x14ac:dyDescent="0.25">
      <c r="A2874">
        <v>2873</v>
      </c>
      <c r="B2874">
        <v>1991</v>
      </c>
      <c r="C2874">
        <f t="shared" si="440"/>
        <v>0</v>
      </c>
      <c r="D2874" t="s">
        <v>24</v>
      </c>
      <c r="E2874">
        <f t="shared" si="441"/>
        <v>16</v>
      </c>
      <c r="F2874" t="s">
        <v>44</v>
      </c>
      <c r="G2874" s="13">
        <v>44608</v>
      </c>
      <c r="H2874">
        <v>0.55208333333333326</v>
      </c>
      <c r="I2874">
        <v>0.66666666666666663</v>
      </c>
      <c r="J2874">
        <v>1000162</v>
      </c>
      <c r="K2874">
        <v>2872</v>
      </c>
      <c r="L2874">
        <f t="shared" si="442"/>
        <v>165</v>
      </c>
      <c r="M2874">
        <v>0.11458333333333337</v>
      </c>
      <c r="N2874">
        <f t="shared" si="443"/>
        <v>0</v>
      </c>
      <c r="O2874" t="s">
        <v>26</v>
      </c>
      <c r="P2874" cm="1">
        <f t="array" aca="1" ref="P2874" ca="1">(_xlfn.IFS(Q2874="couché",0,Q2874="debout à 80%",1,Q2874="?",1))*(IF(RAND()&lt;0.8,1,0))</f>
        <v>1</v>
      </c>
      <c r="Q2874" t="s">
        <v>27</v>
      </c>
      <c r="R2874">
        <v>45</v>
      </c>
      <c r="S2874">
        <f t="shared" si="444"/>
        <v>0</v>
      </c>
      <c r="T2874">
        <f t="shared" si="449"/>
        <v>3</v>
      </c>
      <c r="U2874">
        <f t="shared" ca="1" si="445"/>
        <v>0.55208365189163844</v>
      </c>
      <c r="V2874">
        <f t="shared" si="446"/>
        <v>41</v>
      </c>
      <c r="W2874" t="s">
        <v>28</v>
      </c>
      <c r="X2874" t="str">
        <f t="shared" ca="1" si="447"/>
        <v>(2873,0,1,16,165,0,3,41)++1`</v>
      </c>
      <c r="Y2874" t="str">
        <f t="shared" si="448"/>
        <v>(2873,45)++1`</v>
      </c>
    </row>
    <row r="2875" spans="1:25" x14ac:dyDescent="0.25">
      <c r="A2875">
        <v>2874</v>
      </c>
      <c r="B2875">
        <v>1967</v>
      </c>
      <c r="C2875">
        <f t="shared" si="440"/>
        <v>0</v>
      </c>
      <c r="D2875" t="s">
        <v>24</v>
      </c>
      <c r="E2875">
        <f t="shared" si="441"/>
        <v>13</v>
      </c>
      <c r="F2875" t="s">
        <v>43</v>
      </c>
      <c r="G2875" s="13">
        <v>44606</v>
      </c>
      <c r="H2875">
        <v>0.34583333333333333</v>
      </c>
      <c r="I2875">
        <v>0.46041666666666664</v>
      </c>
      <c r="J2875">
        <v>1000167</v>
      </c>
      <c r="K2875">
        <v>5556</v>
      </c>
      <c r="L2875">
        <f t="shared" si="442"/>
        <v>165</v>
      </c>
      <c r="M2875">
        <v>0.11458333333333331</v>
      </c>
      <c r="N2875">
        <f t="shared" si="443"/>
        <v>0</v>
      </c>
      <c r="O2875" t="s">
        <v>26</v>
      </c>
      <c r="P2875" cm="1">
        <f t="array" aca="1" ref="P2875" ca="1">(_xlfn.IFS(Q2875="couché",0,Q2875="debout à 80%",1,Q2875="?",1))*(IF(RAND()&lt;0.8,1,0))</f>
        <v>0</v>
      </c>
      <c r="Q2875" t="s">
        <v>27</v>
      </c>
      <c r="R2875">
        <v>45</v>
      </c>
      <c r="S2875">
        <f t="shared" si="444"/>
        <v>0</v>
      </c>
      <c r="T2875">
        <f t="shared" si="449"/>
        <v>1</v>
      </c>
      <c r="U2875">
        <f t="shared" ca="1" si="445"/>
        <v>0.3458362715604742</v>
      </c>
      <c r="V2875">
        <f t="shared" si="446"/>
        <v>45</v>
      </c>
      <c r="W2875" t="s">
        <v>28</v>
      </c>
      <c r="X2875" t="str">
        <f t="shared" ca="1" si="447"/>
        <v>(2874,0,0,13,165,0,1,45)++1`</v>
      </c>
      <c r="Y2875" t="str">
        <f t="shared" si="448"/>
        <v>(2874,45)++1`</v>
      </c>
    </row>
    <row r="2876" spans="1:25" x14ac:dyDescent="0.25">
      <c r="A2876">
        <v>2875</v>
      </c>
      <c r="B2876">
        <v>1986</v>
      </c>
      <c r="C2876">
        <f t="shared" si="440"/>
        <v>0</v>
      </c>
      <c r="D2876" t="s">
        <v>24</v>
      </c>
      <c r="E2876">
        <f t="shared" si="441"/>
        <v>4</v>
      </c>
      <c r="F2876" t="s">
        <v>31</v>
      </c>
      <c r="G2876" s="13">
        <v>44651</v>
      </c>
      <c r="H2876">
        <v>0.49930555555555556</v>
      </c>
      <c r="I2876">
        <v>0.61388888888888882</v>
      </c>
      <c r="J2876">
        <v>1000170</v>
      </c>
      <c r="K2876">
        <v>5634</v>
      </c>
      <c r="L2876">
        <f t="shared" si="442"/>
        <v>165</v>
      </c>
      <c r="M2876">
        <v>0.11458333333333326</v>
      </c>
      <c r="N2876">
        <f t="shared" si="443"/>
        <v>0</v>
      </c>
      <c r="O2876" t="s">
        <v>26</v>
      </c>
      <c r="P2876" cm="1">
        <f t="array" aca="1" ref="P2876" ca="1">(_xlfn.IFS(Q2876="couché",0,Q2876="debout à 80%",1,Q2876="?",1))*(IF(RAND()&lt;0.8,1,0))</f>
        <v>1</v>
      </c>
      <c r="Q2876" t="s">
        <v>27</v>
      </c>
      <c r="R2876">
        <v>20</v>
      </c>
      <c r="S2876">
        <f t="shared" si="444"/>
        <v>0</v>
      </c>
      <c r="T2876">
        <f t="shared" si="449"/>
        <v>3</v>
      </c>
      <c r="U2876">
        <f t="shared" ca="1" si="445"/>
        <v>0.49930775386886361</v>
      </c>
      <c r="V2876">
        <f t="shared" si="446"/>
        <v>31</v>
      </c>
      <c r="W2876" t="s">
        <v>28</v>
      </c>
      <c r="X2876" t="str">
        <f t="shared" ca="1" si="447"/>
        <v>(2875,0,1,4,165,0,3,31)++1`</v>
      </c>
      <c r="Y2876" t="str">
        <f t="shared" si="448"/>
        <v>(2875,20)++1`</v>
      </c>
    </row>
    <row r="2877" spans="1:25" x14ac:dyDescent="0.25">
      <c r="A2877">
        <v>2876</v>
      </c>
      <c r="B2877">
        <v>1977</v>
      </c>
      <c r="C2877">
        <f t="shared" si="440"/>
        <v>0</v>
      </c>
      <c r="D2877" t="s">
        <v>24</v>
      </c>
      <c r="E2877">
        <f t="shared" si="441"/>
        <v>16</v>
      </c>
      <c r="F2877" t="s">
        <v>44</v>
      </c>
      <c r="G2877" s="13">
        <v>44620</v>
      </c>
      <c r="H2877">
        <v>0.64236111111111105</v>
      </c>
      <c r="I2877">
        <v>0.75694444444444442</v>
      </c>
      <c r="J2877">
        <v>1000162</v>
      </c>
      <c r="K2877">
        <v>489</v>
      </c>
      <c r="L2877">
        <f t="shared" si="442"/>
        <v>165</v>
      </c>
      <c r="M2877">
        <v>0.11458333333333337</v>
      </c>
      <c r="N2877">
        <f t="shared" si="443"/>
        <v>0</v>
      </c>
      <c r="O2877" t="s">
        <v>26</v>
      </c>
      <c r="P2877" cm="1">
        <f t="array" aca="1" ref="P2877" ca="1">(_xlfn.IFS(Q2877="couché",0,Q2877="debout à 80%",1,Q2877="?",1))*(IF(RAND()&lt;0.8,1,0))</f>
        <v>0</v>
      </c>
      <c r="Q2877" t="s">
        <v>48</v>
      </c>
      <c r="R2877">
        <v>45</v>
      </c>
      <c r="S2877">
        <f t="shared" si="444"/>
        <v>0</v>
      </c>
      <c r="T2877">
        <f t="shared" si="449"/>
        <v>4</v>
      </c>
      <c r="U2877">
        <f t="shared" ca="1" si="445"/>
        <v>0.64236703529911177</v>
      </c>
      <c r="V2877">
        <f t="shared" si="446"/>
        <v>52</v>
      </c>
      <c r="W2877" t="s">
        <v>28</v>
      </c>
      <c r="X2877" t="str">
        <f t="shared" ca="1" si="447"/>
        <v>(2876,0,0,16,165,0,4,52)++1`</v>
      </c>
      <c r="Y2877" t="str">
        <f t="shared" si="448"/>
        <v>(2876,45)++1`</v>
      </c>
    </row>
    <row r="2878" spans="1:25" x14ac:dyDescent="0.25">
      <c r="A2878">
        <v>2877</v>
      </c>
      <c r="B2878">
        <v>1964</v>
      </c>
      <c r="C2878">
        <f t="shared" si="440"/>
        <v>0</v>
      </c>
      <c r="D2878" t="s">
        <v>24</v>
      </c>
      <c r="E2878">
        <f t="shared" si="441"/>
        <v>15</v>
      </c>
      <c r="F2878" t="s">
        <v>35</v>
      </c>
      <c r="G2878" s="13">
        <v>44637</v>
      </c>
      <c r="H2878">
        <v>0.65277777777777779</v>
      </c>
      <c r="I2878">
        <v>0.76736111111111105</v>
      </c>
      <c r="J2878">
        <v>1000171</v>
      </c>
      <c r="K2878">
        <v>283</v>
      </c>
      <c r="L2878">
        <f t="shared" si="442"/>
        <v>165</v>
      </c>
      <c r="M2878">
        <v>0.11458333333333326</v>
      </c>
      <c r="N2878">
        <f t="shared" si="443"/>
        <v>0</v>
      </c>
      <c r="O2878" t="s">
        <v>26</v>
      </c>
      <c r="P2878" cm="1">
        <f t="array" aca="1" ref="P2878" ca="1">(_xlfn.IFS(Q2878="couché",0,Q2878="debout à 80%",1,Q2878="?",1))*(IF(RAND()&lt;0.8,1,0))</f>
        <v>0</v>
      </c>
      <c r="Q2878" t="s">
        <v>48</v>
      </c>
      <c r="R2878">
        <v>120</v>
      </c>
      <c r="S2878">
        <f t="shared" si="444"/>
        <v>0</v>
      </c>
      <c r="T2878">
        <f t="shared" si="449"/>
        <v>3</v>
      </c>
      <c r="U2878">
        <f t="shared" ca="1" si="445"/>
        <v>0.65277802149678954</v>
      </c>
      <c r="V2878">
        <f t="shared" si="446"/>
        <v>47</v>
      </c>
      <c r="W2878" t="s">
        <v>28</v>
      </c>
      <c r="X2878" t="str">
        <f t="shared" ca="1" si="447"/>
        <v>(2877,0,0,15,165,0,3,47)++1`</v>
      </c>
      <c r="Y2878" t="str">
        <f t="shared" si="448"/>
        <v>(2877,120)++1`</v>
      </c>
    </row>
    <row r="2879" spans="1:25" x14ac:dyDescent="0.25">
      <c r="A2879">
        <v>2878</v>
      </c>
      <c r="B2879">
        <v>2004</v>
      </c>
      <c r="C2879">
        <f t="shared" si="440"/>
        <v>0</v>
      </c>
      <c r="D2879" t="s">
        <v>24</v>
      </c>
      <c r="E2879">
        <f t="shared" si="441"/>
        <v>12</v>
      </c>
      <c r="F2879" t="s">
        <v>42</v>
      </c>
      <c r="G2879" s="13">
        <v>44648</v>
      </c>
      <c r="H2879">
        <v>0.33680555555555552</v>
      </c>
      <c r="I2879">
        <v>0.4513888888888889</v>
      </c>
      <c r="J2879">
        <v>1000165</v>
      </c>
      <c r="K2879">
        <v>9170</v>
      </c>
      <c r="L2879">
        <f t="shared" si="442"/>
        <v>165</v>
      </c>
      <c r="M2879">
        <v>0.11458333333333337</v>
      </c>
      <c r="N2879">
        <f t="shared" si="443"/>
        <v>0</v>
      </c>
      <c r="O2879" t="s">
        <v>26</v>
      </c>
      <c r="P2879" cm="1">
        <f t="array" aca="1" ref="P2879" ca="1">(_xlfn.IFS(Q2879="couché",0,Q2879="debout à 80%",1,Q2879="?",1))*(IF(RAND()&lt;0.8,1,0))</f>
        <v>1</v>
      </c>
      <c r="Q2879" t="s">
        <v>27</v>
      </c>
      <c r="R2879">
        <v>30</v>
      </c>
      <c r="S2879">
        <f t="shared" si="444"/>
        <v>0</v>
      </c>
      <c r="T2879">
        <f t="shared" si="449"/>
        <v>1</v>
      </c>
      <c r="U2879">
        <f t="shared" ca="1" si="445"/>
        <v>0.3368115720321892</v>
      </c>
      <c r="V2879">
        <f t="shared" si="446"/>
        <v>38</v>
      </c>
      <c r="W2879" t="s">
        <v>28</v>
      </c>
      <c r="X2879" t="str">
        <f t="shared" ca="1" si="447"/>
        <v>(2878,0,1,12,165,0,1,38)++1`</v>
      </c>
      <c r="Y2879" t="str">
        <f t="shared" si="448"/>
        <v>(2878,30)++1`</v>
      </c>
    </row>
    <row r="2880" spans="1:25" x14ac:dyDescent="0.25">
      <c r="A2880">
        <v>2879</v>
      </c>
      <c r="B2880">
        <v>1989</v>
      </c>
      <c r="C2880">
        <f t="shared" si="440"/>
        <v>0</v>
      </c>
      <c r="D2880" t="s">
        <v>24</v>
      </c>
      <c r="E2880">
        <f t="shared" si="441"/>
        <v>12</v>
      </c>
      <c r="F2880" t="s">
        <v>42</v>
      </c>
      <c r="G2880" s="13">
        <v>44610</v>
      </c>
      <c r="H2880">
        <v>0.37847222222222221</v>
      </c>
      <c r="I2880">
        <v>0.49375000000000002</v>
      </c>
      <c r="J2880">
        <v>1000164</v>
      </c>
      <c r="K2880">
        <v>7169</v>
      </c>
      <c r="L2880">
        <f t="shared" si="442"/>
        <v>166</v>
      </c>
      <c r="M2880">
        <v>0.11527777777777781</v>
      </c>
      <c r="N2880">
        <f t="shared" si="443"/>
        <v>0</v>
      </c>
      <c r="O2880" t="s">
        <v>26</v>
      </c>
      <c r="P2880" cm="1">
        <f t="array" aca="1" ref="P2880" ca="1">(_xlfn.IFS(Q2880="couché",0,Q2880="debout à 80%",1,Q2880="?",1))*(IF(RAND()&lt;0.8,1,0))</f>
        <v>1</v>
      </c>
      <c r="Q2880" t="s">
        <v>27</v>
      </c>
      <c r="R2880">
        <v>30</v>
      </c>
      <c r="S2880">
        <f t="shared" si="444"/>
        <v>0</v>
      </c>
      <c r="T2880">
        <f t="shared" si="449"/>
        <v>2</v>
      </c>
      <c r="U2880">
        <f t="shared" ca="1" si="445"/>
        <v>0.37847764858688343</v>
      </c>
      <c r="V2880">
        <f t="shared" si="446"/>
        <v>59</v>
      </c>
      <c r="W2880" t="s">
        <v>28</v>
      </c>
      <c r="X2880" t="str">
        <f t="shared" ca="1" si="447"/>
        <v>(2879,0,1,12,166,0,2,59)++1`</v>
      </c>
      <c r="Y2880" t="str">
        <f t="shared" si="448"/>
        <v>(2879,30)++1`</v>
      </c>
    </row>
    <row r="2881" spans="1:25" x14ac:dyDescent="0.25">
      <c r="A2881">
        <v>2880</v>
      </c>
      <c r="B2881">
        <v>1962</v>
      </c>
      <c r="C2881">
        <f t="shared" si="440"/>
        <v>0</v>
      </c>
      <c r="D2881" t="s">
        <v>24</v>
      </c>
      <c r="E2881">
        <f t="shared" si="441"/>
        <v>16</v>
      </c>
      <c r="F2881" t="s">
        <v>44</v>
      </c>
      <c r="G2881" s="13">
        <v>44595</v>
      </c>
      <c r="H2881">
        <v>0.5625</v>
      </c>
      <c r="I2881">
        <v>0.6777777777777777</v>
      </c>
      <c r="J2881">
        <v>1000162</v>
      </c>
      <c r="K2881">
        <v>3255</v>
      </c>
      <c r="L2881">
        <f t="shared" si="442"/>
        <v>166</v>
      </c>
      <c r="M2881">
        <v>0.1152777777777777</v>
      </c>
      <c r="N2881">
        <f t="shared" si="443"/>
        <v>0</v>
      </c>
      <c r="O2881" t="s">
        <v>26</v>
      </c>
      <c r="P2881" cm="1">
        <f t="array" aca="1" ref="P2881" ca="1">(_xlfn.IFS(Q2881="couché",0,Q2881="debout à 80%",1,Q2881="?",1))*(IF(RAND()&lt;0.8,1,0))</f>
        <v>1</v>
      </c>
      <c r="Q2881" t="s">
        <v>27</v>
      </c>
      <c r="R2881">
        <v>45</v>
      </c>
      <c r="S2881">
        <f t="shared" si="444"/>
        <v>0</v>
      </c>
      <c r="T2881">
        <f t="shared" si="449"/>
        <v>5</v>
      </c>
      <c r="U2881">
        <f t="shared" ca="1" si="445"/>
        <v>0.56250005528106339</v>
      </c>
      <c r="V2881">
        <f t="shared" si="446"/>
        <v>38</v>
      </c>
      <c r="W2881" t="s">
        <v>28</v>
      </c>
      <c r="X2881" t="str">
        <f t="shared" ca="1" si="447"/>
        <v>(2880,0,1,16,166,0,5,38)++1`</v>
      </c>
      <c r="Y2881" t="str">
        <f t="shared" si="448"/>
        <v>(2880,45)++1`</v>
      </c>
    </row>
    <row r="2882" spans="1:25" x14ac:dyDescent="0.25">
      <c r="A2882">
        <v>2881</v>
      </c>
      <c r="B2882">
        <v>1991</v>
      </c>
      <c r="C2882">
        <f t="shared" ref="C2882:C2945" si="450">IF(D2882="oui", 1, IF(D2882="non", 0, " "))</f>
        <v>0</v>
      </c>
      <c r="D2882" t="s">
        <v>24</v>
      </c>
      <c r="E2882">
        <f t="shared" ref="E2882:E2945" si="451">_xlfn.XLOOKUP(F2882,Z$3:Z$19,AA$3:AA$19)</f>
        <v>6</v>
      </c>
      <c r="F2882" t="s">
        <v>37</v>
      </c>
      <c r="G2882" s="13">
        <v>44610</v>
      </c>
      <c r="H2882">
        <v>0.3298611111111111</v>
      </c>
      <c r="I2882">
        <v>0.44513888888888886</v>
      </c>
      <c r="J2882">
        <v>1000166</v>
      </c>
      <c r="K2882">
        <v>400</v>
      </c>
      <c r="L2882">
        <f t="shared" ref="L2882:L2945" si="452">ROUND(M2882*86400,0)/60</f>
        <v>166</v>
      </c>
      <c r="M2882">
        <v>0.11527777777777776</v>
      </c>
      <c r="N2882">
        <f t="shared" ref="N2882:N2945" si="453">_xlfn.XLOOKUP(O2882,Z$22:Z$24,AA$22:AA$24)</f>
        <v>0</v>
      </c>
      <c r="O2882" t="s">
        <v>26</v>
      </c>
      <c r="P2882" cm="1">
        <f t="array" aca="1" ref="P2882" ca="1">(_xlfn.IFS(Q2882="couché",0,Q2882="debout à 80%",1,Q2882="?",1))*(IF(RAND()&lt;0.8,1,0))</f>
        <v>1</v>
      </c>
      <c r="Q2882" t="s">
        <v>27</v>
      </c>
      <c r="R2882">
        <v>45</v>
      </c>
      <c r="S2882">
        <f t="shared" ref="S2882:S2945" si="454">SUMIFS(N:N,F:F,F2882,G:G,G2882,T:T,T2882-1)*IF(C2882=1,0,1)</f>
        <v>0</v>
      </c>
      <c r="T2882">
        <f t="shared" si="449"/>
        <v>1</v>
      </c>
      <c r="U2882">
        <f t="shared" ref="U2882:U2945" ca="1" si="455">H2882+(RAND()/100000)</f>
        <v>0.32986562959927468</v>
      </c>
      <c r="V2882">
        <f t="shared" ref="V2882:V2945" si="456">COUNTIFS(G:G,G2883,N:N,_xlfn.CONCAT("&lt;=",N2883))</f>
        <v>53</v>
      </c>
      <c r="W2882" t="s">
        <v>28</v>
      </c>
      <c r="X2882" t="str">
        <f t="shared" ref="X2882:X2945" ca="1" si="457">_xlfn.CONCAT("(",A2882,",",C2882,",",P2882,",",E2882,",",L2882,",",S2882,",",T2882,",",V2882,")++1`")</f>
        <v>(2881,0,1,6,166,0,1,53)++1`</v>
      </c>
      <c r="Y2882" t="str">
        <f t="shared" ref="Y2882:Y2945" si="458">_xlfn.CONCAT("(",A2882,",",R2882,")++1`")</f>
        <v>(2881,45)++1`</v>
      </c>
    </row>
    <row r="2883" spans="1:25" x14ac:dyDescent="0.25">
      <c r="A2883">
        <v>2882</v>
      </c>
      <c r="B2883">
        <v>1965</v>
      </c>
      <c r="C2883">
        <f t="shared" si="450"/>
        <v>0</v>
      </c>
      <c r="D2883" t="s">
        <v>24</v>
      </c>
      <c r="E2883">
        <f t="shared" si="451"/>
        <v>8</v>
      </c>
      <c r="F2883" t="s">
        <v>25</v>
      </c>
      <c r="G2883" s="13">
        <v>44600</v>
      </c>
      <c r="H2883">
        <v>0.61875000000000002</v>
      </c>
      <c r="I2883">
        <v>0.73472222222222217</v>
      </c>
      <c r="J2883">
        <v>1000168</v>
      </c>
      <c r="K2883">
        <v>2513</v>
      </c>
      <c r="L2883">
        <f t="shared" si="452"/>
        <v>167</v>
      </c>
      <c r="M2883">
        <v>0.11597222222222214</v>
      </c>
      <c r="N2883">
        <f t="shared" si="453"/>
        <v>0</v>
      </c>
      <c r="O2883" t="s">
        <v>26</v>
      </c>
      <c r="P2883" cm="1">
        <f t="array" aca="1" ref="P2883" ca="1">(_xlfn.IFS(Q2883="couché",0,Q2883="debout à 80%",1,Q2883="?",1))*(IF(RAND()&lt;0.8,1,0))</f>
        <v>1</v>
      </c>
      <c r="Q2883" t="s">
        <v>27</v>
      </c>
      <c r="R2883">
        <v>30</v>
      </c>
      <c r="S2883">
        <f t="shared" si="454"/>
        <v>0</v>
      </c>
      <c r="T2883">
        <f t="shared" si="449"/>
        <v>4</v>
      </c>
      <c r="U2883">
        <f t="shared" ca="1" si="455"/>
        <v>0.61875234220507647</v>
      </c>
      <c r="V2883">
        <f t="shared" si="456"/>
        <v>49</v>
      </c>
      <c r="W2883" t="s">
        <v>28</v>
      </c>
      <c r="X2883" t="str">
        <f t="shared" ca="1" si="457"/>
        <v>(2882,0,1,8,167,0,4,49)++1`</v>
      </c>
      <c r="Y2883" t="str">
        <f t="shared" si="458"/>
        <v>(2882,30)++1`</v>
      </c>
    </row>
    <row r="2884" spans="1:25" x14ac:dyDescent="0.25">
      <c r="A2884">
        <v>2883</v>
      </c>
      <c r="B2884">
        <v>1960</v>
      </c>
      <c r="C2884">
        <f t="shared" si="450"/>
        <v>0</v>
      </c>
      <c r="D2884" t="s">
        <v>24</v>
      </c>
      <c r="E2884">
        <f t="shared" si="451"/>
        <v>14</v>
      </c>
      <c r="F2884" t="s">
        <v>33</v>
      </c>
      <c r="G2884" s="13">
        <v>44599</v>
      </c>
      <c r="H2884">
        <v>0.61319444444444438</v>
      </c>
      <c r="I2884">
        <v>0.72916666666666663</v>
      </c>
      <c r="J2884">
        <v>1000162</v>
      </c>
      <c r="K2884">
        <v>485</v>
      </c>
      <c r="L2884">
        <f t="shared" si="452"/>
        <v>167</v>
      </c>
      <c r="M2884">
        <v>0.11597222222222225</v>
      </c>
      <c r="N2884">
        <f t="shared" si="453"/>
        <v>0</v>
      </c>
      <c r="O2884" t="s">
        <v>26</v>
      </c>
      <c r="P2884" cm="1">
        <f t="array" aca="1" ref="P2884" ca="1">(_xlfn.IFS(Q2884="couché",0,Q2884="debout à 80%",1,Q2884="?",1))*(IF(RAND()&lt;0.8,1,0))</f>
        <v>1</v>
      </c>
      <c r="Q2884" t="s">
        <v>27</v>
      </c>
      <c r="R2884">
        <v>45</v>
      </c>
      <c r="S2884">
        <f t="shared" si="454"/>
        <v>0</v>
      </c>
      <c r="T2884">
        <f t="shared" si="449"/>
        <v>5</v>
      </c>
      <c r="U2884">
        <f t="shared" ca="1" si="455"/>
        <v>0.61320091609554528</v>
      </c>
      <c r="V2884">
        <f t="shared" si="456"/>
        <v>57</v>
      </c>
      <c r="W2884" t="s">
        <v>28</v>
      </c>
      <c r="X2884" t="str">
        <f t="shared" ca="1" si="457"/>
        <v>(2883,0,1,14,167,0,5,57)++1`</v>
      </c>
      <c r="Y2884" t="str">
        <f t="shared" si="458"/>
        <v>(2883,45)++1`</v>
      </c>
    </row>
    <row r="2885" spans="1:25" x14ac:dyDescent="0.25">
      <c r="A2885">
        <v>2884</v>
      </c>
      <c r="B2885">
        <v>1945</v>
      </c>
      <c r="C2885">
        <f t="shared" si="450"/>
        <v>0</v>
      </c>
      <c r="D2885" t="s">
        <v>24</v>
      </c>
      <c r="E2885">
        <f t="shared" si="451"/>
        <v>5</v>
      </c>
      <c r="F2885" t="s">
        <v>36</v>
      </c>
      <c r="G2885" s="13">
        <v>44635</v>
      </c>
      <c r="H2885">
        <v>0.64374999999999993</v>
      </c>
      <c r="I2885">
        <v>0.75972222222222219</v>
      </c>
      <c r="J2885">
        <v>1000162</v>
      </c>
      <c r="K2885">
        <v>486</v>
      </c>
      <c r="L2885">
        <f t="shared" si="452"/>
        <v>167</v>
      </c>
      <c r="M2885">
        <v>0.11597222222222225</v>
      </c>
      <c r="N2885">
        <f t="shared" si="453"/>
        <v>0</v>
      </c>
      <c r="O2885" t="s">
        <v>26</v>
      </c>
      <c r="P2885" cm="1">
        <f t="array" aca="1" ref="P2885" ca="1">(_xlfn.IFS(Q2885="couché",0,Q2885="debout à 80%",1,Q2885="?",1))*(IF(RAND()&lt;0.8,1,0))</f>
        <v>0</v>
      </c>
      <c r="Q2885" t="s">
        <v>27</v>
      </c>
      <c r="R2885">
        <v>45</v>
      </c>
      <c r="S2885">
        <f t="shared" si="454"/>
        <v>0</v>
      </c>
      <c r="T2885">
        <f t="shared" si="449"/>
        <v>4</v>
      </c>
      <c r="U2885">
        <f t="shared" ca="1" si="455"/>
        <v>0.64375957100648762</v>
      </c>
      <c r="V2885">
        <f t="shared" si="456"/>
        <v>59</v>
      </c>
      <c r="W2885" t="s">
        <v>47</v>
      </c>
      <c r="X2885" t="str">
        <f t="shared" ca="1" si="457"/>
        <v>(2884,0,0,5,167,0,4,59)++1`</v>
      </c>
      <c r="Y2885" t="str">
        <f t="shared" si="458"/>
        <v>(2884,45)++1`</v>
      </c>
    </row>
    <row r="2886" spans="1:25" x14ac:dyDescent="0.25">
      <c r="A2886">
        <v>2885</v>
      </c>
      <c r="B2886">
        <v>1976</v>
      </c>
      <c r="C2886">
        <f t="shared" si="450"/>
        <v>0</v>
      </c>
      <c r="D2886" t="s">
        <v>24</v>
      </c>
      <c r="E2886">
        <f t="shared" si="451"/>
        <v>12</v>
      </c>
      <c r="F2886" t="s">
        <v>42</v>
      </c>
      <c r="G2886" s="13">
        <v>44595</v>
      </c>
      <c r="H2886">
        <v>0.62847222222222221</v>
      </c>
      <c r="I2886">
        <v>0.74444444444444446</v>
      </c>
      <c r="J2886">
        <v>1000165</v>
      </c>
      <c r="K2886">
        <v>675</v>
      </c>
      <c r="L2886">
        <f t="shared" si="452"/>
        <v>167</v>
      </c>
      <c r="M2886">
        <v>0.11597222222222225</v>
      </c>
      <c r="N2886">
        <f t="shared" si="453"/>
        <v>0</v>
      </c>
      <c r="O2886" t="s">
        <v>26</v>
      </c>
      <c r="P2886" cm="1">
        <f t="array" aca="1" ref="P2886" ca="1">(_xlfn.IFS(Q2886="couché",0,Q2886="debout à 80%",1,Q2886="?",1))*(IF(RAND()&lt;0.8,1,0))</f>
        <v>0</v>
      </c>
      <c r="Q2886" t="s">
        <v>27</v>
      </c>
      <c r="R2886">
        <v>30</v>
      </c>
      <c r="S2886">
        <f t="shared" si="454"/>
        <v>0</v>
      </c>
      <c r="T2886">
        <f t="shared" si="449"/>
        <v>7</v>
      </c>
      <c r="U2886">
        <f t="shared" ca="1" si="455"/>
        <v>0.62848012481345616</v>
      </c>
      <c r="V2886">
        <f t="shared" si="456"/>
        <v>52</v>
      </c>
      <c r="W2886" t="s">
        <v>28</v>
      </c>
      <c r="X2886" t="str">
        <f t="shared" ca="1" si="457"/>
        <v>(2885,0,0,12,167,0,7,52)++1`</v>
      </c>
      <c r="Y2886" t="str">
        <f t="shared" si="458"/>
        <v>(2885,30)++1`</v>
      </c>
    </row>
    <row r="2887" spans="1:25" x14ac:dyDescent="0.25">
      <c r="A2887">
        <v>2886</v>
      </c>
      <c r="B2887">
        <v>2002</v>
      </c>
      <c r="C2887">
        <f t="shared" si="450"/>
        <v>0</v>
      </c>
      <c r="D2887" t="s">
        <v>24</v>
      </c>
      <c r="E2887">
        <f t="shared" si="451"/>
        <v>5</v>
      </c>
      <c r="F2887" t="s">
        <v>36</v>
      </c>
      <c r="G2887" s="13">
        <v>44644</v>
      </c>
      <c r="H2887">
        <v>0.68472222222222223</v>
      </c>
      <c r="I2887">
        <v>0.80138888888888882</v>
      </c>
      <c r="J2887">
        <v>1000162</v>
      </c>
      <c r="K2887">
        <v>73</v>
      </c>
      <c r="L2887">
        <f t="shared" si="452"/>
        <v>168</v>
      </c>
      <c r="M2887">
        <v>0.11666666666666659</v>
      </c>
      <c r="N2887">
        <f t="shared" si="453"/>
        <v>0</v>
      </c>
      <c r="O2887" t="s">
        <v>26</v>
      </c>
      <c r="P2887" cm="1">
        <f t="array" aca="1" ref="P2887" ca="1">(_xlfn.IFS(Q2887="couché",0,Q2887="debout à 80%",1,Q2887="?",1))*(IF(RAND()&lt;0.8,1,0))</f>
        <v>1</v>
      </c>
      <c r="Q2887" t="s">
        <v>27</v>
      </c>
      <c r="R2887">
        <v>45</v>
      </c>
      <c r="S2887">
        <f t="shared" si="454"/>
        <v>0</v>
      </c>
      <c r="T2887">
        <f t="shared" si="449"/>
        <v>7</v>
      </c>
      <c r="U2887">
        <f t="shared" ca="1" si="455"/>
        <v>0.68472789389209454</v>
      </c>
      <c r="V2887">
        <f t="shared" si="456"/>
        <v>59</v>
      </c>
      <c r="W2887" t="s">
        <v>28</v>
      </c>
      <c r="X2887" t="str">
        <f t="shared" ca="1" si="457"/>
        <v>(2886,0,1,5,168,0,7,59)++1`</v>
      </c>
      <c r="Y2887" t="str">
        <f t="shared" si="458"/>
        <v>(2886,45)++1`</v>
      </c>
    </row>
    <row r="2888" spans="1:25" x14ac:dyDescent="0.25">
      <c r="A2888">
        <v>2887</v>
      </c>
      <c r="B2888">
        <v>1942</v>
      </c>
      <c r="C2888">
        <f t="shared" si="450"/>
        <v>0</v>
      </c>
      <c r="D2888" t="s">
        <v>24</v>
      </c>
      <c r="E2888">
        <f t="shared" si="451"/>
        <v>15</v>
      </c>
      <c r="F2888" t="s">
        <v>35</v>
      </c>
      <c r="G2888" s="13">
        <v>44595</v>
      </c>
      <c r="H2888">
        <v>0.51944444444444438</v>
      </c>
      <c r="I2888">
        <v>0.63611111111111107</v>
      </c>
      <c r="J2888">
        <v>1000171</v>
      </c>
      <c r="K2888">
        <v>3202</v>
      </c>
      <c r="L2888">
        <f t="shared" si="452"/>
        <v>168</v>
      </c>
      <c r="M2888">
        <v>0.1166666666666667</v>
      </c>
      <c r="N2888">
        <f t="shared" si="453"/>
        <v>0</v>
      </c>
      <c r="O2888" t="s">
        <v>26</v>
      </c>
      <c r="P2888" cm="1">
        <f t="array" aca="1" ref="P2888" ca="1">(_xlfn.IFS(Q2888="couché",0,Q2888="debout à 80%",1,Q2888="?",1))*(IF(RAND()&lt;0.8,1,0))</f>
        <v>0</v>
      </c>
      <c r="Q2888" t="s">
        <v>48</v>
      </c>
      <c r="R2888">
        <v>45</v>
      </c>
      <c r="S2888">
        <f t="shared" si="454"/>
        <v>0</v>
      </c>
      <c r="T2888">
        <f t="shared" ref="T2888:T2951" si="459">COUNTIFS(F:F,F2888,G:G,G2888,H:H,_xlfn.CONCAT("&lt;=",H2888))</f>
        <v>3</v>
      </c>
      <c r="U2888">
        <f t="shared" ca="1" si="455"/>
        <v>0.51945213700946047</v>
      </c>
      <c r="V2888">
        <f t="shared" si="456"/>
        <v>31</v>
      </c>
      <c r="W2888" t="s">
        <v>28</v>
      </c>
      <c r="X2888" t="str">
        <f t="shared" ca="1" si="457"/>
        <v>(2887,0,0,15,168,0,3,31)++1`</v>
      </c>
      <c r="Y2888" t="str">
        <f t="shared" si="458"/>
        <v>(2887,45)++1`</v>
      </c>
    </row>
    <row r="2889" spans="1:25" x14ac:dyDescent="0.25">
      <c r="A2889">
        <v>2888</v>
      </c>
      <c r="B2889">
        <v>1953</v>
      </c>
      <c r="C2889">
        <f t="shared" si="450"/>
        <v>0</v>
      </c>
      <c r="D2889" t="s">
        <v>24</v>
      </c>
      <c r="E2889">
        <f t="shared" si="451"/>
        <v>13</v>
      </c>
      <c r="F2889" t="s">
        <v>43</v>
      </c>
      <c r="G2889" s="13">
        <v>44620</v>
      </c>
      <c r="H2889">
        <v>0.34444444444444444</v>
      </c>
      <c r="I2889">
        <v>0.46111111111111108</v>
      </c>
      <c r="J2889">
        <v>1000167</v>
      </c>
      <c r="K2889">
        <v>5559</v>
      </c>
      <c r="L2889">
        <f t="shared" si="452"/>
        <v>168</v>
      </c>
      <c r="M2889">
        <v>0.11666666666666664</v>
      </c>
      <c r="N2889">
        <f t="shared" si="453"/>
        <v>0</v>
      </c>
      <c r="O2889" t="s">
        <v>26</v>
      </c>
      <c r="P2889" cm="1">
        <f t="array" aca="1" ref="P2889" ca="1">(_xlfn.IFS(Q2889="couché",0,Q2889="debout à 80%",1,Q2889="?",1))*(IF(RAND()&lt;0.8,1,0))</f>
        <v>1</v>
      </c>
      <c r="Q2889" t="s">
        <v>27</v>
      </c>
      <c r="R2889">
        <v>45</v>
      </c>
      <c r="S2889">
        <f t="shared" si="454"/>
        <v>0</v>
      </c>
      <c r="T2889">
        <f t="shared" si="459"/>
        <v>1</v>
      </c>
      <c r="U2889">
        <f t="shared" ca="1" si="455"/>
        <v>0.34444937055652708</v>
      </c>
      <c r="V2889">
        <f t="shared" si="456"/>
        <v>47</v>
      </c>
      <c r="W2889" t="s">
        <v>28</v>
      </c>
      <c r="X2889" t="str">
        <f t="shared" ca="1" si="457"/>
        <v>(2888,0,1,13,168,0,1,47)++1`</v>
      </c>
      <c r="Y2889" t="str">
        <f t="shared" si="458"/>
        <v>(2888,45)++1`</v>
      </c>
    </row>
    <row r="2890" spans="1:25" x14ac:dyDescent="0.25">
      <c r="A2890">
        <v>2889</v>
      </c>
      <c r="B2890">
        <v>1945</v>
      </c>
      <c r="C2890">
        <f t="shared" si="450"/>
        <v>0</v>
      </c>
      <c r="D2890" t="s">
        <v>24</v>
      </c>
      <c r="E2890">
        <f t="shared" si="451"/>
        <v>15</v>
      </c>
      <c r="F2890" t="s">
        <v>35</v>
      </c>
      <c r="G2890" s="13">
        <v>44636</v>
      </c>
      <c r="H2890">
        <v>0.5215277777777777</v>
      </c>
      <c r="I2890">
        <v>0.6381944444444444</v>
      </c>
      <c r="J2890">
        <v>1000171</v>
      </c>
      <c r="K2890">
        <v>2793</v>
      </c>
      <c r="L2890">
        <f t="shared" si="452"/>
        <v>168</v>
      </c>
      <c r="M2890">
        <v>0.1166666666666667</v>
      </c>
      <c r="N2890">
        <f t="shared" si="453"/>
        <v>0</v>
      </c>
      <c r="O2890" t="s">
        <v>26</v>
      </c>
      <c r="P2890" cm="1">
        <f t="array" aca="1" ref="P2890" ca="1">(_xlfn.IFS(Q2890="couché",0,Q2890="debout à 80%",1,Q2890="?",1))*(IF(RAND()&lt;0.8,1,0))</f>
        <v>0</v>
      </c>
      <c r="Q2890" t="s">
        <v>48</v>
      </c>
      <c r="R2890">
        <v>45</v>
      </c>
      <c r="S2890">
        <f t="shared" si="454"/>
        <v>0</v>
      </c>
      <c r="T2890">
        <f t="shared" si="459"/>
        <v>4</v>
      </c>
      <c r="U2890">
        <f t="shared" ca="1" si="455"/>
        <v>0.52153290897692994</v>
      </c>
      <c r="V2890">
        <f t="shared" si="456"/>
        <v>48</v>
      </c>
      <c r="W2890" t="s">
        <v>28</v>
      </c>
      <c r="X2890" t="str">
        <f t="shared" ca="1" si="457"/>
        <v>(2889,0,0,15,168,0,4,48)++1`</v>
      </c>
      <c r="Y2890" t="str">
        <f t="shared" si="458"/>
        <v>(2889,45)++1`</v>
      </c>
    </row>
    <row r="2891" spans="1:25" x14ac:dyDescent="0.25">
      <c r="A2891">
        <v>2890</v>
      </c>
      <c r="B2891">
        <v>1986</v>
      </c>
      <c r="C2891">
        <f t="shared" si="450"/>
        <v>0</v>
      </c>
      <c r="D2891" t="s">
        <v>24</v>
      </c>
      <c r="E2891">
        <f t="shared" si="451"/>
        <v>17</v>
      </c>
      <c r="F2891" t="s">
        <v>45</v>
      </c>
      <c r="G2891" s="13">
        <v>44649</v>
      </c>
      <c r="H2891">
        <v>0.49722222222222218</v>
      </c>
      <c r="I2891">
        <v>0.61388888888888882</v>
      </c>
      <c r="J2891">
        <v>1000162</v>
      </c>
      <c r="K2891">
        <v>489</v>
      </c>
      <c r="L2891">
        <f t="shared" si="452"/>
        <v>168</v>
      </c>
      <c r="M2891">
        <v>0.11666666666666664</v>
      </c>
      <c r="N2891">
        <f t="shared" si="453"/>
        <v>0</v>
      </c>
      <c r="O2891" t="s">
        <v>26</v>
      </c>
      <c r="P2891" cm="1">
        <f t="array" aca="1" ref="P2891" ca="1">(_xlfn.IFS(Q2891="couché",0,Q2891="debout à 80%",1,Q2891="?",1))*(IF(RAND()&lt;0.8,1,0))</f>
        <v>1</v>
      </c>
      <c r="Q2891" t="s">
        <v>27</v>
      </c>
      <c r="R2891">
        <v>45</v>
      </c>
      <c r="S2891">
        <f t="shared" si="454"/>
        <v>0</v>
      </c>
      <c r="T2891">
        <f t="shared" si="459"/>
        <v>3</v>
      </c>
      <c r="U2891">
        <f t="shared" ca="1" si="455"/>
        <v>0.49723102368615901</v>
      </c>
      <c r="V2891">
        <f t="shared" si="456"/>
        <v>42</v>
      </c>
      <c r="W2891" t="s">
        <v>28</v>
      </c>
      <c r="X2891" t="str">
        <f t="shared" ca="1" si="457"/>
        <v>(2890,0,1,17,168,0,3,42)++1`</v>
      </c>
      <c r="Y2891" t="str">
        <f t="shared" si="458"/>
        <v>(2890,45)++1`</v>
      </c>
    </row>
    <row r="2892" spans="1:25" x14ac:dyDescent="0.25">
      <c r="A2892">
        <v>2891</v>
      </c>
      <c r="B2892">
        <v>1990</v>
      </c>
      <c r="C2892">
        <f t="shared" si="450"/>
        <v>0</v>
      </c>
      <c r="D2892" t="s">
        <v>24</v>
      </c>
      <c r="E2892">
        <f t="shared" si="451"/>
        <v>11</v>
      </c>
      <c r="F2892" t="s">
        <v>41</v>
      </c>
      <c r="G2892" s="13">
        <v>44645</v>
      </c>
      <c r="H2892">
        <v>0.46111111111111108</v>
      </c>
      <c r="I2892">
        <v>0.57777777777777772</v>
      </c>
      <c r="J2892">
        <v>1000165</v>
      </c>
      <c r="K2892">
        <v>450</v>
      </c>
      <c r="L2892">
        <f t="shared" si="452"/>
        <v>168</v>
      </c>
      <c r="M2892">
        <v>0.11666666666666664</v>
      </c>
      <c r="N2892">
        <f t="shared" si="453"/>
        <v>0</v>
      </c>
      <c r="O2892" t="s">
        <v>26</v>
      </c>
      <c r="P2892" cm="1">
        <f t="array" aca="1" ref="P2892" ca="1">(_xlfn.IFS(Q2892="couché",0,Q2892="debout à 80%",1,Q2892="?",1))*(IF(RAND()&lt;0.8,1,0))</f>
        <v>1</v>
      </c>
      <c r="Q2892" t="s">
        <v>27</v>
      </c>
      <c r="R2892">
        <v>30</v>
      </c>
      <c r="S2892">
        <f t="shared" si="454"/>
        <v>1</v>
      </c>
      <c r="T2892">
        <f t="shared" si="459"/>
        <v>5</v>
      </c>
      <c r="U2892">
        <f t="shared" ca="1" si="455"/>
        <v>0.46112103272562976</v>
      </c>
      <c r="V2892">
        <f t="shared" si="456"/>
        <v>50</v>
      </c>
      <c r="W2892" t="s">
        <v>28</v>
      </c>
      <c r="X2892" t="str">
        <f t="shared" ca="1" si="457"/>
        <v>(2891,0,1,11,168,1,5,50)++1`</v>
      </c>
      <c r="Y2892" t="str">
        <f t="shared" si="458"/>
        <v>(2891,30)++1`</v>
      </c>
    </row>
    <row r="2893" spans="1:25" x14ac:dyDescent="0.25">
      <c r="A2893">
        <v>2892</v>
      </c>
      <c r="B2893">
        <v>1975</v>
      </c>
      <c r="C2893">
        <f t="shared" si="450"/>
        <v>0</v>
      </c>
      <c r="D2893" t="s">
        <v>24</v>
      </c>
      <c r="E2893">
        <f t="shared" si="451"/>
        <v>16</v>
      </c>
      <c r="F2893" t="s">
        <v>44</v>
      </c>
      <c r="G2893" s="13">
        <v>44613</v>
      </c>
      <c r="H2893">
        <v>0.57847222222222217</v>
      </c>
      <c r="I2893">
        <v>0.6958333333333333</v>
      </c>
      <c r="J2893">
        <v>1000162</v>
      </c>
      <c r="K2893">
        <v>89</v>
      </c>
      <c r="L2893">
        <f t="shared" si="452"/>
        <v>169</v>
      </c>
      <c r="M2893">
        <v>0.11736111111111114</v>
      </c>
      <c r="N2893">
        <f t="shared" si="453"/>
        <v>0</v>
      </c>
      <c r="O2893" t="s">
        <v>26</v>
      </c>
      <c r="P2893" cm="1">
        <f t="array" aca="1" ref="P2893" ca="1">(_xlfn.IFS(Q2893="couché",0,Q2893="debout à 80%",1,Q2893="?",1))*(IF(RAND()&lt;0.8,1,0))</f>
        <v>1</v>
      </c>
      <c r="Q2893" t="s">
        <v>27</v>
      </c>
      <c r="R2893">
        <v>45</v>
      </c>
      <c r="S2893">
        <f t="shared" si="454"/>
        <v>0</v>
      </c>
      <c r="T2893">
        <f t="shared" si="459"/>
        <v>3</v>
      </c>
      <c r="U2893">
        <f t="shared" ca="1" si="455"/>
        <v>0.57847255987131085</v>
      </c>
      <c r="V2893">
        <f t="shared" si="456"/>
        <v>35</v>
      </c>
      <c r="W2893" t="s">
        <v>28</v>
      </c>
      <c r="X2893" t="str">
        <f t="shared" ca="1" si="457"/>
        <v>(2892,0,1,16,169,0,3,35)++1`</v>
      </c>
      <c r="Y2893" t="str">
        <f t="shared" si="458"/>
        <v>(2892,45)++1`</v>
      </c>
    </row>
    <row r="2894" spans="1:25" x14ac:dyDescent="0.25">
      <c r="A2894">
        <v>2893</v>
      </c>
      <c r="B2894">
        <v>1971</v>
      </c>
      <c r="C2894">
        <f t="shared" si="450"/>
        <v>0</v>
      </c>
      <c r="D2894" t="s">
        <v>24</v>
      </c>
      <c r="E2894">
        <f t="shared" si="451"/>
        <v>15</v>
      </c>
      <c r="F2894" t="s">
        <v>35</v>
      </c>
      <c r="G2894" s="13">
        <v>44596</v>
      </c>
      <c r="H2894">
        <v>0.46597222222222218</v>
      </c>
      <c r="I2894">
        <v>0.58333333333333326</v>
      </c>
      <c r="J2894">
        <v>1000171</v>
      </c>
      <c r="K2894">
        <v>7468</v>
      </c>
      <c r="L2894">
        <f t="shared" si="452"/>
        <v>169</v>
      </c>
      <c r="M2894">
        <v>0.11736111111111108</v>
      </c>
      <c r="N2894">
        <f t="shared" si="453"/>
        <v>0</v>
      </c>
      <c r="O2894" t="s">
        <v>26</v>
      </c>
      <c r="P2894" cm="1">
        <f t="array" aca="1" ref="P2894" ca="1">(_xlfn.IFS(Q2894="couché",0,Q2894="debout à 80%",1,Q2894="?",1))*(IF(RAND()&lt;0.8,1,0))</f>
        <v>1</v>
      </c>
      <c r="Q2894" t="s">
        <v>27</v>
      </c>
      <c r="R2894">
        <v>45</v>
      </c>
      <c r="S2894">
        <f t="shared" si="454"/>
        <v>0</v>
      </c>
      <c r="T2894">
        <f t="shared" si="459"/>
        <v>2</v>
      </c>
      <c r="U2894">
        <f t="shared" ca="1" si="455"/>
        <v>0.46597577347366165</v>
      </c>
      <c r="V2894">
        <f t="shared" si="456"/>
        <v>42</v>
      </c>
      <c r="W2894" t="s">
        <v>28</v>
      </c>
      <c r="X2894" t="str">
        <f t="shared" ca="1" si="457"/>
        <v>(2893,0,1,15,169,0,2,42)++1`</v>
      </c>
      <c r="Y2894" t="str">
        <f t="shared" si="458"/>
        <v>(2893,45)++1`</v>
      </c>
    </row>
    <row r="2895" spans="1:25" x14ac:dyDescent="0.25">
      <c r="A2895">
        <v>2894</v>
      </c>
      <c r="B2895">
        <v>1992</v>
      </c>
      <c r="C2895">
        <f t="shared" si="450"/>
        <v>0</v>
      </c>
      <c r="D2895" t="s">
        <v>24</v>
      </c>
      <c r="E2895">
        <f t="shared" si="451"/>
        <v>9</v>
      </c>
      <c r="F2895" t="s">
        <v>40</v>
      </c>
      <c r="G2895" s="13">
        <v>44608</v>
      </c>
      <c r="H2895">
        <v>0.59027777777777779</v>
      </c>
      <c r="I2895">
        <v>0.70763888888888882</v>
      </c>
      <c r="J2895">
        <v>1000163</v>
      </c>
      <c r="K2895">
        <v>5512</v>
      </c>
      <c r="L2895">
        <f t="shared" si="452"/>
        <v>169</v>
      </c>
      <c r="M2895">
        <v>0.11736111111111103</v>
      </c>
      <c r="N2895">
        <f t="shared" si="453"/>
        <v>0</v>
      </c>
      <c r="O2895" t="s">
        <v>26</v>
      </c>
      <c r="P2895" cm="1">
        <f t="array" aca="1" ref="P2895" ca="1">(_xlfn.IFS(Q2895="couché",0,Q2895="debout à 80%",1,Q2895="?",1))*(IF(RAND()&lt;0.8,1,0))</f>
        <v>1</v>
      </c>
      <c r="Q2895" t="s">
        <v>27</v>
      </c>
      <c r="R2895">
        <v>45</v>
      </c>
      <c r="S2895">
        <f t="shared" si="454"/>
        <v>0</v>
      </c>
      <c r="T2895">
        <f t="shared" si="459"/>
        <v>3</v>
      </c>
      <c r="U2895">
        <f t="shared" ca="1" si="455"/>
        <v>0.59027973591620186</v>
      </c>
      <c r="V2895">
        <f t="shared" si="456"/>
        <v>41</v>
      </c>
      <c r="W2895" t="s">
        <v>28</v>
      </c>
      <c r="X2895" t="str">
        <f t="shared" ca="1" si="457"/>
        <v>(2894,0,1,9,169,0,3,41)++1`</v>
      </c>
      <c r="Y2895" t="str">
        <f t="shared" si="458"/>
        <v>(2894,45)++1`</v>
      </c>
    </row>
    <row r="2896" spans="1:25" x14ac:dyDescent="0.25">
      <c r="A2896">
        <v>2895</v>
      </c>
      <c r="B2896">
        <v>1959</v>
      </c>
      <c r="C2896">
        <f t="shared" si="450"/>
        <v>0</v>
      </c>
      <c r="D2896" t="s">
        <v>24</v>
      </c>
      <c r="E2896">
        <f t="shared" si="451"/>
        <v>8</v>
      </c>
      <c r="F2896" t="s">
        <v>25</v>
      </c>
      <c r="G2896" s="13">
        <v>44606</v>
      </c>
      <c r="H2896">
        <v>0.46388888888888885</v>
      </c>
      <c r="I2896">
        <v>0.58124999999999993</v>
      </c>
      <c r="J2896">
        <v>1000168</v>
      </c>
      <c r="K2896">
        <v>2512</v>
      </c>
      <c r="L2896">
        <f t="shared" si="452"/>
        <v>169</v>
      </c>
      <c r="M2896">
        <v>0.11736111111111108</v>
      </c>
      <c r="N2896">
        <f t="shared" si="453"/>
        <v>0</v>
      </c>
      <c r="O2896" t="s">
        <v>26</v>
      </c>
      <c r="P2896" cm="1">
        <f t="array" aca="1" ref="P2896" ca="1">(_xlfn.IFS(Q2896="couché",0,Q2896="debout à 80%",1,Q2896="?",1))*(IF(RAND()&lt;0.8,1,0))</f>
        <v>1</v>
      </c>
      <c r="Q2896" t="s">
        <v>27</v>
      </c>
      <c r="R2896">
        <v>30</v>
      </c>
      <c r="S2896">
        <f t="shared" si="454"/>
        <v>0</v>
      </c>
      <c r="T2896">
        <f t="shared" si="459"/>
        <v>2</v>
      </c>
      <c r="U2896">
        <f t="shared" ca="1" si="455"/>
        <v>0.4638894391384133</v>
      </c>
      <c r="V2896">
        <f t="shared" si="456"/>
        <v>42</v>
      </c>
      <c r="W2896" t="s">
        <v>28</v>
      </c>
      <c r="X2896" t="str">
        <f t="shared" ca="1" si="457"/>
        <v>(2895,0,1,8,169,0,2,42)++1`</v>
      </c>
      <c r="Y2896" t="str">
        <f t="shared" si="458"/>
        <v>(2895,30)++1`</v>
      </c>
    </row>
    <row r="2897" spans="1:25" x14ac:dyDescent="0.25">
      <c r="A2897">
        <v>2896</v>
      </c>
      <c r="B2897">
        <v>1951</v>
      </c>
      <c r="C2897">
        <f t="shared" si="450"/>
        <v>0</v>
      </c>
      <c r="D2897" t="s">
        <v>24</v>
      </c>
      <c r="E2897">
        <f t="shared" si="451"/>
        <v>15</v>
      </c>
      <c r="F2897" t="s">
        <v>35</v>
      </c>
      <c r="G2897" s="13">
        <v>44601</v>
      </c>
      <c r="H2897">
        <v>0.64791666666666659</v>
      </c>
      <c r="I2897">
        <v>0.76527777777777772</v>
      </c>
      <c r="J2897">
        <v>1000171</v>
      </c>
      <c r="K2897">
        <v>3179</v>
      </c>
      <c r="L2897">
        <f t="shared" si="452"/>
        <v>169</v>
      </c>
      <c r="M2897">
        <v>0.11736111111111114</v>
      </c>
      <c r="N2897">
        <f t="shared" si="453"/>
        <v>0</v>
      </c>
      <c r="O2897" t="s">
        <v>26</v>
      </c>
      <c r="P2897" cm="1">
        <f t="array" aca="1" ref="P2897" ca="1">(_xlfn.IFS(Q2897="couché",0,Q2897="debout à 80%",1,Q2897="?",1))*(IF(RAND()&lt;0.8,1,0))</f>
        <v>1</v>
      </c>
      <c r="Q2897" t="s">
        <v>27</v>
      </c>
      <c r="R2897">
        <v>45</v>
      </c>
      <c r="S2897">
        <f t="shared" si="454"/>
        <v>0</v>
      </c>
      <c r="T2897">
        <f t="shared" si="459"/>
        <v>4</v>
      </c>
      <c r="U2897">
        <f t="shared" ca="1" si="455"/>
        <v>0.64791884561517599</v>
      </c>
      <c r="V2897">
        <f t="shared" si="456"/>
        <v>5</v>
      </c>
      <c r="W2897" t="s">
        <v>28</v>
      </c>
      <c r="X2897" t="str">
        <f t="shared" ca="1" si="457"/>
        <v>(2896,0,1,15,169,0,4,5)++1`</v>
      </c>
      <c r="Y2897" t="str">
        <f t="shared" si="458"/>
        <v>(2896,45)++1`</v>
      </c>
    </row>
    <row r="2898" spans="1:25" x14ac:dyDescent="0.25">
      <c r="A2898">
        <v>2897</v>
      </c>
      <c r="B2898">
        <v>2000</v>
      </c>
      <c r="C2898">
        <f t="shared" si="450"/>
        <v>0</v>
      </c>
      <c r="D2898" t="s">
        <v>24</v>
      </c>
      <c r="E2898">
        <f t="shared" si="451"/>
        <v>16</v>
      </c>
      <c r="F2898" t="s">
        <v>44</v>
      </c>
      <c r="G2898" s="13">
        <v>44619</v>
      </c>
      <c r="H2898">
        <v>0.6694444444444444</v>
      </c>
      <c r="I2898">
        <v>0.78680555555555554</v>
      </c>
      <c r="J2898">
        <v>1000162</v>
      </c>
      <c r="K2898">
        <v>145</v>
      </c>
      <c r="L2898">
        <f t="shared" si="452"/>
        <v>169</v>
      </c>
      <c r="M2898">
        <v>0.11736111111111114</v>
      </c>
      <c r="N2898">
        <f t="shared" si="453"/>
        <v>1</v>
      </c>
      <c r="O2898" t="s">
        <v>32</v>
      </c>
      <c r="P2898" cm="1">
        <f t="array" aca="1" ref="P2898" ca="1">(_xlfn.IFS(Q2898="couché",0,Q2898="debout à 80%",1,Q2898="?",1))*(IF(RAND()&lt;0.8,1,0))</f>
        <v>1</v>
      </c>
      <c r="Q2898" t="s">
        <v>27</v>
      </c>
      <c r="R2898">
        <v>45</v>
      </c>
      <c r="S2898">
        <f t="shared" si="454"/>
        <v>0</v>
      </c>
      <c r="T2898">
        <f t="shared" si="459"/>
        <v>2</v>
      </c>
      <c r="U2898">
        <f t="shared" ca="1" si="455"/>
        <v>0.66945295865437726</v>
      </c>
      <c r="V2898">
        <f t="shared" si="456"/>
        <v>57</v>
      </c>
      <c r="W2898" t="s">
        <v>28</v>
      </c>
      <c r="X2898" t="str">
        <f t="shared" ca="1" si="457"/>
        <v>(2897,0,1,16,169,0,2,57)++1`</v>
      </c>
      <c r="Y2898" t="str">
        <f t="shared" si="458"/>
        <v>(2897,45)++1`</v>
      </c>
    </row>
    <row r="2899" spans="1:25" x14ac:dyDescent="0.25">
      <c r="A2899">
        <v>2898</v>
      </c>
      <c r="B2899">
        <v>1968</v>
      </c>
      <c r="C2899">
        <f t="shared" si="450"/>
        <v>0</v>
      </c>
      <c r="D2899" t="s">
        <v>24</v>
      </c>
      <c r="E2899">
        <f t="shared" si="451"/>
        <v>16</v>
      </c>
      <c r="F2899" t="s">
        <v>44</v>
      </c>
      <c r="G2899" s="13">
        <v>44635</v>
      </c>
      <c r="H2899">
        <v>0.45555555555555555</v>
      </c>
      <c r="I2899">
        <v>0.57291666666666663</v>
      </c>
      <c r="J2899">
        <v>1000162</v>
      </c>
      <c r="K2899">
        <v>152</v>
      </c>
      <c r="L2899">
        <f t="shared" si="452"/>
        <v>169</v>
      </c>
      <c r="M2899">
        <v>0.11736111111111108</v>
      </c>
      <c r="N2899">
        <f t="shared" si="453"/>
        <v>0</v>
      </c>
      <c r="O2899" t="s">
        <v>26</v>
      </c>
      <c r="P2899" cm="1">
        <f t="array" aca="1" ref="P2899" ca="1">(_xlfn.IFS(Q2899="couché",0,Q2899="debout à 80%",1,Q2899="?",1))*(IF(RAND()&lt;0.8,1,0))</f>
        <v>0</v>
      </c>
      <c r="Q2899" t="s">
        <v>48</v>
      </c>
      <c r="R2899">
        <v>45</v>
      </c>
      <c r="S2899">
        <f t="shared" si="454"/>
        <v>1</v>
      </c>
      <c r="T2899">
        <f t="shared" si="459"/>
        <v>3</v>
      </c>
      <c r="U2899">
        <f t="shared" ca="1" si="455"/>
        <v>0.45556453745941811</v>
      </c>
      <c r="V2899">
        <f t="shared" si="456"/>
        <v>57</v>
      </c>
      <c r="W2899" t="s">
        <v>28</v>
      </c>
      <c r="X2899" t="str">
        <f t="shared" ca="1" si="457"/>
        <v>(2898,0,0,16,169,1,3,57)++1`</v>
      </c>
      <c r="Y2899" t="str">
        <f t="shared" si="458"/>
        <v>(2898,45)++1`</v>
      </c>
    </row>
    <row r="2900" spans="1:25" x14ac:dyDescent="0.25">
      <c r="A2900">
        <v>2899</v>
      </c>
      <c r="B2900">
        <v>1953</v>
      </c>
      <c r="C2900">
        <f t="shared" si="450"/>
        <v>0</v>
      </c>
      <c r="D2900" t="s">
        <v>24</v>
      </c>
      <c r="E2900">
        <f t="shared" si="451"/>
        <v>13</v>
      </c>
      <c r="F2900" t="s">
        <v>43</v>
      </c>
      <c r="G2900" s="13">
        <v>44635</v>
      </c>
      <c r="H2900">
        <v>0.73055555555555551</v>
      </c>
      <c r="I2900">
        <v>0.84791666666666665</v>
      </c>
      <c r="J2900">
        <v>1000167</v>
      </c>
      <c r="K2900">
        <v>9529</v>
      </c>
      <c r="L2900">
        <f t="shared" si="452"/>
        <v>169</v>
      </c>
      <c r="M2900">
        <v>0.11736111111111114</v>
      </c>
      <c r="N2900">
        <f t="shared" si="453"/>
        <v>0</v>
      </c>
      <c r="O2900" t="s">
        <v>26</v>
      </c>
      <c r="P2900" cm="1">
        <f t="array" aca="1" ref="P2900" ca="1">(_xlfn.IFS(Q2900="couché",0,Q2900="debout à 80%",1,Q2900="?",1))*(IF(RAND()&lt;0.8,1,0))</f>
        <v>0</v>
      </c>
      <c r="Q2900" t="s">
        <v>48</v>
      </c>
      <c r="R2900">
        <v>45</v>
      </c>
      <c r="S2900">
        <f t="shared" si="454"/>
        <v>0</v>
      </c>
      <c r="T2900">
        <f t="shared" si="459"/>
        <v>4</v>
      </c>
      <c r="U2900">
        <f t="shared" ca="1" si="455"/>
        <v>0.7305652954286983</v>
      </c>
      <c r="V2900">
        <f t="shared" si="456"/>
        <v>45</v>
      </c>
      <c r="W2900" t="s">
        <v>28</v>
      </c>
      <c r="X2900" t="str">
        <f t="shared" ca="1" si="457"/>
        <v>(2899,0,0,13,169,0,4,45)++1`</v>
      </c>
      <c r="Y2900" t="str">
        <f t="shared" si="458"/>
        <v>(2899,45)++1`</v>
      </c>
    </row>
    <row r="2901" spans="1:25" x14ac:dyDescent="0.25">
      <c r="A2901">
        <v>2900</v>
      </c>
      <c r="B2901">
        <v>1955</v>
      </c>
      <c r="C2901">
        <f t="shared" si="450"/>
        <v>0</v>
      </c>
      <c r="D2901" t="s">
        <v>24</v>
      </c>
      <c r="E2901">
        <f t="shared" si="451"/>
        <v>8</v>
      </c>
      <c r="F2901" t="s">
        <v>25</v>
      </c>
      <c r="G2901" s="13">
        <v>44594</v>
      </c>
      <c r="H2901">
        <v>0.51597222222222217</v>
      </c>
      <c r="I2901">
        <v>0.63402777777777775</v>
      </c>
      <c r="J2901">
        <v>1000171</v>
      </c>
      <c r="K2901">
        <v>2239</v>
      </c>
      <c r="L2901">
        <f t="shared" si="452"/>
        <v>170</v>
      </c>
      <c r="M2901">
        <v>0.11805555555555558</v>
      </c>
      <c r="N2901">
        <f t="shared" si="453"/>
        <v>0</v>
      </c>
      <c r="O2901" t="s">
        <v>26</v>
      </c>
      <c r="P2901" cm="1">
        <f t="array" aca="1" ref="P2901" ca="1">(_xlfn.IFS(Q2901="couché",0,Q2901="debout à 80%",1,Q2901="?",1))*(IF(RAND()&lt;0.8,1,0))</f>
        <v>1</v>
      </c>
      <c r="Q2901" t="s">
        <v>27</v>
      </c>
      <c r="R2901">
        <v>45</v>
      </c>
      <c r="S2901">
        <f t="shared" si="454"/>
        <v>0</v>
      </c>
      <c r="T2901">
        <f t="shared" si="459"/>
        <v>4</v>
      </c>
      <c r="U2901">
        <f t="shared" ca="1" si="455"/>
        <v>0.51597363125441686</v>
      </c>
      <c r="V2901">
        <f t="shared" si="456"/>
        <v>35</v>
      </c>
      <c r="W2901" t="s">
        <v>28</v>
      </c>
      <c r="X2901" t="str">
        <f t="shared" ca="1" si="457"/>
        <v>(2900,0,1,8,170,0,4,35)++1`</v>
      </c>
      <c r="Y2901" t="str">
        <f t="shared" si="458"/>
        <v>(2900,45)++1`</v>
      </c>
    </row>
    <row r="2902" spans="1:25" x14ac:dyDescent="0.25">
      <c r="A2902">
        <v>2901</v>
      </c>
      <c r="B2902">
        <v>1958</v>
      </c>
      <c r="C2902">
        <f t="shared" si="450"/>
        <v>0</v>
      </c>
      <c r="D2902" t="s">
        <v>24</v>
      </c>
      <c r="E2902">
        <f t="shared" si="451"/>
        <v>13</v>
      </c>
      <c r="F2902" t="s">
        <v>43</v>
      </c>
      <c r="G2902" s="13">
        <v>44596</v>
      </c>
      <c r="H2902">
        <v>0.60138888888888886</v>
      </c>
      <c r="I2902">
        <v>0.71944444444444444</v>
      </c>
      <c r="J2902">
        <v>1000167</v>
      </c>
      <c r="K2902">
        <v>2232</v>
      </c>
      <c r="L2902">
        <f t="shared" si="452"/>
        <v>170</v>
      </c>
      <c r="M2902">
        <v>0.11805555555555558</v>
      </c>
      <c r="N2902">
        <f t="shared" si="453"/>
        <v>0</v>
      </c>
      <c r="O2902" t="s">
        <v>26</v>
      </c>
      <c r="P2902" cm="1">
        <f t="array" aca="1" ref="P2902" ca="1">(_xlfn.IFS(Q2902="couché",0,Q2902="debout à 80%",1,Q2902="?",1))*(IF(RAND()&lt;0.8,1,0))</f>
        <v>0</v>
      </c>
      <c r="Q2902" t="s">
        <v>27</v>
      </c>
      <c r="R2902">
        <v>45</v>
      </c>
      <c r="S2902">
        <f t="shared" si="454"/>
        <v>0</v>
      </c>
      <c r="T2902">
        <f t="shared" si="459"/>
        <v>2</v>
      </c>
      <c r="U2902">
        <f t="shared" ca="1" si="455"/>
        <v>0.6013936646031417</v>
      </c>
      <c r="V2902">
        <f t="shared" si="456"/>
        <v>44</v>
      </c>
      <c r="W2902" t="s">
        <v>28</v>
      </c>
      <c r="X2902" t="str">
        <f t="shared" ca="1" si="457"/>
        <v>(2901,0,0,13,170,0,2,44)++1`</v>
      </c>
      <c r="Y2902" t="str">
        <f t="shared" si="458"/>
        <v>(2901,45)++1`</v>
      </c>
    </row>
    <row r="2903" spans="1:25" x14ac:dyDescent="0.25">
      <c r="A2903">
        <v>2902</v>
      </c>
      <c r="B2903">
        <v>1968</v>
      </c>
      <c r="C2903">
        <f t="shared" si="450"/>
        <v>0</v>
      </c>
      <c r="D2903" t="s">
        <v>24</v>
      </c>
      <c r="E2903">
        <f t="shared" si="451"/>
        <v>10</v>
      </c>
      <c r="F2903" t="s">
        <v>39</v>
      </c>
      <c r="G2903" s="13">
        <v>44629</v>
      </c>
      <c r="H2903">
        <v>0.36805555555555552</v>
      </c>
      <c r="I2903">
        <v>0.4861111111111111</v>
      </c>
      <c r="J2903">
        <v>1000165</v>
      </c>
      <c r="K2903">
        <v>477</v>
      </c>
      <c r="L2903">
        <f t="shared" si="452"/>
        <v>170</v>
      </c>
      <c r="M2903">
        <v>0.11805555555555558</v>
      </c>
      <c r="N2903">
        <f t="shared" si="453"/>
        <v>0</v>
      </c>
      <c r="O2903" t="s">
        <v>26</v>
      </c>
      <c r="P2903" cm="1">
        <f t="array" aca="1" ref="P2903" ca="1">(_xlfn.IFS(Q2903="couché",0,Q2903="debout à 80%",1,Q2903="?",1))*(IF(RAND()&lt;0.8,1,0))</f>
        <v>1</v>
      </c>
      <c r="Q2903" t="s">
        <v>27</v>
      </c>
      <c r="R2903">
        <v>30</v>
      </c>
      <c r="S2903">
        <f t="shared" si="454"/>
        <v>1</v>
      </c>
      <c r="T2903">
        <f t="shared" si="459"/>
        <v>2</v>
      </c>
      <c r="U2903">
        <f t="shared" ca="1" si="455"/>
        <v>0.36805926169380004</v>
      </c>
      <c r="V2903">
        <f t="shared" si="456"/>
        <v>59</v>
      </c>
      <c r="W2903" t="s">
        <v>28</v>
      </c>
      <c r="X2903" t="str">
        <f t="shared" ca="1" si="457"/>
        <v>(2902,0,1,10,170,1,2,59)++1`</v>
      </c>
      <c r="Y2903" t="str">
        <f t="shared" si="458"/>
        <v>(2902,30)++1`</v>
      </c>
    </row>
    <row r="2904" spans="1:25" x14ac:dyDescent="0.25">
      <c r="A2904">
        <v>2903</v>
      </c>
      <c r="B2904">
        <v>1982</v>
      </c>
      <c r="C2904">
        <f t="shared" si="450"/>
        <v>0</v>
      </c>
      <c r="D2904" t="s">
        <v>24</v>
      </c>
      <c r="E2904">
        <f t="shared" si="451"/>
        <v>16</v>
      </c>
      <c r="F2904" t="s">
        <v>44</v>
      </c>
      <c r="G2904" s="13">
        <v>44622</v>
      </c>
      <c r="H2904">
        <v>0.56944444444444442</v>
      </c>
      <c r="I2904">
        <v>0.6875</v>
      </c>
      <c r="J2904">
        <v>1000162</v>
      </c>
      <c r="K2904">
        <v>120</v>
      </c>
      <c r="L2904">
        <f t="shared" si="452"/>
        <v>170</v>
      </c>
      <c r="M2904">
        <v>0.11805555555555558</v>
      </c>
      <c r="N2904">
        <f t="shared" si="453"/>
        <v>1</v>
      </c>
      <c r="O2904" t="s">
        <v>32</v>
      </c>
      <c r="P2904" cm="1">
        <f t="array" aca="1" ref="P2904" ca="1">(_xlfn.IFS(Q2904="couché",0,Q2904="debout à 80%",1,Q2904="?",1))*(IF(RAND()&lt;0.8,1,0))</f>
        <v>0</v>
      </c>
      <c r="Q2904" t="s">
        <v>48</v>
      </c>
      <c r="R2904">
        <v>45</v>
      </c>
      <c r="S2904">
        <f t="shared" si="454"/>
        <v>0</v>
      </c>
      <c r="T2904">
        <f t="shared" si="459"/>
        <v>3</v>
      </c>
      <c r="U2904">
        <f t="shared" ca="1" si="455"/>
        <v>0.56945009558360027</v>
      </c>
      <c r="V2904">
        <f t="shared" si="456"/>
        <v>53</v>
      </c>
      <c r="W2904" t="s">
        <v>28</v>
      </c>
      <c r="X2904" t="str">
        <f t="shared" ca="1" si="457"/>
        <v>(2903,0,0,16,170,0,3,53)++1`</v>
      </c>
      <c r="Y2904" t="str">
        <f t="shared" si="458"/>
        <v>(2903,45)++1`</v>
      </c>
    </row>
    <row r="2905" spans="1:25" x14ac:dyDescent="0.25">
      <c r="A2905">
        <v>2904</v>
      </c>
      <c r="B2905">
        <v>1959</v>
      </c>
      <c r="C2905">
        <f t="shared" si="450"/>
        <v>0</v>
      </c>
      <c r="D2905" t="s">
        <v>24</v>
      </c>
      <c r="E2905">
        <f t="shared" si="451"/>
        <v>1</v>
      </c>
      <c r="F2905" t="s">
        <v>30</v>
      </c>
      <c r="G2905" s="13">
        <v>44642</v>
      </c>
      <c r="H2905">
        <v>0.4513888888888889</v>
      </c>
      <c r="I2905">
        <v>0.56944444444444442</v>
      </c>
      <c r="J2905">
        <v>1000171</v>
      </c>
      <c r="K2905">
        <v>3733</v>
      </c>
      <c r="L2905">
        <f t="shared" si="452"/>
        <v>170</v>
      </c>
      <c r="M2905">
        <v>0.11805555555555552</v>
      </c>
      <c r="N2905">
        <f t="shared" si="453"/>
        <v>0</v>
      </c>
      <c r="O2905" t="s">
        <v>26</v>
      </c>
      <c r="P2905" cm="1">
        <f t="array" aca="1" ref="P2905" ca="1">(_xlfn.IFS(Q2905="couché",0,Q2905="debout à 80%",1,Q2905="?",1))*(IF(RAND()&lt;0.8,1,0))</f>
        <v>0</v>
      </c>
      <c r="Q2905" t="s">
        <v>48</v>
      </c>
      <c r="R2905">
        <v>45</v>
      </c>
      <c r="S2905">
        <f t="shared" si="454"/>
        <v>0</v>
      </c>
      <c r="T2905">
        <f t="shared" si="459"/>
        <v>1</v>
      </c>
      <c r="U2905">
        <f t="shared" ca="1" si="455"/>
        <v>0.45139777197881614</v>
      </c>
      <c r="V2905">
        <f t="shared" si="456"/>
        <v>53</v>
      </c>
      <c r="W2905" t="s">
        <v>28</v>
      </c>
      <c r="X2905" t="str">
        <f t="shared" ca="1" si="457"/>
        <v>(2904,0,0,1,170,0,1,53)++1`</v>
      </c>
      <c r="Y2905" t="str">
        <f t="shared" si="458"/>
        <v>(2904,45)++1`</v>
      </c>
    </row>
    <row r="2906" spans="1:25" x14ac:dyDescent="0.25">
      <c r="A2906">
        <v>2905</v>
      </c>
      <c r="B2906">
        <v>1963</v>
      </c>
      <c r="C2906">
        <f t="shared" si="450"/>
        <v>0</v>
      </c>
      <c r="D2906" t="s">
        <v>24</v>
      </c>
      <c r="E2906">
        <f t="shared" si="451"/>
        <v>5</v>
      </c>
      <c r="F2906" t="s">
        <v>36</v>
      </c>
      <c r="G2906" s="13">
        <v>44642</v>
      </c>
      <c r="H2906">
        <v>0.49513888888888885</v>
      </c>
      <c r="I2906">
        <v>0.61388888888888882</v>
      </c>
      <c r="J2906">
        <v>1000162</v>
      </c>
      <c r="K2906">
        <v>486</v>
      </c>
      <c r="L2906">
        <f t="shared" si="452"/>
        <v>171</v>
      </c>
      <c r="M2906">
        <v>0.11874999999999997</v>
      </c>
      <c r="N2906">
        <f t="shared" si="453"/>
        <v>0</v>
      </c>
      <c r="O2906" t="s">
        <v>26</v>
      </c>
      <c r="P2906" cm="1">
        <f t="array" aca="1" ref="P2906" ca="1">(_xlfn.IFS(Q2906="couché",0,Q2906="debout à 80%",1,Q2906="?",1))*(IF(RAND()&lt;0.8,1,0))</f>
        <v>0</v>
      </c>
      <c r="Q2906" t="s">
        <v>27</v>
      </c>
      <c r="R2906">
        <v>45</v>
      </c>
      <c r="S2906">
        <f t="shared" si="454"/>
        <v>0</v>
      </c>
      <c r="T2906">
        <f t="shared" si="459"/>
        <v>2</v>
      </c>
      <c r="U2906">
        <f t="shared" ca="1" si="455"/>
        <v>0.49513998964685768</v>
      </c>
      <c r="V2906">
        <f t="shared" si="456"/>
        <v>47</v>
      </c>
      <c r="W2906" t="s">
        <v>28</v>
      </c>
      <c r="X2906" t="str">
        <f t="shared" ca="1" si="457"/>
        <v>(2905,0,0,5,171,0,2,47)++1`</v>
      </c>
      <c r="Y2906" t="str">
        <f t="shared" si="458"/>
        <v>(2905,45)++1`</v>
      </c>
    </row>
    <row r="2907" spans="1:25" x14ac:dyDescent="0.25">
      <c r="A2907">
        <v>2906</v>
      </c>
      <c r="B2907">
        <v>1963</v>
      </c>
      <c r="C2907">
        <f t="shared" si="450"/>
        <v>0</v>
      </c>
      <c r="D2907" t="s">
        <v>24</v>
      </c>
      <c r="E2907">
        <f t="shared" si="451"/>
        <v>11</v>
      </c>
      <c r="F2907" t="s">
        <v>41</v>
      </c>
      <c r="G2907" s="13">
        <v>44648</v>
      </c>
      <c r="H2907">
        <v>0.43402777777777773</v>
      </c>
      <c r="I2907">
        <v>0.5527777777777777</v>
      </c>
      <c r="J2907">
        <v>1000164</v>
      </c>
      <c r="K2907">
        <v>7768</v>
      </c>
      <c r="L2907">
        <f t="shared" si="452"/>
        <v>171</v>
      </c>
      <c r="M2907">
        <v>0.11874999999999997</v>
      </c>
      <c r="N2907">
        <f t="shared" si="453"/>
        <v>0</v>
      </c>
      <c r="O2907" t="s">
        <v>26</v>
      </c>
      <c r="P2907" cm="1">
        <f t="array" aca="1" ref="P2907" ca="1">(_xlfn.IFS(Q2907="couché",0,Q2907="debout à 80%",1,Q2907="?",1))*(IF(RAND()&lt;0.8,1,0))</f>
        <v>1</v>
      </c>
      <c r="Q2907" t="s">
        <v>27</v>
      </c>
      <c r="R2907">
        <v>30</v>
      </c>
      <c r="S2907">
        <f t="shared" si="454"/>
        <v>0</v>
      </c>
      <c r="T2907">
        <f t="shared" si="459"/>
        <v>2</v>
      </c>
      <c r="U2907">
        <f t="shared" ca="1" si="455"/>
        <v>0.43403267711745291</v>
      </c>
      <c r="V2907">
        <f t="shared" si="456"/>
        <v>39</v>
      </c>
      <c r="W2907" t="s">
        <v>28</v>
      </c>
      <c r="X2907" t="str">
        <f t="shared" ca="1" si="457"/>
        <v>(2906,0,1,11,171,0,2,39)++1`</v>
      </c>
      <c r="Y2907" t="str">
        <f t="shared" si="458"/>
        <v>(2906,30)++1`</v>
      </c>
    </row>
    <row r="2908" spans="1:25" x14ac:dyDescent="0.25">
      <c r="A2908">
        <v>2907</v>
      </c>
      <c r="B2908">
        <v>1972</v>
      </c>
      <c r="C2908">
        <f t="shared" si="450"/>
        <v>0</v>
      </c>
      <c r="D2908" t="s">
        <v>24</v>
      </c>
      <c r="E2908">
        <f t="shared" si="451"/>
        <v>13</v>
      </c>
      <c r="F2908" t="s">
        <v>43</v>
      </c>
      <c r="G2908" s="13">
        <v>44622</v>
      </c>
      <c r="H2908">
        <v>0.59236111111111112</v>
      </c>
      <c r="I2908">
        <v>0.71111111111111103</v>
      </c>
      <c r="J2908">
        <v>1000167</v>
      </c>
      <c r="K2908">
        <v>5556</v>
      </c>
      <c r="L2908">
        <f t="shared" si="452"/>
        <v>171</v>
      </c>
      <c r="M2908">
        <v>0.11874999999999991</v>
      </c>
      <c r="N2908">
        <f t="shared" si="453"/>
        <v>0</v>
      </c>
      <c r="O2908" t="s">
        <v>26</v>
      </c>
      <c r="P2908" cm="1">
        <f t="array" aca="1" ref="P2908" ca="1">(_xlfn.IFS(Q2908="couché",0,Q2908="debout à 80%",1,Q2908="?",1))*(IF(RAND()&lt;0.8,1,0))</f>
        <v>1</v>
      </c>
      <c r="Q2908" t="s">
        <v>27</v>
      </c>
      <c r="R2908">
        <v>45</v>
      </c>
      <c r="S2908">
        <f t="shared" si="454"/>
        <v>0</v>
      </c>
      <c r="T2908">
        <f t="shared" si="459"/>
        <v>2</v>
      </c>
      <c r="U2908">
        <f t="shared" ca="1" si="455"/>
        <v>0.59236273936386419</v>
      </c>
      <c r="V2908">
        <f t="shared" si="456"/>
        <v>47</v>
      </c>
      <c r="W2908" t="s">
        <v>28</v>
      </c>
      <c r="X2908" t="str">
        <f t="shared" ca="1" si="457"/>
        <v>(2907,0,1,13,171,0,2,47)++1`</v>
      </c>
      <c r="Y2908" t="str">
        <f t="shared" si="458"/>
        <v>(2907,45)++1`</v>
      </c>
    </row>
    <row r="2909" spans="1:25" x14ac:dyDescent="0.25">
      <c r="A2909">
        <v>2908</v>
      </c>
      <c r="B2909">
        <v>1958</v>
      </c>
      <c r="C2909">
        <f t="shared" si="450"/>
        <v>0</v>
      </c>
      <c r="D2909" t="s">
        <v>24</v>
      </c>
      <c r="E2909">
        <f t="shared" si="451"/>
        <v>13</v>
      </c>
      <c r="F2909" t="s">
        <v>43</v>
      </c>
      <c r="G2909" s="13">
        <v>44636</v>
      </c>
      <c r="H2909">
        <v>0.73819444444444438</v>
      </c>
      <c r="I2909">
        <v>0.8569444444444444</v>
      </c>
      <c r="J2909">
        <v>1000167</v>
      </c>
      <c r="K2909">
        <v>7550</v>
      </c>
      <c r="L2909">
        <f t="shared" si="452"/>
        <v>171</v>
      </c>
      <c r="M2909">
        <v>0.11875000000000002</v>
      </c>
      <c r="N2909">
        <f t="shared" si="453"/>
        <v>0</v>
      </c>
      <c r="O2909" t="s">
        <v>26</v>
      </c>
      <c r="P2909" cm="1">
        <f t="array" aca="1" ref="P2909" ca="1">(_xlfn.IFS(Q2909="couché",0,Q2909="debout à 80%",1,Q2909="?",1))*(IF(RAND()&lt;0.8,1,0))</f>
        <v>0</v>
      </c>
      <c r="Q2909" t="s">
        <v>48</v>
      </c>
      <c r="R2909">
        <v>45</v>
      </c>
      <c r="S2909">
        <f t="shared" si="454"/>
        <v>0</v>
      </c>
      <c r="T2909">
        <f t="shared" si="459"/>
        <v>3</v>
      </c>
      <c r="U2909">
        <f t="shared" ca="1" si="455"/>
        <v>0.73820282421028338</v>
      </c>
      <c r="V2909">
        <f t="shared" si="456"/>
        <v>53</v>
      </c>
      <c r="W2909" t="s">
        <v>28</v>
      </c>
      <c r="X2909" t="str">
        <f t="shared" ca="1" si="457"/>
        <v>(2908,0,0,13,171,0,3,53)++1`</v>
      </c>
      <c r="Y2909" t="str">
        <f t="shared" si="458"/>
        <v>(2908,45)++1`</v>
      </c>
    </row>
    <row r="2910" spans="1:25" x14ac:dyDescent="0.25">
      <c r="A2910">
        <v>2909</v>
      </c>
      <c r="B2910">
        <v>1948</v>
      </c>
      <c r="C2910">
        <f t="shared" si="450"/>
        <v>0</v>
      </c>
      <c r="D2910" t="s">
        <v>24</v>
      </c>
      <c r="E2910">
        <f t="shared" si="451"/>
        <v>11</v>
      </c>
      <c r="F2910" t="s">
        <v>41</v>
      </c>
      <c r="G2910" s="13">
        <v>44642</v>
      </c>
      <c r="H2910">
        <v>0.50555555555555554</v>
      </c>
      <c r="I2910">
        <v>0.62430555555555556</v>
      </c>
      <c r="J2910">
        <v>1000165</v>
      </c>
      <c r="K2910">
        <v>3006</v>
      </c>
      <c r="L2910">
        <f t="shared" si="452"/>
        <v>171</v>
      </c>
      <c r="M2910">
        <v>0.11875000000000002</v>
      </c>
      <c r="N2910">
        <f t="shared" si="453"/>
        <v>0</v>
      </c>
      <c r="O2910" t="s">
        <v>26</v>
      </c>
      <c r="P2910" cm="1">
        <f t="array" aca="1" ref="P2910" ca="1">(_xlfn.IFS(Q2910="couché",0,Q2910="debout à 80%",1,Q2910="?",1))*(IF(RAND()&lt;0.8,1,0))</f>
        <v>0</v>
      </c>
      <c r="Q2910" t="s">
        <v>27</v>
      </c>
      <c r="R2910">
        <v>30</v>
      </c>
      <c r="S2910">
        <f t="shared" si="454"/>
        <v>1</v>
      </c>
      <c r="T2910">
        <f t="shared" si="459"/>
        <v>6</v>
      </c>
      <c r="U2910">
        <f t="shared" ca="1" si="455"/>
        <v>0.50556529426221186</v>
      </c>
      <c r="V2910">
        <f t="shared" si="456"/>
        <v>38</v>
      </c>
      <c r="W2910" t="s">
        <v>28</v>
      </c>
      <c r="X2910" t="str">
        <f t="shared" ca="1" si="457"/>
        <v>(2909,0,0,11,171,1,6,38)++1`</v>
      </c>
      <c r="Y2910" t="str">
        <f t="shared" si="458"/>
        <v>(2909,30)++1`</v>
      </c>
    </row>
    <row r="2911" spans="1:25" x14ac:dyDescent="0.25">
      <c r="A2911">
        <v>2910</v>
      </c>
      <c r="B2911">
        <v>1995</v>
      </c>
      <c r="C2911">
        <f t="shared" si="450"/>
        <v>0</v>
      </c>
      <c r="D2911" t="s">
        <v>24</v>
      </c>
      <c r="E2911">
        <f t="shared" si="451"/>
        <v>9</v>
      </c>
      <c r="F2911" t="s">
        <v>40</v>
      </c>
      <c r="G2911" s="13">
        <v>44650</v>
      </c>
      <c r="H2911">
        <v>0.71388888888888891</v>
      </c>
      <c r="I2911">
        <v>0.83263888888888882</v>
      </c>
      <c r="J2911">
        <v>1000171</v>
      </c>
      <c r="K2911">
        <v>3114</v>
      </c>
      <c r="L2911">
        <f t="shared" si="452"/>
        <v>171</v>
      </c>
      <c r="M2911">
        <v>0.11874999999999991</v>
      </c>
      <c r="N2911">
        <f t="shared" si="453"/>
        <v>0</v>
      </c>
      <c r="O2911" t="s">
        <v>26</v>
      </c>
      <c r="P2911" cm="1">
        <f t="array" aca="1" ref="P2911" ca="1">(_xlfn.IFS(Q2911="couché",0,Q2911="debout à 80%",1,Q2911="?",1))*(IF(RAND()&lt;0.8,1,0))</f>
        <v>0</v>
      </c>
      <c r="Q2911" t="s">
        <v>48</v>
      </c>
      <c r="R2911">
        <v>45</v>
      </c>
      <c r="S2911">
        <f t="shared" si="454"/>
        <v>0</v>
      </c>
      <c r="T2911">
        <f t="shared" si="459"/>
        <v>5</v>
      </c>
      <c r="U2911">
        <f t="shared" ca="1" si="455"/>
        <v>0.71389489999065892</v>
      </c>
      <c r="V2911">
        <f t="shared" si="456"/>
        <v>55</v>
      </c>
      <c r="W2911" t="s">
        <v>28</v>
      </c>
      <c r="X2911" t="str">
        <f t="shared" ca="1" si="457"/>
        <v>(2910,0,0,9,171,0,5,55)++1`</v>
      </c>
      <c r="Y2911" t="str">
        <f t="shared" si="458"/>
        <v>(2910,45)++1`</v>
      </c>
    </row>
    <row r="2912" spans="1:25" x14ac:dyDescent="0.25">
      <c r="A2912">
        <v>2911</v>
      </c>
      <c r="B2912">
        <v>1959</v>
      </c>
      <c r="C2912">
        <f t="shared" si="450"/>
        <v>0</v>
      </c>
      <c r="D2912" t="s">
        <v>24</v>
      </c>
      <c r="E2912">
        <f t="shared" si="451"/>
        <v>5</v>
      </c>
      <c r="F2912" t="s">
        <v>36</v>
      </c>
      <c r="G2912" s="13">
        <v>44614</v>
      </c>
      <c r="H2912">
        <v>0.37847222222222221</v>
      </c>
      <c r="I2912">
        <v>0.49791666666666662</v>
      </c>
      <c r="J2912">
        <v>1000162</v>
      </c>
      <c r="K2912">
        <v>486</v>
      </c>
      <c r="L2912">
        <f t="shared" si="452"/>
        <v>172</v>
      </c>
      <c r="M2912">
        <v>0.11944444444444441</v>
      </c>
      <c r="N2912">
        <f t="shared" si="453"/>
        <v>0</v>
      </c>
      <c r="O2912" t="s">
        <v>26</v>
      </c>
      <c r="P2912" cm="1">
        <f t="array" aca="1" ref="P2912" ca="1">(_xlfn.IFS(Q2912="couché",0,Q2912="debout à 80%",1,Q2912="?",1))*(IF(RAND()&lt;0.8,1,0))</f>
        <v>1</v>
      </c>
      <c r="Q2912" t="s">
        <v>27</v>
      </c>
      <c r="R2912">
        <v>45</v>
      </c>
      <c r="S2912">
        <f t="shared" si="454"/>
        <v>0</v>
      </c>
      <c r="T2912">
        <f t="shared" si="459"/>
        <v>2</v>
      </c>
      <c r="U2912">
        <f t="shared" ca="1" si="455"/>
        <v>0.37847420208183091</v>
      </c>
      <c r="V2912">
        <f t="shared" si="456"/>
        <v>29</v>
      </c>
      <c r="W2912" t="s">
        <v>28</v>
      </c>
      <c r="X2912" t="str">
        <f t="shared" ca="1" si="457"/>
        <v>(2911,0,1,5,172,0,2,29)++1`</v>
      </c>
      <c r="Y2912" t="str">
        <f t="shared" si="458"/>
        <v>(2911,45)++1`</v>
      </c>
    </row>
    <row r="2913" spans="1:25" x14ac:dyDescent="0.25">
      <c r="A2913">
        <v>2912</v>
      </c>
      <c r="B2913">
        <v>1973</v>
      </c>
      <c r="C2913">
        <f t="shared" si="450"/>
        <v>0</v>
      </c>
      <c r="D2913" t="s">
        <v>24</v>
      </c>
      <c r="E2913">
        <f t="shared" si="451"/>
        <v>17</v>
      </c>
      <c r="F2913" t="s">
        <v>45</v>
      </c>
      <c r="G2913" s="13">
        <v>44603</v>
      </c>
      <c r="H2913">
        <v>0.42152777777777778</v>
      </c>
      <c r="I2913">
        <v>0.54097222222222219</v>
      </c>
      <c r="J2913">
        <v>1000162</v>
      </c>
      <c r="K2913">
        <v>4701</v>
      </c>
      <c r="L2913">
        <f t="shared" si="452"/>
        <v>172</v>
      </c>
      <c r="M2913">
        <v>0.11944444444444441</v>
      </c>
      <c r="N2913">
        <f t="shared" si="453"/>
        <v>0</v>
      </c>
      <c r="O2913" t="s">
        <v>26</v>
      </c>
      <c r="P2913" cm="1">
        <f t="array" aca="1" ref="P2913" ca="1">(_xlfn.IFS(Q2913="couché",0,Q2913="debout à 80%",1,Q2913="?",1))*(IF(RAND()&lt;0.8,1,0))</f>
        <v>1</v>
      </c>
      <c r="Q2913" t="s">
        <v>27</v>
      </c>
      <c r="R2913">
        <v>45</v>
      </c>
      <c r="S2913">
        <f t="shared" si="454"/>
        <v>0</v>
      </c>
      <c r="T2913">
        <f t="shared" si="459"/>
        <v>2</v>
      </c>
      <c r="U2913">
        <f t="shared" ca="1" si="455"/>
        <v>0.42153487292377101</v>
      </c>
      <c r="V2913">
        <f t="shared" si="456"/>
        <v>52</v>
      </c>
      <c r="W2913" t="s">
        <v>28</v>
      </c>
      <c r="X2913" t="str">
        <f t="shared" ca="1" si="457"/>
        <v>(2912,0,1,17,172,0,2,52)++1`</v>
      </c>
      <c r="Y2913" t="str">
        <f t="shared" si="458"/>
        <v>(2912,45)++1`</v>
      </c>
    </row>
    <row r="2914" spans="1:25" x14ac:dyDescent="0.25">
      <c r="A2914">
        <v>2913</v>
      </c>
      <c r="B2914">
        <v>1956</v>
      </c>
      <c r="C2914">
        <f t="shared" si="450"/>
        <v>0</v>
      </c>
      <c r="D2914" t="s">
        <v>24</v>
      </c>
      <c r="E2914">
        <f t="shared" si="451"/>
        <v>15</v>
      </c>
      <c r="F2914" t="s">
        <v>35</v>
      </c>
      <c r="G2914" s="13">
        <v>44644</v>
      </c>
      <c r="H2914">
        <v>0.46111111111111108</v>
      </c>
      <c r="I2914">
        <v>0.58055555555555549</v>
      </c>
      <c r="J2914">
        <v>1000171</v>
      </c>
      <c r="K2914">
        <v>2032</v>
      </c>
      <c r="L2914">
        <f t="shared" si="452"/>
        <v>172</v>
      </c>
      <c r="M2914">
        <v>0.11944444444444441</v>
      </c>
      <c r="N2914">
        <f t="shared" si="453"/>
        <v>0</v>
      </c>
      <c r="O2914" t="s">
        <v>26</v>
      </c>
      <c r="P2914" cm="1">
        <f t="array" aca="1" ref="P2914" ca="1">(_xlfn.IFS(Q2914="couché",0,Q2914="debout à 80%",1,Q2914="?",1))*(IF(RAND()&lt;0.8,1,0))</f>
        <v>1</v>
      </c>
      <c r="Q2914" t="s">
        <v>27</v>
      </c>
      <c r="R2914">
        <v>60</v>
      </c>
      <c r="S2914">
        <f t="shared" si="454"/>
        <v>0</v>
      </c>
      <c r="T2914">
        <f t="shared" si="459"/>
        <v>2</v>
      </c>
      <c r="U2914">
        <f t="shared" ca="1" si="455"/>
        <v>0.46111423789629585</v>
      </c>
      <c r="V2914">
        <f t="shared" si="456"/>
        <v>54</v>
      </c>
      <c r="W2914" t="s">
        <v>28</v>
      </c>
      <c r="X2914" t="str">
        <f t="shared" ca="1" si="457"/>
        <v>(2913,0,1,15,172,0,2,54)++1`</v>
      </c>
      <c r="Y2914" t="str">
        <f t="shared" si="458"/>
        <v>(2913,60)++1`</v>
      </c>
    </row>
    <row r="2915" spans="1:25" x14ac:dyDescent="0.25">
      <c r="A2915">
        <v>2914</v>
      </c>
      <c r="B2915">
        <v>1997</v>
      </c>
      <c r="C2915">
        <f t="shared" si="450"/>
        <v>0</v>
      </c>
      <c r="D2915" t="s">
        <v>24</v>
      </c>
      <c r="E2915">
        <f t="shared" si="451"/>
        <v>5</v>
      </c>
      <c r="F2915" t="s">
        <v>36</v>
      </c>
      <c r="G2915" s="13">
        <v>44643</v>
      </c>
      <c r="H2915">
        <v>0.58611111111111114</v>
      </c>
      <c r="I2915">
        <v>0.70555555555555549</v>
      </c>
      <c r="J2915">
        <v>1000162</v>
      </c>
      <c r="K2915">
        <v>84</v>
      </c>
      <c r="L2915">
        <f t="shared" si="452"/>
        <v>172</v>
      </c>
      <c r="M2915">
        <v>0.11944444444444435</v>
      </c>
      <c r="N2915">
        <f t="shared" si="453"/>
        <v>0</v>
      </c>
      <c r="O2915" t="s">
        <v>26</v>
      </c>
      <c r="P2915" cm="1">
        <f t="array" aca="1" ref="P2915" ca="1">(_xlfn.IFS(Q2915="couché",0,Q2915="debout à 80%",1,Q2915="?",1))*(IF(RAND()&lt;0.8,1,0))</f>
        <v>1</v>
      </c>
      <c r="Q2915" t="s">
        <v>27</v>
      </c>
      <c r="R2915">
        <v>45</v>
      </c>
      <c r="S2915">
        <f t="shared" si="454"/>
        <v>0</v>
      </c>
      <c r="T2915">
        <f t="shared" si="459"/>
        <v>4</v>
      </c>
      <c r="U2915">
        <f t="shared" ca="1" si="455"/>
        <v>0.58611715524412733</v>
      </c>
      <c r="V2915">
        <f t="shared" si="456"/>
        <v>42</v>
      </c>
      <c r="W2915" t="s">
        <v>28</v>
      </c>
      <c r="X2915" t="str">
        <f t="shared" ca="1" si="457"/>
        <v>(2914,0,1,5,172,0,4,42)++1`</v>
      </c>
      <c r="Y2915" t="str">
        <f t="shared" si="458"/>
        <v>(2914,45)++1`</v>
      </c>
    </row>
    <row r="2916" spans="1:25" x14ac:dyDescent="0.25">
      <c r="A2916">
        <v>2915</v>
      </c>
      <c r="B2916">
        <v>1964</v>
      </c>
      <c r="C2916">
        <f t="shared" si="450"/>
        <v>0</v>
      </c>
      <c r="D2916" t="s">
        <v>24</v>
      </c>
      <c r="E2916">
        <f t="shared" si="451"/>
        <v>2</v>
      </c>
      <c r="F2916" t="s">
        <v>29</v>
      </c>
      <c r="G2916" s="13">
        <v>44645</v>
      </c>
      <c r="H2916">
        <v>0.69722222222222219</v>
      </c>
      <c r="I2916">
        <v>0.81736111111111109</v>
      </c>
      <c r="J2916">
        <v>1000166</v>
      </c>
      <c r="K2916">
        <v>410</v>
      </c>
      <c r="L2916">
        <f t="shared" si="452"/>
        <v>173</v>
      </c>
      <c r="M2916">
        <v>0.12013888888888891</v>
      </c>
      <c r="N2916">
        <f t="shared" si="453"/>
        <v>0</v>
      </c>
      <c r="O2916" t="s">
        <v>26</v>
      </c>
      <c r="P2916" cm="1">
        <f t="array" aca="1" ref="P2916" ca="1">(_xlfn.IFS(Q2916="couché",0,Q2916="debout à 80%",1,Q2916="?",1))*(IF(RAND()&lt;0.8,1,0))</f>
        <v>0</v>
      </c>
      <c r="Q2916" t="s">
        <v>48</v>
      </c>
      <c r="R2916">
        <v>45</v>
      </c>
      <c r="S2916">
        <f t="shared" si="454"/>
        <v>0</v>
      </c>
      <c r="T2916">
        <f t="shared" si="459"/>
        <v>8</v>
      </c>
      <c r="U2916">
        <f t="shared" ca="1" si="455"/>
        <v>0.69723139085367147</v>
      </c>
      <c r="V2916">
        <f t="shared" si="456"/>
        <v>47</v>
      </c>
      <c r="W2916" t="s">
        <v>28</v>
      </c>
      <c r="X2916" t="str">
        <f t="shared" ca="1" si="457"/>
        <v>(2915,0,0,2,173,0,8,47)++1`</v>
      </c>
      <c r="Y2916" t="str">
        <f t="shared" si="458"/>
        <v>(2915,45)++1`</v>
      </c>
    </row>
    <row r="2917" spans="1:25" x14ac:dyDescent="0.25">
      <c r="A2917">
        <v>2916</v>
      </c>
      <c r="B2917">
        <v>1964</v>
      </c>
      <c r="C2917">
        <f t="shared" si="450"/>
        <v>0</v>
      </c>
      <c r="D2917" t="s">
        <v>24</v>
      </c>
      <c r="E2917">
        <f t="shared" si="451"/>
        <v>8</v>
      </c>
      <c r="F2917" t="s">
        <v>25</v>
      </c>
      <c r="G2917" s="13">
        <v>44648</v>
      </c>
      <c r="H2917">
        <v>0.81111111111111112</v>
      </c>
      <c r="I2917">
        <v>0.93124999999999991</v>
      </c>
      <c r="J2917">
        <v>1000171</v>
      </c>
      <c r="K2917">
        <v>283</v>
      </c>
      <c r="L2917">
        <f t="shared" si="452"/>
        <v>173</v>
      </c>
      <c r="M2917">
        <v>0.1201388888888888</v>
      </c>
      <c r="N2917">
        <f t="shared" si="453"/>
        <v>0</v>
      </c>
      <c r="O2917" t="s">
        <v>26</v>
      </c>
      <c r="P2917" cm="1">
        <f t="array" aca="1" ref="P2917" ca="1">(_xlfn.IFS(Q2917="couché",0,Q2917="debout à 80%",1,Q2917="?",1))*(IF(RAND()&lt;0.8,1,0))</f>
        <v>0</v>
      </c>
      <c r="Q2917" t="s">
        <v>48</v>
      </c>
      <c r="R2917">
        <v>120</v>
      </c>
      <c r="S2917">
        <f t="shared" si="454"/>
        <v>0</v>
      </c>
      <c r="T2917">
        <f t="shared" si="459"/>
        <v>11</v>
      </c>
      <c r="U2917">
        <f t="shared" ca="1" si="455"/>
        <v>0.81111480524677015</v>
      </c>
      <c r="V2917">
        <f t="shared" si="456"/>
        <v>55</v>
      </c>
      <c r="W2917" t="s">
        <v>47</v>
      </c>
      <c r="X2917" t="str">
        <f t="shared" ca="1" si="457"/>
        <v>(2916,0,0,8,173,0,11,55)++1`</v>
      </c>
      <c r="Y2917" t="str">
        <f t="shared" si="458"/>
        <v>(2916,120)++1`</v>
      </c>
    </row>
    <row r="2918" spans="1:25" x14ac:dyDescent="0.25">
      <c r="A2918">
        <v>2917</v>
      </c>
      <c r="B2918">
        <v>1963</v>
      </c>
      <c r="C2918">
        <f t="shared" si="450"/>
        <v>0</v>
      </c>
      <c r="D2918" t="s">
        <v>24</v>
      </c>
      <c r="E2918">
        <f t="shared" si="451"/>
        <v>5</v>
      </c>
      <c r="F2918" t="s">
        <v>36</v>
      </c>
      <c r="G2918" s="13">
        <v>44614</v>
      </c>
      <c r="H2918">
        <v>0.58194444444444438</v>
      </c>
      <c r="I2918">
        <v>0.70277777777777772</v>
      </c>
      <c r="J2918">
        <v>1000162</v>
      </c>
      <c r="K2918">
        <v>4599</v>
      </c>
      <c r="L2918">
        <f t="shared" si="452"/>
        <v>174</v>
      </c>
      <c r="M2918">
        <v>0.12083333333333335</v>
      </c>
      <c r="N2918">
        <f t="shared" si="453"/>
        <v>0</v>
      </c>
      <c r="O2918" t="s">
        <v>26</v>
      </c>
      <c r="P2918" cm="1">
        <f t="array" aca="1" ref="P2918" ca="1">(_xlfn.IFS(Q2918="couché",0,Q2918="debout à 80%",1,Q2918="?",1))*(IF(RAND()&lt;0.8,1,0))</f>
        <v>1</v>
      </c>
      <c r="Q2918" t="s">
        <v>27</v>
      </c>
      <c r="R2918">
        <v>45</v>
      </c>
      <c r="S2918">
        <f t="shared" si="454"/>
        <v>0</v>
      </c>
      <c r="T2918">
        <f t="shared" si="459"/>
        <v>4</v>
      </c>
      <c r="U2918">
        <f t="shared" ca="1" si="455"/>
        <v>0.58195266444153793</v>
      </c>
      <c r="V2918">
        <f t="shared" si="456"/>
        <v>42</v>
      </c>
      <c r="W2918" t="s">
        <v>28</v>
      </c>
      <c r="X2918" t="str">
        <f t="shared" ca="1" si="457"/>
        <v>(2917,0,1,5,174,0,4,42)++1`</v>
      </c>
      <c r="Y2918" t="str">
        <f t="shared" si="458"/>
        <v>(2917,45)++1`</v>
      </c>
    </row>
    <row r="2919" spans="1:25" x14ac:dyDescent="0.25">
      <c r="A2919">
        <v>2918</v>
      </c>
      <c r="B2919">
        <v>1975</v>
      </c>
      <c r="C2919">
        <f t="shared" si="450"/>
        <v>0</v>
      </c>
      <c r="D2919" t="s">
        <v>24</v>
      </c>
      <c r="E2919">
        <f t="shared" si="451"/>
        <v>7</v>
      </c>
      <c r="F2919" t="s">
        <v>38</v>
      </c>
      <c r="G2919" s="13">
        <v>44608</v>
      </c>
      <c r="H2919">
        <v>0.56388888888888888</v>
      </c>
      <c r="I2919">
        <v>0.68472222222222223</v>
      </c>
      <c r="J2919">
        <v>1000171</v>
      </c>
      <c r="K2919">
        <v>2239</v>
      </c>
      <c r="L2919">
        <f t="shared" si="452"/>
        <v>174</v>
      </c>
      <c r="M2919">
        <v>0.12083333333333335</v>
      </c>
      <c r="N2919">
        <f t="shared" si="453"/>
        <v>0</v>
      </c>
      <c r="O2919" t="s">
        <v>26</v>
      </c>
      <c r="P2919" cm="1">
        <f t="array" aca="1" ref="P2919" ca="1">(_xlfn.IFS(Q2919="couché",0,Q2919="debout à 80%",1,Q2919="?",1))*(IF(RAND()&lt;0.8,1,0))</f>
        <v>1</v>
      </c>
      <c r="Q2919" t="s">
        <v>27</v>
      </c>
      <c r="R2919">
        <v>45</v>
      </c>
      <c r="S2919">
        <f t="shared" si="454"/>
        <v>0</v>
      </c>
      <c r="T2919">
        <f t="shared" si="459"/>
        <v>2</v>
      </c>
      <c r="U2919">
        <f t="shared" ca="1" si="455"/>
        <v>0.56389610498793941</v>
      </c>
      <c r="V2919">
        <f t="shared" si="456"/>
        <v>53</v>
      </c>
      <c r="W2919" t="s">
        <v>28</v>
      </c>
      <c r="X2919" t="str">
        <f t="shared" ca="1" si="457"/>
        <v>(2918,0,1,7,174,0,2,53)++1`</v>
      </c>
      <c r="Y2919" t="str">
        <f t="shared" si="458"/>
        <v>(2918,45)++1`</v>
      </c>
    </row>
    <row r="2920" spans="1:25" x14ac:dyDescent="0.25">
      <c r="A2920">
        <v>2919</v>
      </c>
      <c r="B2920">
        <v>1947</v>
      </c>
      <c r="C2920">
        <f t="shared" si="450"/>
        <v>0</v>
      </c>
      <c r="D2920" t="s">
        <v>24</v>
      </c>
      <c r="E2920">
        <f t="shared" si="451"/>
        <v>13</v>
      </c>
      <c r="F2920" t="s">
        <v>43</v>
      </c>
      <c r="G2920" s="13">
        <v>44600</v>
      </c>
      <c r="H2920">
        <v>0.51458333333333328</v>
      </c>
      <c r="I2920">
        <v>0.63541666666666663</v>
      </c>
      <c r="J2920">
        <v>1000167</v>
      </c>
      <c r="K2920">
        <v>5556</v>
      </c>
      <c r="L2920">
        <f t="shared" si="452"/>
        <v>174</v>
      </c>
      <c r="M2920">
        <v>0.12083333333333335</v>
      </c>
      <c r="N2920">
        <f t="shared" si="453"/>
        <v>0</v>
      </c>
      <c r="O2920" t="s">
        <v>26</v>
      </c>
      <c r="P2920" cm="1">
        <f t="array" aca="1" ref="P2920" ca="1">(_xlfn.IFS(Q2920="couché",0,Q2920="debout à 80%",1,Q2920="?",1))*(IF(RAND()&lt;0.8,1,0))</f>
        <v>1</v>
      </c>
      <c r="Q2920" t="s">
        <v>27</v>
      </c>
      <c r="R2920">
        <v>45</v>
      </c>
      <c r="S2920">
        <f t="shared" si="454"/>
        <v>0</v>
      </c>
      <c r="T2920">
        <f t="shared" si="459"/>
        <v>2</v>
      </c>
      <c r="U2920">
        <f t="shared" ca="1" si="455"/>
        <v>0.51459122484527942</v>
      </c>
      <c r="V2920">
        <f t="shared" si="456"/>
        <v>50</v>
      </c>
      <c r="W2920" t="s">
        <v>28</v>
      </c>
      <c r="X2920" t="str">
        <f t="shared" ca="1" si="457"/>
        <v>(2919,0,1,13,174,0,2,50)++1`</v>
      </c>
      <c r="Y2920" t="str">
        <f t="shared" si="458"/>
        <v>(2919,45)++1`</v>
      </c>
    </row>
    <row r="2921" spans="1:25" x14ac:dyDescent="0.25">
      <c r="A2921">
        <v>2920</v>
      </c>
      <c r="B2921">
        <v>1951</v>
      </c>
      <c r="C2921">
        <f t="shared" si="450"/>
        <v>0</v>
      </c>
      <c r="D2921" t="s">
        <v>24</v>
      </c>
      <c r="E2921">
        <f t="shared" si="451"/>
        <v>5</v>
      </c>
      <c r="F2921" t="s">
        <v>36</v>
      </c>
      <c r="G2921" s="13">
        <v>44607</v>
      </c>
      <c r="H2921">
        <v>0.44444444444444442</v>
      </c>
      <c r="I2921">
        <v>0.56527777777777777</v>
      </c>
      <c r="J2921">
        <v>1000162</v>
      </c>
      <c r="K2921">
        <v>486</v>
      </c>
      <c r="L2921">
        <f t="shared" si="452"/>
        <v>174</v>
      </c>
      <c r="M2921">
        <v>0.12083333333333335</v>
      </c>
      <c r="N2921">
        <f t="shared" si="453"/>
        <v>0</v>
      </c>
      <c r="O2921" t="s">
        <v>26</v>
      </c>
      <c r="P2921" cm="1">
        <f t="array" aca="1" ref="P2921" ca="1">(_xlfn.IFS(Q2921="couché",0,Q2921="debout à 80%",1,Q2921="?",1))*(IF(RAND()&lt;0.8,1,0))</f>
        <v>0</v>
      </c>
      <c r="Q2921" t="s">
        <v>48</v>
      </c>
      <c r="R2921">
        <v>45</v>
      </c>
      <c r="S2921">
        <f t="shared" si="454"/>
        <v>0</v>
      </c>
      <c r="T2921">
        <f t="shared" si="459"/>
        <v>3</v>
      </c>
      <c r="U2921">
        <f t="shared" ca="1" si="455"/>
        <v>0.44445420577211331</v>
      </c>
      <c r="V2921">
        <f t="shared" si="456"/>
        <v>52</v>
      </c>
      <c r="W2921" t="s">
        <v>28</v>
      </c>
      <c r="X2921" t="str">
        <f t="shared" ca="1" si="457"/>
        <v>(2920,0,0,5,174,0,3,52)++1`</v>
      </c>
      <c r="Y2921" t="str">
        <f t="shared" si="458"/>
        <v>(2920,45)++1`</v>
      </c>
    </row>
    <row r="2922" spans="1:25" x14ac:dyDescent="0.25">
      <c r="A2922">
        <v>2921</v>
      </c>
      <c r="B2922">
        <v>1965</v>
      </c>
      <c r="C2922">
        <f t="shared" si="450"/>
        <v>0</v>
      </c>
      <c r="D2922" t="s">
        <v>24</v>
      </c>
      <c r="E2922">
        <f t="shared" si="451"/>
        <v>16</v>
      </c>
      <c r="F2922" t="s">
        <v>44</v>
      </c>
      <c r="G2922" s="13">
        <v>44637</v>
      </c>
      <c r="H2922">
        <v>0.38611111111111107</v>
      </c>
      <c r="I2922">
        <v>0.50763888888888886</v>
      </c>
      <c r="J2922">
        <v>1000162</v>
      </c>
      <c r="K2922">
        <v>486</v>
      </c>
      <c r="L2922">
        <f t="shared" si="452"/>
        <v>175</v>
      </c>
      <c r="M2922">
        <v>0.12152777777777779</v>
      </c>
      <c r="N2922">
        <f t="shared" si="453"/>
        <v>0</v>
      </c>
      <c r="O2922" t="s">
        <v>26</v>
      </c>
      <c r="P2922" cm="1">
        <f t="array" aca="1" ref="P2922" ca="1">(_xlfn.IFS(Q2922="couché",0,Q2922="debout à 80%",1,Q2922="?",1))*(IF(RAND()&lt;0.8,1,0))</f>
        <v>1</v>
      </c>
      <c r="Q2922" t="s">
        <v>27</v>
      </c>
      <c r="R2922">
        <v>45</v>
      </c>
      <c r="S2922">
        <f t="shared" si="454"/>
        <v>0</v>
      </c>
      <c r="T2922">
        <f t="shared" si="459"/>
        <v>2</v>
      </c>
      <c r="U2922">
        <f t="shared" ca="1" si="455"/>
        <v>0.38612049195344506</v>
      </c>
      <c r="V2922">
        <f t="shared" si="456"/>
        <v>35</v>
      </c>
      <c r="W2922" t="s">
        <v>28</v>
      </c>
      <c r="X2922" t="str">
        <f t="shared" ca="1" si="457"/>
        <v>(2921,0,1,16,175,0,2,35)++1`</v>
      </c>
      <c r="Y2922" t="str">
        <f t="shared" si="458"/>
        <v>(2921,45)++1`</v>
      </c>
    </row>
    <row r="2923" spans="1:25" x14ac:dyDescent="0.25">
      <c r="A2923">
        <v>2922</v>
      </c>
      <c r="B2923">
        <v>1957</v>
      </c>
      <c r="C2923">
        <f t="shared" si="450"/>
        <v>0</v>
      </c>
      <c r="D2923" t="s">
        <v>24</v>
      </c>
      <c r="E2923">
        <f t="shared" si="451"/>
        <v>15</v>
      </c>
      <c r="F2923" t="s">
        <v>35</v>
      </c>
      <c r="G2923" s="13">
        <v>44596</v>
      </c>
      <c r="H2923">
        <v>0.33263888888888887</v>
      </c>
      <c r="I2923">
        <v>0.45416666666666666</v>
      </c>
      <c r="J2923">
        <v>1000171</v>
      </c>
      <c r="K2923">
        <v>283</v>
      </c>
      <c r="L2923">
        <f t="shared" si="452"/>
        <v>175</v>
      </c>
      <c r="M2923">
        <v>0.12152777777777779</v>
      </c>
      <c r="N2923">
        <f t="shared" si="453"/>
        <v>0</v>
      </c>
      <c r="O2923" t="s">
        <v>26</v>
      </c>
      <c r="P2923" cm="1">
        <f t="array" aca="1" ref="P2923" ca="1">(_xlfn.IFS(Q2923="couché",0,Q2923="debout à 80%",1,Q2923="?",1))*(IF(RAND()&lt;0.8,1,0))</f>
        <v>0</v>
      </c>
      <c r="Q2923" t="s">
        <v>48</v>
      </c>
      <c r="R2923">
        <v>120</v>
      </c>
      <c r="S2923">
        <f t="shared" si="454"/>
        <v>0</v>
      </c>
      <c r="T2923">
        <f t="shared" si="459"/>
        <v>1</v>
      </c>
      <c r="U2923">
        <f t="shared" ca="1" si="455"/>
        <v>0.3326391339112465</v>
      </c>
      <c r="V2923">
        <f t="shared" si="456"/>
        <v>40</v>
      </c>
      <c r="W2923" t="s">
        <v>28</v>
      </c>
      <c r="X2923" t="str">
        <f t="shared" ca="1" si="457"/>
        <v>(2922,0,0,15,175,0,1,40)++1`</v>
      </c>
      <c r="Y2923" t="str">
        <f t="shared" si="458"/>
        <v>(2922,120)++1`</v>
      </c>
    </row>
    <row r="2924" spans="1:25" x14ac:dyDescent="0.25">
      <c r="A2924">
        <v>2923</v>
      </c>
      <c r="B2924">
        <v>1998</v>
      </c>
      <c r="C2924">
        <f t="shared" si="450"/>
        <v>0</v>
      </c>
      <c r="D2924" t="s">
        <v>24</v>
      </c>
      <c r="E2924">
        <f t="shared" si="451"/>
        <v>2</v>
      </c>
      <c r="F2924" t="s">
        <v>29</v>
      </c>
      <c r="G2924" s="13">
        <v>44641</v>
      </c>
      <c r="H2924">
        <v>0.42708333333333331</v>
      </c>
      <c r="I2924">
        <v>0.54861111111111105</v>
      </c>
      <c r="J2924">
        <v>1000166</v>
      </c>
      <c r="K2924">
        <v>1</v>
      </c>
      <c r="L2924">
        <f t="shared" si="452"/>
        <v>175</v>
      </c>
      <c r="M2924">
        <v>0.12152777777777773</v>
      </c>
      <c r="N2924">
        <f t="shared" si="453"/>
        <v>0</v>
      </c>
      <c r="O2924" t="s">
        <v>26</v>
      </c>
      <c r="P2924" cm="1">
        <f t="array" aca="1" ref="P2924" ca="1">(_xlfn.IFS(Q2924="couché",0,Q2924="debout à 80%",1,Q2924="?",1))*(IF(RAND()&lt;0.8,1,0))</f>
        <v>1</v>
      </c>
      <c r="Q2924" t="s">
        <v>27</v>
      </c>
      <c r="R2924">
        <v>45</v>
      </c>
      <c r="S2924">
        <f t="shared" si="454"/>
        <v>0</v>
      </c>
      <c r="T2924">
        <f t="shared" si="459"/>
        <v>2</v>
      </c>
      <c r="U2924">
        <f t="shared" ca="1" si="455"/>
        <v>0.42709232559105337</v>
      </c>
      <c r="V2924">
        <f t="shared" si="456"/>
        <v>39</v>
      </c>
      <c r="W2924" t="s">
        <v>28</v>
      </c>
      <c r="X2924" t="str">
        <f t="shared" ca="1" si="457"/>
        <v>(2923,0,1,2,175,0,2,39)++1`</v>
      </c>
      <c r="Y2924" t="str">
        <f t="shared" si="458"/>
        <v>(2923,45)++1`</v>
      </c>
    </row>
    <row r="2925" spans="1:25" x14ac:dyDescent="0.25">
      <c r="A2925">
        <v>2924</v>
      </c>
      <c r="B2925">
        <v>1952</v>
      </c>
      <c r="C2925">
        <f t="shared" si="450"/>
        <v>0</v>
      </c>
      <c r="D2925" t="s">
        <v>24</v>
      </c>
      <c r="E2925">
        <f t="shared" si="451"/>
        <v>16</v>
      </c>
      <c r="F2925" t="s">
        <v>44</v>
      </c>
      <c r="G2925" s="13">
        <v>44623</v>
      </c>
      <c r="H2925">
        <v>0.64374999999999993</v>
      </c>
      <c r="I2925">
        <v>0.76527777777777772</v>
      </c>
      <c r="J2925">
        <v>1000162</v>
      </c>
      <c r="K2925">
        <v>3255</v>
      </c>
      <c r="L2925">
        <f t="shared" si="452"/>
        <v>175</v>
      </c>
      <c r="M2925">
        <v>0.12152777777777779</v>
      </c>
      <c r="N2925">
        <f t="shared" si="453"/>
        <v>0</v>
      </c>
      <c r="O2925" t="s">
        <v>26</v>
      </c>
      <c r="P2925" cm="1">
        <f t="array" aca="1" ref="P2925" ca="1">(_xlfn.IFS(Q2925="couché",0,Q2925="debout à 80%",1,Q2925="?",1))*(IF(RAND()&lt;0.8,1,0))</f>
        <v>0</v>
      </c>
      <c r="Q2925" t="s">
        <v>48</v>
      </c>
      <c r="R2925">
        <v>45</v>
      </c>
      <c r="S2925">
        <f t="shared" si="454"/>
        <v>0</v>
      </c>
      <c r="T2925">
        <f t="shared" si="459"/>
        <v>5</v>
      </c>
      <c r="U2925">
        <f t="shared" ca="1" si="455"/>
        <v>0.64375289643343858</v>
      </c>
      <c r="V2925">
        <f t="shared" si="456"/>
        <v>52</v>
      </c>
      <c r="W2925" t="s">
        <v>28</v>
      </c>
      <c r="X2925" t="str">
        <f t="shared" ca="1" si="457"/>
        <v>(2924,0,0,16,175,0,5,52)++1`</v>
      </c>
      <c r="Y2925" t="str">
        <f t="shared" si="458"/>
        <v>(2924,45)++1`</v>
      </c>
    </row>
    <row r="2926" spans="1:25" x14ac:dyDescent="0.25">
      <c r="A2926">
        <v>2925</v>
      </c>
      <c r="B2926">
        <v>1959</v>
      </c>
      <c r="C2926">
        <f t="shared" si="450"/>
        <v>0</v>
      </c>
      <c r="D2926" t="s">
        <v>24</v>
      </c>
      <c r="E2926">
        <f t="shared" si="451"/>
        <v>2</v>
      </c>
      <c r="F2926" t="s">
        <v>29</v>
      </c>
      <c r="G2926" s="13">
        <v>44644</v>
      </c>
      <c r="H2926">
        <v>0.60138888888888886</v>
      </c>
      <c r="I2926">
        <v>0.72291666666666665</v>
      </c>
      <c r="J2926">
        <v>1000166</v>
      </c>
      <c r="K2926">
        <v>3293</v>
      </c>
      <c r="L2926">
        <f t="shared" si="452"/>
        <v>175</v>
      </c>
      <c r="M2926">
        <v>0.12152777777777779</v>
      </c>
      <c r="N2926">
        <f t="shared" si="453"/>
        <v>0</v>
      </c>
      <c r="O2926" t="s">
        <v>26</v>
      </c>
      <c r="P2926" cm="1">
        <f t="array" aca="1" ref="P2926" ca="1">(_xlfn.IFS(Q2926="couché",0,Q2926="debout à 80%",1,Q2926="?",1))*(IF(RAND()&lt;0.8,1,0))</f>
        <v>0</v>
      </c>
      <c r="Q2926" t="s">
        <v>48</v>
      </c>
      <c r="R2926">
        <v>45</v>
      </c>
      <c r="S2926">
        <f t="shared" si="454"/>
        <v>0</v>
      </c>
      <c r="T2926">
        <f t="shared" si="459"/>
        <v>2</v>
      </c>
      <c r="U2926">
        <f t="shared" ca="1" si="455"/>
        <v>0.60138910632996656</v>
      </c>
      <c r="V2926">
        <f t="shared" si="456"/>
        <v>38</v>
      </c>
      <c r="W2926" t="s">
        <v>28</v>
      </c>
      <c r="X2926" t="str">
        <f t="shared" ca="1" si="457"/>
        <v>(2925,0,0,2,175,0,2,38)++1`</v>
      </c>
      <c r="Y2926" t="str">
        <f t="shared" si="458"/>
        <v>(2925,45)++1`</v>
      </c>
    </row>
    <row r="2927" spans="1:25" x14ac:dyDescent="0.25">
      <c r="A2927">
        <v>2926</v>
      </c>
      <c r="B2927">
        <v>1948</v>
      </c>
      <c r="C2927">
        <f t="shared" si="450"/>
        <v>0</v>
      </c>
      <c r="D2927" t="s">
        <v>24</v>
      </c>
      <c r="E2927">
        <f t="shared" si="451"/>
        <v>15</v>
      </c>
      <c r="F2927" t="s">
        <v>35</v>
      </c>
      <c r="G2927" s="13">
        <v>44610</v>
      </c>
      <c r="H2927">
        <v>0.56874999999999998</v>
      </c>
      <c r="I2927">
        <v>0.69097222222222221</v>
      </c>
      <c r="J2927">
        <v>1000171</v>
      </c>
      <c r="K2927">
        <v>3193</v>
      </c>
      <c r="L2927">
        <f t="shared" si="452"/>
        <v>176</v>
      </c>
      <c r="M2927">
        <v>0.12222222222222223</v>
      </c>
      <c r="N2927">
        <f t="shared" si="453"/>
        <v>0</v>
      </c>
      <c r="O2927" t="s">
        <v>26</v>
      </c>
      <c r="P2927" cm="1">
        <f t="array" aca="1" ref="P2927" ca="1">(_xlfn.IFS(Q2927="couché",0,Q2927="debout à 80%",1,Q2927="?",1))*(IF(RAND()&lt;0.8,1,0))</f>
        <v>0</v>
      </c>
      <c r="Q2927" t="s">
        <v>48</v>
      </c>
      <c r="R2927">
        <v>0</v>
      </c>
      <c r="S2927">
        <f t="shared" si="454"/>
        <v>0</v>
      </c>
      <c r="T2927">
        <f t="shared" si="459"/>
        <v>3</v>
      </c>
      <c r="U2927">
        <f t="shared" ca="1" si="455"/>
        <v>0.56875590333023129</v>
      </c>
      <c r="V2927">
        <f t="shared" si="456"/>
        <v>39</v>
      </c>
      <c r="W2927" t="s">
        <v>28</v>
      </c>
      <c r="X2927" t="str">
        <f t="shared" ca="1" si="457"/>
        <v>(2926,0,0,15,176,0,3,39)++1`</v>
      </c>
      <c r="Y2927" t="str">
        <f t="shared" si="458"/>
        <v>(2926,0)++1`</v>
      </c>
    </row>
    <row r="2928" spans="1:25" x14ac:dyDescent="0.25">
      <c r="A2928">
        <v>2927</v>
      </c>
      <c r="B2928">
        <v>2000</v>
      </c>
      <c r="C2928">
        <f t="shared" si="450"/>
        <v>0</v>
      </c>
      <c r="D2928" t="s">
        <v>24</v>
      </c>
      <c r="E2928">
        <f t="shared" si="451"/>
        <v>11</v>
      </c>
      <c r="F2928" t="s">
        <v>41</v>
      </c>
      <c r="G2928" s="13">
        <v>44623</v>
      </c>
      <c r="H2928">
        <v>0.51249999999999996</v>
      </c>
      <c r="I2928">
        <v>0.63472222222222219</v>
      </c>
      <c r="J2928">
        <v>1000165</v>
      </c>
      <c r="K2928">
        <v>9173</v>
      </c>
      <c r="L2928">
        <f t="shared" si="452"/>
        <v>176</v>
      </c>
      <c r="M2928">
        <v>0.12222222222222223</v>
      </c>
      <c r="N2928">
        <f t="shared" si="453"/>
        <v>0</v>
      </c>
      <c r="O2928" t="s">
        <v>26</v>
      </c>
      <c r="P2928" cm="1">
        <f t="array" aca="1" ref="P2928" ca="1">(_xlfn.IFS(Q2928="couché",0,Q2928="debout à 80%",1,Q2928="?",1))*(IF(RAND()&lt;0.8,1,0))</f>
        <v>1</v>
      </c>
      <c r="Q2928" t="s">
        <v>27</v>
      </c>
      <c r="R2928">
        <v>30</v>
      </c>
      <c r="S2928">
        <f t="shared" si="454"/>
        <v>1</v>
      </c>
      <c r="T2928">
        <f t="shared" si="459"/>
        <v>2</v>
      </c>
      <c r="U2928">
        <f t="shared" ca="1" si="455"/>
        <v>0.51250774966329438</v>
      </c>
      <c r="V2928">
        <f t="shared" si="456"/>
        <v>75</v>
      </c>
      <c r="W2928" t="s">
        <v>28</v>
      </c>
      <c r="X2928" t="str">
        <f t="shared" ca="1" si="457"/>
        <v>(2927,0,1,11,176,1,2,75)++1`</v>
      </c>
      <c r="Y2928" t="str">
        <f t="shared" si="458"/>
        <v>(2927,30)++1`</v>
      </c>
    </row>
    <row r="2929" spans="1:25" x14ac:dyDescent="0.25">
      <c r="A2929">
        <v>2928</v>
      </c>
      <c r="B2929">
        <v>1962</v>
      </c>
      <c r="C2929">
        <f t="shared" si="450"/>
        <v>0</v>
      </c>
      <c r="D2929" t="s">
        <v>24</v>
      </c>
      <c r="E2929">
        <f t="shared" si="451"/>
        <v>14</v>
      </c>
      <c r="F2929" t="s">
        <v>33</v>
      </c>
      <c r="G2929" s="13">
        <v>44610</v>
      </c>
      <c r="H2929">
        <v>0.38541666666666663</v>
      </c>
      <c r="I2929">
        <v>0.50763888888888886</v>
      </c>
      <c r="J2929">
        <v>1000162</v>
      </c>
      <c r="K2929">
        <v>3852</v>
      </c>
      <c r="L2929">
        <f t="shared" si="452"/>
        <v>176</v>
      </c>
      <c r="M2929">
        <v>0.12222222222222223</v>
      </c>
      <c r="N2929">
        <f t="shared" si="453"/>
        <v>1</v>
      </c>
      <c r="O2929" t="s">
        <v>32</v>
      </c>
      <c r="P2929" cm="1">
        <f t="array" aca="1" ref="P2929" ca="1">(_xlfn.IFS(Q2929="couché",0,Q2929="debout à 80%",1,Q2929="?",1))*(IF(RAND()&lt;0.8,1,0))</f>
        <v>1</v>
      </c>
      <c r="Q2929" t="s">
        <v>27</v>
      </c>
      <c r="R2929">
        <v>45</v>
      </c>
      <c r="S2929">
        <f t="shared" si="454"/>
        <v>0</v>
      </c>
      <c r="T2929">
        <f t="shared" si="459"/>
        <v>1</v>
      </c>
      <c r="U2929">
        <f t="shared" ca="1" si="455"/>
        <v>0.38542241974290503</v>
      </c>
      <c r="V2929">
        <f t="shared" si="456"/>
        <v>42</v>
      </c>
      <c r="W2929" t="s">
        <v>28</v>
      </c>
      <c r="X2929" t="str">
        <f t="shared" ca="1" si="457"/>
        <v>(2928,0,1,14,176,0,1,42)++1`</v>
      </c>
      <c r="Y2929" t="str">
        <f t="shared" si="458"/>
        <v>(2928,45)++1`</v>
      </c>
    </row>
    <row r="2930" spans="1:25" x14ac:dyDescent="0.25">
      <c r="A2930">
        <v>2929</v>
      </c>
      <c r="B2930">
        <v>1975</v>
      </c>
      <c r="C2930">
        <f t="shared" si="450"/>
        <v>0</v>
      </c>
      <c r="D2930" t="s">
        <v>24</v>
      </c>
      <c r="E2930">
        <f t="shared" si="451"/>
        <v>14</v>
      </c>
      <c r="F2930" t="s">
        <v>33</v>
      </c>
      <c r="G2930" s="13">
        <v>44608</v>
      </c>
      <c r="H2930">
        <v>0.42916666666666664</v>
      </c>
      <c r="I2930">
        <v>0.55138888888888882</v>
      </c>
      <c r="J2930">
        <v>1000162</v>
      </c>
      <c r="K2930">
        <v>4701</v>
      </c>
      <c r="L2930">
        <f t="shared" si="452"/>
        <v>176</v>
      </c>
      <c r="M2930">
        <v>0.12222222222222218</v>
      </c>
      <c r="N2930">
        <f t="shared" si="453"/>
        <v>0</v>
      </c>
      <c r="O2930" t="s">
        <v>26</v>
      </c>
      <c r="P2930" cm="1">
        <f t="array" aca="1" ref="P2930" ca="1">(_xlfn.IFS(Q2930="couché",0,Q2930="debout à 80%",1,Q2930="?",1))*(IF(RAND()&lt;0.8,1,0))</f>
        <v>0</v>
      </c>
      <c r="Q2930" t="s">
        <v>27</v>
      </c>
      <c r="R2930">
        <v>45</v>
      </c>
      <c r="S2930">
        <f t="shared" si="454"/>
        <v>0</v>
      </c>
      <c r="T2930">
        <f t="shared" si="459"/>
        <v>2</v>
      </c>
      <c r="U2930">
        <f t="shared" ca="1" si="455"/>
        <v>0.42917590161188646</v>
      </c>
      <c r="V2930">
        <f t="shared" si="456"/>
        <v>44</v>
      </c>
      <c r="W2930" t="s">
        <v>28</v>
      </c>
      <c r="X2930" t="str">
        <f t="shared" ca="1" si="457"/>
        <v>(2929,0,0,14,176,0,2,44)++1`</v>
      </c>
      <c r="Y2930" t="str">
        <f t="shared" si="458"/>
        <v>(2929,45)++1`</v>
      </c>
    </row>
    <row r="2931" spans="1:25" x14ac:dyDescent="0.25">
      <c r="A2931">
        <v>2930</v>
      </c>
      <c r="B2931">
        <v>1963</v>
      </c>
      <c r="C2931">
        <f t="shared" si="450"/>
        <v>0</v>
      </c>
      <c r="D2931" t="s">
        <v>24</v>
      </c>
      <c r="E2931">
        <f t="shared" si="451"/>
        <v>7</v>
      </c>
      <c r="F2931" t="s">
        <v>38</v>
      </c>
      <c r="G2931" s="13">
        <v>44615</v>
      </c>
      <c r="H2931">
        <v>0.60624999999999996</v>
      </c>
      <c r="I2931">
        <v>0.72847222222222219</v>
      </c>
      <c r="J2931">
        <v>1000162</v>
      </c>
      <c r="K2931">
        <v>489</v>
      </c>
      <c r="L2931">
        <f t="shared" si="452"/>
        <v>176</v>
      </c>
      <c r="M2931">
        <v>0.12222222222222223</v>
      </c>
      <c r="N2931">
        <f t="shared" si="453"/>
        <v>0</v>
      </c>
      <c r="O2931" t="s">
        <v>26</v>
      </c>
      <c r="P2931" cm="1">
        <f t="array" aca="1" ref="P2931" ca="1">(_xlfn.IFS(Q2931="couché",0,Q2931="debout à 80%",1,Q2931="?",1))*(IF(RAND()&lt;0.8,1,0))</f>
        <v>1</v>
      </c>
      <c r="Q2931" t="s">
        <v>27</v>
      </c>
      <c r="R2931">
        <v>45</v>
      </c>
      <c r="S2931">
        <f t="shared" si="454"/>
        <v>0</v>
      </c>
      <c r="T2931">
        <f t="shared" si="459"/>
        <v>3</v>
      </c>
      <c r="U2931">
        <f t="shared" ca="1" si="455"/>
        <v>0.60625332342605254</v>
      </c>
      <c r="V2931">
        <f t="shared" si="456"/>
        <v>31</v>
      </c>
      <c r="W2931" t="s">
        <v>28</v>
      </c>
      <c r="X2931" t="str">
        <f t="shared" ca="1" si="457"/>
        <v>(2930,0,1,7,176,0,3,31)++1`</v>
      </c>
      <c r="Y2931" t="str">
        <f t="shared" si="458"/>
        <v>(2930,45)++1`</v>
      </c>
    </row>
    <row r="2932" spans="1:25" x14ac:dyDescent="0.25">
      <c r="A2932">
        <v>2931</v>
      </c>
      <c r="B2932">
        <v>1985</v>
      </c>
      <c r="C2932">
        <f t="shared" si="450"/>
        <v>0</v>
      </c>
      <c r="D2932" t="s">
        <v>24</v>
      </c>
      <c r="E2932">
        <f t="shared" si="451"/>
        <v>7</v>
      </c>
      <c r="F2932" t="s">
        <v>38</v>
      </c>
      <c r="G2932" s="13">
        <v>44620</v>
      </c>
      <c r="H2932">
        <v>0.4861111111111111</v>
      </c>
      <c r="I2932">
        <v>0.60833333333333328</v>
      </c>
      <c r="J2932">
        <v>1000166</v>
      </c>
      <c r="K2932">
        <v>2198</v>
      </c>
      <c r="L2932">
        <f t="shared" si="452"/>
        <v>176</v>
      </c>
      <c r="M2932">
        <v>0.12222222222222218</v>
      </c>
      <c r="N2932">
        <f t="shared" si="453"/>
        <v>0</v>
      </c>
      <c r="O2932" t="s">
        <v>26</v>
      </c>
      <c r="P2932" cm="1">
        <f t="array" aca="1" ref="P2932" ca="1">(_xlfn.IFS(Q2932="couché",0,Q2932="debout à 80%",1,Q2932="?",1))*(IF(RAND()&lt;0.8,1,0))</f>
        <v>1</v>
      </c>
      <c r="Q2932" t="s">
        <v>27</v>
      </c>
      <c r="R2932">
        <v>45</v>
      </c>
      <c r="S2932">
        <f t="shared" si="454"/>
        <v>0</v>
      </c>
      <c r="T2932">
        <f t="shared" si="459"/>
        <v>2</v>
      </c>
      <c r="U2932">
        <f t="shared" ca="1" si="455"/>
        <v>0.48611465838442924</v>
      </c>
      <c r="V2932">
        <f t="shared" si="456"/>
        <v>42</v>
      </c>
      <c r="W2932" t="s">
        <v>28</v>
      </c>
      <c r="X2932" t="str">
        <f t="shared" ca="1" si="457"/>
        <v>(2931,0,1,7,176,0,2,42)++1`</v>
      </c>
      <c r="Y2932" t="str">
        <f t="shared" si="458"/>
        <v>(2931,45)++1`</v>
      </c>
    </row>
    <row r="2933" spans="1:25" x14ac:dyDescent="0.25">
      <c r="A2933">
        <v>2932</v>
      </c>
      <c r="B2933">
        <v>1962</v>
      </c>
      <c r="C2933">
        <f t="shared" si="450"/>
        <v>0</v>
      </c>
      <c r="D2933" t="s">
        <v>24</v>
      </c>
      <c r="E2933">
        <f t="shared" si="451"/>
        <v>6</v>
      </c>
      <c r="F2933" t="s">
        <v>37</v>
      </c>
      <c r="G2933" s="13">
        <v>44608</v>
      </c>
      <c r="H2933">
        <v>0.45069444444444445</v>
      </c>
      <c r="I2933">
        <v>0.57291666666666663</v>
      </c>
      <c r="J2933">
        <v>1000166</v>
      </c>
      <c r="K2933">
        <v>26</v>
      </c>
      <c r="L2933">
        <f t="shared" si="452"/>
        <v>176</v>
      </c>
      <c r="M2933">
        <v>0.12222222222222218</v>
      </c>
      <c r="N2933">
        <f t="shared" si="453"/>
        <v>0</v>
      </c>
      <c r="O2933" t="s">
        <v>26</v>
      </c>
      <c r="P2933" cm="1">
        <f t="array" aca="1" ref="P2933" ca="1">(_xlfn.IFS(Q2933="couché",0,Q2933="debout à 80%",1,Q2933="?",1))*(IF(RAND()&lt;0.8,1,0))</f>
        <v>0</v>
      </c>
      <c r="Q2933" t="s">
        <v>48</v>
      </c>
      <c r="R2933">
        <v>45</v>
      </c>
      <c r="S2933">
        <f t="shared" si="454"/>
        <v>0</v>
      </c>
      <c r="T2933">
        <f t="shared" si="459"/>
        <v>2</v>
      </c>
      <c r="U2933">
        <f t="shared" ca="1" si="455"/>
        <v>0.45069655823866034</v>
      </c>
      <c r="V2933">
        <f t="shared" si="456"/>
        <v>74</v>
      </c>
      <c r="W2933" t="s">
        <v>28</v>
      </c>
      <c r="X2933" t="str">
        <f t="shared" ca="1" si="457"/>
        <v>(2932,0,0,6,176,0,2,74)++1`</v>
      </c>
      <c r="Y2933" t="str">
        <f t="shared" si="458"/>
        <v>(2932,45)++1`</v>
      </c>
    </row>
    <row r="2934" spans="1:25" x14ac:dyDescent="0.25">
      <c r="A2934">
        <v>2933</v>
      </c>
      <c r="B2934">
        <v>1972</v>
      </c>
      <c r="C2934">
        <f t="shared" si="450"/>
        <v>0</v>
      </c>
      <c r="D2934" t="s">
        <v>24</v>
      </c>
      <c r="E2934">
        <f t="shared" si="451"/>
        <v>14</v>
      </c>
      <c r="F2934" t="s">
        <v>33</v>
      </c>
      <c r="G2934" s="13">
        <v>44649</v>
      </c>
      <c r="H2934">
        <v>0.34444444444444444</v>
      </c>
      <c r="I2934">
        <v>0.46666666666666667</v>
      </c>
      <c r="J2934">
        <v>1000162</v>
      </c>
      <c r="K2934">
        <v>3393</v>
      </c>
      <c r="L2934">
        <f t="shared" si="452"/>
        <v>176</v>
      </c>
      <c r="M2934">
        <v>0.12222222222222223</v>
      </c>
      <c r="N2934">
        <f t="shared" si="453"/>
        <v>1</v>
      </c>
      <c r="O2934" t="s">
        <v>32</v>
      </c>
      <c r="P2934" cm="1">
        <f t="array" aca="1" ref="P2934" ca="1">(_xlfn.IFS(Q2934="couché",0,Q2934="debout à 80%",1,Q2934="?",1))*(IF(RAND()&lt;0.8,1,0))</f>
        <v>1</v>
      </c>
      <c r="Q2934" t="s">
        <v>27</v>
      </c>
      <c r="R2934">
        <v>45</v>
      </c>
      <c r="S2934">
        <f t="shared" si="454"/>
        <v>0</v>
      </c>
      <c r="T2934">
        <f t="shared" si="459"/>
        <v>1</v>
      </c>
      <c r="U2934">
        <f t="shared" ca="1" si="455"/>
        <v>0.34445356675380645</v>
      </c>
      <c r="V2934">
        <f t="shared" si="456"/>
        <v>38</v>
      </c>
      <c r="W2934" t="s">
        <v>47</v>
      </c>
      <c r="X2934" t="str">
        <f t="shared" ca="1" si="457"/>
        <v>(2933,0,1,14,176,0,1,38)++1`</v>
      </c>
      <c r="Y2934" t="str">
        <f t="shared" si="458"/>
        <v>(2933,45)++1`</v>
      </c>
    </row>
    <row r="2935" spans="1:25" x14ac:dyDescent="0.25">
      <c r="A2935">
        <v>2934</v>
      </c>
      <c r="B2935">
        <v>1940</v>
      </c>
      <c r="C2935">
        <f t="shared" si="450"/>
        <v>0</v>
      </c>
      <c r="D2935" t="s">
        <v>24</v>
      </c>
      <c r="E2935">
        <f t="shared" si="451"/>
        <v>13</v>
      </c>
      <c r="F2935" t="s">
        <v>43</v>
      </c>
      <c r="G2935" s="13">
        <v>44610</v>
      </c>
      <c r="H2935">
        <v>0.34027777777777779</v>
      </c>
      <c r="I2935">
        <v>0.46319444444444441</v>
      </c>
      <c r="J2935">
        <v>1000167</v>
      </c>
      <c r="K2935">
        <v>9229</v>
      </c>
      <c r="L2935">
        <f t="shared" si="452"/>
        <v>177</v>
      </c>
      <c r="M2935">
        <v>0.12291666666666662</v>
      </c>
      <c r="N2935">
        <f t="shared" si="453"/>
        <v>0</v>
      </c>
      <c r="O2935" t="s">
        <v>26</v>
      </c>
      <c r="P2935" cm="1">
        <f t="array" aca="1" ref="P2935" ca="1">(_xlfn.IFS(Q2935="couché",0,Q2935="debout à 80%",1,Q2935="?",1))*(IF(RAND()&lt;0.8,1,0))</f>
        <v>1</v>
      </c>
      <c r="Q2935" t="s">
        <v>27</v>
      </c>
      <c r="R2935">
        <v>45</v>
      </c>
      <c r="S2935">
        <f t="shared" si="454"/>
        <v>0</v>
      </c>
      <c r="T2935">
        <f t="shared" si="459"/>
        <v>1</v>
      </c>
      <c r="U2935">
        <f t="shared" ca="1" si="455"/>
        <v>0.34028605768761527</v>
      </c>
      <c r="V2935">
        <f t="shared" si="456"/>
        <v>57</v>
      </c>
      <c r="W2935" t="s">
        <v>28</v>
      </c>
      <c r="X2935" t="str">
        <f t="shared" ca="1" si="457"/>
        <v>(2934,0,1,13,177,0,1,57)++1`</v>
      </c>
      <c r="Y2935" t="str">
        <f t="shared" si="458"/>
        <v>(2934,45)++1`</v>
      </c>
    </row>
    <row r="2936" spans="1:25" x14ac:dyDescent="0.25">
      <c r="A2936">
        <v>2935</v>
      </c>
      <c r="B2936">
        <v>1948</v>
      </c>
      <c r="C2936">
        <f t="shared" si="450"/>
        <v>0</v>
      </c>
      <c r="D2936" t="s">
        <v>24</v>
      </c>
      <c r="E2936">
        <f t="shared" si="451"/>
        <v>5</v>
      </c>
      <c r="F2936" t="s">
        <v>36</v>
      </c>
      <c r="G2936" s="13">
        <v>44635</v>
      </c>
      <c r="H2936">
        <v>0.51388888888888884</v>
      </c>
      <c r="I2936">
        <v>0.63680555555555551</v>
      </c>
      <c r="J2936">
        <v>1000162</v>
      </c>
      <c r="K2936">
        <v>486</v>
      </c>
      <c r="L2936">
        <f t="shared" si="452"/>
        <v>177</v>
      </c>
      <c r="M2936">
        <v>0.12291666666666667</v>
      </c>
      <c r="N2936">
        <f t="shared" si="453"/>
        <v>0</v>
      </c>
      <c r="O2936" t="s">
        <v>26</v>
      </c>
      <c r="P2936" cm="1">
        <f t="array" aca="1" ref="P2936" ca="1">(_xlfn.IFS(Q2936="couché",0,Q2936="debout à 80%",1,Q2936="?",1))*(IF(RAND()&lt;0.8,1,0))</f>
        <v>1</v>
      </c>
      <c r="Q2936" t="s">
        <v>27</v>
      </c>
      <c r="R2936">
        <v>45</v>
      </c>
      <c r="S2936">
        <f t="shared" si="454"/>
        <v>0</v>
      </c>
      <c r="T2936">
        <f t="shared" si="459"/>
        <v>3</v>
      </c>
      <c r="U2936">
        <f t="shared" ca="1" si="455"/>
        <v>0.51389786334564991</v>
      </c>
      <c r="V2936">
        <f t="shared" si="456"/>
        <v>44</v>
      </c>
      <c r="W2936" t="s">
        <v>47</v>
      </c>
      <c r="X2936" t="str">
        <f t="shared" ca="1" si="457"/>
        <v>(2935,0,1,5,177,0,3,44)++1`</v>
      </c>
      <c r="Y2936" t="str">
        <f t="shared" si="458"/>
        <v>(2935,45)++1`</v>
      </c>
    </row>
    <row r="2937" spans="1:25" x14ac:dyDescent="0.25">
      <c r="A2937">
        <v>2936</v>
      </c>
      <c r="B2937">
        <v>1993</v>
      </c>
      <c r="C2937">
        <f t="shared" si="450"/>
        <v>0</v>
      </c>
      <c r="D2937" t="s">
        <v>24</v>
      </c>
      <c r="E2937">
        <f t="shared" si="451"/>
        <v>11</v>
      </c>
      <c r="F2937" t="s">
        <v>41</v>
      </c>
      <c r="G2937" s="13">
        <v>44615</v>
      </c>
      <c r="H2937">
        <v>0.44513888888888886</v>
      </c>
      <c r="I2937">
        <v>0.56805555555555554</v>
      </c>
      <c r="J2937">
        <v>1000164</v>
      </c>
      <c r="K2937">
        <v>7808</v>
      </c>
      <c r="L2937">
        <f t="shared" si="452"/>
        <v>177</v>
      </c>
      <c r="M2937">
        <v>0.12291666666666667</v>
      </c>
      <c r="N2937">
        <f t="shared" si="453"/>
        <v>0</v>
      </c>
      <c r="O2937" t="s">
        <v>26</v>
      </c>
      <c r="P2937" cm="1">
        <f t="array" aca="1" ref="P2937" ca="1">(_xlfn.IFS(Q2937="couché",0,Q2937="debout à 80%",1,Q2937="?",1))*(IF(RAND()&lt;0.8,1,0))</f>
        <v>1</v>
      </c>
      <c r="Q2937" t="s">
        <v>27</v>
      </c>
      <c r="R2937">
        <v>30</v>
      </c>
      <c r="S2937">
        <f t="shared" si="454"/>
        <v>0</v>
      </c>
      <c r="T2937">
        <f t="shared" si="459"/>
        <v>2</v>
      </c>
      <c r="U2937">
        <f t="shared" ca="1" si="455"/>
        <v>0.44514628398907746</v>
      </c>
      <c r="V2937">
        <f t="shared" si="456"/>
        <v>53</v>
      </c>
      <c r="W2937" t="s">
        <v>28</v>
      </c>
      <c r="X2937" t="str">
        <f t="shared" ca="1" si="457"/>
        <v>(2936,0,1,11,177,0,2,53)++1`</v>
      </c>
      <c r="Y2937" t="str">
        <f t="shared" si="458"/>
        <v>(2936,30)++1`</v>
      </c>
    </row>
    <row r="2938" spans="1:25" x14ac:dyDescent="0.25">
      <c r="A2938">
        <v>2937</v>
      </c>
      <c r="B2938">
        <v>2004</v>
      </c>
      <c r="C2938">
        <f t="shared" si="450"/>
        <v>0</v>
      </c>
      <c r="D2938" t="s">
        <v>24</v>
      </c>
      <c r="E2938">
        <f t="shared" si="451"/>
        <v>16</v>
      </c>
      <c r="F2938" t="s">
        <v>44</v>
      </c>
      <c r="G2938" s="13">
        <v>44600</v>
      </c>
      <c r="H2938">
        <v>0.55347222222222225</v>
      </c>
      <c r="I2938">
        <v>0.67638888888888882</v>
      </c>
      <c r="J2938">
        <v>1000162</v>
      </c>
      <c r="K2938">
        <v>142</v>
      </c>
      <c r="L2938">
        <f t="shared" si="452"/>
        <v>177</v>
      </c>
      <c r="M2938">
        <v>0.12291666666666656</v>
      </c>
      <c r="N2938">
        <f t="shared" si="453"/>
        <v>0</v>
      </c>
      <c r="O2938" t="s">
        <v>26</v>
      </c>
      <c r="P2938" cm="1">
        <f t="array" aca="1" ref="P2938" ca="1">(_xlfn.IFS(Q2938="couché",0,Q2938="debout à 80%",1,Q2938="?",1))*(IF(RAND()&lt;0.8,1,0))</f>
        <v>1</v>
      </c>
      <c r="Q2938" t="s">
        <v>27</v>
      </c>
      <c r="R2938">
        <v>45</v>
      </c>
      <c r="S2938">
        <f t="shared" si="454"/>
        <v>0</v>
      </c>
      <c r="T2938">
        <f t="shared" si="459"/>
        <v>4</v>
      </c>
      <c r="U2938">
        <f t="shared" ca="1" si="455"/>
        <v>0.55347658854300041</v>
      </c>
      <c r="V2938">
        <f t="shared" si="456"/>
        <v>40</v>
      </c>
      <c r="W2938" t="s">
        <v>28</v>
      </c>
      <c r="X2938" t="str">
        <f t="shared" ca="1" si="457"/>
        <v>(2937,0,1,16,177,0,4,40)++1`</v>
      </c>
      <c r="Y2938" t="str">
        <f t="shared" si="458"/>
        <v>(2937,45)++1`</v>
      </c>
    </row>
    <row r="2939" spans="1:25" x14ac:dyDescent="0.25">
      <c r="A2939">
        <v>2938</v>
      </c>
      <c r="B2939">
        <v>1979</v>
      </c>
      <c r="C2939">
        <f t="shared" si="450"/>
        <v>0</v>
      </c>
      <c r="D2939" t="s">
        <v>24</v>
      </c>
      <c r="E2939">
        <f t="shared" si="451"/>
        <v>13</v>
      </c>
      <c r="F2939" t="s">
        <v>43</v>
      </c>
      <c r="G2939" s="13">
        <v>44641</v>
      </c>
      <c r="H2939">
        <v>0.33541666666666664</v>
      </c>
      <c r="I2939">
        <v>0.45833333333333331</v>
      </c>
      <c r="J2939">
        <v>1000167</v>
      </c>
      <c r="K2939">
        <v>2252</v>
      </c>
      <c r="L2939">
        <f t="shared" si="452"/>
        <v>177</v>
      </c>
      <c r="M2939">
        <v>0.12291666666666667</v>
      </c>
      <c r="N2939">
        <f t="shared" si="453"/>
        <v>0</v>
      </c>
      <c r="O2939" t="s">
        <v>26</v>
      </c>
      <c r="P2939" cm="1">
        <f t="array" aca="1" ref="P2939" ca="1">(_xlfn.IFS(Q2939="couché",0,Q2939="debout à 80%",1,Q2939="?",1))*(IF(RAND()&lt;0.8,1,0))</f>
        <v>1</v>
      </c>
      <c r="Q2939" t="s">
        <v>27</v>
      </c>
      <c r="R2939">
        <v>45</v>
      </c>
      <c r="S2939">
        <f t="shared" si="454"/>
        <v>0</v>
      </c>
      <c r="T2939">
        <f t="shared" si="459"/>
        <v>1</v>
      </c>
      <c r="U2939">
        <f t="shared" ca="1" si="455"/>
        <v>0.3354178211219791</v>
      </c>
      <c r="V2939">
        <f t="shared" si="456"/>
        <v>55</v>
      </c>
      <c r="W2939" t="s">
        <v>28</v>
      </c>
      <c r="X2939" t="str">
        <f t="shared" ca="1" si="457"/>
        <v>(2938,0,1,13,177,0,1,55)++1`</v>
      </c>
      <c r="Y2939" t="str">
        <f t="shared" si="458"/>
        <v>(2938,45)++1`</v>
      </c>
    </row>
    <row r="2940" spans="1:25" x14ac:dyDescent="0.25">
      <c r="A2940">
        <v>2939</v>
      </c>
      <c r="B2940">
        <v>1988</v>
      </c>
      <c r="C2940">
        <f t="shared" si="450"/>
        <v>0</v>
      </c>
      <c r="D2940" t="s">
        <v>24</v>
      </c>
      <c r="E2940">
        <f t="shared" si="451"/>
        <v>16</v>
      </c>
      <c r="F2940" t="s">
        <v>44</v>
      </c>
      <c r="G2940" s="13">
        <v>44614</v>
      </c>
      <c r="H2940">
        <v>0.44305555555555554</v>
      </c>
      <c r="I2940">
        <v>0.56597222222222221</v>
      </c>
      <c r="J2940">
        <v>1000162</v>
      </c>
      <c r="K2940">
        <v>5912</v>
      </c>
      <c r="L2940">
        <f t="shared" si="452"/>
        <v>177</v>
      </c>
      <c r="M2940">
        <v>0.12291666666666667</v>
      </c>
      <c r="N2940">
        <f t="shared" si="453"/>
        <v>0</v>
      </c>
      <c r="O2940" t="s">
        <v>26</v>
      </c>
      <c r="P2940" cm="1">
        <f t="array" aca="1" ref="P2940" ca="1">(_xlfn.IFS(Q2940="couché",0,Q2940="debout à 80%",1,Q2940="?",1))*(IF(RAND()&lt;0.8,1,0))</f>
        <v>0</v>
      </c>
      <c r="Q2940" t="s">
        <v>48</v>
      </c>
      <c r="R2940">
        <v>45</v>
      </c>
      <c r="S2940">
        <f t="shared" si="454"/>
        <v>0</v>
      </c>
      <c r="T2940">
        <f t="shared" si="459"/>
        <v>3</v>
      </c>
      <c r="U2940">
        <f t="shared" ca="1" si="455"/>
        <v>0.44306201549951113</v>
      </c>
      <c r="V2940">
        <f t="shared" si="456"/>
        <v>87</v>
      </c>
      <c r="W2940" t="s">
        <v>28</v>
      </c>
      <c r="X2940" t="str">
        <f t="shared" ca="1" si="457"/>
        <v>(2939,0,0,16,177,0,3,87)++1`</v>
      </c>
      <c r="Y2940" t="str">
        <f t="shared" si="458"/>
        <v>(2939,45)++1`</v>
      </c>
    </row>
    <row r="2941" spans="1:25" x14ac:dyDescent="0.25">
      <c r="A2941">
        <v>2940</v>
      </c>
      <c r="B2941">
        <v>1953</v>
      </c>
      <c r="C2941">
        <f t="shared" si="450"/>
        <v>0</v>
      </c>
      <c r="D2941" t="s">
        <v>24</v>
      </c>
      <c r="E2941">
        <f t="shared" si="451"/>
        <v>14</v>
      </c>
      <c r="F2941" t="s">
        <v>33</v>
      </c>
      <c r="G2941" s="13">
        <v>44593</v>
      </c>
      <c r="H2941">
        <v>0.54861111111111105</v>
      </c>
      <c r="I2941">
        <v>0.67222222222222217</v>
      </c>
      <c r="J2941">
        <v>1000162</v>
      </c>
      <c r="K2941">
        <v>5012</v>
      </c>
      <c r="L2941">
        <f t="shared" si="452"/>
        <v>178</v>
      </c>
      <c r="M2941">
        <v>0.12361111111111112</v>
      </c>
      <c r="N2941">
        <f t="shared" si="453"/>
        <v>1</v>
      </c>
      <c r="O2941" t="s">
        <v>32</v>
      </c>
      <c r="P2941" cm="1">
        <f t="array" aca="1" ref="P2941" ca="1">(_xlfn.IFS(Q2941="couché",0,Q2941="debout à 80%",1,Q2941="?",1))*(IF(RAND()&lt;0.8,1,0))</f>
        <v>1</v>
      </c>
      <c r="Q2941" t="s">
        <v>27</v>
      </c>
      <c r="R2941">
        <v>45</v>
      </c>
      <c r="S2941">
        <f t="shared" si="454"/>
        <v>1</v>
      </c>
      <c r="T2941">
        <f t="shared" si="459"/>
        <v>4</v>
      </c>
      <c r="U2941">
        <f t="shared" ca="1" si="455"/>
        <v>0.54862040180243399</v>
      </c>
      <c r="V2941">
        <f t="shared" si="456"/>
        <v>49</v>
      </c>
      <c r="W2941" t="s">
        <v>28</v>
      </c>
      <c r="X2941" t="str">
        <f t="shared" ca="1" si="457"/>
        <v>(2940,0,1,14,178,1,4,49)++1`</v>
      </c>
      <c r="Y2941" t="str">
        <f t="shared" si="458"/>
        <v>(2940,45)++1`</v>
      </c>
    </row>
    <row r="2942" spans="1:25" x14ac:dyDescent="0.25">
      <c r="A2942">
        <v>2941</v>
      </c>
      <c r="B2942">
        <v>1951</v>
      </c>
      <c r="C2942">
        <f t="shared" si="450"/>
        <v>0</v>
      </c>
      <c r="D2942" t="s">
        <v>24</v>
      </c>
      <c r="E2942">
        <f t="shared" si="451"/>
        <v>13</v>
      </c>
      <c r="F2942" t="s">
        <v>43</v>
      </c>
      <c r="G2942" s="13">
        <v>44599</v>
      </c>
      <c r="H2942">
        <v>0.52916666666666667</v>
      </c>
      <c r="I2942">
        <v>0.65277777777777779</v>
      </c>
      <c r="J2942">
        <v>1000167</v>
      </c>
      <c r="K2942">
        <v>9228</v>
      </c>
      <c r="L2942">
        <f t="shared" si="452"/>
        <v>178</v>
      </c>
      <c r="M2942">
        <v>0.12361111111111112</v>
      </c>
      <c r="N2942">
        <f t="shared" si="453"/>
        <v>0</v>
      </c>
      <c r="O2942" t="s">
        <v>26</v>
      </c>
      <c r="P2942" cm="1">
        <f t="array" aca="1" ref="P2942" ca="1">(_xlfn.IFS(Q2942="couché",0,Q2942="debout à 80%",1,Q2942="?",1))*(IF(RAND()&lt;0.8,1,0))</f>
        <v>1</v>
      </c>
      <c r="Q2942" t="s">
        <v>27</v>
      </c>
      <c r="R2942">
        <v>45</v>
      </c>
      <c r="S2942">
        <f t="shared" si="454"/>
        <v>0</v>
      </c>
      <c r="T2942">
        <f t="shared" si="459"/>
        <v>2</v>
      </c>
      <c r="U2942">
        <f t="shared" ca="1" si="455"/>
        <v>0.52916940268758483</v>
      </c>
      <c r="V2942">
        <f t="shared" si="456"/>
        <v>3</v>
      </c>
      <c r="W2942" t="s">
        <v>28</v>
      </c>
      <c r="X2942" t="str">
        <f t="shared" ca="1" si="457"/>
        <v>(2941,0,1,13,178,0,2,3)++1`</v>
      </c>
      <c r="Y2942" t="str">
        <f t="shared" si="458"/>
        <v>(2941,45)++1`</v>
      </c>
    </row>
    <row r="2943" spans="1:25" x14ac:dyDescent="0.25">
      <c r="A2943">
        <v>2942</v>
      </c>
      <c r="B2943">
        <v>1945</v>
      </c>
      <c r="C2943">
        <f t="shared" si="450"/>
        <v>0</v>
      </c>
      <c r="D2943" t="s">
        <v>24</v>
      </c>
      <c r="E2943">
        <f t="shared" si="451"/>
        <v>15</v>
      </c>
      <c r="F2943" t="s">
        <v>35</v>
      </c>
      <c r="G2943" s="13">
        <v>44605</v>
      </c>
      <c r="H2943">
        <v>0.50902777777777775</v>
      </c>
      <c r="I2943">
        <v>0.63263888888888886</v>
      </c>
      <c r="J2943">
        <v>1000171</v>
      </c>
      <c r="K2943">
        <v>3201</v>
      </c>
      <c r="L2943">
        <f t="shared" si="452"/>
        <v>178</v>
      </c>
      <c r="M2943">
        <v>0.12361111111111112</v>
      </c>
      <c r="N2943">
        <f t="shared" si="453"/>
        <v>0</v>
      </c>
      <c r="O2943" t="s">
        <v>26</v>
      </c>
      <c r="P2943" cm="1">
        <f t="array" aca="1" ref="P2943" ca="1">(_xlfn.IFS(Q2943="couché",0,Q2943="debout à 80%",1,Q2943="?",1))*(IF(RAND()&lt;0.8,1,0))</f>
        <v>0</v>
      </c>
      <c r="Q2943" t="s">
        <v>48</v>
      </c>
      <c r="R2943">
        <v>45</v>
      </c>
      <c r="S2943">
        <f t="shared" si="454"/>
        <v>0</v>
      </c>
      <c r="T2943">
        <f t="shared" si="459"/>
        <v>2</v>
      </c>
      <c r="U2943">
        <f t="shared" ca="1" si="455"/>
        <v>0.50903674824421974</v>
      </c>
      <c r="V2943">
        <f t="shared" si="456"/>
        <v>57</v>
      </c>
      <c r="W2943" t="s">
        <v>28</v>
      </c>
      <c r="X2943" t="str">
        <f t="shared" ca="1" si="457"/>
        <v>(2942,0,0,15,178,0,2,57)++1`</v>
      </c>
      <c r="Y2943" t="str">
        <f t="shared" si="458"/>
        <v>(2942,45)++1`</v>
      </c>
    </row>
    <row r="2944" spans="1:25" x14ac:dyDescent="0.25">
      <c r="A2944">
        <v>2943</v>
      </c>
      <c r="B2944">
        <v>1957</v>
      </c>
      <c r="C2944">
        <f t="shared" si="450"/>
        <v>0</v>
      </c>
      <c r="D2944" t="s">
        <v>24</v>
      </c>
      <c r="E2944">
        <f t="shared" si="451"/>
        <v>5</v>
      </c>
      <c r="F2944" t="s">
        <v>36</v>
      </c>
      <c r="G2944" s="13">
        <v>44602</v>
      </c>
      <c r="H2944">
        <v>0.4909722222222222</v>
      </c>
      <c r="I2944">
        <v>0.6152777777777777</v>
      </c>
      <c r="J2944">
        <v>1000162</v>
      </c>
      <c r="K2944">
        <v>3233</v>
      </c>
      <c r="L2944">
        <f t="shared" si="452"/>
        <v>179</v>
      </c>
      <c r="M2944">
        <v>0.1243055555555555</v>
      </c>
      <c r="N2944">
        <f t="shared" si="453"/>
        <v>0</v>
      </c>
      <c r="O2944" t="s">
        <v>26</v>
      </c>
      <c r="P2944" cm="1">
        <f t="array" aca="1" ref="P2944" ca="1">(_xlfn.IFS(Q2944="couché",0,Q2944="debout à 80%",1,Q2944="?",1))*(IF(RAND()&lt;0.8,1,0))</f>
        <v>1</v>
      </c>
      <c r="Q2944" t="s">
        <v>27</v>
      </c>
      <c r="R2944">
        <v>45</v>
      </c>
      <c r="S2944">
        <f t="shared" si="454"/>
        <v>0</v>
      </c>
      <c r="T2944">
        <f t="shared" si="459"/>
        <v>3</v>
      </c>
      <c r="U2944">
        <f t="shared" ca="1" si="455"/>
        <v>0.49097565380201419</v>
      </c>
      <c r="V2944">
        <f t="shared" si="456"/>
        <v>50</v>
      </c>
      <c r="W2944" t="s">
        <v>28</v>
      </c>
      <c r="X2944" t="str">
        <f t="shared" ca="1" si="457"/>
        <v>(2943,0,1,5,179,0,3,50)++1`</v>
      </c>
      <c r="Y2944" t="str">
        <f t="shared" si="458"/>
        <v>(2943,45)++1`</v>
      </c>
    </row>
    <row r="2945" spans="1:25" x14ac:dyDescent="0.25">
      <c r="A2945">
        <v>2944</v>
      </c>
      <c r="B2945">
        <v>1928</v>
      </c>
      <c r="C2945">
        <f t="shared" si="450"/>
        <v>0</v>
      </c>
      <c r="D2945" t="s">
        <v>24</v>
      </c>
      <c r="E2945">
        <f t="shared" si="451"/>
        <v>15</v>
      </c>
      <c r="F2945" t="s">
        <v>35</v>
      </c>
      <c r="G2945" s="13">
        <v>44613</v>
      </c>
      <c r="H2945">
        <v>0.62847222222222221</v>
      </c>
      <c r="I2945">
        <v>0.75277777777777777</v>
      </c>
      <c r="J2945">
        <v>1000171</v>
      </c>
      <c r="K2945">
        <v>3182</v>
      </c>
      <c r="L2945">
        <f t="shared" si="452"/>
        <v>179</v>
      </c>
      <c r="M2945">
        <v>0.12430555555555556</v>
      </c>
      <c r="N2945">
        <f t="shared" si="453"/>
        <v>0</v>
      </c>
      <c r="O2945" t="s">
        <v>26</v>
      </c>
      <c r="P2945" cm="1">
        <f t="array" aca="1" ref="P2945" ca="1">(_xlfn.IFS(Q2945="couché",0,Q2945="debout à 80%",1,Q2945="?",1))*(IF(RAND()&lt;0.8,1,0))</f>
        <v>0</v>
      </c>
      <c r="Q2945" t="s">
        <v>48</v>
      </c>
      <c r="R2945">
        <v>45</v>
      </c>
      <c r="S2945">
        <f t="shared" si="454"/>
        <v>0</v>
      </c>
      <c r="T2945">
        <f t="shared" si="459"/>
        <v>4</v>
      </c>
      <c r="U2945">
        <f t="shared" ca="1" si="455"/>
        <v>0.6284788762613317</v>
      </c>
      <c r="V2945">
        <f t="shared" si="456"/>
        <v>45</v>
      </c>
      <c r="W2945" t="s">
        <v>28</v>
      </c>
      <c r="X2945" t="str">
        <f t="shared" ca="1" si="457"/>
        <v>(2944,0,0,15,179,0,4,45)++1`</v>
      </c>
      <c r="Y2945" t="str">
        <f t="shared" si="458"/>
        <v>(2944,45)++1`</v>
      </c>
    </row>
    <row r="2946" spans="1:25" x14ac:dyDescent="0.25">
      <c r="A2946">
        <v>2945</v>
      </c>
      <c r="B2946">
        <v>1948</v>
      </c>
      <c r="C2946">
        <f t="shared" ref="C2946:C3009" si="460">IF(D2946="oui", 1, IF(D2946="non", 0, " "))</f>
        <v>0</v>
      </c>
      <c r="D2946" t="s">
        <v>24</v>
      </c>
      <c r="E2946">
        <f t="shared" ref="E2946:E3009" si="461">_xlfn.XLOOKUP(F2946,Z$3:Z$19,AA$3:AA$19)</f>
        <v>13</v>
      </c>
      <c r="F2946" t="s">
        <v>43</v>
      </c>
      <c r="G2946" s="13">
        <v>44651</v>
      </c>
      <c r="H2946">
        <v>0.5708333333333333</v>
      </c>
      <c r="I2946">
        <v>0.69513888888888886</v>
      </c>
      <c r="J2946">
        <v>1000167</v>
      </c>
      <c r="K2946">
        <v>5583</v>
      </c>
      <c r="L2946">
        <f t="shared" ref="L2946:L3009" si="462">ROUND(M2946*86400,0)/60</f>
        <v>179</v>
      </c>
      <c r="M2946">
        <v>0.12430555555555556</v>
      </c>
      <c r="N2946">
        <f t="shared" ref="N2946:N3009" si="463">_xlfn.XLOOKUP(O2946,Z$22:Z$24,AA$22:AA$24)</f>
        <v>0</v>
      </c>
      <c r="O2946" t="s">
        <v>26</v>
      </c>
      <c r="P2946" cm="1">
        <f t="array" aca="1" ref="P2946" ca="1">(_xlfn.IFS(Q2946="couché",0,Q2946="debout à 80%",1,Q2946="?",1))*(IF(RAND()&lt;0.8,1,0))</f>
        <v>0</v>
      </c>
      <c r="Q2946" t="s">
        <v>48</v>
      </c>
      <c r="R2946">
        <v>45</v>
      </c>
      <c r="S2946">
        <f t="shared" ref="S2946:S3009" si="464">SUMIFS(N:N,F:F,F2946,G:G,G2946,T:T,T2946-1)*IF(C2946=1,0,1)</f>
        <v>0</v>
      </c>
      <c r="T2946">
        <f t="shared" si="459"/>
        <v>3</v>
      </c>
      <c r="U2946">
        <f t="shared" ref="U2946:U3009" ca="1" si="465">H2946+(RAND()/100000)</f>
        <v>0.57083468558041583</v>
      </c>
      <c r="V2946">
        <f t="shared" ref="V2946:V3009" si="466">COUNTIFS(G:G,G2947,N:N,_xlfn.CONCAT("&lt;=",N2947))</f>
        <v>53</v>
      </c>
      <c r="W2946" t="s">
        <v>28</v>
      </c>
      <c r="X2946" t="str">
        <f t="shared" ref="X2946:X3009" ca="1" si="467">_xlfn.CONCAT("(",A2946,",",C2946,",",P2946,",",E2946,",",L2946,",",S2946,",",T2946,",",V2946,")++1`")</f>
        <v>(2945,0,0,13,179,0,3,53)++1`</v>
      </c>
      <c r="Y2946" t="str">
        <f t="shared" ref="Y2946:Y3009" si="468">_xlfn.CONCAT("(",A2946,",",R2946,")++1`")</f>
        <v>(2945,45)++1`</v>
      </c>
    </row>
    <row r="2947" spans="1:25" x14ac:dyDescent="0.25">
      <c r="A2947">
        <v>2946</v>
      </c>
      <c r="B2947">
        <v>1966</v>
      </c>
      <c r="C2947">
        <f t="shared" si="460"/>
        <v>0</v>
      </c>
      <c r="D2947" t="s">
        <v>24</v>
      </c>
      <c r="E2947">
        <f t="shared" si="461"/>
        <v>15</v>
      </c>
      <c r="F2947" t="s">
        <v>35</v>
      </c>
      <c r="G2947" s="13">
        <v>44642</v>
      </c>
      <c r="H2947">
        <v>0.54166666666666663</v>
      </c>
      <c r="I2947">
        <v>0.66666666666666663</v>
      </c>
      <c r="J2947">
        <v>1000171</v>
      </c>
      <c r="K2947">
        <v>2239</v>
      </c>
      <c r="L2947">
        <f t="shared" si="462"/>
        <v>180</v>
      </c>
      <c r="M2947">
        <v>0.125</v>
      </c>
      <c r="N2947">
        <f t="shared" si="463"/>
        <v>0</v>
      </c>
      <c r="O2947" t="s">
        <v>26</v>
      </c>
      <c r="P2947" cm="1">
        <f t="array" aca="1" ref="P2947" ca="1">(_xlfn.IFS(Q2947="couché",0,Q2947="debout à 80%",1,Q2947="?",1))*(IF(RAND()&lt;0.8,1,0))</f>
        <v>1</v>
      </c>
      <c r="Q2947" t="s">
        <v>27</v>
      </c>
      <c r="R2947">
        <v>45</v>
      </c>
      <c r="S2947">
        <f t="shared" si="464"/>
        <v>0</v>
      </c>
      <c r="T2947">
        <f t="shared" si="459"/>
        <v>2</v>
      </c>
      <c r="U2947">
        <f t="shared" ca="1" si="465"/>
        <v>0.54166765097817815</v>
      </c>
      <c r="V2947">
        <f t="shared" si="466"/>
        <v>59</v>
      </c>
      <c r="W2947" t="s">
        <v>28</v>
      </c>
      <c r="X2947" t="str">
        <f t="shared" ca="1" si="467"/>
        <v>(2946,0,1,15,180,0,2,59)++1`</v>
      </c>
      <c r="Y2947" t="str">
        <f t="shared" si="468"/>
        <v>(2946,45)++1`</v>
      </c>
    </row>
    <row r="2948" spans="1:25" x14ac:dyDescent="0.25">
      <c r="A2948">
        <v>2947</v>
      </c>
      <c r="B2948">
        <v>1966</v>
      </c>
      <c r="C2948">
        <f t="shared" si="460"/>
        <v>0</v>
      </c>
      <c r="D2948" t="s">
        <v>24</v>
      </c>
      <c r="E2948">
        <f t="shared" si="461"/>
        <v>2</v>
      </c>
      <c r="F2948" t="s">
        <v>29</v>
      </c>
      <c r="G2948" s="13">
        <v>44595</v>
      </c>
      <c r="H2948">
        <v>0.4375</v>
      </c>
      <c r="I2948">
        <v>0.5625</v>
      </c>
      <c r="J2948">
        <v>1000166</v>
      </c>
      <c r="K2948">
        <v>2774</v>
      </c>
      <c r="L2948">
        <f t="shared" si="462"/>
        <v>180</v>
      </c>
      <c r="M2948">
        <v>0.125</v>
      </c>
      <c r="N2948">
        <f t="shared" si="463"/>
        <v>0</v>
      </c>
      <c r="O2948" t="s">
        <v>26</v>
      </c>
      <c r="P2948" cm="1">
        <f t="array" aca="1" ref="P2948" ca="1">(_xlfn.IFS(Q2948="couché",0,Q2948="debout à 80%",1,Q2948="?",1))*(IF(RAND()&lt;0.8,1,0))</f>
        <v>1</v>
      </c>
      <c r="Q2948" t="s">
        <v>27</v>
      </c>
      <c r="R2948">
        <v>45</v>
      </c>
      <c r="S2948">
        <f t="shared" si="464"/>
        <v>0</v>
      </c>
      <c r="T2948">
        <f t="shared" si="459"/>
        <v>2</v>
      </c>
      <c r="U2948">
        <f t="shared" ca="1" si="465"/>
        <v>0.4375014920439666</v>
      </c>
      <c r="V2948">
        <f t="shared" si="466"/>
        <v>39</v>
      </c>
      <c r="W2948" t="s">
        <v>28</v>
      </c>
      <c r="X2948" t="str">
        <f t="shared" ca="1" si="467"/>
        <v>(2947,0,1,2,180,0,2,39)++1`</v>
      </c>
      <c r="Y2948" t="str">
        <f t="shared" si="468"/>
        <v>(2947,45)++1`</v>
      </c>
    </row>
    <row r="2949" spans="1:25" x14ac:dyDescent="0.25">
      <c r="A2949">
        <v>2948</v>
      </c>
      <c r="B2949">
        <v>1974</v>
      </c>
      <c r="C2949">
        <f t="shared" si="460"/>
        <v>0</v>
      </c>
      <c r="D2949" t="s">
        <v>24</v>
      </c>
      <c r="E2949">
        <f t="shared" si="461"/>
        <v>11</v>
      </c>
      <c r="F2949" t="s">
        <v>41</v>
      </c>
      <c r="G2949" s="13">
        <v>44623</v>
      </c>
      <c r="H2949">
        <v>0.64374999999999993</v>
      </c>
      <c r="I2949">
        <v>0.76874999999999993</v>
      </c>
      <c r="J2949">
        <v>1000165</v>
      </c>
      <c r="K2949">
        <v>9171</v>
      </c>
      <c r="L2949">
        <f t="shared" si="462"/>
        <v>180</v>
      </c>
      <c r="M2949">
        <v>0.125</v>
      </c>
      <c r="N2949">
        <f t="shared" si="463"/>
        <v>0</v>
      </c>
      <c r="O2949" t="s">
        <v>26</v>
      </c>
      <c r="P2949" cm="1">
        <f t="array" aca="1" ref="P2949" ca="1">(_xlfn.IFS(Q2949="couché",0,Q2949="debout à 80%",1,Q2949="?",1))*(IF(RAND()&lt;0.8,1,0))</f>
        <v>1</v>
      </c>
      <c r="Q2949" t="s">
        <v>27</v>
      </c>
      <c r="R2949">
        <v>30</v>
      </c>
      <c r="S2949">
        <f t="shared" si="464"/>
        <v>0</v>
      </c>
      <c r="T2949">
        <f t="shared" si="459"/>
        <v>3</v>
      </c>
      <c r="U2949">
        <f t="shared" ca="1" si="465"/>
        <v>0.64375874452788373</v>
      </c>
      <c r="V2949">
        <f t="shared" si="466"/>
        <v>58</v>
      </c>
      <c r="W2949" t="s">
        <v>28</v>
      </c>
      <c r="X2949" t="str">
        <f t="shared" ca="1" si="467"/>
        <v>(2948,0,1,11,180,0,3,58)++1`</v>
      </c>
      <c r="Y2949" t="str">
        <f t="shared" si="468"/>
        <v>(2948,30)++1`</v>
      </c>
    </row>
    <row r="2950" spans="1:25" x14ac:dyDescent="0.25">
      <c r="A2950">
        <v>2949</v>
      </c>
      <c r="B2950">
        <v>1943</v>
      </c>
      <c r="C2950">
        <f t="shared" si="460"/>
        <v>0</v>
      </c>
      <c r="D2950" t="s">
        <v>24</v>
      </c>
      <c r="E2950">
        <f t="shared" si="461"/>
        <v>13</v>
      </c>
      <c r="F2950" t="s">
        <v>43</v>
      </c>
      <c r="G2950" s="13">
        <v>44593</v>
      </c>
      <c r="H2950">
        <v>0.33958333333333329</v>
      </c>
      <c r="I2950">
        <v>0.46458333333333329</v>
      </c>
      <c r="J2950">
        <v>1000167</v>
      </c>
      <c r="K2950">
        <v>9228</v>
      </c>
      <c r="L2950">
        <f t="shared" si="462"/>
        <v>180</v>
      </c>
      <c r="M2950">
        <v>0.125</v>
      </c>
      <c r="N2950">
        <f t="shared" si="463"/>
        <v>0</v>
      </c>
      <c r="O2950" t="s">
        <v>26</v>
      </c>
      <c r="P2950" cm="1">
        <f t="array" aca="1" ref="P2950" ca="1">(_xlfn.IFS(Q2950="couché",0,Q2950="debout à 80%",1,Q2950="?",1))*(IF(RAND()&lt;0.8,1,0))</f>
        <v>0</v>
      </c>
      <c r="Q2950" t="s">
        <v>48</v>
      </c>
      <c r="R2950">
        <v>45</v>
      </c>
      <c r="S2950">
        <f t="shared" si="464"/>
        <v>0</v>
      </c>
      <c r="T2950">
        <f t="shared" si="459"/>
        <v>1</v>
      </c>
      <c r="U2950">
        <f t="shared" ca="1" si="465"/>
        <v>0.33958501170132133</v>
      </c>
      <c r="V2950">
        <f t="shared" si="466"/>
        <v>61</v>
      </c>
      <c r="W2950" t="s">
        <v>28</v>
      </c>
      <c r="X2950" t="str">
        <f t="shared" ca="1" si="467"/>
        <v>(2949,0,0,13,180,0,1,61)++1`</v>
      </c>
      <c r="Y2950" t="str">
        <f t="shared" si="468"/>
        <v>(2949,45)++1`</v>
      </c>
    </row>
    <row r="2951" spans="1:25" x14ac:dyDescent="0.25">
      <c r="A2951">
        <v>2950</v>
      </c>
      <c r="B2951">
        <v>1963</v>
      </c>
      <c r="C2951">
        <f t="shared" si="460"/>
        <v>0</v>
      </c>
      <c r="D2951" t="s">
        <v>24</v>
      </c>
      <c r="E2951">
        <f t="shared" si="461"/>
        <v>2</v>
      </c>
      <c r="F2951" t="s">
        <v>29</v>
      </c>
      <c r="G2951" s="13">
        <v>44630</v>
      </c>
      <c r="H2951">
        <v>0.3347222222222222</v>
      </c>
      <c r="I2951">
        <v>0.4597222222222222</v>
      </c>
      <c r="J2951">
        <v>1000166</v>
      </c>
      <c r="K2951">
        <v>410</v>
      </c>
      <c r="L2951">
        <f t="shared" si="462"/>
        <v>180</v>
      </c>
      <c r="M2951">
        <v>0.125</v>
      </c>
      <c r="N2951">
        <f t="shared" si="463"/>
        <v>0</v>
      </c>
      <c r="O2951" t="s">
        <v>26</v>
      </c>
      <c r="P2951" cm="1">
        <f t="array" aca="1" ref="P2951" ca="1">(_xlfn.IFS(Q2951="couché",0,Q2951="debout à 80%",1,Q2951="?",1))*(IF(RAND()&lt;0.8,1,0))</f>
        <v>0</v>
      </c>
      <c r="Q2951" t="s">
        <v>48</v>
      </c>
      <c r="R2951">
        <v>45</v>
      </c>
      <c r="S2951">
        <f t="shared" si="464"/>
        <v>0</v>
      </c>
      <c r="T2951">
        <f t="shared" si="459"/>
        <v>1</v>
      </c>
      <c r="U2951">
        <f t="shared" ca="1" si="465"/>
        <v>0.33472899633337549</v>
      </c>
      <c r="V2951">
        <f t="shared" si="466"/>
        <v>54</v>
      </c>
      <c r="W2951" t="s">
        <v>28</v>
      </c>
      <c r="X2951" t="str">
        <f t="shared" ca="1" si="467"/>
        <v>(2950,0,0,2,180,0,1,54)++1`</v>
      </c>
      <c r="Y2951" t="str">
        <f t="shared" si="468"/>
        <v>(2950,45)++1`</v>
      </c>
    </row>
    <row r="2952" spans="1:25" x14ac:dyDescent="0.25">
      <c r="A2952">
        <v>2951</v>
      </c>
      <c r="B2952">
        <v>1944</v>
      </c>
      <c r="C2952">
        <f t="shared" si="460"/>
        <v>0</v>
      </c>
      <c r="D2952" t="s">
        <v>24</v>
      </c>
      <c r="E2952">
        <f t="shared" si="461"/>
        <v>13</v>
      </c>
      <c r="F2952" t="s">
        <v>43</v>
      </c>
      <c r="G2952" s="13">
        <v>44643</v>
      </c>
      <c r="H2952">
        <v>0.5625</v>
      </c>
      <c r="I2952">
        <v>0.6875</v>
      </c>
      <c r="J2952">
        <v>1000167</v>
      </c>
      <c r="K2952">
        <v>9229</v>
      </c>
      <c r="L2952">
        <f t="shared" si="462"/>
        <v>180</v>
      </c>
      <c r="M2952">
        <v>0.125</v>
      </c>
      <c r="N2952">
        <f t="shared" si="463"/>
        <v>0</v>
      </c>
      <c r="O2952" t="s">
        <v>26</v>
      </c>
      <c r="P2952" cm="1">
        <f t="array" aca="1" ref="P2952" ca="1">(_xlfn.IFS(Q2952="couché",0,Q2952="debout à 80%",1,Q2952="?",1))*(IF(RAND()&lt;0.8,1,0))</f>
        <v>0</v>
      </c>
      <c r="Q2952" t="s">
        <v>27</v>
      </c>
      <c r="R2952">
        <v>45</v>
      </c>
      <c r="S2952">
        <f t="shared" si="464"/>
        <v>0</v>
      </c>
      <c r="T2952">
        <f t="shared" ref="T2952:T3015" si="469">COUNTIFS(F:F,F2952,G:G,G2952,H:H,_xlfn.CONCAT("&lt;=",H2952))</f>
        <v>2</v>
      </c>
      <c r="U2952">
        <f t="shared" ca="1" si="465"/>
        <v>0.56250588113360533</v>
      </c>
      <c r="V2952">
        <f t="shared" si="466"/>
        <v>45</v>
      </c>
      <c r="W2952" t="s">
        <v>28</v>
      </c>
      <c r="X2952" t="str">
        <f t="shared" ca="1" si="467"/>
        <v>(2951,0,0,13,180,0,2,45)++1`</v>
      </c>
      <c r="Y2952" t="str">
        <f t="shared" si="468"/>
        <v>(2951,45)++1`</v>
      </c>
    </row>
    <row r="2953" spans="1:25" x14ac:dyDescent="0.25">
      <c r="A2953">
        <v>2952</v>
      </c>
      <c r="B2953">
        <v>1945</v>
      </c>
      <c r="C2953">
        <f t="shared" si="460"/>
        <v>0</v>
      </c>
      <c r="D2953" t="s">
        <v>24</v>
      </c>
      <c r="E2953">
        <f t="shared" si="461"/>
        <v>15</v>
      </c>
      <c r="F2953" t="s">
        <v>35</v>
      </c>
      <c r="G2953" s="13">
        <v>44651</v>
      </c>
      <c r="H2953">
        <v>0.47222222222222221</v>
      </c>
      <c r="I2953">
        <v>0.59722222222222221</v>
      </c>
      <c r="J2953">
        <v>1000171</v>
      </c>
      <c r="K2953">
        <v>2032</v>
      </c>
      <c r="L2953">
        <f t="shared" si="462"/>
        <v>180</v>
      </c>
      <c r="M2953">
        <v>0.125</v>
      </c>
      <c r="N2953">
        <f t="shared" si="463"/>
        <v>0</v>
      </c>
      <c r="O2953" t="s">
        <v>26</v>
      </c>
      <c r="P2953" cm="1">
        <f t="array" aca="1" ref="P2953" ca="1">(_xlfn.IFS(Q2953="couché",0,Q2953="debout à 80%",1,Q2953="?",1))*(IF(RAND()&lt;0.8,1,0))</f>
        <v>0</v>
      </c>
      <c r="Q2953" t="s">
        <v>48</v>
      </c>
      <c r="R2953">
        <v>60</v>
      </c>
      <c r="S2953">
        <f t="shared" si="464"/>
        <v>0</v>
      </c>
      <c r="T2953">
        <f t="shared" si="469"/>
        <v>2</v>
      </c>
      <c r="U2953">
        <f t="shared" ca="1" si="465"/>
        <v>0.47222920594056683</v>
      </c>
      <c r="V2953">
        <f t="shared" si="466"/>
        <v>55</v>
      </c>
      <c r="W2953" t="s">
        <v>47</v>
      </c>
      <c r="X2953" t="str">
        <f t="shared" ca="1" si="467"/>
        <v>(2952,0,0,15,180,0,2,55)++1`</v>
      </c>
      <c r="Y2953" t="str">
        <f t="shared" si="468"/>
        <v>(2952,60)++1`</v>
      </c>
    </row>
    <row r="2954" spans="1:25" x14ac:dyDescent="0.25">
      <c r="A2954">
        <v>2953</v>
      </c>
      <c r="B2954">
        <v>2000</v>
      </c>
      <c r="C2954">
        <f t="shared" si="460"/>
        <v>0</v>
      </c>
      <c r="D2954" t="s">
        <v>24</v>
      </c>
      <c r="E2954">
        <f t="shared" si="461"/>
        <v>2</v>
      </c>
      <c r="F2954" t="s">
        <v>29</v>
      </c>
      <c r="G2954" s="13">
        <v>44628</v>
      </c>
      <c r="H2954">
        <v>0.43541666666666667</v>
      </c>
      <c r="I2954">
        <v>0.56111111111111112</v>
      </c>
      <c r="J2954">
        <v>1000166</v>
      </c>
      <c r="K2954">
        <v>2482</v>
      </c>
      <c r="L2954">
        <f t="shared" si="462"/>
        <v>181</v>
      </c>
      <c r="M2954">
        <v>0.12569444444444444</v>
      </c>
      <c r="N2954">
        <f t="shared" si="463"/>
        <v>0</v>
      </c>
      <c r="O2954" t="s">
        <v>26</v>
      </c>
      <c r="P2954" cm="1">
        <f t="array" aca="1" ref="P2954" ca="1">(_xlfn.IFS(Q2954="couché",0,Q2954="debout à 80%",1,Q2954="?",1))*(IF(RAND()&lt;0.8,1,0))</f>
        <v>0</v>
      </c>
      <c r="Q2954" t="s">
        <v>48</v>
      </c>
      <c r="R2954">
        <v>45</v>
      </c>
      <c r="S2954">
        <f t="shared" si="464"/>
        <v>0</v>
      </c>
      <c r="T2954">
        <f t="shared" si="469"/>
        <v>2</v>
      </c>
      <c r="U2954">
        <f t="shared" ca="1" si="465"/>
        <v>0.43542363763592212</v>
      </c>
      <c r="V2954">
        <f t="shared" si="466"/>
        <v>53</v>
      </c>
      <c r="W2954" t="s">
        <v>28</v>
      </c>
      <c r="X2954" t="str">
        <f t="shared" ca="1" si="467"/>
        <v>(2953,0,0,2,181,0,2,53)++1`</v>
      </c>
      <c r="Y2954" t="str">
        <f t="shared" si="468"/>
        <v>(2953,45)++1`</v>
      </c>
    </row>
    <row r="2955" spans="1:25" x14ac:dyDescent="0.25">
      <c r="A2955">
        <v>2954</v>
      </c>
      <c r="B2955">
        <v>1975</v>
      </c>
      <c r="C2955">
        <f t="shared" si="460"/>
        <v>0</v>
      </c>
      <c r="D2955" t="s">
        <v>24</v>
      </c>
      <c r="E2955">
        <f t="shared" si="461"/>
        <v>8</v>
      </c>
      <c r="F2955" t="s">
        <v>25</v>
      </c>
      <c r="G2955" s="13">
        <v>44600</v>
      </c>
      <c r="H2955">
        <v>0.39305555555555555</v>
      </c>
      <c r="I2955">
        <v>0.51944444444444438</v>
      </c>
      <c r="J2955">
        <v>1000168</v>
      </c>
      <c r="K2955">
        <v>4753</v>
      </c>
      <c r="L2955">
        <f t="shared" si="462"/>
        <v>182</v>
      </c>
      <c r="M2955">
        <v>0.12638888888888883</v>
      </c>
      <c r="N2955">
        <f t="shared" si="463"/>
        <v>0</v>
      </c>
      <c r="O2955" t="s">
        <v>26</v>
      </c>
      <c r="P2955" cm="1">
        <f t="array" aca="1" ref="P2955" ca="1">(_xlfn.IFS(Q2955="couché",0,Q2955="debout à 80%",1,Q2955="?",1))*(IF(RAND()&lt;0.8,1,0))</f>
        <v>1</v>
      </c>
      <c r="Q2955" t="s">
        <v>27</v>
      </c>
      <c r="R2955">
        <v>30</v>
      </c>
      <c r="S2955">
        <f t="shared" si="464"/>
        <v>0</v>
      </c>
      <c r="T2955">
        <f t="shared" si="469"/>
        <v>2</v>
      </c>
      <c r="U2955">
        <f t="shared" ca="1" si="465"/>
        <v>0.39306430139157666</v>
      </c>
      <c r="V2955">
        <f t="shared" si="466"/>
        <v>50</v>
      </c>
      <c r="W2955" t="s">
        <v>28</v>
      </c>
      <c r="X2955" t="str">
        <f t="shared" ca="1" si="467"/>
        <v>(2954,0,1,8,182,0,2,50)++1`</v>
      </c>
      <c r="Y2955" t="str">
        <f t="shared" si="468"/>
        <v>(2954,30)++1`</v>
      </c>
    </row>
    <row r="2956" spans="1:25" x14ac:dyDescent="0.25">
      <c r="A2956">
        <v>2955</v>
      </c>
      <c r="B2956">
        <v>1967</v>
      </c>
      <c r="C2956">
        <f t="shared" si="460"/>
        <v>0</v>
      </c>
      <c r="D2956" t="s">
        <v>24</v>
      </c>
      <c r="E2956">
        <f t="shared" si="461"/>
        <v>13</v>
      </c>
      <c r="F2956" t="s">
        <v>43</v>
      </c>
      <c r="G2956" s="13">
        <v>44607</v>
      </c>
      <c r="H2956">
        <v>0.50555555555555554</v>
      </c>
      <c r="I2956">
        <v>0.63194444444444442</v>
      </c>
      <c r="J2956">
        <v>1000167</v>
      </c>
      <c r="K2956">
        <v>6473</v>
      </c>
      <c r="L2956">
        <f t="shared" si="462"/>
        <v>182</v>
      </c>
      <c r="M2956">
        <v>0.12638888888888888</v>
      </c>
      <c r="N2956">
        <f t="shared" si="463"/>
        <v>0</v>
      </c>
      <c r="O2956" t="s">
        <v>26</v>
      </c>
      <c r="P2956" cm="1">
        <f t="array" aca="1" ref="P2956" ca="1">(_xlfn.IFS(Q2956="couché",0,Q2956="debout à 80%",1,Q2956="?",1))*(IF(RAND()&lt;0.8,1,0))</f>
        <v>0</v>
      </c>
      <c r="Q2956" t="s">
        <v>48</v>
      </c>
      <c r="R2956">
        <v>45</v>
      </c>
      <c r="S2956">
        <f t="shared" si="464"/>
        <v>0</v>
      </c>
      <c r="T2956">
        <f t="shared" si="469"/>
        <v>2</v>
      </c>
      <c r="U2956">
        <f t="shared" ca="1" si="465"/>
        <v>0.50556013652094767</v>
      </c>
      <c r="V2956">
        <f t="shared" si="466"/>
        <v>49</v>
      </c>
      <c r="W2956" t="s">
        <v>28</v>
      </c>
      <c r="X2956" t="str">
        <f t="shared" ca="1" si="467"/>
        <v>(2955,0,0,13,182,0,2,49)++1`</v>
      </c>
      <c r="Y2956" t="str">
        <f t="shared" si="468"/>
        <v>(2955,45)++1`</v>
      </c>
    </row>
    <row r="2957" spans="1:25" x14ac:dyDescent="0.25">
      <c r="A2957">
        <v>2956</v>
      </c>
      <c r="B2957">
        <v>1960</v>
      </c>
      <c r="C2957">
        <f t="shared" si="460"/>
        <v>0</v>
      </c>
      <c r="D2957" t="s">
        <v>24</v>
      </c>
      <c r="E2957">
        <f t="shared" si="461"/>
        <v>11</v>
      </c>
      <c r="F2957" t="s">
        <v>41</v>
      </c>
      <c r="G2957" s="13">
        <v>44599</v>
      </c>
      <c r="H2957">
        <v>0.34722222222222221</v>
      </c>
      <c r="I2957">
        <v>0.47430555555555554</v>
      </c>
      <c r="J2957">
        <v>1000164</v>
      </c>
      <c r="K2957">
        <v>6872</v>
      </c>
      <c r="L2957">
        <f t="shared" si="462"/>
        <v>183</v>
      </c>
      <c r="M2957">
        <v>0.12708333333333333</v>
      </c>
      <c r="N2957">
        <f t="shared" si="463"/>
        <v>0</v>
      </c>
      <c r="O2957" t="s">
        <v>26</v>
      </c>
      <c r="P2957" cm="1">
        <f t="array" aca="1" ref="P2957" ca="1">(_xlfn.IFS(Q2957="couché",0,Q2957="debout à 80%",1,Q2957="?",1))*(IF(RAND()&lt;0.8,1,0))</f>
        <v>1</v>
      </c>
      <c r="Q2957" t="s">
        <v>27</v>
      </c>
      <c r="R2957">
        <v>30</v>
      </c>
      <c r="S2957">
        <f t="shared" si="464"/>
        <v>0</v>
      </c>
      <c r="T2957">
        <f t="shared" si="469"/>
        <v>1</v>
      </c>
      <c r="U2957">
        <f t="shared" ca="1" si="465"/>
        <v>0.34723203248655521</v>
      </c>
      <c r="V2957">
        <f t="shared" si="466"/>
        <v>42</v>
      </c>
      <c r="W2957" t="s">
        <v>28</v>
      </c>
      <c r="X2957" t="str">
        <f t="shared" ca="1" si="467"/>
        <v>(2956,0,1,11,183,0,1,42)++1`</v>
      </c>
      <c r="Y2957" t="str">
        <f t="shared" si="468"/>
        <v>(2956,30)++1`</v>
      </c>
    </row>
    <row r="2958" spans="1:25" x14ac:dyDescent="0.25">
      <c r="A2958">
        <v>2957</v>
      </c>
      <c r="B2958">
        <v>1983</v>
      </c>
      <c r="C2958">
        <f t="shared" si="460"/>
        <v>0</v>
      </c>
      <c r="D2958" t="s">
        <v>24</v>
      </c>
      <c r="E2958">
        <f t="shared" si="461"/>
        <v>12</v>
      </c>
      <c r="F2958" t="s">
        <v>42</v>
      </c>
      <c r="G2958" s="13">
        <v>44608</v>
      </c>
      <c r="H2958">
        <v>0.4909722222222222</v>
      </c>
      <c r="I2958">
        <v>0.61805555555555558</v>
      </c>
      <c r="J2958">
        <v>1000165</v>
      </c>
      <c r="K2958">
        <v>470</v>
      </c>
      <c r="L2958">
        <f t="shared" si="462"/>
        <v>183</v>
      </c>
      <c r="M2958">
        <v>0.12708333333333338</v>
      </c>
      <c r="N2958">
        <f t="shared" si="463"/>
        <v>0</v>
      </c>
      <c r="O2958" t="s">
        <v>26</v>
      </c>
      <c r="P2958" cm="1">
        <f t="array" aca="1" ref="P2958" ca="1">(_xlfn.IFS(Q2958="couché",0,Q2958="debout à 80%",1,Q2958="?",1))*(IF(RAND()&lt;0.8,1,0))</f>
        <v>1</v>
      </c>
      <c r="Q2958" t="s">
        <v>27</v>
      </c>
      <c r="R2958">
        <v>30</v>
      </c>
      <c r="S2958">
        <f t="shared" si="464"/>
        <v>0</v>
      </c>
      <c r="T2958">
        <f t="shared" si="469"/>
        <v>3</v>
      </c>
      <c r="U2958">
        <f t="shared" ca="1" si="465"/>
        <v>0.49098126842091333</v>
      </c>
      <c r="V2958">
        <f t="shared" si="466"/>
        <v>38</v>
      </c>
      <c r="W2958" t="s">
        <v>28</v>
      </c>
      <c r="X2958" t="str">
        <f t="shared" ca="1" si="467"/>
        <v>(2957,0,1,12,183,0,3,38)++1`</v>
      </c>
      <c r="Y2958" t="str">
        <f t="shared" si="468"/>
        <v>(2957,30)++1`</v>
      </c>
    </row>
    <row r="2959" spans="1:25" x14ac:dyDescent="0.25">
      <c r="A2959">
        <v>2958</v>
      </c>
      <c r="B2959">
        <v>1953</v>
      </c>
      <c r="C2959">
        <f t="shared" si="460"/>
        <v>0</v>
      </c>
      <c r="D2959" t="s">
        <v>24</v>
      </c>
      <c r="E2959">
        <f t="shared" si="461"/>
        <v>7</v>
      </c>
      <c r="F2959" t="s">
        <v>38</v>
      </c>
      <c r="G2959" s="13">
        <v>44650</v>
      </c>
      <c r="H2959">
        <v>0.33194444444444443</v>
      </c>
      <c r="I2959">
        <v>0.45902777777777776</v>
      </c>
      <c r="J2959">
        <v>1000162</v>
      </c>
      <c r="K2959">
        <v>486</v>
      </c>
      <c r="L2959">
        <f t="shared" si="462"/>
        <v>183</v>
      </c>
      <c r="M2959">
        <v>0.12708333333333333</v>
      </c>
      <c r="N2959">
        <f t="shared" si="463"/>
        <v>0</v>
      </c>
      <c r="O2959" t="s">
        <v>26</v>
      </c>
      <c r="P2959" cm="1">
        <f t="array" aca="1" ref="P2959" ca="1">(_xlfn.IFS(Q2959="couché",0,Q2959="debout à 80%",1,Q2959="?",1))*(IF(RAND()&lt;0.8,1,0))</f>
        <v>1</v>
      </c>
      <c r="Q2959" t="s">
        <v>27</v>
      </c>
      <c r="R2959">
        <v>45</v>
      </c>
      <c r="S2959">
        <f t="shared" si="464"/>
        <v>0</v>
      </c>
      <c r="T2959">
        <f t="shared" si="469"/>
        <v>1</v>
      </c>
      <c r="U2959">
        <f t="shared" ca="1" si="465"/>
        <v>0.33195390817742659</v>
      </c>
      <c r="V2959">
        <f t="shared" si="466"/>
        <v>59</v>
      </c>
      <c r="W2959" t="s">
        <v>28</v>
      </c>
      <c r="X2959" t="str">
        <f t="shared" ca="1" si="467"/>
        <v>(2958,0,1,7,183,0,1,59)++1`</v>
      </c>
      <c r="Y2959" t="str">
        <f t="shared" si="468"/>
        <v>(2958,45)++1`</v>
      </c>
    </row>
    <row r="2960" spans="1:25" x14ac:dyDescent="0.25">
      <c r="A2960">
        <v>2959</v>
      </c>
      <c r="B2960">
        <v>2000</v>
      </c>
      <c r="C2960">
        <f t="shared" si="460"/>
        <v>0</v>
      </c>
      <c r="D2960" t="s">
        <v>24</v>
      </c>
      <c r="E2960">
        <f t="shared" si="461"/>
        <v>5</v>
      </c>
      <c r="F2960" t="s">
        <v>36</v>
      </c>
      <c r="G2960" s="13">
        <v>44595</v>
      </c>
      <c r="H2960">
        <v>0.3347222222222222</v>
      </c>
      <c r="I2960">
        <v>0.46250000000000002</v>
      </c>
      <c r="J2960">
        <v>1000162</v>
      </c>
      <c r="K2960">
        <v>3233</v>
      </c>
      <c r="L2960">
        <f t="shared" si="462"/>
        <v>184</v>
      </c>
      <c r="M2960">
        <v>0.12777777777777782</v>
      </c>
      <c r="N2960">
        <f t="shared" si="463"/>
        <v>0</v>
      </c>
      <c r="O2960" t="s">
        <v>26</v>
      </c>
      <c r="P2960" cm="1">
        <f t="array" aca="1" ref="P2960" ca="1">(_xlfn.IFS(Q2960="couché",0,Q2960="debout à 80%",1,Q2960="?",1))*(IF(RAND()&lt;0.8,1,0))</f>
        <v>1</v>
      </c>
      <c r="Q2960" t="s">
        <v>27</v>
      </c>
      <c r="R2960">
        <v>45</v>
      </c>
      <c r="S2960">
        <f t="shared" si="464"/>
        <v>0</v>
      </c>
      <c r="T2960">
        <f t="shared" si="469"/>
        <v>1</v>
      </c>
      <c r="U2960">
        <f t="shared" ca="1" si="465"/>
        <v>0.33472834293259784</v>
      </c>
      <c r="V2960">
        <f t="shared" si="466"/>
        <v>57</v>
      </c>
      <c r="W2960" t="s">
        <v>28</v>
      </c>
      <c r="X2960" t="str">
        <f t="shared" ca="1" si="467"/>
        <v>(2959,0,1,5,184,0,1,57)++1`</v>
      </c>
      <c r="Y2960" t="str">
        <f t="shared" si="468"/>
        <v>(2959,45)++1`</v>
      </c>
    </row>
    <row r="2961" spans="1:25" x14ac:dyDescent="0.25">
      <c r="A2961">
        <v>2960</v>
      </c>
      <c r="B2961">
        <v>1964</v>
      </c>
      <c r="C2961">
        <f t="shared" si="460"/>
        <v>0</v>
      </c>
      <c r="D2961" t="s">
        <v>24</v>
      </c>
      <c r="E2961">
        <f t="shared" si="461"/>
        <v>13</v>
      </c>
      <c r="F2961" t="s">
        <v>43</v>
      </c>
      <c r="G2961" s="13">
        <v>44635</v>
      </c>
      <c r="H2961">
        <v>0.50763888888888886</v>
      </c>
      <c r="I2961">
        <v>0.63541666666666663</v>
      </c>
      <c r="J2961">
        <v>1000167</v>
      </c>
      <c r="K2961">
        <v>1132</v>
      </c>
      <c r="L2961">
        <f t="shared" si="462"/>
        <v>184</v>
      </c>
      <c r="M2961">
        <v>0.12777777777777777</v>
      </c>
      <c r="N2961">
        <f t="shared" si="463"/>
        <v>0</v>
      </c>
      <c r="O2961" t="s">
        <v>26</v>
      </c>
      <c r="P2961" cm="1">
        <f t="array" aca="1" ref="P2961" ca="1">(_xlfn.IFS(Q2961="couché",0,Q2961="debout à 80%",1,Q2961="?",1))*(IF(RAND()&lt;0.8,1,0))</f>
        <v>1</v>
      </c>
      <c r="Q2961" t="s">
        <v>27</v>
      </c>
      <c r="R2961">
        <v>45</v>
      </c>
      <c r="S2961">
        <f t="shared" si="464"/>
        <v>0</v>
      </c>
      <c r="T2961">
        <f t="shared" si="469"/>
        <v>2</v>
      </c>
      <c r="U2961">
        <f t="shared" ca="1" si="465"/>
        <v>0.5076434466563855</v>
      </c>
      <c r="V2961">
        <f t="shared" si="466"/>
        <v>38</v>
      </c>
      <c r="W2961" t="s">
        <v>28</v>
      </c>
      <c r="X2961" t="str">
        <f t="shared" ca="1" si="467"/>
        <v>(2960,0,1,13,184,0,2,38)++1`</v>
      </c>
      <c r="Y2961" t="str">
        <f t="shared" si="468"/>
        <v>(2960,45)++1`</v>
      </c>
    </row>
    <row r="2962" spans="1:25" x14ac:dyDescent="0.25">
      <c r="A2962">
        <v>2961</v>
      </c>
      <c r="B2962">
        <v>1957</v>
      </c>
      <c r="C2962">
        <f t="shared" si="460"/>
        <v>0</v>
      </c>
      <c r="D2962" t="s">
        <v>24</v>
      </c>
      <c r="E2962">
        <f t="shared" si="461"/>
        <v>4</v>
      </c>
      <c r="F2962" t="s">
        <v>31</v>
      </c>
      <c r="G2962" s="13">
        <v>44610</v>
      </c>
      <c r="H2962">
        <v>0.59027777777777779</v>
      </c>
      <c r="I2962">
        <v>0.71805555555555556</v>
      </c>
      <c r="J2962">
        <v>1000167</v>
      </c>
      <c r="K2962">
        <v>2252</v>
      </c>
      <c r="L2962">
        <f t="shared" si="462"/>
        <v>184</v>
      </c>
      <c r="M2962">
        <v>0.12777777777777777</v>
      </c>
      <c r="N2962">
        <f t="shared" si="463"/>
        <v>0</v>
      </c>
      <c r="O2962" t="s">
        <v>26</v>
      </c>
      <c r="P2962" cm="1">
        <f t="array" aca="1" ref="P2962" ca="1">(_xlfn.IFS(Q2962="couché",0,Q2962="debout à 80%",1,Q2962="?",1))*(IF(RAND()&lt;0.8,1,0))</f>
        <v>0</v>
      </c>
      <c r="Q2962" t="s">
        <v>48</v>
      </c>
      <c r="R2962">
        <v>45</v>
      </c>
      <c r="S2962">
        <f t="shared" si="464"/>
        <v>1</v>
      </c>
      <c r="T2962">
        <f t="shared" si="469"/>
        <v>7</v>
      </c>
      <c r="U2962">
        <f t="shared" ca="1" si="465"/>
        <v>0.59028690781721949</v>
      </c>
      <c r="V2962">
        <f t="shared" si="466"/>
        <v>54</v>
      </c>
      <c r="W2962" t="s">
        <v>28</v>
      </c>
      <c r="X2962" t="str">
        <f t="shared" ca="1" si="467"/>
        <v>(2961,0,0,4,184,1,7,54)++1`</v>
      </c>
      <c r="Y2962" t="str">
        <f t="shared" si="468"/>
        <v>(2961,45)++1`</v>
      </c>
    </row>
    <row r="2963" spans="1:25" x14ac:dyDescent="0.25">
      <c r="A2963">
        <v>2962</v>
      </c>
      <c r="B2963">
        <v>1979</v>
      </c>
      <c r="C2963">
        <f t="shared" si="460"/>
        <v>0</v>
      </c>
      <c r="D2963" t="s">
        <v>24</v>
      </c>
      <c r="E2963">
        <f t="shared" si="461"/>
        <v>13</v>
      </c>
      <c r="F2963" t="s">
        <v>43</v>
      </c>
      <c r="G2963" s="13">
        <v>44643</v>
      </c>
      <c r="H2963">
        <v>0.7006944444444444</v>
      </c>
      <c r="I2963">
        <v>0.82847222222222217</v>
      </c>
      <c r="J2963">
        <v>1000167</v>
      </c>
      <c r="K2963">
        <v>7550</v>
      </c>
      <c r="L2963">
        <f t="shared" si="462"/>
        <v>184</v>
      </c>
      <c r="M2963">
        <v>0.12777777777777777</v>
      </c>
      <c r="N2963">
        <f t="shared" si="463"/>
        <v>0</v>
      </c>
      <c r="O2963" t="s">
        <v>26</v>
      </c>
      <c r="P2963" cm="1">
        <f t="array" aca="1" ref="P2963" ca="1">(_xlfn.IFS(Q2963="couché",0,Q2963="debout à 80%",1,Q2963="?",1))*(IF(RAND()&lt;0.8,1,0))</f>
        <v>1</v>
      </c>
      <c r="Q2963" t="s">
        <v>27</v>
      </c>
      <c r="R2963">
        <v>45</v>
      </c>
      <c r="S2963">
        <f t="shared" si="464"/>
        <v>0</v>
      </c>
      <c r="T2963">
        <f t="shared" si="469"/>
        <v>3</v>
      </c>
      <c r="U2963">
        <f t="shared" ca="1" si="465"/>
        <v>0.70070296073819194</v>
      </c>
      <c r="V2963">
        <f t="shared" si="466"/>
        <v>38</v>
      </c>
      <c r="W2963" t="s">
        <v>28</v>
      </c>
      <c r="X2963" t="str">
        <f t="shared" ca="1" si="467"/>
        <v>(2962,0,1,13,184,0,3,38)++1`</v>
      </c>
      <c r="Y2963" t="str">
        <f t="shared" si="468"/>
        <v>(2962,45)++1`</v>
      </c>
    </row>
    <row r="2964" spans="1:25" x14ac:dyDescent="0.25">
      <c r="A2964">
        <v>2963</v>
      </c>
      <c r="B2964">
        <v>1945</v>
      </c>
      <c r="C2964">
        <f t="shared" si="460"/>
        <v>0</v>
      </c>
      <c r="D2964" t="s">
        <v>24</v>
      </c>
      <c r="E2964">
        <f t="shared" si="461"/>
        <v>5</v>
      </c>
      <c r="F2964" t="s">
        <v>36</v>
      </c>
      <c r="G2964" s="13">
        <v>44650</v>
      </c>
      <c r="H2964">
        <v>0.625</v>
      </c>
      <c r="I2964">
        <v>0.75277777777777777</v>
      </c>
      <c r="J2964">
        <v>1000162</v>
      </c>
      <c r="K2964">
        <v>152</v>
      </c>
      <c r="L2964">
        <f t="shared" si="462"/>
        <v>184</v>
      </c>
      <c r="M2964">
        <v>0.12777777777777777</v>
      </c>
      <c r="N2964">
        <f t="shared" si="463"/>
        <v>0</v>
      </c>
      <c r="O2964" t="s">
        <v>26</v>
      </c>
      <c r="P2964" cm="1">
        <f t="array" aca="1" ref="P2964" ca="1">(_xlfn.IFS(Q2964="couché",0,Q2964="debout à 80%",1,Q2964="?",1))*(IF(RAND()&lt;0.8,1,0))</f>
        <v>0</v>
      </c>
      <c r="Q2964" t="s">
        <v>48</v>
      </c>
      <c r="R2964">
        <v>45</v>
      </c>
      <c r="S2964">
        <f t="shared" si="464"/>
        <v>0</v>
      </c>
      <c r="T2964">
        <f t="shared" si="469"/>
        <v>4</v>
      </c>
      <c r="U2964">
        <f t="shared" ca="1" si="465"/>
        <v>0.62500308339419752</v>
      </c>
      <c r="V2964">
        <f t="shared" si="466"/>
        <v>58</v>
      </c>
      <c r="W2964" t="s">
        <v>28</v>
      </c>
      <c r="X2964" t="str">
        <f t="shared" ca="1" si="467"/>
        <v>(2963,0,0,5,184,0,4,58)++1`</v>
      </c>
      <c r="Y2964" t="str">
        <f t="shared" si="468"/>
        <v>(2963,45)++1`</v>
      </c>
    </row>
    <row r="2965" spans="1:25" x14ac:dyDescent="0.25">
      <c r="A2965">
        <v>2964</v>
      </c>
      <c r="B2965">
        <v>1958</v>
      </c>
      <c r="C2965">
        <f t="shared" si="460"/>
        <v>0</v>
      </c>
      <c r="D2965" t="s">
        <v>24</v>
      </c>
      <c r="E2965">
        <f t="shared" si="461"/>
        <v>5</v>
      </c>
      <c r="F2965" t="s">
        <v>36</v>
      </c>
      <c r="G2965" s="13">
        <v>44593</v>
      </c>
      <c r="H2965">
        <v>0.34166666666666667</v>
      </c>
      <c r="I2965">
        <v>0.47013888888888888</v>
      </c>
      <c r="J2965">
        <v>1000162</v>
      </c>
      <c r="K2965">
        <v>486</v>
      </c>
      <c r="L2965">
        <f t="shared" si="462"/>
        <v>185</v>
      </c>
      <c r="M2965">
        <v>0.12847222222222221</v>
      </c>
      <c r="N2965">
        <f t="shared" si="463"/>
        <v>0</v>
      </c>
      <c r="O2965" t="s">
        <v>26</v>
      </c>
      <c r="P2965" cm="1">
        <f t="array" aca="1" ref="P2965" ca="1">(_xlfn.IFS(Q2965="couché",0,Q2965="debout à 80%",1,Q2965="?",1))*(IF(RAND()&lt;0.8,1,0))</f>
        <v>1</v>
      </c>
      <c r="Q2965" t="s">
        <v>27</v>
      </c>
      <c r="R2965">
        <v>45</v>
      </c>
      <c r="S2965">
        <f t="shared" si="464"/>
        <v>0</v>
      </c>
      <c r="T2965">
        <f t="shared" si="469"/>
        <v>1</v>
      </c>
      <c r="U2965">
        <f t="shared" ca="1" si="465"/>
        <v>0.34167637931736389</v>
      </c>
      <c r="V2965">
        <f t="shared" si="466"/>
        <v>47</v>
      </c>
      <c r="W2965" t="s">
        <v>28</v>
      </c>
      <c r="X2965" t="str">
        <f t="shared" ca="1" si="467"/>
        <v>(2964,0,1,5,185,0,1,47)++1`</v>
      </c>
      <c r="Y2965" t="str">
        <f t="shared" si="468"/>
        <v>(2964,45)++1`</v>
      </c>
    </row>
    <row r="2966" spans="1:25" x14ac:dyDescent="0.25">
      <c r="A2966">
        <v>2965</v>
      </c>
      <c r="B2966">
        <v>1964</v>
      </c>
      <c r="C2966">
        <f t="shared" si="460"/>
        <v>0</v>
      </c>
      <c r="D2966" t="s">
        <v>24</v>
      </c>
      <c r="E2966">
        <f t="shared" si="461"/>
        <v>9</v>
      </c>
      <c r="F2966" t="s">
        <v>40</v>
      </c>
      <c r="G2966" s="13">
        <v>44636</v>
      </c>
      <c r="H2966">
        <v>0.46458333333333329</v>
      </c>
      <c r="I2966">
        <v>0.59305555555555556</v>
      </c>
      <c r="J2966">
        <v>1000163</v>
      </c>
      <c r="K2966">
        <v>242</v>
      </c>
      <c r="L2966">
        <f t="shared" si="462"/>
        <v>185</v>
      </c>
      <c r="M2966">
        <v>0.12847222222222227</v>
      </c>
      <c r="N2966">
        <f t="shared" si="463"/>
        <v>0</v>
      </c>
      <c r="O2966" t="s">
        <v>26</v>
      </c>
      <c r="P2966" cm="1">
        <f t="array" aca="1" ref="P2966" ca="1">(_xlfn.IFS(Q2966="couché",0,Q2966="debout à 80%",1,Q2966="?",1))*(IF(RAND()&lt;0.8,1,0))</f>
        <v>1</v>
      </c>
      <c r="Q2966" t="s">
        <v>27</v>
      </c>
      <c r="R2966">
        <v>45</v>
      </c>
      <c r="S2966">
        <f t="shared" si="464"/>
        <v>0</v>
      </c>
      <c r="T2966">
        <f t="shared" si="469"/>
        <v>4</v>
      </c>
      <c r="U2966">
        <f t="shared" ca="1" si="465"/>
        <v>0.46458396000388041</v>
      </c>
      <c r="V2966">
        <f t="shared" si="466"/>
        <v>53</v>
      </c>
      <c r="W2966" t="s">
        <v>28</v>
      </c>
      <c r="X2966" t="str">
        <f t="shared" ca="1" si="467"/>
        <v>(2965,0,1,9,185,0,4,53)++1`</v>
      </c>
      <c r="Y2966" t="str">
        <f t="shared" si="468"/>
        <v>(2965,45)++1`</v>
      </c>
    </row>
    <row r="2967" spans="1:25" x14ac:dyDescent="0.25">
      <c r="A2967">
        <v>2966</v>
      </c>
      <c r="B2967">
        <v>1969</v>
      </c>
      <c r="C2967">
        <f t="shared" si="460"/>
        <v>0</v>
      </c>
      <c r="D2967" t="s">
        <v>24</v>
      </c>
      <c r="E2967">
        <f t="shared" si="461"/>
        <v>15</v>
      </c>
      <c r="F2967" t="s">
        <v>35</v>
      </c>
      <c r="G2967" s="13">
        <v>44600</v>
      </c>
      <c r="H2967">
        <v>0.34027777777777779</v>
      </c>
      <c r="I2967">
        <v>0.46875</v>
      </c>
      <c r="J2967">
        <v>1000171</v>
      </c>
      <c r="K2967">
        <v>283</v>
      </c>
      <c r="L2967">
        <f t="shared" si="462"/>
        <v>185</v>
      </c>
      <c r="M2967">
        <v>0.12847222222222221</v>
      </c>
      <c r="N2967">
        <f t="shared" si="463"/>
        <v>0</v>
      </c>
      <c r="O2967" t="s">
        <v>26</v>
      </c>
      <c r="P2967" cm="1">
        <f t="array" aca="1" ref="P2967" ca="1">(_xlfn.IFS(Q2967="couché",0,Q2967="debout à 80%",1,Q2967="?",1))*(IF(RAND()&lt;0.8,1,0))</f>
        <v>0</v>
      </c>
      <c r="Q2967" t="s">
        <v>48</v>
      </c>
      <c r="R2967">
        <v>120</v>
      </c>
      <c r="S2967">
        <f t="shared" si="464"/>
        <v>0</v>
      </c>
      <c r="T2967">
        <f t="shared" si="469"/>
        <v>1</v>
      </c>
      <c r="U2967">
        <f t="shared" ca="1" si="465"/>
        <v>0.34027782856273392</v>
      </c>
      <c r="V2967">
        <f t="shared" si="466"/>
        <v>39</v>
      </c>
      <c r="W2967" t="s">
        <v>28</v>
      </c>
      <c r="X2967" t="str">
        <f t="shared" ca="1" si="467"/>
        <v>(2966,0,0,15,185,0,1,39)++1`</v>
      </c>
      <c r="Y2967" t="str">
        <f t="shared" si="468"/>
        <v>(2966,120)++1`</v>
      </c>
    </row>
    <row r="2968" spans="1:25" x14ac:dyDescent="0.25">
      <c r="A2968">
        <v>2967</v>
      </c>
      <c r="B2968">
        <v>1972</v>
      </c>
      <c r="C2968">
        <f t="shared" si="460"/>
        <v>0</v>
      </c>
      <c r="D2968" t="s">
        <v>24</v>
      </c>
      <c r="E2968">
        <f t="shared" si="461"/>
        <v>2</v>
      </c>
      <c r="F2968" t="s">
        <v>29</v>
      </c>
      <c r="G2968" s="13">
        <v>44623</v>
      </c>
      <c r="H2968">
        <v>0.33402777777777776</v>
      </c>
      <c r="I2968">
        <v>0.46250000000000002</v>
      </c>
      <c r="J2968">
        <v>1000166</v>
      </c>
      <c r="K2968">
        <v>2774</v>
      </c>
      <c r="L2968">
        <f t="shared" si="462"/>
        <v>185</v>
      </c>
      <c r="M2968">
        <v>0.12847222222222227</v>
      </c>
      <c r="N2968">
        <f t="shared" si="463"/>
        <v>0</v>
      </c>
      <c r="O2968" t="s">
        <v>26</v>
      </c>
      <c r="P2968" cm="1">
        <f t="array" aca="1" ref="P2968" ca="1">(_xlfn.IFS(Q2968="couché",0,Q2968="debout à 80%",1,Q2968="?",1))*(IF(RAND()&lt;0.8,1,0))</f>
        <v>1</v>
      </c>
      <c r="Q2968" t="s">
        <v>27</v>
      </c>
      <c r="R2968">
        <v>45</v>
      </c>
      <c r="S2968">
        <f t="shared" si="464"/>
        <v>0</v>
      </c>
      <c r="T2968">
        <f t="shared" si="469"/>
        <v>1</v>
      </c>
      <c r="U2968">
        <f t="shared" ca="1" si="465"/>
        <v>0.33403269754464121</v>
      </c>
      <c r="V2968">
        <f t="shared" si="466"/>
        <v>45</v>
      </c>
      <c r="W2968" t="s">
        <v>28</v>
      </c>
      <c r="X2968" t="str">
        <f t="shared" ca="1" si="467"/>
        <v>(2967,0,1,2,185,0,1,45)++1`</v>
      </c>
      <c r="Y2968" t="str">
        <f t="shared" si="468"/>
        <v>(2967,45)++1`</v>
      </c>
    </row>
    <row r="2969" spans="1:25" x14ac:dyDescent="0.25">
      <c r="A2969">
        <v>2968</v>
      </c>
      <c r="B2969">
        <v>1948</v>
      </c>
      <c r="C2969">
        <f t="shared" si="460"/>
        <v>0</v>
      </c>
      <c r="D2969" t="s">
        <v>24</v>
      </c>
      <c r="E2969">
        <f t="shared" si="461"/>
        <v>14</v>
      </c>
      <c r="F2969" t="s">
        <v>33</v>
      </c>
      <c r="G2969" s="13">
        <v>44627</v>
      </c>
      <c r="H2969">
        <v>0.42638888888888887</v>
      </c>
      <c r="I2969">
        <v>0.55486111111111114</v>
      </c>
      <c r="J2969">
        <v>1000162</v>
      </c>
      <c r="K2969">
        <v>489</v>
      </c>
      <c r="L2969">
        <f t="shared" si="462"/>
        <v>185</v>
      </c>
      <c r="M2969">
        <v>0.12847222222222227</v>
      </c>
      <c r="N2969">
        <f t="shared" si="463"/>
        <v>0</v>
      </c>
      <c r="O2969" t="s">
        <v>26</v>
      </c>
      <c r="P2969" cm="1">
        <f t="array" aca="1" ref="P2969" ca="1">(_xlfn.IFS(Q2969="couché",0,Q2969="debout à 80%",1,Q2969="?",1))*(IF(RAND()&lt;0.8,1,0))</f>
        <v>1</v>
      </c>
      <c r="Q2969" t="s">
        <v>27</v>
      </c>
      <c r="R2969">
        <v>45</v>
      </c>
      <c r="S2969">
        <f t="shared" si="464"/>
        <v>1</v>
      </c>
      <c r="T2969">
        <f t="shared" si="469"/>
        <v>3</v>
      </c>
      <c r="U2969">
        <f t="shared" ca="1" si="465"/>
        <v>0.4263892741800468</v>
      </c>
      <c r="V2969">
        <f t="shared" si="466"/>
        <v>78</v>
      </c>
      <c r="W2969" t="s">
        <v>28</v>
      </c>
      <c r="X2969" t="str">
        <f t="shared" ca="1" si="467"/>
        <v>(2968,0,1,14,185,1,3,78)++1`</v>
      </c>
      <c r="Y2969" t="str">
        <f t="shared" si="468"/>
        <v>(2968,45)++1`</v>
      </c>
    </row>
    <row r="2970" spans="1:25" x14ac:dyDescent="0.25">
      <c r="A2970">
        <v>2969</v>
      </c>
      <c r="B2970">
        <v>1946</v>
      </c>
      <c r="C2970">
        <f t="shared" si="460"/>
        <v>0</v>
      </c>
      <c r="D2970" t="s">
        <v>24</v>
      </c>
      <c r="E2970">
        <f t="shared" si="461"/>
        <v>14</v>
      </c>
      <c r="F2970" t="s">
        <v>33</v>
      </c>
      <c r="G2970" s="13">
        <v>44642</v>
      </c>
      <c r="H2970">
        <v>0.55138888888888882</v>
      </c>
      <c r="I2970">
        <v>0.67986111111111114</v>
      </c>
      <c r="J2970">
        <v>1000162</v>
      </c>
      <c r="K2970">
        <v>3753</v>
      </c>
      <c r="L2970">
        <f t="shared" si="462"/>
        <v>185</v>
      </c>
      <c r="M2970">
        <v>0.12847222222222232</v>
      </c>
      <c r="N2970">
        <f t="shared" si="463"/>
        <v>1</v>
      </c>
      <c r="O2970" t="s">
        <v>32</v>
      </c>
      <c r="P2970" cm="1">
        <f t="array" aca="1" ref="P2970" ca="1">(_xlfn.IFS(Q2970="couché",0,Q2970="debout à 80%",1,Q2970="?",1))*(IF(RAND()&lt;0.8,1,0))</f>
        <v>1</v>
      </c>
      <c r="Q2970" t="s">
        <v>27</v>
      </c>
      <c r="R2970">
        <v>45</v>
      </c>
      <c r="S2970">
        <f t="shared" si="464"/>
        <v>1</v>
      </c>
      <c r="T2970">
        <f t="shared" si="469"/>
        <v>4</v>
      </c>
      <c r="U2970">
        <f t="shared" ca="1" si="465"/>
        <v>0.55139477736116571</v>
      </c>
      <c r="V2970">
        <f t="shared" si="466"/>
        <v>40</v>
      </c>
      <c r="W2970" t="s">
        <v>47</v>
      </c>
      <c r="X2970" t="str">
        <f t="shared" ca="1" si="467"/>
        <v>(2969,0,1,14,185,1,4,40)++1`</v>
      </c>
      <c r="Y2970" t="str">
        <f t="shared" si="468"/>
        <v>(2969,45)++1`</v>
      </c>
    </row>
    <row r="2971" spans="1:25" x14ac:dyDescent="0.25">
      <c r="A2971">
        <v>2970</v>
      </c>
      <c r="B2971">
        <v>1982</v>
      </c>
      <c r="C2971">
        <f t="shared" si="460"/>
        <v>0</v>
      </c>
      <c r="D2971" t="s">
        <v>24</v>
      </c>
      <c r="E2971">
        <f t="shared" si="461"/>
        <v>11</v>
      </c>
      <c r="F2971" t="s">
        <v>41</v>
      </c>
      <c r="G2971" s="13">
        <v>44641</v>
      </c>
      <c r="H2971">
        <v>0.45624999999999999</v>
      </c>
      <c r="I2971">
        <v>0.58472222222222214</v>
      </c>
      <c r="J2971">
        <v>1000164</v>
      </c>
      <c r="K2971">
        <v>7808</v>
      </c>
      <c r="L2971">
        <f t="shared" si="462"/>
        <v>185</v>
      </c>
      <c r="M2971">
        <v>0.12847222222222215</v>
      </c>
      <c r="N2971">
        <f t="shared" si="463"/>
        <v>0</v>
      </c>
      <c r="O2971" t="s">
        <v>26</v>
      </c>
      <c r="P2971" cm="1">
        <f t="array" aca="1" ref="P2971" ca="1">(_xlfn.IFS(Q2971="couché",0,Q2971="debout à 80%",1,Q2971="?",1))*(IF(RAND()&lt;0.8,1,0))</f>
        <v>1</v>
      </c>
      <c r="Q2971" t="s">
        <v>27</v>
      </c>
      <c r="R2971">
        <v>30</v>
      </c>
      <c r="S2971">
        <f t="shared" si="464"/>
        <v>0</v>
      </c>
      <c r="T2971">
        <f t="shared" si="469"/>
        <v>2</v>
      </c>
      <c r="U2971">
        <f t="shared" ca="1" si="465"/>
        <v>0.45625711112853068</v>
      </c>
      <c r="V2971">
        <f t="shared" si="466"/>
        <v>53</v>
      </c>
      <c r="W2971" t="s">
        <v>28</v>
      </c>
      <c r="X2971" t="str">
        <f t="shared" ca="1" si="467"/>
        <v>(2970,0,1,11,185,0,2,53)++1`</v>
      </c>
      <c r="Y2971" t="str">
        <f t="shared" si="468"/>
        <v>(2970,30)++1`</v>
      </c>
    </row>
    <row r="2972" spans="1:25" x14ac:dyDescent="0.25">
      <c r="A2972">
        <v>2971</v>
      </c>
      <c r="B2972">
        <v>1958</v>
      </c>
      <c r="C2972">
        <f t="shared" si="460"/>
        <v>0</v>
      </c>
      <c r="D2972" t="s">
        <v>24</v>
      </c>
      <c r="E2972">
        <f t="shared" si="461"/>
        <v>2</v>
      </c>
      <c r="F2972" t="s">
        <v>29</v>
      </c>
      <c r="G2972" s="13">
        <v>44642</v>
      </c>
      <c r="H2972">
        <v>0.72222222222222221</v>
      </c>
      <c r="I2972">
        <v>0.85069444444444442</v>
      </c>
      <c r="J2972">
        <v>1000166</v>
      </c>
      <c r="K2972">
        <v>410</v>
      </c>
      <c r="L2972">
        <f t="shared" si="462"/>
        <v>185</v>
      </c>
      <c r="M2972">
        <v>0.12847222222222221</v>
      </c>
      <c r="N2972">
        <f t="shared" si="463"/>
        <v>0</v>
      </c>
      <c r="O2972" t="s">
        <v>26</v>
      </c>
      <c r="P2972" cm="1">
        <f t="array" aca="1" ref="P2972" ca="1">(_xlfn.IFS(Q2972="couché",0,Q2972="debout à 80%",1,Q2972="?",1))*(IF(RAND()&lt;0.8,1,0))</f>
        <v>0</v>
      </c>
      <c r="Q2972" t="s">
        <v>48</v>
      </c>
      <c r="R2972">
        <v>45</v>
      </c>
      <c r="S2972">
        <f t="shared" si="464"/>
        <v>0</v>
      </c>
      <c r="T2972">
        <f t="shared" si="469"/>
        <v>6</v>
      </c>
      <c r="U2972">
        <f t="shared" ca="1" si="465"/>
        <v>0.72222588225637752</v>
      </c>
      <c r="V2972">
        <f t="shared" si="466"/>
        <v>53</v>
      </c>
      <c r="W2972" t="s">
        <v>28</v>
      </c>
      <c r="X2972" t="str">
        <f t="shared" ca="1" si="467"/>
        <v>(2971,0,0,2,185,0,6,53)++1`</v>
      </c>
      <c r="Y2972" t="str">
        <f t="shared" si="468"/>
        <v>(2971,45)++1`</v>
      </c>
    </row>
    <row r="2973" spans="1:25" x14ac:dyDescent="0.25">
      <c r="A2973">
        <v>2972</v>
      </c>
      <c r="B2973">
        <v>1945</v>
      </c>
      <c r="C2973">
        <f t="shared" si="460"/>
        <v>0</v>
      </c>
      <c r="D2973" t="s">
        <v>24</v>
      </c>
      <c r="E2973">
        <f t="shared" si="461"/>
        <v>7</v>
      </c>
      <c r="F2973" t="s">
        <v>38</v>
      </c>
      <c r="G2973" s="13">
        <v>44600</v>
      </c>
      <c r="H2973">
        <v>0.5444444444444444</v>
      </c>
      <c r="I2973">
        <v>0.67361111111111105</v>
      </c>
      <c r="J2973">
        <v>1000162</v>
      </c>
      <c r="K2973">
        <v>486</v>
      </c>
      <c r="L2973">
        <f t="shared" si="462"/>
        <v>186</v>
      </c>
      <c r="M2973">
        <v>0.12916666666666665</v>
      </c>
      <c r="N2973">
        <f t="shared" si="463"/>
        <v>0</v>
      </c>
      <c r="O2973" t="s">
        <v>26</v>
      </c>
      <c r="P2973" cm="1">
        <f t="array" aca="1" ref="P2973" ca="1">(_xlfn.IFS(Q2973="couché",0,Q2973="debout à 80%",1,Q2973="?",1))*(IF(RAND()&lt;0.8,1,0))</f>
        <v>0</v>
      </c>
      <c r="Q2973" t="s">
        <v>27</v>
      </c>
      <c r="R2973">
        <v>45</v>
      </c>
      <c r="S2973">
        <f t="shared" si="464"/>
        <v>0</v>
      </c>
      <c r="T2973">
        <f t="shared" si="469"/>
        <v>3</v>
      </c>
      <c r="U2973">
        <f t="shared" ca="1" si="465"/>
        <v>0.54444776198334133</v>
      </c>
      <c r="V2973">
        <f t="shared" si="466"/>
        <v>52</v>
      </c>
      <c r="W2973" t="s">
        <v>28</v>
      </c>
      <c r="X2973" t="str">
        <f t="shared" ca="1" si="467"/>
        <v>(2972,0,0,7,186,0,3,52)++1`</v>
      </c>
      <c r="Y2973" t="str">
        <f t="shared" si="468"/>
        <v>(2972,45)++1`</v>
      </c>
    </row>
    <row r="2974" spans="1:25" x14ac:dyDescent="0.25">
      <c r="A2974">
        <v>2973</v>
      </c>
      <c r="B2974">
        <v>1965</v>
      </c>
      <c r="C2974">
        <f t="shared" si="460"/>
        <v>0</v>
      </c>
      <c r="D2974" t="s">
        <v>24</v>
      </c>
      <c r="E2974">
        <f t="shared" si="461"/>
        <v>13</v>
      </c>
      <c r="F2974" t="s">
        <v>43</v>
      </c>
      <c r="G2974" s="13">
        <v>44631</v>
      </c>
      <c r="H2974">
        <v>0.34027777777777779</v>
      </c>
      <c r="I2974">
        <v>0.46944444444444444</v>
      </c>
      <c r="J2974">
        <v>1000167</v>
      </c>
      <c r="K2974">
        <v>6473</v>
      </c>
      <c r="L2974">
        <f t="shared" si="462"/>
        <v>186</v>
      </c>
      <c r="M2974">
        <v>0.12916666666666665</v>
      </c>
      <c r="N2974">
        <f t="shared" si="463"/>
        <v>0</v>
      </c>
      <c r="O2974" t="s">
        <v>26</v>
      </c>
      <c r="P2974" cm="1">
        <f t="array" aca="1" ref="P2974" ca="1">(_xlfn.IFS(Q2974="couché",0,Q2974="debout à 80%",1,Q2974="?",1))*(IF(RAND()&lt;0.8,1,0))</f>
        <v>0</v>
      </c>
      <c r="Q2974" t="s">
        <v>27</v>
      </c>
      <c r="R2974">
        <v>45</v>
      </c>
      <c r="S2974">
        <f t="shared" si="464"/>
        <v>0</v>
      </c>
      <c r="T2974">
        <f t="shared" si="469"/>
        <v>1</v>
      </c>
      <c r="U2974">
        <f t="shared" ca="1" si="465"/>
        <v>0.34027897910987809</v>
      </c>
      <c r="V2974">
        <f t="shared" si="466"/>
        <v>35</v>
      </c>
      <c r="W2974" t="s">
        <v>28</v>
      </c>
      <c r="X2974" t="str">
        <f t="shared" ca="1" si="467"/>
        <v>(2973,0,0,13,186,0,1,35)++1`</v>
      </c>
      <c r="Y2974" t="str">
        <f t="shared" si="468"/>
        <v>(2973,45)++1`</v>
      </c>
    </row>
    <row r="2975" spans="1:25" x14ac:dyDescent="0.25">
      <c r="A2975">
        <v>2974</v>
      </c>
      <c r="B2975">
        <v>1967</v>
      </c>
      <c r="C2975">
        <f t="shared" si="460"/>
        <v>0</v>
      </c>
      <c r="D2975" t="s">
        <v>24</v>
      </c>
      <c r="E2975">
        <f t="shared" si="461"/>
        <v>11</v>
      </c>
      <c r="F2975" t="s">
        <v>41</v>
      </c>
      <c r="G2975" s="13">
        <v>44621</v>
      </c>
      <c r="H2975">
        <v>0.37777777777777777</v>
      </c>
      <c r="I2975">
        <v>0.50694444444444442</v>
      </c>
      <c r="J2975">
        <v>1000165</v>
      </c>
      <c r="K2975">
        <v>7508</v>
      </c>
      <c r="L2975">
        <f t="shared" si="462"/>
        <v>186</v>
      </c>
      <c r="M2975">
        <v>0.12916666666666665</v>
      </c>
      <c r="N2975">
        <f t="shared" si="463"/>
        <v>0</v>
      </c>
      <c r="O2975" t="s">
        <v>26</v>
      </c>
      <c r="P2975" cm="1">
        <f t="array" aca="1" ref="P2975" ca="1">(_xlfn.IFS(Q2975="couché",0,Q2975="debout à 80%",1,Q2975="?",1))*(IF(RAND()&lt;0.8,1,0))</f>
        <v>1</v>
      </c>
      <c r="Q2975" t="s">
        <v>27</v>
      </c>
      <c r="R2975">
        <v>30</v>
      </c>
      <c r="S2975">
        <f t="shared" si="464"/>
        <v>1</v>
      </c>
      <c r="T2975">
        <f t="shared" si="469"/>
        <v>2</v>
      </c>
      <c r="U2975">
        <f t="shared" ca="1" si="465"/>
        <v>0.37778349374415637</v>
      </c>
      <c r="V2975">
        <f t="shared" si="466"/>
        <v>54</v>
      </c>
      <c r="W2975" t="s">
        <v>28</v>
      </c>
      <c r="X2975" t="str">
        <f t="shared" ca="1" si="467"/>
        <v>(2974,0,1,11,186,1,2,54)++1`</v>
      </c>
      <c r="Y2975" t="str">
        <f t="shared" si="468"/>
        <v>(2974,30)++1`</v>
      </c>
    </row>
    <row r="2976" spans="1:25" x14ac:dyDescent="0.25">
      <c r="A2976">
        <v>2975</v>
      </c>
      <c r="B2976">
        <v>1942</v>
      </c>
      <c r="C2976">
        <f t="shared" si="460"/>
        <v>0</v>
      </c>
      <c r="D2976" t="s">
        <v>24</v>
      </c>
      <c r="E2976">
        <f t="shared" si="461"/>
        <v>7</v>
      </c>
      <c r="F2976" t="s">
        <v>38</v>
      </c>
      <c r="G2976" s="13">
        <v>44643</v>
      </c>
      <c r="H2976">
        <v>0.63402777777777775</v>
      </c>
      <c r="I2976">
        <v>0.7631944444444444</v>
      </c>
      <c r="J2976">
        <v>1000162</v>
      </c>
      <c r="K2976">
        <v>489</v>
      </c>
      <c r="L2976">
        <f t="shared" si="462"/>
        <v>186</v>
      </c>
      <c r="M2976">
        <v>0.12916666666666665</v>
      </c>
      <c r="N2976">
        <f t="shared" si="463"/>
        <v>0</v>
      </c>
      <c r="O2976" t="s">
        <v>26</v>
      </c>
      <c r="P2976" cm="1">
        <f t="array" aca="1" ref="P2976" ca="1">(_xlfn.IFS(Q2976="couché",0,Q2976="debout à 80%",1,Q2976="?",1))*(IF(RAND()&lt;0.8,1,0))</f>
        <v>0</v>
      </c>
      <c r="Q2976" t="s">
        <v>48</v>
      </c>
      <c r="R2976">
        <v>45</v>
      </c>
      <c r="S2976">
        <f t="shared" si="464"/>
        <v>0</v>
      </c>
      <c r="T2976">
        <f t="shared" si="469"/>
        <v>2</v>
      </c>
      <c r="U2976">
        <f t="shared" ca="1" si="465"/>
        <v>0.63403295583687125</v>
      </c>
      <c r="V2976">
        <f t="shared" si="466"/>
        <v>45</v>
      </c>
      <c r="W2976" t="s">
        <v>28</v>
      </c>
      <c r="X2976" t="str">
        <f t="shared" ca="1" si="467"/>
        <v>(2975,0,0,7,186,0,2,45)++1`</v>
      </c>
      <c r="Y2976" t="str">
        <f t="shared" si="468"/>
        <v>(2975,45)++1`</v>
      </c>
    </row>
    <row r="2977" spans="1:25" x14ac:dyDescent="0.25">
      <c r="A2977">
        <v>2976</v>
      </c>
      <c r="B2977">
        <v>1930</v>
      </c>
      <c r="C2977">
        <f t="shared" si="460"/>
        <v>0</v>
      </c>
      <c r="D2977" t="s">
        <v>24</v>
      </c>
      <c r="E2977">
        <f t="shared" si="461"/>
        <v>15</v>
      </c>
      <c r="F2977" t="s">
        <v>35</v>
      </c>
      <c r="G2977" s="13">
        <v>44651</v>
      </c>
      <c r="H2977">
        <v>0.33333333333333331</v>
      </c>
      <c r="I2977">
        <v>0.46250000000000002</v>
      </c>
      <c r="J2977">
        <v>1000171</v>
      </c>
      <c r="K2977">
        <v>3199</v>
      </c>
      <c r="L2977">
        <f t="shared" si="462"/>
        <v>186</v>
      </c>
      <c r="M2977">
        <v>0.12916666666666671</v>
      </c>
      <c r="N2977">
        <f t="shared" si="463"/>
        <v>0</v>
      </c>
      <c r="O2977" t="s">
        <v>26</v>
      </c>
      <c r="P2977" cm="1">
        <f t="array" aca="1" ref="P2977" ca="1">(_xlfn.IFS(Q2977="couché",0,Q2977="debout à 80%",1,Q2977="?",1))*(IF(RAND()&lt;0.8,1,0))</f>
        <v>1</v>
      </c>
      <c r="Q2977" t="s">
        <v>27</v>
      </c>
      <c r="R2977">
        <v>45</v>
      </c>
      <c r="S2977">
        <f t="shared" si="464"/>
        <v>0</v>
      </c>
      <c r="T2977">
        <f t="shared" si="469"/>
        <v>1</v>
      </c>
      <c r="U2977">
        <f t="shared" ca="1" si="465"/>
        <v>0.33334328091364712</v>
      </c>
      <c r="V2977">
        <f t="shared" si="466"/>
        <v>42</v>
      </c>
      <c r="W2977" t="s">
        <v>47</v>
      </c>
      <c r="X2977" t="str">
        <f t="shared" ca="1" si="467"/>
        <v>(2976,0,1,15,186,0,1,42)++1`</v>
      </c>
      <c r="Y2977" t="str">
        <f t="shared" si="468"/>
        <v>(2976,45)++1`</v>
      </c>
    </row>
    <row r="2978" spans="1:25" x14ac:dyDescent="0.25">
      <c r="A2978">
        <v>2977</v>
      </c>
      <c r="B2978">
        <v>1964</v>
      </c>
      <c r="C2978">
        <f t="shared" si="460"/>
        <v>0</v>
      </c>
      <c r="D2978" t="s">
        <v>24</v>
      </c>
      <c r="E2978">
        <f t="shared" si="461"/>
        <v>16</v>
      </c>
      <c r="F2978" t="s">
        <v>44</v>
      </c>
      <c r="G2978" s="13">
        <v>44608</v>
      </c>
      <c r="H2978">
        <v>0.34305555555555556</v>
      </c>
      <c r="I2978">
        <v>0.47291666666666665</v>
      </c>
      <c r="J2978">
        <v>1000162</v>
      </c>
      <c r="K2978">
        <v>84</v>
      </c>
      <c r="L2978">
        <f t="shared" si="462"/>
        <v>187</v>
      </c>
      <c r="M2978">
        <v>0.12986111111111109</v>
      </c>
      <c r="N2978">
        <f t="shared" si="463"/>
        <v>0</v>
      </c>
      <c r="O2978" t="s">
        <v>26</v>
      </c>
      <c r="P2978" cm="1">
        <f t="array" aca="1" ref="P2978" ca="1">(_xlfn.IFS(Q2978="couché",0,Q2978="debout à 80%",1,Q2978="?",1))*(IF(RAND()&lt;0.8,1,0))</f>
        <v>1</v>
      </c>
      <c r="Q2978" t="s">
        <v>27</v>
      </c>
      <c r="R2978">
        <v>45</v>
      </c>
      <c r="S2978">
        <f t="shared" si="464"/>
        <v>0</v>
      </c>
      <c r="T2978">
        <f t="shared" si="469"/>
        <v>1</v>
      </c>
      <c r="U2978">
        <f t="shared" ca="1" si="465"/>
        <v>0.34305764676322731</v>
      </c>
      <c r="V2978">
        <f t="shared" si="466"/>
        <v>40</v>
      </c>
      <c r="W2978" t="s">
        <v>28</v>
      </c>
      <c r="X2978" t="str">
        <f t="shared" ca="1" si="467"/>
        <v>(2977,0,1,16,187,0,1,40)++1`</v>
      </c>
      <c r="Y2978" t="str">
        <f t="shared" si="468"/>
        <v>(2977,45)++1`</v>
      </c>
    </row>
    <row r="2979" spans="1:25" x14ac:dyDescent="0.25">
      <c r="A2979">
        <v>2978</v>
      </c>
      <c r="B2979">
        <v>1967</v>
      </c>
      <c r="C2979">
        <f t="shared" si="460"/>
        <v>0</v>
      </c>
      <c r="D2979" t="s">
        <v>24</v>
      </c>
      <c r="E2979">
        <f t="shared" si="461"/>
        <v>4</v>
      </c>
      <c r="F2979" t="s">
        <v>31</v>
      </c>
      <c r="G2979" s="13">
        <v>44624</v>
      </c>
      <c r="H2979">
        <v>0.34305555555555556</v>
      </c>
      <c r="I2979">
        <v>0.47361111111111109</v>
      </c>
      <c r="J2979">
        <v>1000167</v>
      </c>
      <c r="K2979">
        <v>2252</v>
      </c>
      <c r="L2979">
        <f t="shared" si="462"/>
        <v>188</v>
      </c>
      <c r="M2979">
        <v>0.13055555555555554</v>
      </c>
      <c r="N2979">
        <f t="shared" si="463"/>
        <v>0</v>
      </c>
      <c r="O2979" t="s">
        <v>26</v>
      </c>
      <c r="P2979" cm="1">
        <f t="array" aca="1" ref="P2979" ca="1">(_xlfn.IFS(Q2979="couché",0,Q2979="debout à 80%",1,Q2979="?",1))*(IF(RAND()&lt;0.8,1,0))</f>
        <v>1</v>
      </c>
      <c r="Q2979" t="s">
        <v>27</v>
      </c>
      <c r="R2979">
        <v>45</v>
      </c>
      <c r="S2979">
        <f t="shared" si="464"/>
        <v>0</v>
      </c>
      <c r="T2979">
        <f t="shared" si="469"/>
        <v>1</v>
      </c>
      <c r="U2979">
        <f t="shared" ca="1" si="465"/>
        <v>0.34305557123583136</v>
      </c>
      <c r="V2979">
        <f t="shared" si="466"/>
        <v>50</v>
      </c>
      <c r="W2979" t="s">
        <v>28</v>
      </c>
      <c r="X2979" t="str">
        <f t="shared" ca="1" si="467"/>
        <v>(2978,0,1,4,188,0,1,50)++1`</v>
      </c>
      <c r="Y2979" t="str">
        <f t="shared" si="468"/>
        <v>(2978,45)++1`</v>
      </c>
    </row>
    <row r="2980" spans="1:25" x14ac:dyDescent="0.25">
      <c r="A2980">
        <v>2979</v>
      </c>
      <c r="B2980">
        <v>1977</v>
      </c>
      <c r="C2980">
        <f t="shared" si="460"/>
        <v>0</v>
      </c>
      <c r="D2980" t="s">
        <v>24</v>
      </c>
      <c r="E2980">
        <f t="shared" si="461"/>
        <v>13</v>
      </c>
      <c r="F2980" t="s">
        <v>43</v>
      </c>
      <c r="G2980" s="13">
        <v>44607</v>
      </c>
      <c r="H2980">
        <v>0.65208333333333335</v>
      </c>
      <c r="I2980">
        <v>0.78263888888888888</v>
      </c>
      <c r="J2980">
        <v>1000167</v>
      </c>
      <c r="K2980">
        <v>5581</v>
      </c>
      <c r="L2980">
        <f t="shared" si="462"/>
        <v>188</v>
      </c>
      <c r="M2980">
        <v>0.13055555555555554</v>
      </c>
      <c r="N2980">
        <f t="shared" si="463"/>
        <v>0</v>
      </c>
      <c r="O2980" t="s">
        <v>26</v>
      </c>
      <c r="P2980" cm="1">
        <f t="array" aca="1" ref="P2980" ca="1">(_xlfn.IFS(Q2980="couché",0,Q2980="debout à 80%",1,Q2980="?",1))*(IF(RAND()&lt;0.8,1,0))</f>
        <v>0</v>
      </c>
      <c r="Q2980" t="s">
        <v>48</v>
      </c>
      <c r="R2980">
        <v>45</v>
      </c>
      <c r="S2980">
        <f t="shared" si="464"/>
        <v>0</v>
      </c>
      <c r="T2980">
        <f t="shared" si="469"/>
        <v>3</v>
      </c>
      <c r="U2980">
        <f t="shared" ca="1" si="465"/>
        <v>0.65209275442697345</v>
      </c>
      <c r="V2980">
        <f t="shared" si="466"/>
        <v>52</v>
      </c>
      <c r="W2980" t="s">
        <v>28</v>
      </c>
      <c r="X2980" t="str">
        <f t="shared" ca="1" si="467"/>
        <v>(2979,0,0,13,188,0,3,52)++1`</v>
      </c>
      <c r="Y2980" t="str">
        <f t="shared" si="468"/>
        <v>(2979,45)++1`</v>
      </c>
    </row>
    <row r="2981" spans="1:25" x14ac:dyDescent="0.25">
      <c r="A2981">
        <v>2980</v>
      </c>
      <c r="B2981">
        <v>1937</v>
      </c>
      <c r="C2981">
        <f t="shared" si="460"/>
        <v>0</v>
      </c>
      <c r="D2981" t="s">
        <v>24</v>
      </c>
      <c r="E2981">
        <f t="shared" si="461"/>
        <v>16</v>
      </c>
      <c r="F2981" t="s">
        <v>44</v>
      </c>
      <c r="G2981" s="13">
        <v>44631</v>
      </c>
      <c r="H2981">
        <v>0.34791666666666665</v>
      </c>
      <c r="I2981">
        <v>0.47847222222222219</v>
      </c>
      <c r="J2981">
        <v>1000162</v>
      </c>
      <c r="K2981">
        <v>489</v>
      </c>
      <c r="L2981">
        <f t="shared" si="462"/>
        <v>188</v>
      </c>
      <c r="M2981">
        <v>0.13055555555555554</v>
      </c>
      <c r="N2981">
        <f t="shared" si="463"/>
        <v>0</v>
      </c>
      <c r="O2981" t="s">
        <v>26</v>
      </c>
      <c r="P2981" cm="1">
        <f t="array" aca="1" ref="P2981" ca="1">(_xlfn.IFS(Q2981="couché",0,Q2981="debout à 80%",1,Q2981="?",1))*(IF(RAND()&lt;0.8,1,0))</f>
        <v>0</v>
      </c>
      <c r="Q2981" t="s">
        <v>48</v>
      </c>
      <c r="R2981">
        <v>45</v>
      </c>
      <c r="S2981">
        <f t="shared" si="464"/>
        <v>0</v>
      </c>
      <c r="T2981">
        <f t="shared" si="469"/>
        <v>1</v>
      </c>
      <c r="U2981">
        <f t="shared" ca="1" si="465"/>
        <v>0.34792072548005254</v>
      </c>
      <c r="V2981">
        <f t="shared" si="466"/>
        <v>42</v>
      </c>
      <c r="W2981" t="s">
        <v>28</v>
      </c>
      <c r="X2981" t="str">
        <f t="shared" ca="1" si="467"/>
        <v>(2980,0,0,16,188,0,1,42)++1`</v>
      </c>
      <c r="Y2981" t="str">
        <f t="shared" si="468"/>
        <v>(2980,45)++1`</v>
      </c>
    </row>
    <row r="2982" spans="1:25" x14ac:dyDescent="0.25">
      <c r="A2982">
        <v>2981</v>
      </c>
      <c r="B2982">
        <v>1956</v>
      </c>
      <c r="C2982">
        <f t="shared" si="460"/>
        <v>0</v>
      </c>
      <c r="D2982" t="s">
        <v>24</v>
      </c>
      <c r="E2982">
        <f t="shared" si="461"/>
        <v>16</v>
      </c>
      <c r="F2982" t="s">
        <v>44</v>
      </c>
      <c r="G2982" s="13">
        <v>44645</v>
      </c>
      <c r="H2982">
        <v>0.33680555555555552</v>
      </c>
      <c r="I2982">
        <v>0.46736111111111112</v>
      </c>
      <c r="J2982">
        <v>1000162</v>
      </c>
      <c r="K2982">
        <v>489</v>
      </c>
      <c r="L2982">
        <f t="shared" si="462"/>
        <v>188</v>
      </c>
      <c r="M2982">
        <v>0.13055555555555559</v>
      </c>
      <c r="N2982">
        <f t="shared" si="463"/>
        <v>0</v>
      </c>
      <c r="O2982" t="s">
        <v>26</v>
      </c>
      <c r="P2982" cm="1">
        <f t="array" aca="1" ref="P2982" ca="1">(_xlfn.IFS(Q2982="couché",0,Q2982="debout à 80%",1,Q2982="?",1))*(IF(RAND()&lt;0.8,1,0))</f>
        <v>0</v>
      </c>
      <c r="Q2982" t="s">
        <v>27</v>
      </c>
      <c r="R2982">
        <v>45</v>
      </c>
      <c r="S2982">
        <f t="shared" si="464"/>
        <v>0</v>
      </c>
      <c r="T2982">
        <f t="shared" si="469"/>
        <v>1</v>
      </c>
      <c r="U2982">
        <f t="shared" ca="1" si="465"/>
        <v>0.33680607834513204</v>
      </c>
      <c r="V2982">
        <f t="shared" si="466"/>
        <v>44</v>
      </c>
      <c r="W2982" t="s">
        <v>28</v>
      </c>
      <c r="X2982" t="str">
        <f t="shared" ca="1" si="467"/>
        <v>(2981,0,0,16,188,0,1,44)++1`</v>
      </c>
      <c r="Y2982" t="str">
        <f t="shared" si="468"/>
        <v>(2981,45)++1`</v>
      </c>
    </row>
    <row r="2983" spans="1:25" x14ac:dyDescent="0.25">
      <c r="A2983">
        <v>2982</v>
      </c>
      <c r="B2983">
        <v>1937</v>
      </c>
      <c r="C2983">
        <f t="shared" si="460"/>
        <v>0</v>
      </c>
      <c r="D2983" t="s">
        <v>24</v>
      </c>
      <c r="E2983">
        <f t="shared" si="461"/>
        <v>7</v>
      </c>
      <c r="F2983" t="s">
        <v>38</v>
      </c>
      <c r="G2983" s="13">
        <v>44629</v>
      </c>
      <c r="H2983">
        <v>0.33333333333333331</v>
      </c>
      <c r="I2983">
        <v>0.46458333333333329</v>
      </c>
      <c r="J2983">
        <v>1000166</v>
      </c>
      <c r="K2983">
        <v>6232</v>
      </c>
      <c r="L2983">
        <f t="shared" si="462"/>
        <v>189</v>
      </c>
      <c r="M2983">
        <v>0.13124999999999998</v>
      </c>
      <c r="N2983">
        <f t="shared" si="463"/>
        <v>0</v>
      </c>
      <c r="O2983" t="s">
        <v>26</v>
      </c>
      <c r="P2983" cm="1">
        <f t="array" aca="1" ref="P2983" ca="1">(_xlfn.IFS(Q2983="couché",0,Q2983="debout à 80%",1,Q2983="?",1))*(IF(RAND()&lt;0.8,1,0))</f>
        <v>0</v>
      </c>
      <c r="Q2983" t="s">
        <v>27</v>
      </c>
      <c r="R2983">
        <v>45</v>
      </c>
      <c r="S2983">
        <f t="shared" si="464"/>
        <v>0</v>
      </c>
      <c r="T2983">
        <f t="shared" si="469"/>
        <v>1</v>
      </c>
      <c r="U2983">
        <f t="shared" ca="1" si="465"/>
        <v>0.33333364388257813</v>
      </c>
      <c r="V2983">
        <f t="shared" si="466"/>
        <v>39</v>
      </c>
      <c r="W2983" t="s">
        <v>28</v>
      </c>
      <c r="X2983" t="str">
        <f t="shared" ca="1" si="467"/>
        <v>(2982,0,0,7,189,0,1,39)++1`</v>
      </c>
      <c r="Y2983" t="str">
        <f t="shared" si="468"/>
        <v>(2982,45)++1`</v>
      </c>
    </row>
    <row r="2984" spans="1:25" x14ac:dyDescent="0.25">
      <c r="A2984">
        <v>2983</v>
      </c>
      <c r="B2984">
        <v>1952</v>
      </c>
      <c r="C2984">
        <f t="shared" si="460"/>
        <v>0</v>
      </c>
      <c r="D2984" t="s">
        <v>24</v>
      </c>
      <c r="E2984">
        <f t="shared" si="461"/>
        <v>7</v>
      </c>
      <c r="F2984" t="s">
        <v>38</v>
      </c>
      <c r="G2984" s="13">
        <v>44622</v>
      </c>
      <c r="H2984">
        <v>0.39583333333333331</v>
      </c>
      <c r="I2984">
        <v>0.52708333333333335</v>
      </c>
      <c r="J2984">
        <v>1000166</v>
      </c>
      <c r="K2984">
        <v>410</v>
      </c>
      <c r="L2984">
        <f t="shared" si="462"/>
        <v>189</v>
      </c>
      <c r="M2984">
        <v>0.13125000000000003</v>
      </c>
      <c r="N2984">
        <f t="shared" si="463"/>
        <v>0</v>
      </c>
      <c r="O2984" t="s">
        <v>26</v>
      </c>
      <c r="P2984" cm="1">
        <f t="array" aca="1" ref="P2984" ca="1">(_xlfn.IFS(Q2984="couché",0,Q2984="debout à 80%",1,Q2984="?",1))*(IF(RAND()&lt;0.8,1,0))</f>
        <v>0</v>
      </c>
      <c r="Q2984" t="s">
        <v>48</v>
      </c>
      <c r="R2984">
        <v>45</v>
      </c>
      <c r="S2984">
        <f t="shared" si="464"/>
        <v>0</v>
      </c>
      <c r="T2984">
        <f t="shared" si="469"/>
        <v>2</v>
      </c>
      <c r="U2984">
        <f t="shared" ca="1" si="465"/>
        <v>0.39583471748748394</v>
      </c>
      <c r="V2984">
        <f t="shared" si="466"/>
        <v>45</v>
      </c>
      <c r="W2984" t="s">
        <v>28</v>
      </c>
      <c r="X2984" t="str">
        <f t="shared" ca="1" si="467"/>
        <v>(2983,0,0,7,189,0,2,45)++1`</v>
      </c>
      <c r="Y2984" t="str">
        <f t="shared" si="468"/>
        <v>(2983,45)++1`</v>
      </c>
    </row>
    <row r="2985" spans="1:25" x14ac:dyDescent="0.25">
      <c r="A2985">
        <v>2984</v>
      </c>
      <c r="B2985">
        <v>2010</v>
      </c>
      <c r="C2985">
        <f t="shared" si="460"/>
        <v>1</v>
      </c>
      <c r="D2985" t="s">
        <v>28</v>
      </c>
      <c r="E2985">
        <f t="shared" si="461"/>
        <v>12</v>
      </c>
      <c r="F2985" t="s">
        <v>42</v>
      </c>
      <c r="G2985" s="13">
        <v>44651</v>
      </c>
      <c r="H2985">
        <v>0.34236111111111112</v>
      </c>
      <c r="I2985">
        <v>0.47361111111111109</v>
      </c>
      <c r="J2985">
        <v>1000164</v>
      </c>
      <c r="K2985">
        <v>340</v>
      </c>
      <c r="L2985">
        <f t="shared" si="462"/>
        <v>189</v>
      </c>
      <c r="M2985">
        <v>0.13124999999999998</v>
      </c>
      <c r="N2985">
        <f t="shared" si="463"/>
        <v>0</v>
      </c>
      <c r="O2985" t="s">
        <v>46</v>
      </c>
      <c r="P2985" cm="1">
        <f t="array" aca="1" ref="P2985" ca="1">(_xlfn.IFS(Q2985="couché",0,Q2985="debout à 80%",1,Q2985="?",1))*(IF(RAND()&lt;0.8,1,0))</f>
        <v>0</v>
      </c>
      <c r="Q2985" t="s">
        <v>48</v>
      </c>
      <c r="R2985">
        <v>30</v>
      </c>
      <c r="S2985">
        <f t="shared" si="464"/>
        <v>0</v>
      </c>
      <c r="T2985">
        <f t="shared" si="469"/>
        <v>1</v>
      </c>
      <c r="U2985">
        <f t="shared" ca="1" si="465"/>
        <v>0.34236672203142854</v>
      </c>
      <c r="V2985">
        <f t="shared" si="466"/>
        <v>32</v>
      </c>
      <c r="W2985" t="s">
        <v>28</v>
      </c>
      <c r="X2985" t="str">
        <f t="shared" ca="1" si="467"/>
        <v>(2984,1,0,12,189,0,1,32)++1`</v>
      </c>
      <c r="Y2985" t="str">
        <f t="shared" si="468"/>
        <v>(2984,30)++1`</v>
      </c>
    </row>
    <row r="2986" spans="1:25" x14ac:dyDescent="0.25">
      <c r="A2986">
        <v>2985</v>
      </c>
      <c r="B2986">
        <v>1939</v>
      </c>
      <c r="C2986">
        <f t="shared" si="460"/>
        <v>0</v>
      </c>
      <c r="D2986" t="s">
        <v>24</v>
      </c>
      <c r="E2986">
        <f t="shared" si="461"/>
        <v>6</v>
      </c>
      <c r="F2986" t="s">
        <v>37</v>
      </c>
      <c r="G2986" s="13">
        <v>44638</v>
      </c>
      <c r="H2986">
        <v>0.33333333333333331</v>
      </c>
      <c r="I2986">
        <v>0.46458333333333329</v>
      </c>
      <c r="J2986">
        <v>1000166</v>
      </c>
      <c r="K2986">
        <v>812</v>
      </c>
      <c r="L2986">
        <f t="shared" si="462"/>
        <v>189</v>
      </c>
      <c r="M2986">
        <v>0.13124999999999998</v>
      </c>
      <c r="N2986">
        <f t="shared" si="463"/>
        <v>0</v>
      </c>
      <c r="O2986" t="s">
        <v>26</v>
      </c>
      <c r="P2986" cm="1">
        <f t="array" aca="1" ref="P2986" ca="1">(_xlfn.IFS(Q2986="couché",0,Q2986="debout à 80%",1,Q2986="?",1))*(IF(RAND()&lt;0.8,1,0))</f>
        <v>0</v>
      </c>
      <c r="Q2986" t="s">
        <v>48</v>
      </c>
      <c r="R2986">
        <v>0</v>
      </c>
      <c r="S2986">
        <f t="shared" si="464"/>
        <v>0</v>
      </c>
      <c r="T2986">
        <f t="shared" si="469"/>
        <v>1</v>
      </c>
      <c r="U2986">
        <f t="shared" ca="1" si="465"/>
        <v>0.3333342526608723</v>
      </c>
      <c r="V2986">
        <f t="shared" si="466"/>
        <v>3</v>
      </c>
      <c r="W2986" t="s">
        <v>28</v>
      </c>
      <c r="X2986" t="str">
        <f t="shared" ca="1" si="467"/>
        <v>(2985,0,0,6,189,0,1,3)++1`</v>
      </c>
      <c r="Y2986" t="str">
        <f t="shared" si="468"/>
        <v>(2985,0)++1`</v>
      </c>
    </row>
    <row r="2987" spans="1:25" x14ac:dyDescent="0.25">
      <c r="A2987">
        <v>2986</v>
      </c>
      <c r="B2987">
        <v>1951</v>
      </c>
      <c r="C2987">
        <f t="shared" si="460"/>
        <v>0</v>
      </c>
      <c r="D2987" t="s">
        <v>24</v>
      </c>
      <c r="E2987">
        <f t="shared" si="461"/>
        <v>13</v>
      </c>
      <c r="F2987" t="s">
        <v>43</v>
      </c>
      <c r="G2987" s="13">
        <v>44640</v>
      </c>
      <c r="H2987">
        <v>0.375</v>
      </c>
      <c r="I2987">
        <v>0.50624999999999998</v>
      </c>
      <c r="J2987">
        <v>1000167</v>
      </c>
      <c r="K2987">
        <v>164</v>
      </c>
      <c r="L2987">
        <f t="shared" si="462"/>
        <v>189</v>
      </c>
      <c r="M2987">
        <v>0.13124999999999998</v>
      </c>
      <c r="N2987">
        <f t="shared" si="463"/>
        <v>0</v>
      </c>
      <c r="O2987" t="s">
        <v>26</v>
      </c>
      <c r="P2987" cm="1">
        <f t="array" aca="1" ref="P2987" ca="1">(_xlfn.IFS(Q2987="couché",0,Q2987="debout à 80%",1,Q2987="?",1))*(IF(RAND()&lt;0.8,1,0))</f>
        <v>0</v>
      </c>
      <c r="Q2987" t="s">
        <v>48</v>
      </c>
      <c r="R2987">
        <v>0</v>
      </c>
      <c r="S2987">
        <f t="shared" si="464"/>
        <v>0</v>
      </c>
      <c r="T2987">
        <f t="shared" si="469"/>
        <v>1</v>
      </c>
      <c r="U2987">
        <f t="shared" ca="1" si="465"/>
        <v>0.37500535228476872</v>
      </c>
      <c r="V2987">
        <f t="shared" si="466"/>
        <v>48</v>
      </c>
      <c r="W2987" t="s">
        <v>28</v>
      </c>
      <c r="X2987" t="str">
        <f t="shared" ca="1" si="467"/>
        <v>(2986,0,0,13,189,0,1,48)++1`</v>
      </c>
      <c r="Y2987" t="str">
        <f t="shared" si="468"/>
        <v>(2986,0)++1`</v>
      </c>
    </row>
    <row r="2988" spans="1:25" x14ac:dyDescent="0.25">
      <c r="A2988">
        <v>2987</v>
      </c>
      <c r="B2988">
        <v>1963</v>
      </c>
      <c r="C2988">
        <f t="shared" si="460"/>
        <v>0</v>
      </c>
      <c r="D2988" t="s">
        <v>24</v>
      </c>
      <c r="E2988">
        <f t="shared" si="461"/>
        <v>13</v>
      </c>
      <c r="F2988" t="s">
        <v>43</v>
      </c>
      <c r="G2988" s="13">
        <v>44649</v>
      </c>
      <c r="H2988">
        <v>0.34513888888888888</v>
      </c>
      <c r="I2988">
        <v>0.47638888888888886</v>
      </c>
      <c r="J2988">
        <v>1000167</v>
      </c>
      <c r="K2988">
        <v>5556</v>
      </c>
      <c r="L2988">
        <f t="shared" si="462"/>
        <v>189</v>
      </c>
      <c r="M2988">
        <v>0.13124999999999998</v>
      </c>
      <c r="N2988">
        <f t="shared" si="463"/>
        <v>0</v>
      </c>
      <c r="O2988" t="s">
        <v>26</v>
      </c>
      <c r="P2988" cm="1">
        <f t="array" aca="1" ref="P2988" ca="1">(_xlfn.IFS(Q2988="couché",0,Q2988="debout à 80%",1,Q2988="?",1))*(IF(RAND()&lt;0.8,1,0))</f>
        <v>0</v>
      </c>
      <c r="Q2988" t="s">
        <v>27</v>
      </c>
      <c r="R2988">
        <v>45</v>
      </c>
      <c r="S2988">
        <f t="shared" si="464"/>
        <v>0</v>
      </c>
      <c r="T2988">
        <f t="shared" si="469"/>
        <v>1</v>
      </c>
      <c r="U2988">
        <f t="shared" ca="1" si="465"/>
        <v>0.34514355646857686</v>
      </c>
      <c r="V2988">
        <f t="shared" si="466"/>
        <v>42</v>
      </c>
      <c r="W2988" t="s">
        <v>28</v>
      </c>
      <c r="X2988" t="str">
        <f t="shared" ca="1" si="467"/>
        <v>(2987,0,0,13,189,0,1,42)++1`</v>
      </c>
      <c r="Y2988" t="str">
        <f t="shared" si="468"/>
        <v>(2987,45)++1`</v>
      </c>
    </row>
    <row r="2989" spans="1:25" x14ac:dyDescent="0.25">
      <c r="A2989">
        <v>2988</v>
      </c>
      <c r="B2989">
        <v>1992</v>
      </c>
      <c r="C2989">
        <f t="shared" si="460"/>
        <v>0</v>
      </c>
      <c r="D2989" t="s">
        <v>24</v>
      </c>
      <c r="E2989">
        <f t="shared" si="461"/>
        <v>11</v>
      </c>
      <c r="F2989" t="s">
        <v>41</v>
      </c>
      <c r="G2989" s="13">
        <v>44608</v>
      </c>
      <c r="H2989">
        <v>0.48680555555555555</v>
      </c>
      <c r="I2989">
        <v>0.61875000000000002</v>
      </c>
      <c r="J2989">
        <v>1000164</v>
      </c>
      <c r="K2989">
        <v>7808</v>
      </c>
      <c r="L2989">
        <f t="shared" si="462"/>
        <v>190</v>
      </c>
      <c r="M2989">
        <v>0.13194444444444448</v>
      </c>
      <c r="N2989">
        <f t="shared" si="463"/>
        <v>0</v>
      </c>
      <c r="O2989" t="s">
        <v>26</v>
      </c>
      <c r="P2989" cm="1">
        <f t="array" aca="1" ref="P2989" ca="1">(_xlfn.IFS(Q2989="couché",0,Q2989="debout à 80%",1,Q2989="?",1))*(IF(RAND()&lt;0.8,1,0))</f>
        <v>1</v>
      </c>
      <c r="Q2989" t="s">
        <v>27</v>
      </c>
      <c r="R2989">
        <v>30</v>
      </c>
      <c r="S2989">
        <f t="shared" si="464"/>
        <v>0</v>
      </c>
      <c r="T2989">
        <f t="shared" si="469"/>
        <v>3</v>
      </c>
      <c r="U2989">
        <f t="shared" ca="1" si="465"/>
        <v>0.48680743157195344</v>
      </c>
      <c r="V2989">
        <f t="shared" si="466"/>
        <v>46</v>
      </c>
      <c r="W2989" t="s">
        <v>28</v>
      </c>
      <c r="X2989" t="str">
        <f t="shared" ca="1" si="467"/>
        <v>(2988,0,1,11,190,0,3,46)++1`</v>
      </c>
      <c r="Y2989" t="str">
        <f t="shared" si="468"/>
        <v>(2988,30)++1`</v>
      </c>
    </row>
    <row r="2990" spans="1:25" x14ac:dyDescent="0.25">
      <c r="A2990">
        <v>2989</v>
      </c>
      <c r="B2990">
        <v>1951</v>
      </c>
      <c r="C2990">
        <f t="shared" si="460"/>
        <v>0</v>
      </c>
      <c r="D2990" t="s">
        <v>24</v>
      </c>
      <c r="E2990">
        <f t="shared" si="461"/>
        <v>9</v>
      </c>
      <c r="F2990" t="s">
        <v>40</v>
      </c>
      <c r="G2990" s="13">
        <v>44617</v>
      </c>
      <c r="H2990">
        <v>0.33750000000000002</v>
      </c>
      <c r="I2990">
        <v>0.46944444444444444</v>
      </c>
      <c r="J2990">
        <v>1000163</v>
      </c>
      <c r="K2990">
        <v>795</v>
      </c>
      <c r="L2990">
        <f t="shared" si="462"/>
        <v>190</v>
      </c>
      <c r="M2990">
        <v>0.13194444444444442</v>
      </c>
      <c r="N2990">
        <f t="shared" si="463"/>
        <v>0</v>
      </c>
      <c r="O2990" t="s">
        <v>26</v>
      </c>
      <c r="P2990" cm="1">
        <f t="array" aca="1" ref="P2990" ca="1">(_xlfn.IFS(Q2990="couché",0,Q2990="debout à 80%",1,Q2990="?",1))*(IF(RAND()&lt;0.8,1,0))</f>
        <v>1</v>
      </c>
      <c r="Q2990" t="s">
        <v>27</v>
      </c>
      <c r="R2990">
        <v>45</v>
      </c>
      <c r="S2990">
        <f t="shared" si="464"/>
        <v>0</v>
      </c>
      <c r="T2990">
        <f t="shared" si="469"/>
        <v>1</v>
      </c>
      <c r="U2990">
        <f t="shared" ca="1" si="465"/>
        <v>0.33750871380172676</v>
      </c>
      <c r="V2990">
        <f t="shared" si="466"/>
        <v>57</v>
      </c>
      <c r="W2990" t="s">
        <v>28</v>
      </c>
      <c r="X2990" t="str">
        <f t="shared" ca="1" si="467"/>
        <v>(2989,0,1,9,190,0,1,57)++1`</v>
      </c>
      <c r="Y2990" t="str">
        <f t="shared" si="468"/>
        <v>(2989,45)++1`</v>
      </c>
    </row>
    <row r="2991" spans="1:25" x14ac:dyDescent="0.25">
      <c r="A2991">
        <v>2990</v>
      </c>
      <c r="B2991">
        <v>1956</v>
      </c>
      <c r="C2991">
        <f t="shared" si="460"/>
        <v>0</v>
      </c>
      <c r="D2991" t="s">
        <v>24</v>
      </c>
      <c r="E2991">
        <f t="shared" si="461"/>
        <v>15</v>
      </c>
      <c r="F2991" t="s">
        <v>35</v>
      </c>
      <c r="G2991" s="13">
        <v>44602</v>
      </c>
      <c r="H2991">
        <v>0.33333333333333331</v>
      </c>
      <c r="I2991">
        <v>0.46527777777777773</v>
      </c>
      <c r="J2991">
        <v>1000171</v>
      </c>
      <c r="K2991">
        <v>283</v>
      </c>
      <c r="L2991">
        <f t="shared" si="462"/>
        <v>190</v>
      </c>
      <c r="M2991">
        <v>0.13194444444444442</v>
      </c>
      <c r="N2991">
        <f t="shared" si="463"/>
        <v>0</v>
      </c>
      <c r="O2991" t="s">
        <v>26</v>
      </c>
      <c r="P2991" cm="1">
        <f t="array" aca="1" ref="P2991" ca="1">(_xlfn.IFS(Q2991="couché",0,Q2991="debout à 80%",1,Q2991="?",1))*(IF(RAND()&lt;0.8,1,0))</f>
        <v>0</v>
      </c>
      <c r="Q2991" t="s">
        <v>48</v>
      </c>
      <c r="R2991">
        <v>120</v>
      </c>
      <c r="S2991">
        <f t="shared" si="464"/>
        <v>0</v>
      </c>
      <c r="T2991">
        <f t="shared" si="469"/>
        <v>1</v>
      </c>
      <c r="U2991">
        <f t="shared" ca="1" si="465"/>
        <v>0.3333395890654911</v>
      </c>
      <c r="V2991">
        <f t="shared" si="466"/>
        <v>45</v>
      </c>
      <c r="W2991" t="s">
        <v>28</v>
      </c>
      <c r="X2991" t="str">
        <f t="shared" ca="1" si="467"/>
        <v>(2990,0,0,15,190,0,1,45)++1`</v>
      </c>
      <c r="Y2991" t="str">
        <f t="shared" si="468"/>
        <v>(2990,120)++1`</v>
      </c>
    </row>
    <row r="2992" spans="1:25" x14ac:dyDescent="0.25">
      <c r="A2992">
        <v>2991</v>
      </c>
      <c r="B2992">
        <v>1948</v>
      </c>
      <c r="C2992">
        <f t="shared" si="460"/>
        <v>0</v>
      </c>
      <c r="D2992" t="s">
        <v>24</v>
      </c>
      <c r="E2992">
        <f t="shared" si="461"/>
        <v>6</v>
      </c>
      <c r="F2992" t="s">
        <v>37</v>
      </c>
      <c r="G2992" s="13">
        <v>44627</v>
      </c>
      <c r="H2992">
        <v>0.58750000000000002</v>
      </c>
      <c r="I2992">
        <v>0.71944444444444444</v>
      </c>
      <c r="J2992">
        <v>1000166</v>
      </c>
      <c r="K2992">
        <v>3775</v>
      </c>
      <c r="L2992">
        <f t="shared" si="462"/>
        <v>190</v>
      </c>
      <c r="M2992">
        <v>0.13194444444444442</v>
      </c>
      <c r="N2992">
        <f t="shared" si="463"/>
        <v>0</v>
      </c>
      <c r="O2992" t="s">
        <v>26</v>
      </c>
      <c r="P2992" cm="1">
        <f t="array" aca="1" ref="P2992" ca="1">(_xlfn.IFS(Q2992="couché",0,Q2992="debout à 80%",1,Q2992="?",1))*(IF(RAND()&lt;0.8,1,0))</f>
        <v>1</v>
      </c>
      <c r="Q2992" t="s">
        <v>27</v>
      </c>
      <c r="R2992">
        <v>45</v>
      </c>
      <c r="S2992">
        <f t="shared" si="464"/>
        <v>0</v>
      </c>
      <c r="T2992">
        <f t="shared" si="469"/>
        <v>3</v>
      </c>
      <c r="U2992">
        <f t="shared" ca="1" si="465"/>
        <v>0.58750828376079123</v>
      </c>
      <c r="V2992">
        <f t="shared" si="466"/>
        <v>42</v>
      </c>
      <c r="W2992" t="s">
        <v>28</v>
      </c>
      <c r="X2992" t="str">
        <f t="shared" ca="1" si="467"/>
        <v>(2991,0,1,6,190,0,3,42)++1`</v>
      </c>
      <c r="Y2992" t="str">
        <f t="shared" si="468"/>
        <v>(2991,45)++1`</v>
      </c>
    </row>
    <row r="2993" spans="1:25" x14ac:dyDescent="0.25">
      <c r="A2993">
        <v>2992</v>
      </c>
      <c r="B2993">
        <v>1939</v>
      </c>
      <c r="C2993">
        <f t="shared" si="460"/>
        <v>0</v>
      </c>
      <c r="D2993" t="s">
        <v>24</v>
      </c>
      <c r="E2993">
        <f t="shared" si="461"/>
        <v>11</v>
      </c>
      <c r="F2993" t="s">
        <v>41</v>
      </c>
      <c r="G2993" s="13">
        <v>44601</v>
      </c>
      <c r="H2993">
        <v>0.33819444444444441</v>
      </c>
      <c r="I2993">
        <v>0.47083333333333333</v>
      </c>
      <c r="J2993">
        <v>1000164</v>
      </c>
      <c r="K2993">
        <v>338</v>
      </c>
      <c r="L2993">
        <f t="shared" si="462"/>
        <v>191</v>
      </c>
      <c r="M2993">
        <v>0.13263888888888892</v>
      </c>
      <c r="N2993">
        <f t="shared" si="463"/>
        <v>0</v>
      </c>
      <c r="O2993" t="s">
        <v>26</v>
      </c>
      <c r="P2993" cm="1">
        <f t="array" aca="1" ref="P2993" ca="1">(_xlfn.IFS(Q2993="couché",0,Q2993="debout à 80%",1,Q2993="?",1))*(IF(RAND()&lt;0.8,1,0))</f>
        <v>1</v>
      </c>
      <c r="Q2993" t="s">
        <v>27</v>
      </c>
      <c r="R2993">
        <v>30</v>
      </c>
      <c r="S2993">
        <f t="shared" si="464"/>
        <v>0</v>
      </c>
      <c r="T2993">
        <f t="shared" si="469"/>
        <v>1</v>
      </c>
      <c r="U2993">
        <f t="shared" ca="1" si="465"/>
        <v>0.33819950346302025</v>
      </c>
      <c r="V2993">
        <f t="shared" si="466"/>
        <v>39</v>
      </c>
      <c r="W2993" t="s">
        <v>28</v>
      </c>
      <c r="X2993" t="str">
        <f t="shared" ca="1" si="467"/>
        <v>(2992,0,1,11,191,0,1,39)++1`</v>
      </c>
      <c r="Y2993" t="str">
        <f t="shared" si="468"/>
        <v>(2992,30)++1`</v>
      </c>
    </row>
    <row r="2994" spans="1:25" x14ac:dyDescent="0.25">
      <c r="A2994">
        <v>2993</v>
      </c>
      <c r="B2994">
        <v>1955</v>
      </c>
      <c r="C2994">
        <f t="shared" si="460"/>
        <v>0</v>
      </c>
      <c r="D2994" t="s">
        <v>24</v>
      </c>
      <c r="E2994">
        <f t="shared" si="461"/>
        <v>2</v>
      </c>
      <c r="F2994" t="s">
        <v>29</v>
      </c>
      <c r="G2994" s="13">
        <v>44622</v>
      </c>
      <c r="H2994">
        <v>0.37430555555555556</v>
      </c>
      <c r="I2994">
        <v>0.50694444444444442</v>
      </c>
      <c r="J2994">
        <v>1000166</v>
      </c>
      <c r="K2994">
        <v>26</v>
      </c>
      <c r="L2994">
        <f t="shared" si="462"/>
        <v>191</v>
      </c>
      <c r="M2994">
        <v>0.13263888888888886</v>
      </c>
      <c r="N2994">
        <f t="shared" si="463"/>
        <v>0</v>
      </c>
      <c r="O2994" t="s">
        <v>26</v>
      </c>
      <c r="P2994" cm="1">
        <f t="array" aca="1" ref="P2994" ca="1">(_xlfn.IFS(Q2994="couché",0,Q2994="debout à 80%",1,Q2994="?",1))*(IF(RAND()&lt;0.8,1,0))</f>
        <v>0</v>
      </c>
      <c r="Q2994" t="s">
        <v>48</v>
      </c>
      <c r="R2994">
        <v>45</v>
      </c>
      <c r="S2994">
        <f t="shared" si="464"/>
        <v>0</v>
      </c>
      <c r="T2994">
        <f t="shared" si="469"/>
        <v>2</v>
      </c>
      <c r="U2994">
        <f t="shared" ca="1" si="465"/>
        <v>0.37431417487309215</v>
      </c>
      <c r="V2994">
        <f t="shared" si="466"/>
        <v>45</v>
      </c>
      <c r="W2994" t="s">
        <v>28</v>
      </c>
      <c r="X2994" t="str">
        <f t="shared" ca="1" si="467"/>
        <v>(2993,0,0,2,191,0,2,45)++1`</v>
      </c>
      <c r="Y2994" t="str">
        <f t="shared" si="468"/>
        <v>(2993,45)++1`</v>
      </c>
    </row>
    <row r="2995" spans="1:25" x14ac:dyDescent="0.25">
      <c r="A2995">
        <v>2994</v>
      </c>
      <c r="B2995">
        <v>1951</v>
      </c>
      <c r="C2995">
        <f t="shared" si="460"/>
        <v>0</v>
      </c>
      <c r="D2995" t="s">
        <v>24</v>
      </c>
      <c r="E2995">
        <f t="shared" si="461"/>
        <v>15</v>
      </c>
      <c r="F2995" t="s">
        <v>35</v>
      </c>
      <c r="G2995" s="13">
        <v>44627</v>
      </c>
      <c r="H2995">
        <v>0.52638888888888891</v>
      </c>
      <c r="I2995">
        <v>0.65972222222222221</v>
      </c>
      <c r="J2995">
        <v>1000171</v>
      </c>
      <c r="K2995">
        <v>3141</v>
      </c>
      <c r="L2995">
        <f t="shared" si="462"/>
        <v>192</v>
      </c>
      <c r="M2995">
        <v>0.1333333333333333</v>
      </c>
      <c r="N2995">
        <f t="shared" si="463"/>
        <v>0</v>
      </c>
      <c r="O2995" t="s">
        <v>26</v>
      </c>
      <c r="P2995" cm="1">
        <f t="array" aca="1" ref="P2995" ca="1">(_xlfn.IFS(Q2995="couché",0,Q2995="debout à 80%",1,Q2995="?",1))*(IF(RAND()&lt;0.8,1,0))</f>
        <v>0</v>
      </c>
      <c r="Q2995" t="s">
        <v>48</v>
      </c>
      <c r="R2995">
        <v>45</v>
      </c>
      <c r="S2995">
        <f t="shared" si="464"/>
        <v>0</v>
      </c>
      <c r="T2995">
        <f t="shared" si="469"/>
        <v>3</v>
      </c>
      <c r="U2995">
        <f t="shared" ca="1" si="465"/>
        <v>0.52639870484082474</v>
      </c>
      <c r="V2995">
        <f t="shared" si="466"/>
        <v>42</v>
      </c>
      <c r="W2995" t="s">
        <v>28</v>
      </c>
      <c r="X2995" t="str">
        <f t="shared" ca="1" si="467"/>
        <v>(2994,0,0,15,192,0,3,42)++1`</v>
      </c>
      <c r="Y2995" t="str">
        <f t="shared" si="468"/>
        <v>(2994,45)++1`</v>
      </c>
    </row>
    <row r="2996" spans="1:25" x14ac:dyDescent="0.25">
      <c r="A2996">
        <v>2995</v>
      </c>
      <c r="B2996">
        <v>1948</v>
      </c>
      <c r="C2996">
        <f t="shared" si="460"/>
        <v>0</v>
      </c>
      <c r="D2996" t="s">
        <v>24</v>
      </c>
      <c r="E2996">
        <f t="shared" si="461"/>
        <v>6</v>
      </c>
      <c r="F2996" t="s">
        <v>37</v>
      </c>
      <c r="G2996" s="13">
        <v>44645</v>
      </c>
      <c r="H2996">
        <v>0.33541666666666664</v>
      </c>
      <c r="I2996">
        <v>0.46875</v>
      </c>
      <c r="J2996">
        <v>1000166</v>
      </c>
      <c r="K2996">
        <v>3456</v>
      </c>
      <c r="L2996">
        <f t="shared" si="462"/>
        <v>192</v>
      </c>
      <c r="M2996">
        <v>0.13333333333333336</v>
      </c>
      <c r="N2996">
        <f t="shared" si="463"/>
        <v>0</v>
      </c>
      <c r="O2996" t="s">
        <v>26</v>
      </c>
      <c r="P2996" cm="1">
        <f t="array" aca="1" ref="P2996" ca="1">(_xlfn.IFS(Q2996="couché",0,Q2996="debout à 80%",1,Q2996="?",1))*(IF(RAND()&lt;0.8,1,0))</f>
        <v>1</v>
      </c>
      <c r="Q2996" t="s">
        <v>27</v>
      </c>
      <c r="R2996">
        <v>45</v>
      </c>
      <c r="S2996">
        <f t="shared" si="464"/>
        <v>0</v>
      </c>
      <c r="T2996">
        <f t="shared" si="469"/>
        <v>1</v>
      </c>
      <c r="U2996">
        <f t="shared" ca="1" si="465"/>
        <v>0.33542562041641738</v>
      </c>
      <c r="V2996">
        <f t="shared" si="466"/>
        <v>47</v>
      </c>
      <c r="W2996" t="s">
        <v>28</v>
      </c>
      <c r="X2996" t="str">
        <f t="shared" ca="1" si="467"/>
        <v>(2995,0,1,6,192,0,1,47)++1`</v>
      </c>
      <c r="Y2996" t="str">
        <f t="shared" si="468"/>
        <v>(2995,45)++1`</v>
      </c>
    </row>
    <row r="2997" spans="1:25" x14ac:dyDescent="0.25">
      <c r="A2997">
        <v>2996</v>
      </c>
      <c r="B2997">
        <v>1974</v>
      </c>
      <c r="C2997">
        <f t="shared" si="460"/>
        <v>0</v>
      </c>
      <c r="D2997" t="s">
        <v>24</v>
      </c>
      <c r="E2997">
        <f t="shared" si="461"/>
        <v>16</v>
      </c>
      <c r="F2997" t="s">
        <v>44</v>
      </c>
      <c r="G2997" s="13">
        <v>44648</v>
      </c>
      <c r="H2997">
        <v>0.45347222222222222</v>
      </c>
      <c r="I2997">
        <v>0.58750000000000002</v>
      </c>
      <c r="J2997">
        <v>1000162</v>
      </c>
      <c r="K2997">
        <v>489</v>
      </c>
      <c r="L2997">
        <f t="shared" si="462"/>
        <v>193</v>
      </c>
      <c r="M2997">
        <v>0.1340277777777778</v>
      </c>
      <c r="N2997">
        <f t="shared" si="463"/>
        <v>0</v>
      </c>
      <c r="O2997" t="s">
        <v>26</v>
      </c>
      <c r="P2997" cm="1">
        <f t="array" aca="1" ref="P2997" ca="1">(_xlfn.IFS(Q2997="couché",0,Q2997="debout à 80%",1,Q2997="?",1))*(IF(RAND()&lt;0.8,1,0))</f>
        <v>1</v>
      </c>
      <c r="Q2997" t="s">
        <v>27</v>
      </c>
      <c r="R2997">
        <v>45</v>
      </c>
      <c r="S2997">
        <f t="shared" si="464"/>
        <v>0</v>
      </c>
      <c r="T2997">
        <f t="shared" si="469"/>
        <v>2</v>
      </c>
      <c r="U2997">
        <f t="shared" ca="1" si="465"/>
        <v>0.45347522047807048</v>
      </c>
      <c r="V2997">
        <f t="shared" si="466"/>
        <v>50</v>
      </c>
      <c r="W2997" t="s">
        <v>28</v>
      </c>
      <c r="X2997" t="str">
        <f t="shared" ca="1" si="467"/>
        <v>(2996,0,1,16,193,0,2,50)++1`</v>
      </c>
      <c r="Y2997" t="str">
        <f t="shared" si="468"/>
        <v>(2996,45)++1`</v>
      </c>
    </row>
    <row r="2998" spans="1:25" x14ac:dyDescent="0.25">
      <c r="A2998">
        <v>2997</v>
      </c>
      <c r="B2998">
        <v>1957</v>
      </c>
      <c r="C2998">
        <f t="shared" si="460"/>
        <v>0</v>
      </c>
      <c r="D2998" t="s">
        <v>24</v>
      </c>
      <c r="E2998">
        <f t="shared" si="461"/>
        <v>5</v>
      </c>
      <c r="F2998" t="s">
        <v>36</v>
      </c>
      <c r="G2998" s="13">
        <v>44607</v>
      </c>
      <c r="H2998">
        <v>0.57291666666666663</v>
      </c>
      <c r="I2998">
        <v>0.70694444444444438</v>
      </c>
      <c r="J2998">
        <v>1000162</v>
      </c>
      <c r="K2998">
        <v>3252</v>
      </c>
      <c r="L2998">
        <f t="shared" si="462"/>
        <v>193</v>
      </c>
      <c r="M2998">
        <v>0.13402777777777775</v>
      </c>
      <c r="N2998">
        <f t="shared" si="463"/>
        <v>0</v>
      </c>
      <c r="O2998" t="s">
        <v>26</v>
      </c>
      <c r="P2998" cm="1">
        <f t="array" aca="1" ref="P2998" ca="1">(_xlfn.IFS(Q2998="couché",0,Q2998="debout à 80%",1,Q2998="?",1))*(IF(RAND()&lt;0.8,1,0))</f>
        <v>1</v>
      </c>
      <c r="Q2998" t="s">
        <v>27</v>
      </c>
      <c r="R2998">
        <v>45</v>
      </c>
      <c r="S2998">
        <f t="shared" si="464"/>
        <v>0</v>
      </c>
      <c r="T2998">
        <f t="shared" si="469"/>
        <v>4</v>
      </c>
      <c r="U2998">
        <f t="shared" ca="1" si="465"/>
        <v>0.57292631878329414</v>
      </c>
      <c r="V2998">
        <f t="shared" si="466"/>
        <v>57</v>
      </c>
      <c r="W2998" t="s">
        <v>28</v>
      </c>
      <c r="X2998" t="str">
        <f t="shared" ca="1" si="467"/>
        <v>(2997,0,1,5,193,0,4,57)++1`</v>
      </c>
      <c r="Y2998" t="str">
        <f t="shared" si="468"/>
        <v>(2997,45)++1`</v>
      </c>
    </row>
    <row r="2999" spans="1:25" x14ac:dyDescent="0.25">
      <c r="A2999">
        <v>2998</v>
      </c>
      <c r="B2999">
        <v>1963</v>
      </c>
      <c r="C2999">
        <f t="shared" si="460"/>
        <v>0</v>
      </c>
      <c r="D2999" t="s">
        <v>24</v>
      </c>
      <c r="E2999">
        <f t="shared" si="461"/>
        <v>15</v>
      </c>
      <c r="F2999" t="s">
        <v>35</v>
      </c>
      <c r="G2999" s="13">
        <v>44635</v>
      </c>
      <c r="H2999">
        <v>0.59791666666666665</v>
      </c>
      <c r="I2999">
        <v>0.7319444444444444</v>
      </c>
      <c r="J2999">
        <v>1000171</v>
      </c>
      <c r="K2999">
        <v>8548</v>
      </c>
      <c r="L2999">
        <f t="shared" si="462"/>
        <v>193</v>
      </c>
      <c r="M2999">
        <v>0.13402777777777775</v>
      </c>
      <c r="N2999">
        <f t="shared" si="463"/>
        <v>0</v>
      </c>
      <c r="O2999" t="s">
        <v>26</v>
      </c>
      <c r="P2999" cm="1">
        <f t="array" aca="1" ref="P2999" ca="1">(_xlfn.IFS(Q2999="couché",0,Q2999="debout à 80%",1,Q2999="?",1))*(IF(RAND()&lt;0.8,1,0))</f>
        <v>0</v>
      </c>
      <c r="Q2999" t="s">
        <v>48</v>
      </c>
      <c r="R2999">
        <v>45</v>
      </c>
      <c r="S2999">
        <f t="shared" si="464"/>
        <v>0</v>
      </c>
      <c r="T2999">
        <f t="shared" si="469"/>
        <v>2</v>
      </c>
      <c r="U2999">
        <f t="shared" ca="1" si="465"/>
        <v>0.59792537206636109</v>
      </c>
      <c r="V2999">
        <f t="shared" si="466"/>
        <v>50</v>
      </c>
      <c r="W2999" t="s">
        <v>28</v>
      </c>
      <c r="X2999" t="str">
        <f t="shared" ca="1" si="467"/>
        <v>(2998,0,0,15,193,0,2,50)++1`</v>
      </c>
      <c r="Y2999" t="str">
        <f t="shared" si="468"/>
        <v>(2998,45)++1`</v>
      </c>
    </row>
    <row r="3000" spans="1:25" x14ac:dyDescent="0.25">
      <c r="A3000">
        <v>2999</v>
      </c>
      <c r="B3000">
        <v>1967</v>
      </c>
      <c r="C3000">
        <f t="shared" si="460"/>
        <v>0</v>
      </c>
      <c r="D3000" t="s">
        <v>24</v>
      </c>
      <c r="E3000">
        <f t="shared" si="461"/>
        <v>9</v>
      </c>
      <c r="F3000" t="s">
        <v>40</v>
      </c>
      <c r="G3000" s="13">
        <v>44613</v>
      </c>
      <c r="H3000">
        <v>0.54861111111111105</v>
      </c>
      <c r="I3000">
        <v>0.68263888888888891</v>
      </c>
      <c r="J3000">
        <v>1000163</v>
      </c>
      <c r="K3000">
        <v>4834</v>
      </c>
      <c r="L3000">
        <f t="shared" si="462"/>
        <v>193</v>
      </c>
      <c r="M3000">
        <v>0.13402777777777786</v>
      </c>
      <c r="N3000">
        <f t="shared" si="463"/>
        <v>0</v>
      </c>
      <c r="O3000" t="s">
        <v>26</v>
      </c>
      <c r="P3000" cm="1">
        <f t="array" aca="1" ref="P3000" ca="1">(_xlfn.IFS(Q3000="couché",0,Q3000="debout à 80%",1,Q3000="?",1))*(IF(RAND()&lt;0.8,1,0))</f>
        <v>1</v>
      </c>
      <c r="Q3000" t="s">
        <v>27</v>
      </c>
      <c r="R3000">
        <v>45</v>
      </c>
      <c r="S3000">
        <f t="shared" si="464"/>
        <v>0</v>
      </c>
      <c r="T3000">
        <f t="shared" si="469"/>
        <v>5</v>
      </c>
      <c r="U3000">
        <f t="shared" ca="1" si="465"/>
        <v>0.54861593697062427</v>
      </c>
      <c r="V3000">
        <f t="shared" si="466"/>
        <v>45</v>
      </c>
      <c r="W3000" t="s">
        <v>28</v>
      </c>
      <c r="X3000" t="str">
        <f t="shared" ca="1" si="467"/>
        <v>(2999,0,1,9,193,0,5,45)++1`</v>
      </c>
      <c r="Y3000" t="str">
        <f t="shared" si="468"/>
        <v>(2999,45)++1`</v>
      </c>
    </row>
    <row r="3001" spans="1:25" x14ac:dyDescent="0.25">
      <c r="A3001">
        <v>3000</v>
      </c>
      <c r="B3001">
        <v>1961</v>
      </c>
      <c r="C3001">
        <f t="shared" si="460"/>
        <v>0</v>
      </c>
      <c r="D3001" t="s">
        <v>24</v>
      </c>
      <c r="E3001">
        <f t="shared" si="461"/>
        <v>6</v>
      </c>
      <c r="F3001" t="s">
        <v>37</v>
      </c>
      <c r="G3001" s="13">
        <v>44627</v>
      </c>
      <c r="H3001">
        <v>0.44999999999999996</v>
      </c>
      <c r="I3001">
        <v>0.5840277777777777</v>
      </c>
      <c r="J3001">
        <v>1000166</v>
      </c>
      <c r="K3001">
        <v>26</v>
      </c>
      <c r="L3001">
        <f t="shared" si="462"/>
        <v>193</v>
      </c>
      <c r="M3001">
        <v>0.13402777777777775</v>
      </c>
      <c r="N3001">
        <f t="shared" si="463"/>
        <v>0</v>
      </c>
      <c r="O3001" t="s">
        <v>26</v>
      </c>
      <c r="P3001" cm="1">
        <f t="array" aca="1" ref="P3001" ca="1">(_xlfn.IFS(Q3001="couché",0,Q3001="debout à 80%",1,Q3001="?",1))*(IF(RAND()&lt;0.8,1,0))</f>
        <v>0</v>
      </c>
      <c r="Q3001" t="s">
        <v>48</v>
      </c>
      <c r="R3001">
        <v>45</v>
      </c>
      <c r="S3001">
        <f t="shared" si="464"/>
        <v>0</v>
      </c>
      <c r="T3001">
        <f t="shared" si="469"/>
        <v>2</v>
      </c>
      <c r="U3001">
        <f t="shared" ca="1" si="465"/>
        <v>0.45000958314563333</v>
      </c>
      <c r="V3001">
        <f t="shared" si="466"/>
        <v>31</v>
      </c>
      <c r="W3001" t="s">
        <v>28</v>
      </c>
      <c r="X3001" t="str">
        <f t="shared" ca="1" si="467"/>
        <v>(3000,0,0,6,193,0,2,31)++1`</v>
      </c>
      <c r="Y3001" t="str">
        <f t="shared" si="468"/>
        <v>(3000,45)++1`</v>
      </c>
    </row>
    <row r="3002" spans="1:25" x14ac:dyDescent="0.25">
      <c r="A3002">
        <v>3001</v>
      </c>
      <c r="B3002">
        <v>1961</v>
      </c>
      <c r="C3002">
        <f t="shared" si="460"/>
        <v>0</v>
      </c>
      <c r="D3002" t="s">
        <v>24</v>
      </c>
      <c r="E3002">
        <f t="shared" si="461"/>
        <v>2</v>
      </c>
      <c r="F3002" t="s">
        <v>29</v>
      </c>
      <c r="G3002" s="13">
        <v>44620</v>
      </c>
      <c r="H3002">
        <v>0.40277777777777773</v>
      </c>
      <c r="I3002">
        <v>0.53680555555555554</v>
      </c>
      <c r="J3002">
        <v>1000166</v>
      </c>
      <c r="K3002">
        <v>421</v>
      </c>
      <c r="L3002">
        <f t="shared" si="462"/>
        <v>193</v>
      </c>
      <c r="M3002">
        <v>0.1340277777777778</v>
      </c>
      <c r="N3002">
        <f t="shared" si="463"/>
        <v>0</v>
      </c>
      <c r="O3002" t="s">
        <v>26</v>
      </c>
      <c r="P3002" cm="1">
        <f t="array" aca="1" ref="P3002" ca="1">(_xlfn.IFS(Q3002="couché",0,Q3002="debout à 80%",1,Q3002="?",1))*(IF(RAND()&lt;0.8,1,0))</f>
        <v>0</v>
      </c>
      <c r="Q3002" t="s">
        <v>48</v>
      </c>
      <c r="R3002">
        <v>45</v>
      </c>
      <c r="S3002">
        <f t="shared" si="464"/>
        <v>0</v>
      </c>
      <c r="T3002">
        <f t="shared" si="469"/>
        <v>2</v>
      </c>
      <c r="U3002">
        <f t="shared" ca="1" si="465"/>
        <v>0.40277925176687218</v>
      </c>
      <c r="V3002">
        <f t="shared" si="466"/>
        <v>55</v>
      </c>
      <c r="W3002" t="s">
        <v>28</v>
      </c>
      <c r="X3002" t="str">
        <f t="shared" ca="1" si="467"/>
        <v>(3001,0,0,2,193,0,2,55)++1`</v>
      </c>
      <c r="Y3002" t="str">
        <f t="shared" si="468"/>
        <v>(3001,45)++1`</v>
      </c>
    </row>
    <row r="3003" spans="1:25" x14ac:dyDescent="0.25">
      <c r="A3003">
        <v>3002</v>
      </c>
      <c r="B3003">
        <v>1961</v>
      </c>
      <c r="C3003">
        <f t="shared" si="460"/>
        <v>0</v>
      </c>
      <c r="D3003" t="s">
        <v>24</v>
      </c>
      <c r="E3003">
        <f t="shared" si="461"/>
        <v>11</v>
      </c>
      <c r="F3003" t="s">
        <v>41</v>
      </c>
      <c r="G3003" s="13">
        <v>44628</v>
      </c>
      <c r="H3003">
        <v>0.69097222222222221</v>
      </c>
      <c r="I3003">
        <v>0.82499999999999996</v>
      </c>
      <c r="J3003">
        <v>1000171</v>
      </c>
      <c r="K3003">
        <v>7468</v>
      </c>
      <c r="L3003">
        <f t="shared" si="462"/>
        <v>193</v>
      </c>
      <c r="M3003">
        <v>0.13402777777777775</v>
      </c>
      <c r="N3003">
        <f t="shared" si="463"/>
        <v>0</v>
      </c>
      <c r="O3003" t="s">
        <v>26</v>
      </c>
      <c r="P3003" cm="1">
        <f t="array" aca="1" ref="P3003" ca="1">(_xlfn.IFS(Q3003="couché",0,Q3003="debout à 80%",1,Q3003="?",1))*(IF(RAND()&lt;0.8,1,0))</f>
        <v>1</v>
      </c>
      <c r="Q3003" t="s">
        <v>27</v>
      </c>
      <c r="R3003">
        <v>45</v>
      </c>
      <c r="S3003">
        <f t="shared" si="464"/>
        <v>0</v>
      </c>
      <c r="T3003">
        <f t="shared" si="469"/>
        <v>3</v>
      </c>
      <c r="U3003">
        <f t="shared" ca="1" si="465"/>
        <v>0.69097948750079763</v>
      </c>
      <c r="V3003">
        <f t="shared" si="466"/>
        <v>38</v>
      </c>
      <c r="W3003" t="s">
        <v>28</v>
      </c>
      <c r="X3003" t="str">
        <f t="shared" ca="1" si="467"/>
        <v>(3002,0,1,11,193,0,3,38)++1`</v>
      </c>
      <c r="Y3003" t="str">
        <f t="shared" si="468"/>
        <v>(3002,45)++1`</v>
      </c>
    </row>
    <row r="3004" spans="1:25" x14ac:dyDescent="0.25">
      <c r="A3004">
        <v>3003</v>
      </c>
      <c r="B3004">
        <v>1966</v>
      </c>
      <c r="C3004">
        <f t="shared" si="460"/>
        <v>0</v>
      </c>
      <c r="D3004" t="s">
        <v>24</v>
      </c>
      <c r="E3004">
        <f t="shared" si="461"/>
        <v>15</v>
      </c>
      <c r="F3004" t="s">
        <v>35</v>
      </c>
      <c r="G3004" s="13">
        <v>44610</v>
      </c>
      <c r="H3004">
        <v>0.36180555555555555</v>
      </c>
      <c r="I3004">
        <v>0.49652777777777773</v>
      </c>
      <c r="J3004">
        <v>1000171</v>
      </c>
      <c r="K3004">
        <v>298</v>
      </c>
      <c r="L3004">
        <f t="shared" si="462"/>
        <v>194</v>
      </c>
      <c r="M3004">
        <v>0.13472222222222219</v>
      </c>
      <c r="N3004">
        <f t="shared" si="463"/>
        <v>0</v>
      </c>
      <c r="O3004" t="s">
        <v>26</v>
      </c>
      <c r="P3004" cm="1">
        <f t="array" aca="1" ref="P3004" ca="1">(_xlfn.IFS(Q3004="couché",0,Q3004="debout à 80%",1,Q3004="?",1))*(IF(RAND()&lt;0.8,1,0))</f>
        <v>1</v>
      </c>
      <c r="Q3004" t="s">
        <v>27</v>
      </c>
      <c r="R3004">
        <v>45</v>
      </c>
      <c r="S3004">
        <f t="shared" si="464"/>
        <v>0</v>
      </c>
      <c r="T3004">
        <f t="shared" si="469"/>
        <v>1</v>
      </c>
      <c r="U3004">
        <f t="shared" ca="1" si="465"/>
        <v>0.36181501881599698</v>
      </c>
      <c r="V3004">
        <f t="shared" si="466"/>
        <v>89</v>
      </c>
      <c r="W3004" t="s">
        <v>28</v>
      </c>
      <c r="X3004" t="str">
        <f t="shared" ca="1" si="467"/>
        <v>(3003,0,1,15,194,0,1,89)++1`</v>
      </c>
      <c r="Y3004" t="str">
        <f t="shared" si="468"/>
        <v>(3003,45)++1`</v>
      </c>
    </row>
    <row r="3005" spans="1:25" x14ac:dyDescent="0.25">
      <c r="A3005">
        <v>3004</v>
      </c>
      <c r="B3005">
        <v>2000</v>
      </c>
      <c r="C3005">
        <f t="shared" si="460"/>
        <v>0</v>
      </c>
      <c r="D3005" t="s">
        <v>24</v>
      </c>
      <c r="E3005">
        <f t="shared" si="461"/>
        <v>7</v>
      </c>
      <c r="F3005" t="s">
        <v>38</v>
      </c>
      <c r="G3005" s="13">
        <v>44595</v>
      </c>
      <c r="H3005">
        <v>0.51180555555555551</v>
      </c>
      <c r="I3005">
        <v>0.6465277777777777</v>
      </c>
      <c r="J3005">
        <v>1000162</v>
      </c>
      <c r="K3005">
        <v>64</v>
      </c>
      <c r="L3005">
        <f t="shared" si="462"/>
        <v>194</v>
      </c>
      <c r="M3005">
        <v>0.13472222222222219</v>
      </c>
      <c r="N3005">
        <f t="shared" si="463"/>
        <v>1</v>
      </c>
      <c r="O3005" t="s">
        <v>32</v>
      </c>
      <c r="P3005" cm="1">
        <f t="array" aca="1" ref="P3005" ca="1">(_xlfn.IFS(Q3005="couché",0,Q3005="debout à 80%",1,Q3005="?",1))*(IF(RAND()&lt;0.8,1,0))</f>
        <v>1</v>
      </c>
      <c r="Q3005" t="s">
        <v>27</v>
      </c>
      <c r="R3005">
        <v>45</v>
      </c>
      <c r="S3005">
        <f t="shared" si="464"/>
        <v>1</v>
      </c>
      <c r="T3005">
        <f t="shared" si="469"/>
        <v>7</v>
      </c>
      <c r="U3005">
        <f t="shared" ca="1" si="465"/>
        <v>0.51181049435809034</v>
      </c>
      <c r="V3005">
        <f t="shared" si="466"/>
        <v>45</v>
      </c>
      <c r="W3005" t="s">
        <v>28</v>
      </c>
      <c r="X3005" t="str">
        <f t="shared" ca="1" si="467"/>
        <v>(3004,0,1,7,194,1,7,45)++1`</v>
      </c>
      <c r="Y3005" t="str">
        <f t="shared" si="468"/>
        <v>(3004,45)++1`</v>
      </c>
    </row>
    <row r="3006" spans="1:25" x14ac:dyDescent="0.25">
      <c r="A3006">
        <v>3005</v>
      </c>
      <c r="B3006">
        <v>1942</v>
      </c>
      <c r="C3006">
        <f t="shared" si="460"/>
        <v>0</v>
      </c>
      <c r="D3006" t="s">
        <v>24</v>
      </c>
      <c r="E3006">
        <f t="shared" si="461"/>
        <v>2</v>
      </c>
      <c r="F3006" t="s">
        <v>29</v>
      </c>
      <c r="G3006" s="13">
        <v>44627</v>
      </c>
      <c r="H3006">
        <v>0.5444444444444444</v>
      </c>
      <c r="I3006">
        <v>0.67916666666666659</v>
      </c>
      <c r="J3006">
        <v>1000166</v>
      </c>
      <c r="K3006">
        <v>410</v>
      </c>
      <c r="L3006">
        <f t="shared" si="462"/>
        <v>194</v>
      </c>
      <c r="M3006">
        <v>0.13472222222222219</v>
      </c>
      <c r="N3006">
        <f t="shared" si="463"/>
        <v>0</v>
      </c>
      <c r="O3006" t="s">
        <v>26</v>
      </c>
      <c r="P3006" cm="1">
        <f t="array" aca="1" ref="P3006" ca="1">(_xlfn.IFS(Q3006="couché",0,Q3006="debout à 80%",1,Q3006="?",1))*(IF(RAND()&lt;0.8,1,0))</f>
        <v>0</v>
      </c>
      <c r="Q3006" t="s">
        <v>48</v>
      </c>
      <c r="R3006">
        <v>45</v>
      </c>
      <c r="S3006">
        <f t="shared" si="464"/>
        <v>0</v>
      </c>
      <c r="T3006">
        <f t="shared" si="469"/>
        <v>3</v>
      </c>
      <c r="U3006">
        <f t="shared" ca="1" si="465"/>
        <v>0.5444478306687166</v>
      </c>
      <c r="V3006">
        <f t="shared" si="466"/>
        <v>48</v>
      </c>
      <c r="W3006" t="s">
        <v>28</v>
      </c>
      <c r="X3006" t="str">
        <f t="shared" ca="1" si="467"/>
        <v>(3005,0,0,2,194,0,3,48)++1`</v>
      </c>
      <c r="Y3006" t="str">
        <f t="shared" si="468"/>
        <v>(3005,45)++1`</v>
      </c>
    </row>
    <row r="3007" spans="1:25" x14ac:dyDescent="0.25">
      <c r="A3007">
        <v>3006</v>
      </c>
      <c r="B3007">
        <v>1939</v>
      </c>
      <c r="C3007">
        <f t="shared" si="460"/>
        <v>0</v>
      </c>
      <c r="D3007" t="s">
        <v>24</v>
      </c>
      <c r="E3007">
        <f t="shared" si="461"/>
        <v>2</v>
      </c>
      <c r="F3007" t="s">
        <v>29</v>
      </c>
      <c r="G3007" s="13">
        <v>44649</v>
      </c>
      <c r="H3007">
        <v>0.42569444444444443</v>
      </c>
      <c r="I3007">
        <v>0.56041666666666667</v>
      </c>
      <c r="J3007">
        <v>1000166</v>
      </c>
      <c r="K3007">
        <v>26</v>
      </c>
      <c r="L3007">
        <f t="shared" si="462"/>
        <v>194</v>
      </c>
      <c r="M3007">
        <v>0.13472222222222224</v>
      </c>
      <c r="N3007">
        <f t="shared" si="463"/>
        <v>0</v>
      </c>
      <c r="O3007" t="s">
        <v>26</v>
      </c>
      <c r="P3007" cm="1">
        <f t="array" aca="1" ref="P3007" ca="1">(_xlfn.IFS(Q3007="couché",0,Q3007="debout à 80%",1,Q3007="?",1))*(IF(RAND()&lt;0.8,1,0))</f>
        <v>0</v>
      </c>
      <c r="Q3007" t="s">
        <v>48</v>
      </c>
      <c r="R3007">
        <v>45</v>
      </c>
      <c r="S3007">
        <f t="shared" si="464"/>
        <v>0</v>
      </c>
      <c r="T3007">
        <f t="shared" si="469"/>
        <v>2</v>
      </c>
      <c r="U3007">
        <f t="shared" ca="1" si="465"/>
        <v>0.42570134583748237</v>
      </c>
      <c r="V3007">
        <f t="shared" si="466"/>
        <v>53</v>
      </c>
      <c r="W3007" t="s">
        <v>28</v>
      </c>
      <c r="X3007" t="str">
        <f t="shared" ca="1" si="467"/>
        <v>(3006,0,0,2,194,0,2,53)++1`</v>
      </c>
      <c r="Y3007" t="str">
        <f t="shared" si="468"/>
        <v>(3006,45)++1`</v>
      </c>
    </row>
    <row r="3008" spans="1:25" x14ac:dyDescent="0.25">
      <c r="A3008">
        <v>3007</v>
      </c>
      <c r="B3008">
        <v>1982</v>
      </c>
      <c r="C3008">
        <f t="shared" si="460"/>
        <v>0</v>
      </c>
      <c r="D3008" t="s">
        <v>24</v>
      </c>
      <c r="E3008">
        <f t="shared" si="461"/>
        <v>13</v>
      </c>
      <c r="F3008" t="s">
        <v>43</v>
      </c>
      <c r="G3008" s="13">
        <v>44642</v>
      </c>
      <c r="H3008">
        <v>0.3347222222222222</v>
      </c>
      <c r="I3008">
        <v>0.47013888888888888</v>
      </c>
      <c r="J3008">
        <v>1000167</v>
      </c>
      <c r="K3008">
        <v>2252</v>
      </c>
      <c r="L3008">
        <f t="shared" si="462"/>
        <v>195</v>
      </c>
      <c r="M3008">
        <v>0.13541666666666669</v>
      </c>
      <c r="N3008">
        <f t="shared" si="463"/>
        <v>0</v>
      </c>
      <c r="O3008" t="s">
        <v>26</v>
      </c>
      <c r="P3008" cm="1">
        <f t="array" aca="1" ref="P3008" ca="1">(_xlfn.IFS(Q3008="couché",0,Q3008="debout à 80%",1,Q3008="?",1))*(IF(RAND()&lt;0.8,1,0))</f>
        <v>1</v>
      </c>
      <c r="Q3008" t="s">
        <v>27</v>
      </c>
      <c r="R3008">
        <v>45</v>
      </c>
      <c r="S3008">
        <f t="shared" si="464"/>
        <v>0</v>
      </c>
      <c r="T3008">
        <f t="shared" si="469"/>
        <v>1</v>
      </c>
      <c r="U3008">
        <f t="shared" ca="1" si="465"/>
        <v>0.33473177703813539</v>
      </c>
      <c r="V3008">
        <f t="shared" si="466"/>
        <v>38</v>
      </c>
      <c r="W3008" t="s">
        <v>28</v>
      </c>
      <c r="X3008" t="str">
        <f t="shared" ca="1" si="467"/>
        <v>(3007,0,1,13,195,0,1,38)++1`</v>
      </c>
      <c r="Y3008" t="str">
        <f t="shared" si="468"/>
        <v>(3007,45)++1`</v>
      </c>
    </row>
    <row r="3009" spans="1:25" x14ac:dyDescent="0.25">
      <c r="A3009">
        <v>3008</v>
      </c>
      <c r="B3009">
        <v>1973</v>
      </c>
      <c r="C3009">
        <f t="shared" si="460"/>
        <v>0</v>
      </c>
      <c r="D3009" t="s">
        <v>24</v>
      </c>
      <c r="E3009">
        <f t="shared" si="461"/>
        <v>16</v>
      </c>
      <c r="F3009" t="s">
        <v>44</v>
      </c>
      <c r="G3009" s="13">
        <v>44650</v>
      </c>
      <c r="H3009">
        <v>0.39930555555555552</v>
      </c>
      <c r="I3009">
        <v>0.53472222222222221</v>
      </c>
      <c r="J3009">
        <v>1000162</v>
      </c>
      <c r="K3009">
        <v>486</v>
      </c>
      <c r="L3009">
        <f t="shared" si="462"/>
        <v>195</v>
      </c>
      <c r="M3009">
        <v>0.13541666666666669</v>
      </c>
      <c r="N3009">
        <f t="shared" si="463"/>
        <v>0</v>
      </c>
      <c r="O3009" t="s">
        <v>26</v>
      </c>
      <c r="P3009" cm="1">
        <f t="array" aca="1" ref="P3009" ca="1">(_xlfn.IFS(Q3009="couché",0,Q3009="debout à 80%",1,Q3009="?",1))*(IF(RAND()&lt;0.8,1,0))</f>
        <v>1</v>
      </c>
      <c r="Q3009" t="s">
        <v>27</v>
      </c>
      <c r="R3009">
        <v>45</v>
      </c>
      <c r="S3009">
        <f t="shared" si="464"/>
        <v>0</v>
      </c>
      <c r="T3009">
        <f t="shared" si="469"/>
        <v>2</v>
      </c>
      <c r="U3009">
        <f t="shared" ca="1" si="465"/>
        <v>0.39931007453304435</v>
      </c>
      <c r="V3009">
        <f t="shared" si="466"/>
        <v>47</v>
      </c>
      <c r="W3009" t="s">
        <v>28</v>
      </c>
      <c r="X3009" t="str">
        <f t="shared" ca="1" si="467"/>
        <v>(3008,0,1,16,195,0,2,47)++1`</v>
      </c>
      <c r="Y3009" t="str">
        <f t="shared" si="468"/>
        <v>(3008,45)++1`</v>
      </c>
    </row>
    <row r="3010" spans="1:25" x14ac:dyDescent="0.25">
      <c r="A3010">
        <v>3009</v>
      </c>
      <c r="B3010">
        <v>1977</v>
      </c>
      <c r="C3010">
        <f t="shared" ref="C3010:C3073" si="470">IF(D3010="oui", 1, IF(D3010="non", 0, " "))</f>
        <v>0</v>
      </c>
      <c r="D3010" t="s">
        <v>24</v>
      </c>
      <c r="E3010">
        <f t="shared" ref="E3010:E3073" si="471">_xlfn.XLOOKUP(F3010,Z$3:Z$19,AA$3:AA$19)</f>
        <v>13</v>
      </c>
      <c r="F3010" t="s">
        <v>43</v>
      </c>
      <c r="G3010" s="13">
        <v>44636</v>
      </c>
      <c r="H3010">
        <v>0.33680555555555552</v>
      </c>
      <c r="I3010">
        <v>0.47222222222222221</v>
      </c>
      <c r="J3010">
        <v>1000167</v>
      </c>
      <c r="K3010">
        <v>5556</v>
      </c>
      <c r="L3010">
        <f t="shared" ref="L3010:L3073" si="472">ROUND(M3010*86400,0)/60</f>
        <v>195</v>
      </c>
      <c r="M3010">
        <v>0.13541666666666669</v>
      </c>
      <c r="N3010">
        <f t="shared" ref="N3010:N3073" si="473">_xlfn.XLOOKUP(O3010,Z$22:Z$24,AA$22:AA$24)</f>
        <v>0</v>
      </c>
      <c r="O3010" t="s">
        <v>26</v>
      </c>
      <c r="P3010" cm="1">
        <f t="array" aca="1" ref="P3010" ca="1">(_xlfn.IFS(Q3010="couché",0,Q3010="debout à 80%",1,Q3010="?",1))*(IF(RAND()&lt;0.8,1,0))</f>
        <v>0</v>
      </c>
      <c r="Q3010" t="s">
        <v>27</v>
      </c>
      <c r="R3010">
        <v>45</v>
      </c>
      <c r="S3010">
        <f t="shared" ref="S3010:S3073" si="474">SUMIFS(N:N,F:F,F3010,G:G,G3010,T:T,T3010-1)*IF(C3010=1,0,1)</f>
        <v>0</v>
      </c>
      <c r="T3010">
        <f t="shared" si="469"/>
        <v>1</v>
      </c>
      <c r="U3010">
        <f t="shared" ref="U3010:U3073" ca="1" si="475">H3010+(RAND()/100000)</f>
        <v>0.33681246126191189</v>
      </c>
      <c r="V3010">
        <f t="shared" ref="V3010:V3073" si="476">COUNTIFS(G:G,G3011,N:N,_xlfn.CONCAT("&lt;=",N3011))</f>
        <v>44</v>
      </c>
      <c r="W3010" t="s">
        <v>28</v>
      </c>
      <c r="X3010" t="str">
        <f t="shared" ref="X3010:X3073" ca="1" si="477">_xlfn.CONCAT("(",A3010,",",C3010,",",P3010,",",E3010,",",L3010,",",S3010,",",T3010,",",V3010,")++1`")</f>
        <v>(3009,0,0,13,195,0,1,44)++1`</v>
      </c>
      <c r="Y3010" t="str">
        <f t="shared" ref="Y3010:Y3073" si="478">_xlfn.CONCAT("(",A3010,",",R3010,")++1`")</f>
        <v>(3009,45)++1`</v>
      </c>
    </row>
    <row r="3011" spans="1:25" x14ac:dyDescent="0.25">
      <c r="A3011">
        <v>3010</v>
      </c>
      <c r="B3011">
        <v>1934</v>
      </c>
      <c r="C3011">
        <f t="shared" si="470"/>
        <v>0</v>
      </c>
      <c r="D3011" t="s">
        <v>24</v>
      </c>
      <c r="E3011">
        <f t="shared" si="471"/>
        <v>9</v>
      </c>
      <c r="F3011" t="s">
        <v>40</v>
      </c>
      <c r="G3011" s="13">
        <v>44615</v>
      </c>
      <c r="H3011">
        <v>0.5708333333333333</v>
      </c>
      <c r="I3011">
        <v>0.70694444444444438</v>
      </c>
      <c r="J3011">
        <v>1000163</v>
      </c>
      <c r="K3011">
        <v>231</v>
      </c>
      <c r="L3011">
        <f t="shared" si="472"/>
        <v>196</v>
      </c>
      <c r="M3011">
        <v>0.13611111111111107</v>
      </c>
      <c r="N3011">
        <f t="shared" si="473"/>
        <v>0</v>
      </c>
      <c r="O3011" t="s">
        <v>26</v>
      </c>
      <c r="P3011" cm="1">
        <f t="array" aca="1" ref="P3011" ca="1">(_xlfn.IFS(Q3011="couché",0,Q3011="debout à 80%",1,Q3011="?",1))*(IF(RAND()&lt;0.8,1,0))</f>
        <v>1</v>
      </c>
      <c r="Q3011" t="s">
        <v>27</v>
      </c>
      <c r="R3011">
        <v>45</v>
      </c>
      <c r="S3011">
        <f t="shared" si="474"/>
        <v>0</v>
      </c>
      <c r="T3011">
        <f t="shared" si="469"/>
        <v>5</v>
      </c>
      <c r="U3011">
        <f t="shared" ca="1" si="475"/>
        <v>0.5708364770906279</v>
      </c>
      <c r="V3011">
        <f t="shared" si="476"/>
        <v>92</v>
      </c>
      <c r="W3011" t="s">
        <v>28</v>
      </c>
      <c r="X3011" t="str">
        <f t="shared" ca="1" si="477"/>
        <v>(3010,0,1,9,196,0,5,92)++1`</v>
      </c>
      <c r="Y3011" t="str">
        <f t="shared" si="478"/>
        <v>(3010,45)++1`</v>
      </c>
    </row>
    <row r="3012" spans="1:25" x14ac:dyDescent="0.25">
      <c r="A3012">
        <v>3011</v>
      </c>
      <c r="B3012">
        <v>1947</v>
      </c>
      <c r="C3012">
        <f t="shared" si="470"/>
        <v>0</v>
      </c>
      <c r="D3012" t="s">
        <v>24</v>
      </c>
      <c r="E3012">
        <f t="shared" si="471"/>
        <v>14</v>
      </c>
      <c r="F3012" t="s">
        <v>33</v>
      </c>
      <c r="G3012" s="13">
        <v>44614</v>
      </c>
      <c r="H3012">
        <v>0.5395833333333333</v>
      </c>
      <c r="I3012">
        <v>0.67638888888888882</v>
      </c>
      <c r="J3012">
        <v>1000162</v>
      </c>
      <c r="K3012">
        <v>5012</v>
      </c>
      <c r="L3012">
        <f t="shared" si="472"/>
        <v>197</v>
      </c>
      <c r="M3012">
        <v>0.13680555555555551</v>
      </c>
      <c r="N3012">
        <f t="shared" si="473"/>
        <v>1</v>
      </c>
      <c r="O3012" t="s">
        <v>32</v>
      </c>
      <c r="P3012" cm="1">
        <f t="array" aca="1" ref="P3012" ca="1">(_xlfn.IFS(Q3012="couché",0,Q3012="debout à 80%",1,Q3012="?",1))*(IF(RAND()&lt;0.8,1,0))</f>
        <v>1</v>
      </c>
      <c r="Q3012" t="s">
        <v>27</v>
      </c>
      <c r="R3012">
        <v>45</v>
      </c>
      <c r="S3012">
        <f t="shared" si="474"/>
        <v>1</v>
      </c>
      <c r="T3012">
        <f t="shared" si="469"/>
        <v>6</v>
      </c>
      <c r="U3012">
        <f t="shared" ca="1" si="475"/>
        <v>0.53958713763240829</v>
      </c>
      <c r="V3012">
        <f t="shared" si="476"/>
        <v>42</v>
      </c>
      <c r="W3012" t="s">
        <v>28</v>
      </c>
      <c r="X3012" t="str">
        <f t="shared" ca="1" si="477"/>
        <v>(3011,0,1,14,197,1,6,42)++1`</v>
      </c>
      <c r="Y3012" t="str">
        <f t="shared" si="478"/>
        <v>(3011,45)++1`</v>
      </c>
    </row>
    <row r="3013" spans="1:25" x14ac:dyDescent="0.25">
      <c r="A3013">
        <v>3012</v>
      </c>
      <c r="B3013">
        <v>1950</v>
      </c>
      <c r="C3013">
        <f t="shared" si="470"/>
        <v>0</v>
      </c>
      <c r="D3013" t="s">
        <v>24</v>
      </c>
      <c r="E3013">
        <f t="shared" si="471"/>
        <v>15</v>
      </c>
      <c r="F3013" t="s">
        <v>35</v>
      </c>
      <c r="G3013" s="13">
        <v>44601</v>
      </c>
      <c r="H3013">
        <v>0.49166666666666664</v>
      </c>
      <c r="I3013">
        <v>0.62847222222222221</v>
      </c>
      <c r="J3013">
        <v>1000171</v>
      </c>
      <c r="K3013">
        <v>296</v>
      </c>
      <c r="L3013">
        <f t="shared" si="472"/>
        <v>197</v>
      </c>
      <c r="M3013">
        <v>0.13680555555555557</v>
      </c>
      <c r="N3013">
        <f t="shared" si="473"/>
        <v>0</v>
      </c>
      <c r="O3013" t="s">
        <v>26</v>
      </c>
      <c r="P3013" cm="1">
        <f t="array" aca="1" ref="P3013" ca="1">(_xlfn.IFS(Q3013="couché",0,Q3013="debout à 80%",1,Q3013="?",1))*(IF(RAND()&lt;0.8,1,0))</f>
        <v>0</v>
      </c>
      <c r="Q3013" t="s">
        <v>48</v>
      </c>
      <c r="R3013">
        <v>45</v>
      </c>
      <c r="S3013">
        <f t="shared" si="474"/>
        <v>0</v>
      </c>
      <c r="T3013">
        <f t="shared" si="469"/>
        <v>3</v>
      </c>
      <c r="U3013">
        <f t="shared" ca="1" si="475"/>
        <v>0.4916723236736531</v>
      </c>
      <c r="V3013">
        <f t="shared" si="476"/>
        <v>42</v>
      </c>
      <c r="W3013" t="s">
        <v>28</v>
      </c>
      <c r="X3013" t="str">
        <f t="shared" ca="1" si="477"/>
        <v>(3012,0,0,15,197,0,3,42)++1`</v>
      </c>
      <c r="Y3013" t="str">
        <f t="shared" si="478"/>
        <v>(3012,45)++1`</v>
      </c>
    </row>
    <row r="3014" spans="1:25" x14ac:dyDescent="0.25">
      <c r="A3014">
        <v>3013</v>
      </c>
      <c r="B3014">
        <v>1956</v>
      </c>
      <c r="C3014">
        <f t="shared" si="470"/>
        <v>0</v>
      </c>
      <c r="D3014" t="s">
        <v>24</v>
      </c>
      <c r="E3014">
        <f t="shared" si="471"/>
        <v>9</v>
      </c>
      <c r="F3014" t="s">
        <v>40</v>
      </c>
      <c r="G3014" s="13">
        <v>44601</v>
      </c>
      <c r="H3014">
        <v>0.50069444444444444</v>
      </c>
      <c r="I3014">
        <v>0.6381944444444444</v>
      </c>
      <c r="J3014">
        <v>1000163</v>
      </c>
      <c r="K3014">
        <v>4032</v>
      </c>
      <c r="L3014">
        <f t="shared" si="472"/>
        <v>198</v>
      </c>
      <c r="M3014">
        <v>0.13749999999999996</v>
      </c>
      <c r="N3014">
        <f t="shared" si="473"/>
        <v>0</v>
      </c>
      <c r="O3014" t="s">
        <v>26</v>
      </c>
      <c r="P3014" cm="1">
        <f t="array" aca="1" ref="P3014" ca="1">(_xlfn.IFS(Q3014="couché",0,Q3014="debout à 80%",1,Q3014="?",1))*(IF(RAND()&lt;0.8,1,0))</f>
        <v>1</v>
      </c>
      <c r="Q3014" t="s">
        <v>27</v>
      </c>
      <c r="R3014">
        <v>45</v>
      </c>
      <c r="S3014">
        <f t="shared" si="474"/>
        <v>0</v>
      </c>
      <c r="T3014">
        <f t="shared" si="469"/>
        <v>3</v>
      </c>
      <c r="U3014">
        <f t="shared" ca="1" si="475"/>
        <v>0.50070354425040464</v>
      </c>
      <c r="V3014">
        <f t="shared" si="476"/>
        <v>44</v>
      </c>
      <c r="W3014" t="s">
        <v>28</v>
      </c>
      <c r="X3014" t="str">
        <f t="shared" ca="1" si="477"/>
        <v>(3013,0,1,9,198,0,3,44)++1`</v>
      </c>
      <c r="Y3014" t="str">
        <f t="shared" si="478"/>
        <v>(3013,45)++1`</v>
      </c>
    </row>
    <row r="3015" spans="1:25" x14ac:dyDescent="0.25">
      <c r="A3015">
        <v>3014</v>
      </c>
      <c r="B3015">
        <v>1990</v>
      </c>
      <c r="C3015">
        <f t="shared" si="470"/>
        <v>0</v>
      </c>
      <c r="D3015" t="s">
        <v>24</v>
      </c>
      <c r="E3015">
        <f t="shared" si="471"/>
        <v>16</v>
      </c>
      <c r="F3015" t="s">
        <v>44</v>
      </c>
      <c r="G3015" s="13">
        <v>44615</v>
      </c>
      <c r="H3015">
        <v>0.67708333333333326</v>
      </c>
      <c r="I3015">
        <v>0.81458333333333333</v>
      </c>
      <c r="J3015">
        <v>1000162</v>
      </c>
      <c r="K3015">
        <v>6652</v>
      </c>
      <c r="L3015">
        <f t="shared" si="472"/>
        <v>198</v>
      </c>
      <c r="M3015">
        <v>0.13750000000000007</v>
      </c>
      <c r="N3015">
        <f t="shared" si="473"/>
        <v>0</v>
      </c>
      <c r="O3015" t="s">
        <v>26</v>
      </c>
      <c r="P3015" cm="1">
        <f t="array" aca="1" ref="P3015" ca="1">(_xlfn.IFS(Q3015="couché",0,Q3015="debout à 80%",1,Q3015="?",1))*(IF(RAND()&lt;0.8,1,0))</f>
        <v>1</v>
      </c>
      <c r="Q3015" t="s">
        <v>27</v>
      </c>
      <c r="R3015">
        <v>45</v>
      </c>
      <c r="S3015">
        <f t="shared" si="474"/>
        <v>0</v>
      </c>
      <c r="T3015">
        <f t="shared" si="469"/>
        <v>5</v>
      </c>
      <c r="U3015">
        <f t="shared" ca="1" si="475"/>
        <v>0.67709066234614801</v>
      </c>
      <c r="V3015">
        <f t="shared" si="476"/>
        <v>45</v>
      </c>
      <c r="W3015" t="s">
        <v>28</v>
      </c>
      <c r="X3015" t="str">
        <f t="shared" ca="1" si="477"/>
        <v>(3014,0,1,16,198,0,5,45)++1`</v>
      </c>
      <c r="Y3015" t="str">
        <f t="shared" si="478"/>
        <v>(3014,45)++1`</v>
      </c>
    </row>
    <row r="3016" spans="1:25" x14ac:dyDescent="0.25">
      <c r="A3016">
        <v>3015</v>
      </c>
      <c r="B3016">
        <v>1959</v>
      </c>
      <c r="C3016">
        <f t="shared" si="470"/>
        <v>0</v>
      </c>
      <c r="D3016" t="s">
        <v>24</v>
      </c>
      <c r="E3016">
        <f t="shared" si="471"/>
        <v>13</v>
      </c>
      <c r="F3016" t="s">
        <v>43</v>
      </c>
      <c r="G3016" s="13">
        <v>44594</v>
      </c>
      <c r="H3016">
        <v>0.68402777777777779</v>
      </c>
      <c r="I3016">
        <v>0.82222222222222219</v>
      </c>
      <c r="J3016">
        <v>1000167</v>
      </c>
      <c r="K3016">
        <v>7550</v>
      </c>
      <c r="L3016">
        <f t="shared" si="472"/>
        <v>199</v>
      </c>
      <c r="M3016">
        <v>0.1381944444444444</v>
      </c>
      <c r="N3016">
        <f t="shared" si="473"/>
        <v>0</v>
      </c>
      <c r="O3016" t="s">
        <v>26</v>
      </c>
      <c r="P3016" cm="1">
        <f t="array" aca="1" ref="P3016" ca="1">(_xlfn.IFS(Q3016="couché",0,Q3016="debout à 80%",1,Q3016="?",1))*(IF(RAND()&lt;0.8,1,0))</f>
        <v>0</v>
      </c>
      <c r="Q3016" t="s">
        <v>48</v>
      </c>
      <c r="R3016">
        <v>45</v>
      </c>
      <c r="S3016">
        <f t="shared" si="474"/>
        <v>0</v>
      </c>
      <c r="T3016">
        <f t="shared" ref="T3016:T3079" si="479">COUNTIFS(F:F,F3016,G:G,G3016,H:H,_xlfn.CONCAT("&lt;=",H3016))</f>
        <v>3</v>
      </c>
      <c r="U3016">
        <f t="shared" ca="1" si="475"/>
        <v>0.68402970033111954</v>
      </c>
      <c r="V3016">
        <f t="shared" si="476"/>
        <v>45</v>
      </c>
      <c r="W3016" t="s">
        <v>28</v>
      </c>
      <c r="X3016" t="str">
        <f t="shared" ca="1" si="477"/>
        <v>(3015,0,0,13,199,0,3,45)++1`</v>
      </c>
      <c r="Y3016" t="str">
        <f t="shared" si="478"/>
        <v>(3015,45)++1`</v>
      </c>
    </row>
    <row r="3017" spans="1:25" x14ac:dyDescent="0.25">
      <c r="A3017">
        <v>3016</v>
      </c>
      <c r="B3017">
        <v>1963</v>
      </c>
      <c r="C3017">
        <f t="shared" si="470"/>
        <v>0</v>
      </c>
      <c r="D3017" t="s">
        <v>24</v>
      </c>
      <c r="E3017">
        <f t="shared" si="471"/>
        <v>13</v>
      </c>
      <c r="F3017" t="s">
        <v>43</v>
      </c>
      <c r="G3017" s="13">
        <v>44594</v>
      </c>
      <c r="H3017">
        <v>0.34583333333333333</v>
      </c>
      <c r="I3017">
        <v>0.48402777777777778</v>
      </c>
      <c r="J3017">
        <v>1000167</v>
      </c>
      <c r="K3017">
        <v>9229</v>
      </c>
      <c r="L3017">
        <f t="shared" si="472"/>
        <v>199</v>
      </c>
      <c r="M3017">
        <v>0.13819444444444445</v>
      </c>
      <c r="N3017">
        <f t="shared" si="473"/>
        <v>0</v>
      </c>
      <c r="O3017" t="s">
        <v>26</v>
      </c>
      <c r="P3017" cm="1">
        <f t="array" aca="1" ref="P3017" ca="1">(_xlfn.IFS(Q3017="couché",0,Q3017="debout à 80%",1,Q3017="?",1))*(IF(RAND()&lt;0.8,1,0))</f>
        <v>1</v>
      </c>
      <c r="Q3017" t="s">
        <v>27</v>
      </c>
      <c r="R3017">
        <v>45</v>
      </c>
      <c r="S3017">
        <f t="shared" si="474"/>
        <v>0</v>
      </c>
      <c r="T3017">
        <f t="shared" si="479"/>
        <v>1</v>
      </c>
      <c r="U3017">
        <f t="shared" ca="1" si="475"/>
        <v>0.34583574948757623</v>
      </c>
      <c r="V3017">
        <f t="shared" si="476"/>
        <v>49</v>
      </c>
      <c r="W3017" t="s">
        <v>28</v>
      </c>
      <c r="X3017" t="str">
        <f t="shared" ca="1" si="477"/>
        <v>(3016,0,1,13,199,0,1,49)++1`</v>
      </c>
      <c r="Y3017" t="str">
        <f t="shared" si="478"/>
        <v>(3016,45)++1`</v>
      </c>
    </row>
    <row r="3018" spans="1:25" x14ac:dyDescent="0.25">
      <c r="A3018">
        <v>3017</v>
      </c>
      <c r="B3018">
        <v>1959</v>
      </c>
      <c r="C3018">
        <f t="shared" si="470"/>
        <v>0</v>
      </c>
      <c r="D3018" t="s">
        <v>24</v>
      </c>
      <c r="E3018">
        <f t="shared" si="471"/>
        <v>15</v>
      </c>
      <c r="F3018" t="s">
        <v>35</v>
      </c>
      <c r="G3018" s="13">
        <v>44599</v>
      </c>
      <c r="H3018">
        <v>0.49444444444444441</v>
      </c>
      <c r="I3018">
        <v>0.63263888888888886</v>
      </c>
      <c r="J3018">
        <v>1000171</v>
      </c>
      <c r="K3018">
        <v>3136</v>
      </c>
      <c r="L3018">
        <f t="shared" si="472"/>
        <v>199</v>
      </c>
      <c r="M3018">
        <v>0.13819444444444445</v>
      </c>
      <c r="N3018">
        <f t="shared" si="473"/>
        <v>0</v>
      </c>
      <c r="O3018" t="s">
        <v>26</v>
      </c>
      <c r="P3018" cm="1">
        <f t="array" aca="1" ref="P3018" ca="1">(_xlfn.IFS(Q3018="couché",0,Q3018="debout à 80%",1,Q3018="?",1))*(IF(RAND()&lt;0.8,1,0))</f>
        <v>0</v>
      </c>
      <c r="Q3018" t="s">
        <v>48</v>
      </c>
      <c r="R3018">
        <v>45</v>
      </c>
      <c r="S3018">
        <f t="shared" si="474"/>
        <v>0</v>
      </c>
      <c r="T3018">
        <f t="shared" si="479"/>
        <v>4</v>
      </c>
      <c r="U3018">
        <f t="shared" ca="1" si="475"/>
        <v>0.4944518879437742</v>
      </c>
      <c r="V3018">
        <f t="shared" si="476"/>
        <v>40</v>
      </c>
      <c r="W3018" t="s">
        <v>28</v>
      </c>
      <c r="X3018" t="str">
        <f t="shared" ca="1" si="477"/>
        <v>(3017,0,0,15,199,0,4,40)++1`</v>
      </c>
      <c r="Y3018" t="str">
        <f t="shared" si="478"/>
        <v>(3017,45)++1`</v>
      </c>
    </row>
    <row r="3019" spans="1:25" x14ac:dyDescent="0.25">
      <c r="A3019">
        <v>3018</v>
      </c>
      <c r="B3019">
        <v>1979</v>
      </c>
      <c r="C3019">
        <f t="shared" si="470"/>
        <v>0</v>
      </c>
      <c r="D3019" t="s">
        <v>24</v>
      </c>
      <c r="E3019">
        <f t="shared" si="471"/>
        <v>6</v>
      </c>
      <c r="F3019" t="s">
        <v>37</v>
      </c>
      <c r="G3019" s="13">
        <v>44624</v>
      </c>
      <c r="H3019">
        <v>0.42777777777777776</v>
      </c>
      <c r="I3019">
        <v>0.56597222222222221</v>
      </c>
      <c r="J3019">
        <v>1000166</v>
      </c>
      <c r="K3019">
        <v>28</v>
      </c>
      <c r="L3019">
        <f t="shared" si="472"/>
        <v>199</v>
      </c>
      <c r="M3019">
        <v>0.13819444444444445</v>
      </c>
      <c r="N3019">
        <f t="shared" si="473"/>
        <v>0</v>
      </c>
      <c r="O3019" t="s">
        <v>26</v>
      </c>
      <c r="P3019" cm="1">
        <f t="array" aca="1" ref="P3019" ca="1">(_xlfn.IFS(Q3019="couché",0,Q3019="debout à 80%",1,Q3019="?",1))*(IF(RAND()&lt;0.8,1,0))</f>
        <v>1</v>
      </c>
      <c r="Q3019" t="s">
        <v>27</v>
      </c>
      <c r="R3019">
        <v>45</v>
      </c>
      <c r="S3019">
        <f t="shared" si="474"/>
        <v>0</v>
      </c>
      <c r="T3019">
        <f t="shared" si="479"/>
        <v>2</v>
      </c>
      <c r="U3019">
        <f t="shared" ca="1" si="475"/>
        <v>0.42778693631378834</v>
      </c>
      <c r="V3019">
        <f t="shared" si="476"/>
        <v>53</v>
      </c>
      <c r="W3019" t="s">
        <v>28</v>
      </c>
      <c r="X3019" t="str">
        <f t="shared" ca="1" si="477"/>
        <v>(3018,0,1,6,199,0,2,53)++1`</v>
      </c>
      <c r="Y3019" t="str">
        <f t="shared" si="478"/>
        <v>(3018,45)++1`</v>
      </c>
    </row>
    <row r="3020" spans="1:25" x14ac:dyDescent="0.25">
      <c r="A3020">
        <v>3019</v>
      </c>
      <c r="B3020">
        <v>1963</v>
      </c>
      <c r="C3020">
        <f t="shared" si="470"/>
        <v>0</v>
      </c>
      <c r="D3020" t="s">
        <v>24</v>
      </c>
      <c r="E3020">
        <f t="shared" si="471"/>
        <v>5</v>
      </c>
      <c r="F3020" t="s">
        <v>36</v>
      </c>
      <c r="G3020" s="13">
        <v>44642</v>
      </c>
      <c r="H3020">
        <v>0.3520833333333333</v>
      </c>
      <c r="I3020">
        <v>0.4909722222222222</v>
      </c>
      <c r="J3020">
        <v>1000162</v>
      </c>
      <c r="K3020">
        <v>3281</v>
      </c>
      <c r="L3020">
        <f t="shared" si="472"/>
        <v>200</v>
      </c>
      <c r="M3020">
        <v>0.1388888888888889</v>
      </c>
      <c r="N3020">
        <f t="shared" si="473"/>
        <v>0</v>
      </c>
      <c r="O3020" t="s">
        <v>26</v>
      </c>
      <c r="P3020" cm="1">
        <f t="array" aca="1" ref="P3020" ca="1">(_xlfn.IFS(Q3020="couché",0,Q3020="debout à 80%",1,Q3020="?",1))*(IF(RAND()&lt;0.8,1,0))</f>
        <v>1</v>
      </c>
      <c r="Q3020" t="s">
        <v>27</v>
      </c>
      <c r="R3020">
        <v>45</v>
      </c>
      <c r="S3020">
        <f t="shared" si="474"/>
        <v>0</v>
      </c>
      <c r="T3020">
        <f t="shared" si="479"/>
        <v>1</v>
      </c>
      <c r="U3020">
        <f t="shared" ca="1" si="475"/>
        <v>0.35208826301743446</v>
      </c>
      <c r="V3020">
        <f t="shared" si="476"/>
        <v>47</v>
      </c>
      <c r="W3020" t="s">
        <v>28</v>
      </c>
      <c r="X3020" t="str">
        <f t="shared" ca="1" si="477"/>
        <v>(3019,0,1,5,200,0,1,47)++1`</v>
      </c>
      <c r="Y3020" t="str">
        <f t="shared" si="478"/>
        <v>(3019,45)++1`</v>
      </c>
    </row>
    <row r="3021" spans="1:25" x14ac:dyDescent="0.25">
      <c r="A3021">
        <v>3020</v>
      </c>
      <c r="B3021">
        <v>1960</v>
      </c>
      <c r="C3021">
        <f t="shared" si="470"/>
        <v>0</v>
      </c>
      <c r="D3021" t="s">
        <v>24</v>
      </c>
      <c r="E3021">
        <f t="shared" si="471"/>
        <v>11</v>
      </c>
      <c r="F3021" t="s">
        <v>41</v>
      </c>
      <c r="G3021" s="13">
        <v>44648</v>
      </c>
      <c r="H3021">
        <v>0.5625</v>
      </c>
      <c r="I3021">
        <v>0.70138888888888884</v>
      </c>
      <c r="J3021">
        <v>1000164</v>
      </c>
      <c r="K3021">
        <v>322</v>
      </c>
      <c r="L3021">
        <f t="shared" si="472"/>
        <v>200</v>
      </c>
      <c r="M3021">
        <v>0.13888888888888884</v>
      </c>
      <c r="N3021">
        <f t="shared" si="473"/>
        <v>0</v>
      </c>
      <c r="O3021" t="s">
        <v>26</v>
      </c>
      <c r="P3021" cm="1">
        <f t="array" aca="1" ref="P3021" ca="1">(_xlfn.IFS(Q3021="couché",0,Q3021="debout à 80%",1,Q3021="?",1))*(IF(RAND()&lt;0.8,1,0))</f>
        <v>1</v>
      </c>
      <c r="Q3021" t="s">
        <v>27</v>
      </c>
      <c r="R3021">
        <v>30</v>
      </c>
      <c r="S3021">
        <f t="shared" si="474"/>
        <v>0</v>
      </c>
      <c r="T3021">
        <f t="shared" si="479"/>
        <v>3</v>
      </c>
      <c r="U3021">
        <f t="shared" ca="1" si="475"/>
        <v>0.56250370403522343</v>
      </c>
      <c r="V3021">
        <f t="shared" si="476"/>
        <v>45</v>
      </c>
      <c r="W3021" t="s">
        <v>28</v>
      </c>
      <c r="X3021" t="str">
        <f t="shared" ca="1" si="477"/>
        <v>(3020,0,1,11,200,0,3,45)++1`</v>
      </c>
      <c r="Y3021" t="str">
        <f t="shared" si="478"/>
        <v>(3020,30)++1`</v>
      </c>
    </row>
    <row r="3022" spans="1:25" x14ac:dyDescent="0.25">
      <c r="A3022">
        <v>3021</v>
      </c>
      <c r="B3022">
        <v>1968</v>
      </c>
      <c r="C3022">
        <f t="shared" si="470"/>
        <v>0</v>
      </c>
      <c r="D3022" t="s">
        <v>24</v>
      </c>
      <c r="E3022">
        <f t="shared" si="471"/>
        <v>2</v>
      </c>
      <c r="F3022" t="s">
        <v>29</v>
      </c>
      <c r="G3022" s="13">
        <v>44651</v>
      </c>
      <c r="H3022">
        <v>0.77013888888888882</v>
      </c>
      <c r="I3022">
        <v>0.90902777777777777</v>
      </c>
      <c r="J3022">
        <v>1000166</v>
      </c>
      <c r="K3022">
        <v>409</v>
      </c>
      <c r="L3022">
        <f t="shared" si="472"/>
        <v>200</v>
      </c>
      <c r="M3022">
        <v>0.13888888888888895</v>
      </c>
      <c r="N3022">
        <f t="shared" si="473"/>
        <v>0</v>
      </c>
      <c r="O3022" t="s">
        <v>26</v>
      </c>
      <c r="P3022" cm="1">
        <f t="array" aca="1" ref="P3022" ca="1">(_xlfn.IFS(Q3022="couché",0,Q3022="debout à 80%",1,Q3022="?",1))*(IF(RAND()&lt;0.8,1,0))</f>
        <v>0</v>
      </c>
      <c r="Q3022" t="s">
        <v>48</v>
      </c>
      <c r="R3022">
        <v>45</v>
      </c>
      <c r="S3022">
        <f t="shared" si="474"/>
        <v>0</v>
      </c>
      <c r="T3022">
        <f t="shared" si="479"/>
        <v>4</v>
      </c>
      <c r="U3022">
        <f t="shared" ca="1" si="475"/>
        <v>0.77014259125037055</v>
      </c>
      <c r="V3022">
        <f t="shared" si="476"/>
        <v>45</v>
      </c>
      <c r="W3022" t="s">
        <v>28</v>
      </c>
      <c r="X3022" t="str">
        <f t="shared" ca="1" si="477"/>
        <v>(3021,0,0,2,200,0,4,45)++1`</v>
      </c>
      <c r="Y3022" t="str">
        <f t="shared" si="478"/>
        <v>(3021,45)++1`</v>
      </c>
    </row>
    <row r="3023" spans="1:25" x14ac:dyDescent="0.25">
      <c r="A3023">
        <v>3022</v>
      </c>
      <c r="B3023">
        <v>1962</v>
      </c>
      <c r="C3023">
        <f t="shared" si="470"/>
        <v>0</v>
      </c>
      <c r="D3023" t="s">
        <v>24</v>
      </c>
      <c r="E3023">
        <f t="shared" si="471"/>
        <v>9</v>
      </c>
      <c r="F3023" t="s">
        <v>40</v>
      </c>
      <c r="G3023" s="13">
        <v>44594</v>
      </c>
      <c r="H3023">
        <v>0.57013888888888886</v>
      </c>
      <c r="I3023">
        <v>0.70972222222222214</v>
      </c>
      <c r="J3023">
        <v>1000163</v>
      </c>
      <c r="K3023">
        <v>242</v>
      </c>
      <c r="L3023">
        <f t="shared" si="472"/>
        <v>201</v>
      </c>
      <c r="M3023">
        <v>0.13958333333333328</v>
      </c>
      <c r="N3023">
        <f t="shared" si="473"/>
        <v>0</v>
      </c>
      <c r="O3023" t="s">
        <v>26</v>
      </c>
      <c r="P3023" cm="1">
        <f t="array" aca="1" ref="P3023" ca="1">(_xlfn.IFS(Q3023="couché",0,Q3023="debout à 80%",1,Q3023="?",1))*(IF(RAND()&lt;0.8,1,0))</f>
        <v>1</v>
      </c>
      <c r="Q3023" t="s">
        <v>27</v>
      </c>
      <c r="R3023">
        <v>45</v>
      </c>
      <c r="S3023">
        <f t="shared" si="474"/>
        <v>0</v>
      </c>
      <c r="T3023">
        <f t="shared" si="479"/>
        <v>5</v>
      </c>
      <c r="U3023">
        <f t="shared" ca="1" si="475"/>
        <v>0.57013944433548169</v>
      </c>
      <c r="V3023">
        <f t="shared" si="476"/>
        <v>53</v>
      </c>
      <c r="W3023" t="s">
        <v>28</v>
      </c>
      <c r="X3023" t="str">
        <f t="shared" ca="1" si="477"/>
        <v>(3022,0,1,9,201,0,5,53)++1`</v>
      </c>
      <c r="Y3023" t="str">
        <f t="shared" si="478"/>
        <v>(3022,45)++1`</v>
      </c>
    </row>
    <row r="3024" spans="1:25" x14ac:dyDescent="0.25">
      <c r="A3024">
        <v>3023</v>
      </c>
      <c r="B3024">
        <v>1996</v>
      </c>
      <c r="C3024">
        <f t="shared" si="470"/>
        <v>0</v>
      </c>
      <c r="D3024" t="s">
        <v>24</v>
      </c>
      <c r="E3024">
        <f t="shared" si="471"/>
        <v>12</v>
      </c>
      <c r="F3024" t="s">
        <v>42</v>
      </c>
      <c r="G3024" s="13">
        <v>44616</v>
      </c>
      <c r="H3024">
        <v>0.33680555555555552</v>
      </c>
      <c r="I3024">
        <v>0.47638888888888886</v>
      </c>
      <c r="J3024">
        <v>1000164</v>
      </c>
      <c r="K3024">
        <v>7808</v>
      </c>
      <c r="L3024">
        <f t="shared" si="472"/>
        <v>201</v>
      </c>
      <c r="M3024">
        <v>0.13958333333333334</v>
      </c>
      <c r="N3024">
        <f t="shared" si="473"/>
        <v>0</v>
      </c>
      <c r="O3024" t="s">
        <v>26</v>
      </c>
      <c r="P3024" cm="1">
        <f t="array" aca="1" ref="P3024" ca="1">(_xlfn.IFS(Q3024="couché",0,Q3024="debout à 80%",1,Q3024="?",1))*(IF(RAND()&lt;0.8,1,0))</f>
        <v>1</v>
      </c>
      <c r="Q3024" t="s">
        <v>27</v>
      </c>
      <c r="R3024">
        <v>30</v>
      </c>
      <c r="S3024">
        <f t="shared" si="474"/>
        <v>0</v>
      </c>
      <c r="T3024">
        <f t="shared" si="479"/>
        <v>1</v>
      </c>
      <c r="U3024">
        <f t="shared" ca="1" si="475"/>
        <v>0.33680813298928963</v>
      </c>
      <c r="V3024">
        <f t="shared" si="476"/>
        <v>35</v>
      </c>
      <c r="W3024" t="s">
        <v>28</v>
      </c>
      <c r="X3024" t="str">
        <f t="shared" ca="1" si="477"/>
        <v>(3023,0,1,12,201,0,1,35)++1`</v>
      </c>
      <c r="Y3024" t="str">
        <f t="shared" si="478"/>
        <v>(3023,30)++1`</v>
      </c>
    </row>
    <row r="3025" spans="1:25" x14ac:dyDescent="0.25">
      <c r="A3025">
        <v>3024</v>
      </c>
      <c r="B3025">
        <v>1976</v>
      </c>
      <c r="C3025">
        <f t="shared" si="470"/>
        <v>0</v>
      </c>
      <c r="D3025" t="s">
        <v>24</v>
      </c>
      <c r="E3025">
        <f t="shared" si="471"/>
        <v>6</v>
      </c>
      <c r="F3025" t="s">
        <v>37</v>
      </c>
      <c r="G3025" s="13">
        <v>44596</v>
      </c>
      <c r="H3025">
        <v>0.3347222222222222</v>
      </c>
      <c r="I3025">
        <v>0.47430555555555554</v>
      </c>
      <c r="J3025">
        <v>1000166</v>
      </c>
      <c r="K3025">
        <v>2198</v>
      </c>
      <c r="L3025">
        <f t="shared" si="472"/>
        <v>201</v>
      </c>
      <c r="M3025">
        <v>0.13958333333333334</v>
      </c>
      <c r="N3025">
        <f t="shared" si="473"/>
        <v>0</v>
      </c>
      <c r="O3025" t="s">
        <v>26</v>
      </c>
      <c r="P3025" cm="1">
        <f t="array" aca="1" ref="P3025" ca="1">(_xlfn.IFS(Q3025="couché",0,Q3025="debout à 80%",1,Q3025="?",1))*(IF(RAND()&lt;0.8,1,0))</f>
        <v>1</v>
      </c>
      <c r="Q3025" t="s">
        <v>27</v>
      </c>
      <c r="R3025">
        <v>45</v>
      </c>
      <c r="S3025">
        <f t="shared" si="474"/>
        <v>0</v>
      </c>
      <c r="T3025">
        <f t="shared" si="479"/>
        <v>1</v>
      </c>
      <c r="U3025">
        <f t="shared" ca="1" si="475"/>
        <v>0.33472729673760226</v>
      </c>
      <c r="V3025">
        <f t="shared" si="476"/>
        <v>56</v>
      </c>
      <c r="W3025" t="s">
        <v>28</v>
      </c>
      <c r="X3025" t="str">
        <f t="shared" ca="1" si="477"/>
        <v>(3024,0,1,6,201,0,1,56)++1`</v>
      </c>
      <c r="Y3025" t="str">
        <f t="shared" si="478"/>
        <v>(3024,45)++1`</v>
      </c>
    </row>
    <row r="3026" spans="1:25" x14ac:dyDescent="0.25">
      <c r="A3026">
        <v>3025</v>
      </c>
      <c r="B3026">
        <v>1949</v>
      </c>
      <c r="C3026">
        <f t="shared" si="470"/>
        <v>0</v>
      </c>
      <c r="D3026" t="s">
        <v>24</v>
      </c>
      <c r="E3026">
        <f t="shared" si="471"/>
        <v>15</v>
      </c>
      <c r="F3026" t="s">
        <v>35</v>
      </c>
      <c r="G3026" s="13">
        <v>44609</v>
      </c>
      <c r="H3026">
        <v>0.33680555555555552</v>
      </c>
      <c r="I3026">
        <v>0.4770833333333333</v>
      </c>
      <c r="J3026">
        <v>1000171</v>
      </c>
      <c r="K3026">
        <v>283</v>
      </c>
      <c r="L3026">
        <f t="shared" si="472"/>
        <v>202</v>
      </c>
      <c r="M3026">
        <v>0.14027777777777778</v>
      </c>
      <c r="N3026">
        <f t="shared" si="473"/>
        <v>0</v>
      </c>
      <c r="O3026" t="s">
        <v>26</v>
      </c>
      <c r="P3026" cm="1">
        <f t="array" aca="1" ref="P3026" ca="1">(_xlfn.IFS(Q3026="couché",0,Q3026="debout à 80%",1,Q3026="?",1))*(IF(RAND()&lt;0.8,1,0))</f>
        <v>0</v>
      </c>
      <c r="Q3026" t="s">
        <v>48</v>
      </c>
      <c r="R3026">
        <v>120</v>
      </c>
      <c r="S3026">
        <f t="shared" si="474"/>
        <v>0</v>
      </c>
      <c r="T3026">
        <f t="shared" si="479"/>
        <v>1</v>
      </c>
      <c r="U3026">
        <f t="shared" ca="1" si="475"/>
        <v>0.33680824745060434</v>
      </c>
      <c r="V3026">
        <f t="shared" si="476"/>
        <v>31</v>
      </c>
      <c r="W3026" t="s">
        <v>28</v>
      </c>
      <c r="X3026" t="str">
        <f t="shared" ca="1" si="477"/>
        <v>(3025,0,0,15,202,0,1,31)++1`</v>
      </c>
      <c r="Y3026" t="str">
        <f t="shared" si="478"/>
        <v>(3025,120)++1`</v>
      </c>
    </row>
    <row r="3027" spans="1:25" x14ac:dyDescent="0.25">
      <c r="A3027">
        <v>3026</v>
      </c>
      <c r="B3027">
        <v>1986</v>
      </c>
      <c r="C3027">
        <f t="shared" si="470"/>
        <v>0</v>
      </c>
      <c r="D3027" t="s">
        <v>24</v>
      </c>
      <c r="E3027">
        <f t="shared" si="471"/>
        <v>12</v>
      </c>
      <c r="F3027" t="s">
        <v>42</v>
      </c>
      <c r="G3027" s="13">
        <v>44620</v>
      </c>
      <c r="H3027">
        <v>0.52708333333333335</v>
      </c>
      <c r="I3027">
        <v>0.66805555555555551</v>
      </c>
      <c r="J3027">
        <v>1000165</v>
      </c>
      <c r="K3027">
        <v>9171</v>
      </c>
      <c r="L3027">
        <f t="shared" si="472"/>
        <v>203</v>
      </c>
      <c r="M3027">
        <v>0.14097222222222217</v>
      </c>
      <c r="N3027">
        <f t="shared" si="473"/>
        <v>0</v>
      </c>
      <c r="O3027" t="s">
        <v>26</v>
      </c>
      <c r="P3027" cm="1">
        <f t="array" aca="1" ref="P3027" ca="1">(_xlfn.IFS(Q3027="couché",0,Q3027="debout à 80%",1,Q3027="?",1))*(IF(RAND()&lt;0.8,1,0))</f>
        <v>1</v>
      </c>
      <c r="Q3027" t="s">
        <v>27</v>
      </c>
      <c r="R3027">
        <v>30</v>
      </c>
      <c r="S3027">
        <f t="shared" si="474"/>
        <v>0</v>
      </c>
      <c r="T3027">
        <f t="shared" si="479"/>
        <v>4</v>
      </c>
      <c r="U3027">
        <f t="shared" ca="1" si="475"/>
        <v>0.5270889158710238</v>
      </c>
      <c r="V3027">
        <f t="shared" si="476"/>
        <v>55</v>
      </c>
      <c r="W3027" t="s">
        <v>28</v>
      </c>
      <c r="X3027" t="str">
        <f t="shared" ca="1" si="477"/>
        <v>(3026,0,1,12,203,0,4,55)++1`</v>
      </c>
      <c r="Y3027" t="str">
        <f t="shared" si="478"/>
        <v>(3026,30)++1`</v>
      </c>
    </row>
    <row r="3028" spans="1:25" x14ac:dyDescent="0.25">
      <c r="A3028">
        <v>3027</v>
      </c>
      <c r="B3028">
        <v>1963</v>
      </c>
      <c r="C3028">
        <f t="shared" si="470"/>
        <v>0</v>
      </c>
      <c r="D3028" t="s">
        <v>24</v>
      </c>
      <c r="E3028">
        <f t="shared" si="471"/>
        <v>6</v>
      </c>
      <c r="F3028" t="s">
        <v>37</v>
      </c>
      <c r="G3028" s="13">
        <v>44614</v>
      </c>
      <c r="H3028">
        <v>0.59097222222222223</v>
      </c>
      <c r="I3028">
        <v>0.7319444444444444</v>
      </c>
      <c r="J3028">
        <v>1000166</v>
      </c>
      <c r="K3028">
        <v>27</v>
      </c>
      <c r="L3028">
        <f t="shared" si="472"/>
        <v>203</v>
      </c>
      <c r="M3028">
        <v>0.14097222222222217</v>
      </c>
      <c r="N3028">
        <f t="shared" si="473"/>
        <v>0</v>
      </c>
      <c r="O3028" t="s">
        <v>26</v>
      </c>
      <c r="P3028" cm="1">
        <f t="array" aca="1" ref="P3028" ca="1">(_xlfn.IFS(Q3028="couché",0,Q3028="debout à 80%",1,Q3028="?",1))*(IF(RAND()&lt;0.8,1,0))</f>
        <v>0</v>
      </c>
      <c r="Q3028" t="s">
        <v>48</v>
      </c>
      <c r="R3028">
        <v>45</v>
      </c>
      <c r="S3028">
        <f t="shared" si="474"/>
        <v>0</v>
      </c>
      <c r="T3028">
        <f t="shared" si="479"/>
        <v>3</v>
      </c>
      <c r="U3028">
        <f t="shared" ca="1" si="475"/>
        <v>0.59097533300887251</v>
      </c>
      <c r="V3028">
        <f t="shared" si="476"/>
        <v>47</v>
      </c>
      <c r="W3028" t="s">
        <v>28</v>
      </c>
      <c r="X3028" t="str">
        <f t="shared" ca="1" si="477"/>
        <v>(3027,0,0,6,203,0,3,47)++1`</v>
      </c>
      <c r="Y3028" t="str">
        <f t="shared" si="478"/>
        <v>(3027,45)++1`</v>
      </c>
    </row>
    <row r="3029" spans="1:25" x14ac:dyDescent="0.25">
      <c r="A3029">
        <v>3028</v>
      </c>
      <c r="B3029">
        <v>1950</v>
      </c>
      <c r="C3029">
        <f t="shared" si="470"/>
        <v>0</v>
      </c>
      <c r="D3029" t="s">
        <v>24</v>
      </c>
      <c r="E3029">
        <f t="shared" si="471"/>
        <v>14</v>
      </c>
      <c r="F3029" t="s">
        <v>33</v>
      </c>
      <c r="G3029" s="13">
        <v>44634</v>
      </c>
      <c r="H3029">
        <v>0.49652777777777773</v>
      </c>
      <c r="I3029">
        <v>0.6381944444444444</v>
      </c>
      <c r="J3029">
        <v>1000162</v>
      </c>
      <c r="K3029">
        <v>4612</v>
      </c>
      <c r="L3029">
        <f t="shared" si="472"/>
        <v>204</v>
      </c>
      <c r="M3029">
        <v>0.14166666666666666</v>
      </c>
      <c r="N3029">
        <f t="shared" si="473"/>
        <v>0</v>
      </c>
      <c r="O3029" t="s">
        <v>26</v>
      </c>
      <c r="P3029" cm="1">
        <f t="array" aca="1" ref="P3029" ca="1">(_xlfn.IFS(Q3029="couché",0,Q3029="debout à 80%",1,Q3029="?",1))*(IF(RAND()&lt;0.8,1,0))</f>
        <v>0</v>
      </c>
      <c r="Q3029" t="s">
        <v>27</v>
      </c>
      <c r="R3029">
        <v>45</v>
      </c>
      <c r="S3029">
        <f t="shared" si="474"/>
        <v>0</v>
      </c>
      <c r="T3029">
        <f t="shared" si="479"/>
        <v>3</v>
      </c>
      <c r="U3029">
        <f t="shared" ca="1" si="475"/>
        <v>0.49653433295961091</v>
      </c>
      <c r="V3029">
        <f t="shared" si="476"/>
        <v>45</v>
      </c>
      <c r="W3029" t="s">
        <v>28</v>
      </c>
      <c r="X3029" t="str">
        <f t="shared" ca="1" si="477"/>
        <v>(3028,0,0,14,204,0,3,45)++1`</v>
      </c>
      <c r="Y3029" t="str">
        <f t="shared" si="478"/>
        <v>(3028,45)++1`</v>
      </c>
    </row>
    <row r="3030" spans="1:25" x14ac:dyDescent="0.25">
      <c r="A3030">
        <v>3029</v>
      </c>
      <c r="B3030">
        <v>1950</v>
      </c>
      <c r="C3030">
        <f t="shared" si="470"/>
        <v>0</v>
      </c>
      <c r="D3030" t="s">
        <v>24</v>
      </c>
      <c r="E3030">
        <f t="shared" si="471"/>
        <v>5</v>
      </c>
      <c r="F3030" t="s">
        <v>36</v>
      </c>
      <c r="G3030" s="13">
        <v>44651</v>
      </c>
      <c r="H3030">
        <v>0.4284722222222222</v>
      </c>
      <c r="I3030">
        <v>0.57013888888888886</v>
      </c>
      <c r="J3030">
        <v>1000162</v>
      </c>
      <c r="K3030">
        <v>3257</v>
      </c>
      <c r="L3030">
        <f t="shared" si="472"/>
        <v>204</v>
      </c>
      <c r="M3030">
        <v>0.14166666666666666</v>
      </c>
      <c r="N3030">
        <f t="shared" si="473"/>
        <v>0</v>
      </c>
      <c r="O3030" t="s">
        <v>26</v>
      </c>
      <c r="P3030" cm="1">
        <f t="array" aca="1" ref="P3030" ca="1">(_xlfn.IFS(Q3030="couché",0,Q3030="debout à 80%",1,Q3030="?",1))*(IF(RAND()&lt;0.8,1,0))</f>
        <v>1</v>
      </c>
      <c r="Q3030" t="s">
        <v>27</v>
      </c>
      <c r="R3030">
        <v>45</v>
      </c>
      <c r="S3030">
        <f t="shared" si="474"/>
        <v>0</v>
      </c>
      <c r="T3030">
        <f t="shared" si="479"/>
        <v>2</v>
      </c>
      <c r="U3030">
        <f t="shared" ca="1" si="475"/>
        <v>0.4284790210733328</v>
      </c>
      <c r="V3030">
        <f t="shared" si="476"/>
        <v>53</v>
      </c>
      <c r="W3030" t="s">
        <v>28</v>
      </c>
      <c r="X3030" t="str">
        <f t="shared" ca="1" si="477"/>
        <v>(3029,0,1,5,204,0,2,53)++1`</v>
      </c>
      <c r="Y3030" t="str">
        <f t="shared" si="478"/>
        <v>(3029,45)++1`</v>
      </c>
    </row>
    <row r="3031" spans="1:25" x14ac:dyDescent="0.25">
      <c r="A3031">
        <v>3030</v>
      </c>
      <c r="B3031">
        <v>1988</v>
      </c>
      <c r="C3031">
        <f t="shared" si="470"/>
        <v>0</v>
      </c>
      <c r="D3031" t="s">
        <v>24</v>
      </c>
      <c r="E3031">
        <f t="shared" si="471"/>
        <v>13</v>
      </c>
      <c r="F3031" t="s">
        <v>43</v>
      </c>
      <c r="G3031" s="13">
        <v>44600</v>
      </c>
      <c r="H3031">
        <v>0.64583333333333326</v>
      </c>
      <c r="I3031">
        <v>0.78819444444444442</v>
      </c>
      <c r="J3031">
        <v>1000167</v>
      </c>
      <c r="K3031">
        <v>5579</v>
      </c>
      <c r="L3031">
        <f t="shared" si="472"/>
        <v>205</v>
      </c>
      <c r="M3031">
        <v>0.14236111111111116</v>
      </c>
      <c r="N3031">
        <f t="shared" si="473"/>
        <v>0</v>
      </c>
      <c r="O3031" t="s">
        <v>26</v>
      </c>
      <c r="P3031" cm="1">
        <f t="array" aca="1" ref="P3031" ca="1">(_xlfn.IFS(Q3031="couché",0,Q3031="debout à 80%",1,Q3031="?",1))*(IF(RAND()&lt;0.8,1,0))</f>
        <v>1</v>
      </c>
      <c r="Q3031" t="s">
        <v>27</v>
      </c>
      <c r="R3031">
        <v>0</v>
      </c>
      <c r="S3031">
        <f t="shared" si="474"/>
        <v>0</v>
      </c>
      <c r="T3031">
        <f t="shared" si="479"/>
        <v>3</v>
      </c>
      <c r="U3031">
        <f t="shared" ca="1" si="475"/>
        <v>0.64584327156785104</v>
      </c>
      <c r="V3031">
        <f t="shared" si="476"/>
        <v>40</v>
      </c>
      <c r="W3031" t="s">
        <v>28</v>
      </c>
      <c r="X3031" t="str">
        <f t="shared" ca="1" si="477"/>
        <v>(3030,0,1,13,205,0,3,40)++1`</v>
      </c>
      <c r="Y3031" t="str">
        <f t="shared" si="478"/>
        <v>(3030,0)++1`</v>
      </c>
    </row>
    <row r="3032" spans="1:25" x14ac:dyDescent="0.25">
      <c r="A3032">
        <v>3031</v>
      </c>
      <c r="B3032">
        <v>1986</v>
      </c>
      <c r="C3032">
        <f t="shared" si="470"/>
        <v>0</v>
      </c>
      <c r="D3032" t="s">
        <v>24</v>
      </c>
      <c r="E3032">
        <f t="shared" si="471"/>
        <v>8</v>
      </c>
      <c r="F3032" t="s">
        <v>25</v>
      </c>
      <c r="G3032" s="13">
        <v>44641</v>
      </c>
      <c r="H3032">
        <v>0.43194444444444441</v>
      </c>
      <c r="I3032">
        <v>0.57430555555555551</v>
      </c>
      <c r="J3032">
        <v>1000168</v>
      </c>
      <c r="K3032">
        <v>2512</v>
      </c>
      <c r="L3032">
        <f t="shared" si="472"/>
        <v>205</v>
      </c>
      <c r="M3032">
        <v>0.1423611111111111</v>
      </c>
      <c r="N3032">
        <f t="shared" si="473"/>
        <v>0</v>
      </c>
      <c r="O3032" t="s">
        <v>26</v>
      </c>
      <c r="P3032" cm="1">
        <f t="array" aca="1" ref="P3032" ca="1">(_xlfn.IFS(Q3032="couché",0,Q3032="debout à 80%",1,Q3032="?",1))*(IF(RAND()&lt;0.8,1,0))</f>
        <v>1</v>
      </c>
      <c r="Q3032" t="s">
        <v>27</v>
      </c>
      <c r="R3032">
        <v>30</v>
      </c>
      <c r="S3032">
        <f t="shared" si="474"/>
        <v>0</v>
      </c>
      <c r="T3032">
        <f t="shared" si="479"/>
        <v>2</v>
      </c>
      <c r="U3032">
        <f t="shared" ca="1" si="475"/>
        <v>0.43195246366687606</v>
      </c>
      <c r="V3032">
        <f t="shared" si="476"/>
        <v>48</v>
      </c>
      <c r="W3032" t="s">
        <v>28</v>
      </c>
      <c r="X3032" t="str">
        <f t="shared" ca="1" si="477"/>
        <v>(3031,0,1,8,205,0,2,48)++1`</v>
      </c>
      <c r="Y3032" t="str">
        <f t="shared" si="478"/>
        <v>(3031,30)++1`</v>
      </c>
    </row>
    <row r="3033" spans="1:25" x14ac:dyDescent="0.25">
      <c r="A3033">
        <v>3032</v>
      </c>
      <c r="B3033">
        <v>1937</v>
      </c>
      <c r="C3033">
        <f t="shared" si="470"/>
        <v>0</v>
      </c>
      <c r="D3033" t="s">
        <v>24</v>
      </c>
      <c r="E3033">
        <f t="shared" si="471"/>
        <v>13</v>
      </c>
      <c r="F3033" t="s">
        <v>43</v>
      </c>
      <c r="G3033" s="13">
        <v>44649</v>
      </c>
      <c r="H3033">
        <v>0.49930555555555556</v>
      </c>
      <c r="I3033">
        <v>0.64166666666666661</v>
      </c>
      <c r="J3033">
        <v>1000167</v>
      </c>
      <c r="K3033">
        <v>9228</v>
      </c>
      <c r="L3033">
        <f t="shared" si="472"/>
        <v>205</v>
      </c>
      <c r="M3033">
        <v>0.14236111111111105</v>
      </c>
      <c r="N3033">
        <f t="shared" si="473"/>
        <v>0</v>
      </c>
      <c r="O3033" t="s">
        <v>26</v>
      </c>
      <c r="P3033" cm="1">
        <f t="array" aca="1" ref="P3033" ca="1">(_xlfn.IFS(Q3033="couché",0,Q3033="debout à 80%",1,Q3033="?",1))*(IF(RAND()&lt;0.8,1,0))</f>
        <v>1</v>
      </c>
      <c r="Q3033" t="s">
        <v>27</v>
      </c>
      <c r="R3033">
        <v>45</v>
      </c>
      <c r="S3033">
        <f t="shared" si="474"/>
        <v>0</v>
      </c>
      <c r="T3033">
        <f t="shared" si="479"/>
        <v>2</v>
      </c>
      <c r="U3033">
        <f t="shared" ca="1" si="475"/>
        <v>0.49930699390912103</v>
      </c>
      <c r="V3033">
        <f t="shared" si="476"/>
        <v>40</v>
      </c>
      <c r="W3033" t="s">
        <v>28</v>
      </c>
      <c r="X3033" t="str">
        <f t="shared" ca="1" si="477"/>
        <v>(3032,0,1,13,205,0,2,40)++1`</v>
      </c>
      <c r="Y3033" t="str">
        <f t="shared" si="478"/>
        <v>(3032,45)++1`</v>
      </c>
    </row>
    <row r="3034" spans="1:25" x14ac:dyDescent="0.25">
      <c r="A3034">
        <v>3033</v>
      </c>
      <c r="B3034">
        <v>1962</v>
      </c>
      <c r="C3034">
        <f t="shared" si="470"/>
        <v>0</v>
      </c>
      <c r="D3034" t="s">
        <v>24</v>
      </c>
      <c r="E3034">
        <f t="shared" si="471"/>
        <v>16</v>
      </c>
      <c r="F3034" t="s">
        <v>44</v>
      </c>
      <c r="G3034" s="13">
        <v>44641</v>
      </c>
      <c r="H3034">
        <v>0.4597222222222222</v>
      </c>
      <c r="I3034">
        <v>0.6020833333333333</v>
      </c>
      <c r="J3034">
        <v>1000162</v>
      </c>
      <c r="K3034">
        <v>132</v>
      </c>
      <c r="L3034">
        <f t="shared" si="472"/>
        <v>205</v>
      </c>
      <c r="M3034">
        <v>0.1423611111111111</v>
      </c>
      <c r="N3034">
        <f t="shared" si="473"/>
        <v>0</v>
      </c>
      <c r="O3034" t="s">
        <v>26</v>
      </c>
      <c r="P3034" cm="1">
        <f t="array" aca="1" ref="P3034" ca="1">(_xlfn.IFS(Q3034="couché",0,Q3034="debout à 80%",1,Q3034="?",1))*(IF(RAND()&lt;0.8,1,0))</f>
        <v>1</v>
      </c>
      <c r="Q3034" t="s">
        <v>27</v>
      </c>
      <c r="R3034">
        <v>45</v>
      </c>
      <c r="S3034">
        <f t="shared" si="474"/>
        <v>0</v>
      </c>
      <c r="T3034">
        <f t="shared" si="479"/>
        <v>2</v>
      </c>
      <c r="U3034">
        <f t="shared" ca="1" si="475"/>
        <v>0.45972831752785376</v>
      </c>
      <c r="V3034">
        <f t="shared" si="476"/>
        <v>47</v>
      </c>
      <c r="W3034" t="s">
        <v>28</v>
      </c>
      <c r="X3034" t="str">
        <f t="shared" ca="1" si="477"/>
        <v>(3033,0,1,16,205,0,2,47)++1`</v>
      </c>
      <c r="Y3034" t="str">
        <f t="shared" si="478"/>
        <v>(3033,45)++1`</v>
      </c>
    </row>
    <row r="3035" spans="1:25" x14ac:dyDescent="0.25">
      <c r="A3035">
        <v>3034</v>
      </c>
      <c r="B3035">
        <v>1974</v>
      </c>
      <c r="C3035">
        <f t="shared" si="470"/>
        <v>0</v>
      </c>
      <c r="D3035" t="s">
        <v>24</v>
      </c>
      <c r="E3035">
        <f t="shared" si="471"/>
        <v>8</v>
      </c>
      <c r="F3035" t="s">
        <v>25</v>
      </c>
      <c r="G3035" s="13">
        <v>44634</v>
      </c>
      <c r="H3035">
        <v>0.49027777777777776</v>
      </c>
      <c r="I3035">
        <v>0.6333333333333333</v>
      </c>
      <c r="J3035">
        <v>1000168</v>
      </c>
      <c r="K3035">
        <v>4753</v>
      </c>
      <c r="L3035">
        <f t="shared" si="472"/>
        <v>206</v>
      </c>
      <c r="M3035">
        <v>0.14305555555555555</v>
      </c>
      <c r="N3035">
        <f t="shared" si="473"/>
        <v>0</v>
      </c>
      <c r="O3035" t="s">
        <v>26</v>
      </c>
      <c r="P3035" cm="1">
        <f t="array" aca="1" ref="P3035" ca="1">(_xlfn.IFS(Q3035="couché",0,Q3035="debout à 80%",1,Q3035="?",1))*(IF(RAND()&lt;0.8,1,0))</f>
        <v>0</v>
      </c>
      <c r="Q3035" t="s">
        <v>27</v>
      </c>
      <c r="R3035">
        <v>30</v>
      </c>
      <c r="S3035">
        <f t="shared" si="474"/>
        <v>0</v>
      </c>
      <c r="T3035">
        <f t="shared" si="479"/>
        <v>2</v>
      </c>
      <c r="U3035">
        <f t="shared" ca="1" si="475"/>
        <v>0.49028456016745858</v>
      </c>
      <c r="V3035">
        <f t="shared" si="476"/>
        <v>55</v>
      </c>
      <c r="W3035" t="s">
        <v>28</v>
      </c>
      <c r="X3035" t="str">
        <f t="shared" ca="1" si="477"/>
        <v>(3034,0,0,8,206,0,2,55)++1`</v>
      </c>
      <c r="Y3035" t="str">
        <f t="shared" si="478"/>
        <v>(3034,30)++1`</v>
      </c>
    </row>
    <row r="3036" spans="1:25" x14ac:dyDescent="0.25">
      <c r="A3036">
        <v>3035</v>
      </c>
      <c r="B3036">
        <v>1957</v>
      </c>
      <c r="C3036">
        <f t="shared" si="470"/>
        <v>0</v>
      </c>
      <c r="D3036" t="s">
        <v>24</v>
      </c>
      <c r="E3036">
        <f t="shared" si="471"/>
        <v>11</v>
      </c>
      <c r="F3036" t="s">
        <v>41</v>
      </c>
      <c r="G3036" s="13">
        <v>44628</v>
      </c>
      <c r="H3036">
        <v>0.32916666666666666</v>
      </c>
      <c r="I3036">
        <v>0.47291666666666665</v>
      </c>
      <c r="J3036">
        <v>1000171</v>
      </c>
      <c r="K3036">
        <v>283</v>
      </c>
      <c r="L3036">
        <f t="shared" si="472"/>
        <v>207</v>
      </c>
      <c r="M3036">
        <v>0.14374999999999999</v>
      </c>
      <c r="N3036">
        <f t="shared" si="473"/>
        <v>0</v>
      </c>
      <c r="O3036" t="s">
        <v>26</v>
      </c>
      <c r="P3036" cm="1">
        <f t="array" aca="1" ref="P3036" ca="1">(_xlfn.IFS(Q3036="couché",0,Q3036="debout à 80%",1,Q3036="?",1))*(IF(RAND()&lt;0.8,1,0))</f>
        <v>0</v>
      </c>
      <c r="Q3036" t="s">
        <v>48</v>
      </c>
      <c r="R3036">
        <v>120</v>
      </c>
      <c r="S3036">
        <f t="shared" si="474"/>
        <v>0</v>
      </c>
      <c r="T3036">
        <f t="shared" si="479"/>
        <v>1</v>
      </c>
      <c r="U3036">
        <f t="shared" ca="1" si="475"/>
        <v>0.32917185854566711</v>
      </c>
      <c r="V3036">
        <f t="shared" si="476"/>
        <v>38</v>
      </c>
      <c r="W3036" t="s">
        <v>28</v>
      </c>
      <c r="X3036" t="str">
        <f t="shared" ca="1" si="477"/>
        <v>(3035,0,0,11,207,0,1,38)++1`</v>
      </c>
      <c r="Y3036" t="str">
        <f t="shared" si="478"/>
        <v>(3035,120)++1`</v>
      </c>
    </row>
    <row r="3037" spans="1:25" x14ac:dyDescent="0.25">
      <c r="A3037">
        <v>3036</v>
      </c>
      <c r="B3037">
        <v>1959</v>
      </c>
      <c r="C3037">
        <f t="shared" si="470"/>
        <v>0</v>
      </c>
      <c r="D3037" t="s">
        <v>24</v>
      </c>
      <c r="E3037">
        <f t="shared" si="471"/>
        <v>9</v>
      </c>
      <c r="F3037" t="s">
        <v>40</v>
      </c>
      <c r="G3037" s="13">
        <v>44650</v>
      </c>
      <c r="H3037">
        <v>0.52430555555555558</v>
      </c>
      <c r="I3037">
        <v>0.66805555555555551</v>
      </c>
      <c r="J3037">
        <v>1000163</v>
      </c>
      <c r="K3037">
        <v>256</v>
      </c>
      <c r="L3037">
        <f t="shared" si="472"/>
        <v>207</v>
      </c>
      <c r="M3037">
        <v>0.14374999999999993</v>
      </c>
      <c r="N3037">
        <f t="shared" si="473"/>
        <v>0</v>
      </c>
      <c r="O3037" t="s">
        <v>26</v>
      </c>
      <c r="P3037" cm="1">
        <f t="array" aca="1" ref="P3037" ca="1">(_xlfn.IFS(Q3037="couché",0,Q3037="debout à 80%",1,Q3037="?",1))*(IF(RAND()&lt;0.8,1,0))</f>
        <v>1</v>
      </c>
      <c r="Q3037" t="s">
        <v>27</v>
      </c>
      <c r="R3037">
        <v>45</v>
      </c>
      <c r="S3037">
        <f t="shared" si="474"/>
        <v>0</v>
      </c>
      <c r="T3037">
        <f t="shared" si="479"/>
        <v>4</v>
      </c>
      <c r="U3037">
        <f t="shared" ca="1" si="475"/>
        <v>0.5243127918990319</v>
      </c>
      <c r="V3037">
        <f t="shared" si="476"/>
        <v>38</v>
      </c>
      <c r="W3037" t="s">
        <v>28</v>
      </c>
      <c r="X3037" t="str">
        <f t="shared" ca="1" si="477"/>
        <v>(3036,0,1,9,207,0,4,38)++1`</v>
      </c>
      <c r="Y3037" t="str">
        <f t="shared" si="478"/>
        <v>(3036,45)++1`</v>
      </c>
    </row>
    <row r="3038" spans="1:25" x14ac:dyDescent="0.25">
      <c r="A3038">
        <v>3037</v>
      </c>
      <c r="B3038">
        <v>1981</v>
      </c>
      <c r="C3038">
        <f t="shared" si="470"/>
        <v>0</v>
      </c>
      <c r="D3038" t="s">
        <v>24</v>
      </c>
      <c r="E3038">
        <f t="shared" si="471"/>
        <v>8</v>
      </c>
      <c r="F3038" t="s">
        <v>25</v>
      </c>
      <c r="G3038" s="13">
        <v>44650</v>
      </c>
      <c r="H3038">
        <v>0.48819444444444443</v>
      </c>
      <c r="I3038">
        <v>0.63263888888888886</v>
      </c>
      <c r="J3038">
        <v>1000171</v>
      </c>
      <c r="K3038">
        <v>299</v>
      </c>
      <c r="L3038">
        <f t="shared" si="472"/>
        <v>208</v>
      </c>
      <c r="M3038">
        <v>0.14444444444444443</v>
      </c>
      <c r="N3038">
        <f t="shared" si="473"/>
        <v>0</v>
      </c>
      <c r="O3038" t="s">
        <v>26</v>
      </c>
      <c r="P3038" cm="1">
        <f t="array" aca="1" ref="P3038" ca="1">(_xlfn.IFS(Q3038="couché",0,Q3038="debout à 80%",1,Q3038="?",1))*(IF(RAND()&lt;0.8,1,0))</f>
        <v>1</v>
      </c>
      <c r="Q3038" t="s">
        <v>27</v>
      </c>
      <c r="R3038">
        <v>45</v>
      </c>
      <c r="S3038">
        <f t="shared" si="474"/>
        <v>0</v>
      </c>
      <c r="T3038">
        <f t="shared" si="479"/>
        <v>3</v>
      </c>
      <c r="U3038">
        <f t="shared" ca="1" si="475"/>
        <v>0.48820094122539076</v>
      </c>
      <c r="V3038">
        <f t="shared" si="476"/>
        <v>46</v>
      </c>
      <c r="W3038" t="s">
        <v>28</v>
      </c>
      <c r="X3038" t="str">
        <f t="shared" ca="1" si="477"/>
        <v>(3037,0,1,8,208,0,3,46)++1`</v>
      </c>
      <c r="Y3038" t="str">
        <f t="shared" si="478"/>
        <v>(3037,45)++1`</v>
      </c>
    </row>
    <row r="3039" spans="1:25" x14ac:dyDescent="0.25">
      <c r="A3039">
        <v>3038</v>
      </c>
      <c r="B3039">
        <v>1977</v>
      </c>
      <c r="C3039">
        <f t="shared" si="470"/>
        <v>0</v>
      </c>
      <c r="D3039" t="s">
        <v>24</v>
      </c>
      <c r="E3039">
        <f t="shared" si="471"/>
        <v>15</v>
      </c>
      <c r="F3039" t="s">
        <v>35</v>
      </c>
      <c r="G3039" s="13">
        <v>44617</v>
      </c>
      <c r="H3039">
        <v>0.42499999999999999</v>
      </c>
      <c r="I3039">
        <v>0.56944444444444442</v>
      </c>
      <c r="J3039">
        <v>1000171</v>
      </c>
      <c r="K3039">
        <v>2239</v>
      </c>
      <c r="L3039">
        <f t="shared" si="472"/>
        <v>208</v>
      </c>
      <c r="M3039">
        <v>0.14444444444444443</v>
      </c>
      <c r="N3039">
        <f t="shared" si="473"/>
        <v>0</v>
      </c>
      <c r="O3039" t="s">
        <v>26</v>
      </c>
      <c r="P3039" cm="1">
        <f t="array" aca="1" ref="P3039" ca="1">(_xlfn.IFS(Q3039="couché",0,Q3039="debout à 80%",1,Q3039="?",1))*(IF(RAND()&lt;0.8,1,0))</f>
        <v>1</v>
      </c>
      <c r="Q3039" t="s">
        <v>27</v>
      </c>
      <c r="R3039">
        <v>45</v>
      </c>
      <c r="S3039">
        <f t="shared" si="474"/>
        <v>0</v>
      </c>
      <c r="T3039">
        <f t="shared" si="479"/>
        <v>2</v>
      </c>
      <c r="U3039">
        <f t="shared" ca="1" si="475"/>
        <v>0.42500098593942703</v>
      </c>
      <c r="V3039">
        <f t="shared" si="476"/>
        <v>55</v>
      </c>
      <c r="W3039" t="s">
        <v>28</v>
      </c>
      <c r="X3039" t="str">
        <f t="shared" ca="1" si="477"/>
        <v>(3038,0,1,15,208,0,2,55)++1`</v>
      </c>
      <c r="Y3039" t="str">
        <f t="shared" si="478"/>
        <v>(3038,45)++1`</v>
      </c>
    </row>
    <row r="3040" spans="1:25" x14ac:dyDescent="0.25">
      <c r="A3040">
        <v>3039</v>
      </c>
      <c r="B3040">
        <v>1942</v>
      </c>
      <c r="C3040">
        <f t="shared" si="470"/>
        <v>0</v>
      </c>
      <c r="D3040" t="s">
        <v>24</v>
      </c>
      <c r="E3040">
        <f t="shared" si="471"/>
        <v>15</v>
      </c>
      <c r="F3040" t="s">
        <v>35</v>
      </c>
      <c r="G3040" s="13">
        <v>44614</v>
      </c>
      <c r="H3040">
        <v>0.41944444444444445</v>
      </c>
      <c r="I3040">
        <v>0.56388888888888888</v>
      </c>
      <c r="J3040">
        <v>1000171</v>
      </c>
      <c r="K3040">
        <v>2032</v>
      </c>
      <c r="L3040">
        <f t="shared" si="472"/>
        <v>208</v>
      </c>
      <c r="M3040">
        <v>0.14444444444444443</v>
      </c>
      <c r="N3040">
        <f t="shared" si="473"/>
        <v>0</v>
      </c>
      <c r="O3040" t="s">
        <v>26</v>
      </c>
      <c r="P3040" cm="1">
        <f t="array" aca="1" ref="P3040" ca="1">(_xlfn.IFS(Q3040="couché",0,Q3040="debout à 80%",1,Q3040="?",1))*(IF(RAND()&lt;0.8,1,0))</f>
        <v>0</v>
      </c>
      <c r="Q3040" t="s">
        <v>27</v>
      </c>
      <c r="R3040">
        <v>60</v>
      </c>
      <c r="S3040">
        <f t="shared" si="474"/>
        <v>0</v>
      </c>
      <c r="T3040">
        <f t="shared" si="479"/>
        <v>2</v>
      </c>
      <c r="U3040">
        <f t="shared" ca="1" si="475"/>
        <v>0.4194530581974707</v>
      </c>
      <c r="V3040">
        <f t="shared" si="476"/>
        <v>45</v>
      </c>
      <c r="W3040" t="s">
        <v>28</v>
      </c>
      <c r="X3040" t="str">
        <f t="shared" ca="1" si="477"/>
        <v>(3039,0,0,15,208,0,2,45)++1`</v>
      </c>
      <c r="Y3040" t="str">
        <f t="shared" si="478"/>
        <v>(3039,60)++1`</v>
      </c>
    </row>
    <row r="3041" spans="1:25" x14ac:dyDescent="0.25">
      <c r="A3041">
        <v>3040</v>
      </c>
      <c r="B3041">
        <v>1968</v>
      </c>
      <c r="C3041">
        <f t="shared" si="470"/>
        <v>0</v>
      </c>
      <c r="D3041" t="s">
        <v>24</v>
      </c>
      <c r="E3041">
        <f t="shared" si="471"/>
        <v>5</v>
      </c>
      <c r="F3041" t="s">
        <v>36</v>
      </c>
      <c r="G3041" s="13">
        <v>44627</v>
      </c>
      <c r="H3041">
        <v>0.33680555555555552</v>
      </c>
      <c r="I3041">
        <v>0.48124999999999996</v>
      </c>
      <c r="J3041">
        <v>1000162</v>
      </c>
      <c r="K3041">
        <v>3233</v>
      </c>
      <c r="L3041">
        <f t="shared" si="472"/>
        <v>208</v>
      </c>
      <c r="M3041">
        <v>0.14444444444444443</v>
      </c>
      <c r="N3041">
        <f t="shared" si="473"/>
        <v>0</v>
      </c>
      <c r="O3041" t="s">
        <v>26</v>
      </c>
      <c r="P3041" cm="1">
        <f t="array" aca="1" ref="P3041" ca="1">(_xlfn.IFS(Q3041="couché",0,Q3041="debout à 80%",1,Q3041="?",1))*(IF(RAND()&lt;0.8,1,0))</f>
        <v>1</v>
      </c>
      <c r="Q3041" t="s">
        <v>27</v>
      </c>
      <c r="R3041">
        <v>45</v>
      </c>
      <c r="S3041">
        <f t="shared" si="474"/>
        <v>0</v>
      </c>
      <c r="T3041">
        <f t="shared" si="479"/>
        <v>1</v>
      </c>
      <c r="U3041">
        <f t="shared" ca="1" si="475"/>
        <v>0.33681003814568689</v>
      </c>
      <c r="V3041">
        <f t="shared" si="476"/>
        <v>50</v>
      </c>
      <c r="W3041" t="s">
        <v>28</v>
      </c>
      <c r="X3041" t="str">
        <f t="shared" ca="1" si="477"/>
        <v>(3040,0,1,5,208,0,1,50)++1`</v>
      </c>
      <c r="Y3041" t="str">
        <f t="shared" si="478"/>
        <v>(3040,45)++1`</v>
      </c>
    </row>
    <row r="3042" spans="1:25" x14ac:dyDescent="0.25">
      <c r="A3042">
        <v>3041</v>
      </c>
      <c r="B3042">
        <v>1963</v>
      </c>
      <c r="C3042">
        <f t="shared" si="470"/>
        <v>0</v>
      </c>
      <c r="D3042" t="s">
        <v>24</v>
      </c>
      <c r="E3042">
        <f t="shared" si="471"/>
        <v>13</v>
      </c>
      <c r="F3042" t="s">
        <v>43</v>
      </c>
      <c r="G3042" s="13">
        <v>44613</v>
      </c>
      <c r="H3042">
        <v>0.55902777777777779</v>
      </c>
      <c r="I3042">
        <v>0.70347222222222217</v>
      </c>
      <c r="J3042">
        <v>1000167</v>
      </c>
      <c r="K3042">
        <v>5572</v>
      </c>
      <c r="L3042">
        <f t="shared" si="472"/>
        <v>208</v>
      </c>
      <c r="M3042">
        <v>0.14444444444444438</v>
      </c>
      <c r="N3042">
        <f t="shared" si="473"/>
        <v>0</v>
      </c>
      <c r="O3042" t="s">
        <v>26</v>
      </c>
      <c r="P3042" cm="1">
        <f t="array" aca="1" ref="P3042" ca="1">(_xlfn.IFS(Q3042="couché",0,Q3042="debout à 80%",1,Q3042="?",1))*(IF(RAND()&lt;0.8,1,0))</f>
        <v>0</v>
      </c>
      <c r="Q3042" t="s">
        <v>27</v>
      </c>
      <c r="R3042">
        <v>0</v>
      </c>
      <c r="S3042">
        <f t="shared" si="474"/>
        <v>0</v>
      </c>
      <c r="T3042">
        <f t="shared" si="479"/>
        <v>3</v>
      </c>
      <c r="U3042">
        <f t="shared" ca="1" si="475"/>
        <v>0.55902877203961021</v>
      </c>
      <c r="V3042">
        <f t="shared" si="476"/>
        <v>40</v>
      </c>
      <c r="W3042" t="s">
        <v>28</v>
      </c>
      <c r="X3042" t="str">
        <f t="shared" ca="1" si="477"/>
        <v>(3041,0,0,13,208,0,3,40)++1`</v>
      </c>
      <c r="Y3042" t="str">
        <f t="shared" si="478"/>
        <v>(3041,0)++1`</v>
      </c>
    </row>
    <row r="3043" spans="1:25" x14ac:dyDescent="0.25">
      <c r="A3043">
        <v>3042</v>
      </c>
      <c r="B3043">
        <v>1967</v>
      </c>
      <c r="C3043">
        <f t="shared" si="470"/>
        <v>0</v>
      </c>
      <c r="D3043" t="s">
        <v>24</v>
      </c>
      <c r="E3043">
        <f t="shared" si="471"/>
        <v>6</v>
      </c>
      <c r="F3043" t="s">
        <v>37</v>
      </c>
      <c r="G3043" s="13">
        <v>44641</v>
      </c>
      <c r="H3043">
        <v>0.33402777777777776</v>
      </c>
      <c r="I3043">
        <v>0.47847222222222219</v>
      </c>
      <c r="J3043">
        <v>1000166</v>
      </c>
      <c r="K3043">
        <v>2198</v>
      </c>
      <c r="L3043">
        <f t="shared" si="472"/>
        <v>208</v>
      </c>
      <c r="M3043">
        <v>0.14444444444444443</v>
      </c>
      <c r="N3043">
        <f t="shared" si="473"/>
        <v>0</v>
      </c>
      <c r="O3043" t="s">
        <v>26</v>
      </c>
      <c r="P3043" cm="1">
        <f t="array" aca="1" ref="P3043" ca="1">(_xlfn.IFS(Q3043="couché",0,Q3043="debout à 80%",1,Q3043="?",1))*(IF(RAND()&lt;0.8,1,0))</f>
        <v>1</v>
      </c>
      <c r="Q3043" t="s">
        <v>27</v>
      </c>
      <c r="R3043">
        <v>45</v>
      </c>
      <c r="S3043">
        <f t="shared" si="474"/>
        <v>0</v>
      </c>
      <c r="T3043">
        <f t="shared" si="479"/>
        <v>1</v>
      </c>
      <c r="U3043">
        <f t="shared" ca="1" si="475"/>
        <v>0.33402919756971411</v>
      </c>
      <c r="V3043">
        <f t="shared" si="476"/>
        <v>31</v>
      </c>
      <c r="W3043" t="s">
        <v>28</v>
      </c>
      <c r="X3043" t="str">
        <f t="shared" ca="1" si="477"/>
        <v>(3042,0,1,6,208,0,1,31)++1`</v>
      </c>
      <c r="Y3043" t="str">
        <f t="shared" si="478"/>
        <v>(3042,45)++1`</v>
      </c>
    </row>
    <row r="3044" spans="1:25" x14ac:dyDescent="0.25">
      <c r="A3044">
        <v>3043</v>
      </c>
      <c r="B3044">
        <v>1989</v>
      </c>
      <c r="C3044">
        <f t="shared" si="470"/>
        <v>0</v>
      </c>
      <c r="D3044" t="s">
        <v>24</v>
      </c>
      <c r="E3044">
        <f t="shared" si="471"/>
        <v>7</v>
      </c>
      <c r="F3044" t="s">
        <v>38</v>
      </c>
      <c r="G3044" s="13">
        <v>44620</v>
      </c>
      <c r="H3044">
        <v>0.33611111111111108</v>
      </c>
      <c r="I3044">
        <v>0.48124999999999996</v>
      </c>
      <c r="J3044">
        <v>1000166</v>
      </c>
      <c r="K3044">
        <v>2198</v>
      </c>
      <c r="L3044">
        <f t="shared" si="472"/>
        <v>209</v>
      </c>
      <c r="M3044">
        <v>0.14513888888888887</v>
      </c>
      <c r="N3044">
        <f t="shared" si="473"/>
        <v>0</v>
      </c>
      <c r="O3044" t="s">
        <v>26</v>
      </c>
      <c r="P3044" cm="1">
        <f t="array" aca="1" ref="P3044" ca="1">(_xlfn.IFS(Q3044="couché",0,Q3044="debout à 80%",1,Q3044="?",1))*(IF(RAND()&lt;0.8,1,0))</f>
        <v>1</v>
      </c>
      <c r="Q3044" t="s">
        <v>27</v>
      </c>
      <c r="R3044">
        <v>45</v>
      </c>
      <c r="S3044">
        <f t="shared" si="474"/>
        <v>0</v>
      </c>
      <c r="T3044">
        <f t="shared" si="479"/>
        <v>1</v>
      </c>
      <c r="U3044">
        <f t="shared" ca="1" si="475"/>
        <v>0.3361162785280758</v>
      </c>
      <c r="V3044">
        <f t="shared" si="476"/>
        <v>4</v>
      </c>
      <c r="W3044" t="s">
        <v>28</v>
      </c>
      <c r="X3044" t="str">
        <f t="shared" ca="1" si="477"/>
        <v>(3043,0,1,7,209,0,1,4)++1`</v>
      </c>
      <c r="Y3044" t="str">
        <f t="shared" si="478"/>
        <v>(3043,45)++1`</v>
      </c>
    </row>
    <row r="3045" spans="1:25" x14ac:dyDescent="0.25">
      <c r="A3045">
        <v>3044</v>
      </c>
      <c r="B3045">
        <v>1958</v>
      </c>
      <c r="C3045">
        <f t="shared" si="470"/>
        <v>0</v>
      </c>
      <c r="D3045" t="s">
        <v>24</v>
      </c>
      <c r="E3045">
        <f t="shared" si="471"/>
        <v>6</v>
      </c>
      <c r="F3045" t="s">
        <v>37</v>
      </c>
      <c r="G3045" s="13">
        <v>44625</v>
      </c>
      <c r="H3045">
        <v>0.62361111111111112</v>
      </c>
      <c r="I3045">
        <v>0.76874999999999993</v>
      </c>
      <c r="J3045">
        <v>1000166</v>
      </c>
      <c r="K3045">
        <v>410</v>
      </c>
      <c r="L3045">
        <f t="shared" si="472"/>
        <v>209</v>
      </c>
      <c r="M3045">
        <v>0.14513888888888882</v>
      </c>
      <c r="N3045">
        <f t="shared" si="473"/>
        <v>0</v>
      </c>
      <c r="O3045" t="s">
        <v>26</v>
      </c>
      <c r="P3045" cm="1">
        <f t="array" aca="1" ref="P3045" ca="1">(_xlfn.IFS(Q3045="couché",0,Q3045="debout à 80%",1,Q3045="?",1))*(IF(RAND()&lt;0.8,1,0))</f>
        <v>0</v>
      </c>
      <c r="Q3045" t="s">
        <v>48</v>
      </c>
      <c r="R3045">
        <v>45</v>
      </c>
      <c r="S3045">
        <f t="shared" si="474"/>
        <v>0</v>
      </c>
      <c r="T3045">
        <f t="shared" si="479"/>
        <v>1</v>
      </c>
      <c r="U3045">
        <f t="shared" ca="1" si="475"/>
        <v>0.6236129785344755</v>
      </c>
      <c r="V3045">
        <f t="shared" si="476"/>
        <v>45</v>
      </c>
      <c r="W3045" t="s">
        <v>28</v>
      </c>
      <c r="X3045" t="str">
        <f t="shared" ca="1" si="477"/>
        <v>(3044,0,0,6,209,0,1,45)++1`</v>
      </c>
      <c r="Y3045" t="str">
        <f t="shared" si="478"/>
        <v>(3044,45)++1`</v>
      </c>
    </row>
    <row r="3046" spans="1:25" x14ac:dyDescent="0.25">
      <c r="A3046">
        <v>3045</v>
      </c>
      <c r="B3046">
        <v>1982</v>
      </c>
      <c r="C3046">
        <f t="shared" si="470"/>
        <v>0</v>
      </c>
      <c r="D3046" t="s">
        <v>24</v>
      </c>
      <c r="E3046">
        <f t="shared" si="471"/>
        <v>13</v>
      </c>
      <c r="F3046" t="s">
        <v>43</v>
      </c>
      <c r="G3046" s="13">
        <v>44651</v>
      </c>
      <c r="H3046">
        <v>0.34166666666666667</v>
      </c>
      <c r="I3046">
        <v>0.48680555555555555</v>
      </c>
      <c r="J3046">
        <v>1000167</v>
      </c>
      <c r="K3046">
        <v>5559</v>
      </c>
      <c r="L3046">
        <f t="shared" si="472"/>
        <v>209</v>
      </c>
      <c r="M3046">
        <v>0.14513888888888887</v>
      </c>
      <c r="N3046">
        <f t="shared" si="473"/>
        <v>0</v>
      </c>
      <c r="O3046" t="s">
        <v>26</v>
      </c>
      <c r="P3046" cm="1">
        <f t="array" aca="1" ref="P3046" ca="1">(_xlfn.IFS(Q3046="couché",0,Q3046="debout à 80%",1,Q3046="?",1))*(IF(RAND()&lt;0.8,1,0))</f>
        <v>1</v>
      </c>
      <c r="Q3046" t="s">
        <v>27</v>
      </c>
      <c r="R3046">
        <v>45</v>
      </c>
      <c r="S3046">
        <f t="shared" si="474"/>
        <v>0</v>
      </c>
      <c r="T3046">
        <f t="shared" si="479"/>
        <v>1</v>
      </c>
      <c r="U3046">
        <f t="shared" ca="1" si="475"/>
        <v>0.34166802961514653</v>
      </c>
      <c r="V3046">
        <f t="shared" si="476"/>
        <v>59</v>
      </c>
      <c r="W3046" t="s">
        <v>28</v>
      </c>
      <c r="X3046" t="str">
        <f t="shared" ca="1" si="477"/>
        <v>(3045,0,1,13,209,0,1,59)++1`</v>
      </c>
      <c r="Y3046" t="str">
        <f t="shared" si="478"/>
        <v>(3045,45)++1`</v>
      </c>
    </row>
    <row r="3047" spans="1:25" x14ac:dyDescent="0.25">
      <c r="A3047">
        <v>3046</v>
      </c>
      <c r="B3047">
        <v>1981</v>
      </c>
      <c r="C3047">
        <f t="shared" si="470"/>
        <v>0</v>
      </c>
      <c r="D3047" t="s">
        <v>24</v>
      </c>
      <c r="E3047">
        <f t="shared" si="471"/>
        <v>10</v>
      </c>
      <c r="F3047" t="s">
        <v>39</v>
      </c>
      <c r="G3047" s="13">
        <v>44595</v>
      </c>
      <c r="H3047">
        <v>0.56736111111111109</v>
      </c>
      <c r="I3047">
        <v>0.71319444444444446</v>
      </c>
      <c r="J3047">
        <v>1000165</v>
      </c>
      <c r="K3047">
        <v>644</v>
      </c>
      <c r="L3047">
        <f t="shared" si="472"/>
        <v>210</v>
      </c>
      <c r="M3047">
        <v>0.14583333333333337</v>
      </c>
      <c r="N3047">
        <f t="shared" si="473"/>
        <v>0</v>
      </c>
      <c r="O3047" t="s">
        <v>26</v>
      </c>
      <c r="P3047" cm="1">
        <f t="array" aca="1" ref="P3047" ca="1">(_xlfn.IFS(Q3047="couché",0,Q3047="debout à 80%",1,Q3047="?",1))*(IF(RAND()&lt;0.8,1,0))</f>
        <v>1</v>
      </c>
      <c r="Q3047" t="s">
        <v>27</v>
      </c>
      <c r="R3047">
        <v>30</v>
      </c>
      <c r="S3047">
        <f t="shared" si="474"/>
        <v>0</v>
      </c>
      <c r="T3047">
        <f t="shared" si="479"/>
        <v>6</v>
      </c>
      <c r="U3047">
        <f t="shared" ca="1" si="475"/>
        <v>0.56736798953977063</v>
      </c>
      <c r="V3047">
        <f t="shared" si="476"/>
        <v>29</v>
      </c>
      <c r="W3047" t="s">
        <v>28</v>
      </c>
      <c r="X3047" t="str">
        <f t="shared" ca="1" si="477"/>
        <v>(3046,0,1,10,210,0,6,29)++1`</v>
      </c>
      <c r="Y3047" t="str">
        <f t="shared" si="478"/>
        <v>(3046,30)++1`</v>
      </c>
    </row>
    <row r="3048" spans="1:25" x14ac:dyDescent="0.25">
      <c r="A3048">
        <v>3047</v>
      </c>
      <c r="B3048">
        <v>1973</v>
      </c>
      <c r="C3048">
        <f t="shared" si="470"/>
        <v>0</v>
      </c>
      <c r="D3048" t="s">
        <v>24</v>
      </c>
      <c r="E3048">
        <f t="shared" si="471"/>
        <v>13</v>
      </c>
      <c r="F3048" t="s">
        <v>43</v>
      </c>
      <c r="G3048" s="13">
        <v>44603</v>
      </c>
      <c r="H3048">
        <v>0.34166666666666667</v>
      </c>
      <c r="I3048">
        <v>0.48749999999999999</v>
      </c>
      <c r="J3048">
        <v>1000167</v>
      </c>
      <c r="K3048">
        <v>5561</v>
      </c>
      <c r="L3048">
        <f t="shared" si="472"/>
        <v>210</v>
      </c>
      <c r="M3048">
        <v>0.14583333333333331</v>
      </c>
      <c r="N3048">
        <f t="shared" si="473"/>
        <v>0</v>
      </c>
      <c r="O3048" t="s">
        <v>26</v>
      </c>
      <c r="P3048" cm="1">
        <f t="array" aca="1" ref="P3048" ca="1">(_xlfn.IFS(Q3048="couché",0,Q3048="debout à 80%",1,Q3048="?",1))*(IF(RAND()&lt;0.8,1,0))</f>
        <v>0</v>
      </c>
      <c r="Q3048" t="s">
        <v>27</v>
      </c>
      <c r="R3048">
        <v>45</v>
      </c>
      <c r="S3048">
        <f t="shared" si="474"/>
        <v>0</v>
      </c>
      <c r="T3048">
        <f t="shared" si="479"/>
        <v>1</v>
      </c>
      <c r="U3048">
        <f t="shared" ca="1" si="475"/>
        <v>0.34167428261584454</v>
      </c>
      <c r="V3048">
        <f t="shared" si="476"/>
        <v>56</v>
      </c>
      <c r="W3048" t="s">
        <v>28</v>
      </c>
      <c r="X3048" t="str">
        <f t="shared" ca="1" si="477"/>
        <v>(3047,0,0,13,210,0,1,56)++1`</v>
      </c>
      <c r="Y3048" t="str">
        <f t="shared" si="478"/>
        <v>(3047,45)++1`</v>
      </c>
    </row>
    <row r="3049" spans="1:25" x14ac:dyDescent="0.25">
      <c r="A3049">
        <v>3048</v>
      </c>
      <c r="B3049">
        <v>1957</v>
      </c>
      <c r="C3049">
        <f t="shared" si="470"/>
        <v>0</v>
      </c>
      <c r="D3049" t="s">
        <v>24</v>
      </c>
      <c r="E3049">
        <f t="shared" si="471"/>
        <v>16</v>
      </c>
      <c r="F3049" t="s">
        <v>44</v>
      </c>
      <c r="G3049" s="13">
        <v>44609</v>
      </c>
      <c r="H3049">
        <v>0.45277777777777778</v>
      </c>
      <c r="I3049">
        <v>0.59861111111111109</v>
      </c>
      <c r="J3049">
        <v>1000162</v>
      </c>
      <c r="K3049">
        <v>3272</v>
      </c>
      <c r="L3049">
        <f t="shared" si="472"/>
        <v>210</v>
      </c>
      <c r="M3049">
        <v>0.14583333333333331</v>
      </c>
      <c r="N3049">
        <f t="shared" si="473"/>
        <v>0</v>
      </c>
      <c r="O3049" t="s">
        <v>26</v>
      </c>
      <c r="P3049" cm="1">
        <f t="array" aca="1" ref="P3049" ca="1">(_xlfn.IFS(Q3049="couché",0,Q3049="debout à 80%",1,Q3049="?",1))*(IF(RAND()&lt;0.8,1,0))</f>
        <v>1</v>
      </c>
      <c r="Q3049" t="s">
        <v>27</v>
      </c>
      <c r="R3049">
        <v>45</v>
      </c>
      <c r="S3049">
        <f t="shared" si="474"/>
        <v>0</v>
      </c>
      <c r="T3049">
        <f t="shared" si="479"/>
        <v>3</v>
      </c>
      <c r="U3049">
        <f t="shared" ca="1" si="475"/>
        <v>0.4527829990195969</v>
      </c>
      <c r="V3049">
        <f t="shared" si="476"/>
        <v>45</v>
      </c>
      <c r="W3049" t="s">
        <v>28</v>
      </c>
      <c r="X3049" t="str">
        <f t="shared" ca="1" si="477"/>
        <v>(3048,0,1,16,210,0,3,45)++1`</v>
      </c>
      <c r="Y3049" t="str">
        <f t="shared" si="478"/>
        <v>(3048,45)++1`</v>
      </c>
    </row>
    <row r="3050" spans="1:25" x14ac:dyDescent="0.25">
      <c r="A3050">
        <v>3049</v>
      </c>
      <c r="B3050">
        <v>1984</v>
      </c>
      <c r="C3050">
        <f t="shared" si="470"/>
        <v>0</v>
      </c>
      <c r="D3050" t="s">
        <v>24</v>
      </c>
      <c r="E3050">
        <f t="shared" si="471"/>
        <v>8</v>
      </c>
      <c r="F3050" t="s">
        <v>25</v>
      </c>
      <c r="G3050" s="13">
        <v>44627</v>
      </c>
      <c r="H3050">
        <v>0.33194444444444443</v>
      </c>
      <c r="I3050">
        <v>0.47916666666666663</v>
      </c>
      <c r="J3050">
        <v>1000168</v>
      </c>
      <c r="K3050">
        <v>2512</v>
      </c>
      <c r="L3050">
        <f t="shared" si="472"/>
        <v>212</v>
      </c>
      <c r="M3050">
        <v>0.1472222222222222</v>
      </c>
      <c r="N3050">
        <f t="shared" si="473"/>
        <v>0</v>
      </c>
      <c r="O3050" t="s">
        <v>26</v>
      </c>
      <c r="P3050" cm="1">
        <f t="array" aca="1" ref="P3050" ca="1">(_xlfn.IFS(Q3050="couché",0,Q3050="debout à 80%",1,Q3050="?",1))*(IF(RAND()&lt;0.8,1,0))</f>
        <v>0</v>
      </c>
      <c r="Q3050" t="s">
        <v>27</v>
      </c>
      <c r="R3050">
        <v>30</v>
      </c>
      <c r="S3050">
        <f t="shared" si="474"/>
        <v>0</v>
      </c>
      <c r="T3050">
        <f t="shared" si="479"/>
        <v>1</v>
      </c>
      <c r="U3050">
        <f t="shared" ca="1" si="475"/>
        <v>0.33195330922464833</v>
      </c>
      <c r="V3050">
        <f t="shared" si="476"/>
        <v>53</v>
      </c>
      <c r="W3050" t="s">
        <v>28</v>
      </c>
      <c r="X3050" t="str">
        <f t="shared" ca="1" si="477"/>
        <v>(3049,0,0,8,212,0,1,53)++1`</v>
      </c>
      <c r="Y3050" t="str">
        <f t="shared" si="478"/>
        <v>(3049,30)++1`</v>
      </c>
    </row>
    <row r="3051" spans="1:25" x14ac:dyDescent="0.25">
      <c r="A3051">
        <v>3050</v>
      </c>
      <c r="B3051">
        <v>1961</v>
      </c>
      <c r="C3051">
        <f t="shared" si="470"/>
        <v>0</v>
      </c>
      <c r="D3051" t="s">
        <v>24</v>
      </c>
      <c r="E3051">
        <f t="shared" si="471"/>
        <v>2</v>
      </c>
      <c r="F3051" t="s">
        <v>29</v>
      </c>
      <c r="G3051" s="13">
        <v>44616</v>
      </c>
      <c r="H3051">
        <v>0.56458333333333333</v>
      </c>
      <c r="I3051">
        <v>0.71250000000000002</v>
      </c>
      <c r="J3051">
        <v>1000166</v>
      </c>
      <c r="K3051">
        <v>892</v>
      </c>
      <c r="L3051">
        <f t="shared" si="472"/>
        <v>213</v>
      </c>
      <c r="M3051">
        <v>0.1479166666666667</v>
      </c>
      <c r="N3051">
        <f t="shared" si="473"/>
        <v>0</v>
      </c>
      <c r="O3051" t="s">
        <v>26</v>
      </c>
      <c r="P3051" cm="1">
        <f t="array" aca="1" ref="P3051" ca="1">(_xlfn.IFS(Q3051="couché",0,Q3051="debout à 80%",1,Q3051="?",1))*(IF(RAND()&lt;0.8,1,0))</f>
        <v>1</v>
      </c>
      <c r="Q3051" t="s">
        <v>27</v>
      </c>
      <c r="R3051">
        <v>45</v>
      </c>
      <c r="S3051">
        <f t="shared" si="474"/>
        <v>0</v>
      </c>
      <c r="T3051">
        <f t="shared" si="479"/>
        <v>2</v>
      </c>
      <c r="U3051">
        <f t="shared" ca="1" si="475"/>
        <v>0.56459097511464063</v>
      </c>
      <c r="V3051">
        <f t="shared" si="476"/>
        <v>38</v>
      </c>
      <c r="W3051" t="s">
        <v>28</v>
      </c>
      <c r="X3051" t="str">
        <f t="shared" ca="1" si="477"/>
        <v>(3050,0,1,2,213,0,2,38)++1`</v>
      </c>
      <c r="Y3051" t="str">
        <f t="shared" si="478"/>
        <v>(3050,45)++1`</v>
      </c>
    </row>
    <row r="3052" spans="1:25" x14ac:dyDescent="0.25">
      <c r="A3052">
        <v>3051</v>
      </c>
      <c r="B3052">
        <v>1975</v>
      </c>
      <c r="C3052">
        <f t="shared" si="470"/>
        <v>0</v>
      </c>
      <c r="D3052" t="s">
        <v>24</v>
      </c>
      <c r="E3052">
        <f t="shared" si="471"/>
        <v>14</v>
      </c>
      <c r="F3052" t="s">
        <v>33</v>
      </c>
      <c r="G3052" s="13">
        <v>44650</v>
      </c>
      <c r="H3052">
        <v>0.52916666666666667</v>
      </c>
      <c r="I3052">
        <v>0.67708333333333326</v>
      </c>
      <c r="J3052">
        <v>1000162</v>
      </c>
      <c r="K3052">
        <v>489</v>
      </c>
      <c r="L3052">
        <f t="shared" si="472"/>
        <v>213</v>
      </c>
      <c r="M3052">
        <v>0.14791666666666659</v>
      </c>
      <c r="N3052">
        <f t="shared" si="473"/>
        <v>0</v>
      </c>
      <c r="O3052" t="s">
        <v>26</v>
      </c>
      <c r="P3052" cm="1">
        <f t="array" aca="1" ref="P3052" ca="1">(_xlfn.IFS(Q3052="couché",0,Q3052="debout à 80%",1,Q3052="?",1))*(IF(RAND()&lt;0.8,1,0))</f>
        <v>1</v>
      </c>
      <c r="Q3052" t="s">
        <v>27</v>
      </c>
      <c r="R3052">
        <v>45</v>
      </c>
      <c r="S3052">
        <f t="shared" si="474"/>
        <v>0</v>
      </c>
      <c r="T3052">
        <f t="shared" si="479"/>
        <v>3</v>
      </c>
      <c r="U3052">
        <f t="shared" ca="1" si="475"/>
        <v>0.52916986321432269</v>
      </c>
      <c r="V3052">
        <f t="shared" si="476"/>
        <v>3</v>
      </c>
      <c r="W3052" t="s">
        <v>28</v>
      </c>
      <c r="X3052" t="str">
        <f t="shared" ca="1" si="477"/>
        <v>(3051,0,1,14,213,0,3,3)++1`</v>
      </c>
      <c r="Y3052" t="str">
        <f t="shared" si="478"/>
        <v>(3051,45)++1`</v>
      </c>
    </row>
    <row r="3053" spans="1:25" x14ac:dyDescent="0.25">
      <c r="A3053">
        <v>3052</v>
      </c>
      <c r="B3053">
        <v>1988</v>
      </c>
      <c r="C3053">
        <f t="shared" si="470"/>
        <v>0</v>
      </c>
      <c r="D3053" t="s">
        <v>24</v>
      </c>
      <c r="E3053">
        <f t="shared" si="471"/>
        <v>13</v>
      </c>
      <c r="F3053" t="s">
        <v>43</v>
      </c>
      <c r="G3053" s="13">
        <v>44640</v>
      </c>
      <c r="H3053">
        <v>0.71805555555555556</v>
      </c>
      <c r="I3053">
        <v>0.86597222222222214</v>
      </c>
      <c r="J3053">
        <v>1000167</v>
      </c>
      <c r="K3053">
        <v>2252</v>
      </c>
      <c r="L3053">
        <f t="shared" si="472"/>
        <v>213</v>
      </c>
      <c r="M3053">
        <v>0.14791666666666659</v>
      </c>
      <c r="N3053">
        <f t="shared" si="473"/>
        <v>0</v>
      </c>
      <c r="O3053" t="s">
        <v>26</v>
      </c>
      <c r="P3053" cm="1">
        <f t="array" aca="1" ref="P3053" ca="1">(_xlfn.IFS(Q3053="couché",0,Q3053="debout à 80%",1,Q3053="?",1))*(IF(RAND()&lt;0.8,1,0))</f>
        <v>1</v>
      </c>
      <c r="Q3053" t="s">
        <v>27</v>
      </c>
      <c r="R3053">
        <v>45</v>
      </c>
      <c r="S3053">
        <f t="shared" si="474"/>
        <v>0</v>
      </c>
      <c r="T3053">
        <f t="shared" si="479"/>
        <v>3</v>
      </c>
      <c r="U3053">
        <f t="shared" ca="1" si="475"/>
        <v>0.71806302708894698</v>
      </c>
      <c r="V3053">
        <f t="shared" si="476"/>
        <v>49</v>
      </c>
      <c r="W3053" t="s">
        <v>28</v>
      </c>
      <c r="X3053" t="str">
        <f t="shared" ca="1" si="477"/>
        <v>(3052,0,1,13,213,0,3,49)++1`</v>
      </c>
      <c r="Y3053" t="str">
        <f t="shared" si="478"/>
        <v>(3052,45)++1`</v>
      </c>
    </row>
    <row r="3054" spans="1:25" x14ac:dyDescent="0.25">
      <c r="A3054">
        <v>3053</v>
      </c>
      <c r="B3054">
        <v>1976</v>
      </c>
      <c r="C3054">
        <f t="shared" si="470"/>
        <v>0</v>
      </c>
      <c r="D3054" t="s">
        <v>24</v>
      </c>
      <c r="E3054">
        <f t="shared" si="471"/>
        <v>8</v>
      </c>
      <c r="F3054" t="s">
        <v>25</v>
      </c>
      <c r="G3054" s="13">
        <v>44599</v>
      </c>
      <c r="H3054">
        <v>0.49305555555555552</v>
      </c>
      <c r="I3054">
        <v>0.64166666666666661</v>
      </c>
      <c r="J3054">
        <v>1000168</v>
      </c>
      <c r="K3054">
        <v>2512</v>
      </c>
      <c r="L3054">
        <f t="shared" si="472"/>
        <v>214</v>
      </c>
      <c r="M3054">
        <v>0.14861111111111108</v>
      </c>
      <c r="N3054">
        <f t="shared" si="473"/>
        <v>0</v>
      </c>
      <c r="O3054" t="s">
        <v>26</v>
      </c>
      <c r="P3054" cm="1">
        <f t="array" aca="1" ref="P3054" ca="1">(_xlfn.IFS(Q3054="couché",0,Q3054="debout à 80%",1,Q3054="?",1))*(IF(RAND()&lt;0.8,1,0))</f>
        <v>0</v>
      </c>
      <c r="Q3054" t="s">
        <v>27</v>
      </c>
      <c r="R3054">
        <v>30</v>
      </c>
      <c r="S3054">
        <f t="shared" si="474"/>
        <v>0</v>
      </c>
      <c r="T3054">
        <f t="shared" si="479"/>
        <v>2</v>
      </c>
      <c r="U3054">
        <f t="shared" ca="1" si="475"/>
        <v>0.49306343074619108</v>
      </c>
      <c r="V3054">
        <f t="shared" si="476"/>
        <v>44</v>
      </c>
      <c r="W3054" t="s">
        <v>28</v>
      </c>
      <c r="X3054" t="str">
        <f t="shared" ca="1" si="477"/>
        <v>(3053,0,0,8,214,0,2,44)++1`</v>
      </c>
      <c r="Y3054" t="str">
        <f t="shared" si="478"/>
        <v>(3053,30)++1`</v>
      </c>
    </row>
    <row r="3055" spans="1:25" x14ac:dyDescent="0.25">
      <c r="A3055">
        <v>3054</v>
      </c>
      <c r="B3055">
        <v>1994</v>
      </c>
      <c r="C3055">
        <f t="shared" si="470"/>
        <v>0</v>
      </c>
      <c r="D3055" t="s">
        <v>24</v>
      </c>
      <c r="E3055">
        <f t="shared" si="471"/>
        <v>12</v>
      </c>
      <c r="F3055" t="s">
        <v>42</v>
      </c>
      <c r="G3055" s="13">
        <v>44615</v>
      </c>
      <c r="H3055">
        <v>0.5444444444444444</v>
      </c>
      <c r="I3055">
        <v>0.69305555555555554</v>
      </c>
      <c r="J3055">
        <v>1000165</v>
      </c>
      <c r="K3055">
        <v>9173</v>
      </c>
      <c r="L3055">
        <f t="shared" si="472"/>
        <v>214</v>
      </c>
      <c r="M3055">
        <v>0.14861111111111114</v>
      </c>
      <c r="N3055">
        <f t="shared" si="473"/>
        <v>0</v>
      </c>
      <c r="O3055" t="s">
        <v>26</v>
      </c>
      <c r="P3055" cm="1">
        <f t="array" aca="1" ref="P3055" ca="1">(_xlfn.IFS(Q3055="couché",0,Q3055="debout à 80%",1,Q3055="?",1))*(IF(RAND()&lt;0.8,1,0))</f>
        <v>1</v>
      </c>
      <c r="Q3055" t="s">
        <v>27</v>
      </c>
      <c r="R3055">
        <v>30</v>
      </c>
      <c r="S3055">
        <f t="shared" si="474"/>
        <v>0</v>
      </c>
      <c r="T3055">
        <f t="shared" si="479"/>
        <v>5</v>
      </c>
      <c r="U3055">
        <f t="shared" ca="1" si="475"/>
        <v>0.54444754019726949</v>
      </c>
      <c r="V3055">
        <f t="shared" si="476"/>
        <v>56</v>
      </c>
      <c r="W3055" t="s">
        <v>28</v>
      </c>
      <c r="X3055" t="str">
        <f t="shared" ca="1" si="477"/>
        <v>(3054,0,1,12,214,0,5,56)++1`</v>
      </c>
      <c r="Y3055" t="str">
        <f t="shared" si="478"/>
        <v>(3054,30)++1`</v>
      </c>
    </row>
    <row r="3056" spans="1:25" x14ac:dyDescent="0.25">
      <c r="A3056">
        <v>3055</v>
      </c>
      <c r="B3056">
        <v>1940</v>
      </c>
      <c r="C3056">
        <f t="shared" si="470"/>
        <v>0</v>
      </c>
      <c r="D3056" t="s">
        <v>24</v>
      </c>
      <c r="E3056">
        <f t="shared" si="471"/>
        <v>6</v>
      </c>
      <c r="F3056" t="s">
        <v>37</v>
      </c>
      <c r="G3056" s="13">
        <v>44609</v>
      </c>
      <c r="H3056">
        <v>0.44513888888888886</v>
      </c>
      <c r="I3056">
        <v>0.59375</v>
      </c>
      <c r="J3056">
        <v>1000166</v>
      </c>
      <c r="K3056">
        <v>27</v>
      </c>
      <c r="L3056">
        <f t="shared" si="472"/>
        <v>214</v>
      </c>
      <c r="M3056">
        <v>0.14861111111111114</v>
      </c>
      <c r="N3056">
        <f t="shared" si="473"/>
        <v>0</v>
      </c>
      <c r="O3056" t="s">
        <v>26</v>
      </c>
      <c r="P3056" cm="1">
        <f t="array" aca="1" ref="P3056" ca="1">(_xlfn.IFS(Q3056="couché",0,Q3056="debout à 80%",1,Q3056="?",1))*(IF(RAND()&lt;0.8,1,0))</f>
        <v>0</v>
      </c>
      <c r="Q3056" t="s">
        <v>48</v>
      </c>
      <c r="R3056">
        <v>45</v>
      </c>
      <c r="S3056">
        <f t="shared" si="474"/>
        <v>0</v>
      </c>
      <c r="T3056">
        <f t="shared" si="479"/>
        <v>2</v>
      </c>
      <c r="U3056">
        <f t="shared" ca="1" si="475"/>
        <v>0.44514208635938579</v>
      </c>
      <c r="V3056">
        <f t="shared" si="476"/>
        <v>53</v>
      </c>
      <c r="W3056" t="s">
        <v>28</v>
      </c>
      <c r="X3056" t="str">
        <f t="shared" ca="1" si="477"/>
        <v>(3055,0,0,6,214,0,2,53)++1`</v>
      </c>
      <c r="Y3056" t="str">
        <f t="shared" si="478"/>
        <v>(3055,45)++1`</v>
      </c>
    </row>
    <row r="3057" spans="1:25" x14ac:dyDescent="0.25">
      <c r="A3057">
        <v>3056</v>
      </c>
      <c r="B3057">
        <v>1943</v>
      </c>
      <c r="C3057">
        <f t="shared" si="470"/>
        <v>0</v>
      </c>
      <c r="D3057" t="s">
        <v>24</v>
      </c>
      <c r="E3057">
        <f t="shared" si="471"/>
        <v>13</v>
      </c>
      <c r="F3057" t="s">
        <v>43</v>
      </c>
      <c r="G3057" s="13">
        <v>44600</v>
      </c>
      <c r="H3057">
        <v>0.3576388888888889</v>
      </c>
      <c r="I3057">
        <v>0.50694444444444442</v>
      </c>
      <c r="J3057">
        <v>1000167</v>
      </c>
      <c r="K3057">
        <v>5563</v>
      </c>
      <c r="L3057">
        <f t="shared" si="472"/>
        <v>215</v>
      </c>
      <c r="M3057">
        <v>0.14930555555555552</v>
      </c>
      <c r="N3057">
        <f t="shared" si="473"/>
        <v>0</v>
      </c>
      <c r="O3057" t="s">
        <v>26</v>
      </c>
      <c r="P3057" cm="1">
        <f t="array" aca="1" ref="P3057" ca="1">(_xlfn.IFS(Q3057="couché",0,Q3057="debout à 80%",1,Q3057="?",1))*(IF(RAND()&lt;0.8,1,0))</f>
        <v>0</v>
      </c>
      <c r="Q3057" t="s">
        <v>48</v>
      </c>
      <c r="R3057">
        <v>45</v>
      </c>
      <c r="S3057">
        <f t="shared" si="474"/>
        <v>0</v>
      </c>
      <c r="T3057">
        <f t="shared" si="479"/>
        <v>1</v>
      </c>
      <c r="U3057">
        <f t="shared" ca="1" si="475"/>
        <v>0.35764545283398591</v>
      </c>
      <c r="V3057">
        <f t="shared" si="476"/>
        <v>29</v>
      </c>
      <c r="W3057" t="s">
        <v>28</v>
      </c>
      <c r="X3057" t="str">
        <f t="shared" ca="1" si="477"/>
        <v>(3056,0,0,13,215,0,1,29)++1`</v>
      </c>
      <c r="Y3057" t="str">
        <f t="shared" si="478"/>
        <v>(3056,45)++1`</v>
      </c>
    </row>
    <row r="3058" spans="1:25" x14ac:dyDescent="0.25">
      <c r="A3058">
        <v>3057</v>
      </c>
      <c r="B3058">
        <v>1969</v>
      </c>
      <c r="C3058">
        <f t="shared" si="470"/>
        <v>0</v>
      </c>
      <c r="D3058" t="s">
        <v>24</v>
      </c>
      <c r="E3058">
        <f t="shared" si="471"/>
        <v>13</v>
      </c>
      <c r="F3058" t="s">
        <v>43</v>
      </c>
      <c r="G3058" s="13">
        <v>44603</v>
      </c>
      <c r="H3058">
        <v>0.49930555555555556</v>
      </c>
      <c r="I3058">
        <v>0.64861111111111114</v>
      </c>
      <c r="J3058">
        <v>1000167</v>
      </c>
      <c r="K3058">
        <v>1873</v>
      </c>
      <c r="L3058">
        <f t="shared" si="472"/>
        <v>215</v>
      </c>
      <c r="M3058">
        <v>0.14930555555555558</v>
      </c>
      <c r="N3058">
        <f t="shared" si="473"/>
        <v>0</v>
      </c>
      <c r="O3058" t="s">
        <v>26</v>
      </c>
      <c r="P3058" cm="1">
        <f t="array" aca="1" ref="P3058" ca="1">(_xlfn.IFS(Q3058="couché",0,Q3058="debout à 80%",1,Q3058="?",1))*(IF(RAND()&lt;0.8,1,0))</f>
        <v>1</v>
      </c>
      <c r="Q3058" t="s">
        <v>27</v>
      </c>
      <c r="R3058">
        <v>45</v>
      </c>
      <c r="S3058">
        <f t="shared" si="474"/>
        <v>0</v>
      </c>
      <c r="T3058">
        <f t="shared" si="479"/>
        <v>2</v>
      </c>
      <c r="U3058">
        <f t="shared" ca="1" si="475"/>
        <v>0.4993086588682033</v>
      </c>
      <c r="V3058">
        <f t="shared" si="476"/>
        <v>53</v>
      </c>
      <c r="W3058" t="s">
        <v>28</v>
      </c>
      <c r="X3058" t="str">
        <f t="shared" ca="1" si="477"/>
        <v>(3057,0,1,13,215,0,2,53)++1`</v>
      </c>
      <c r="Y3058" t="str">
        <f t="shared" si="478"/>
        <v>(3057,45)++1`</v>
      </c>
    </row>
    <row r="3059" spans="1:25" x14ac:dyDescent="0.25">
      <c r="A3059">
        <v>3058</v>
      </c>
      <c r="B3059">
        <v>1991</v>
      </c>
      <c r="C3059">
        <f t="shared" si="470"/>
        <v>0</v>
      </c>
      <c r="D3059" t="s">
        <v>24</v>
      </c>
      <c r="E3059">
        <f t="shared" si="471"/>
        <v>16</v>
      </c>
      <c r="F3059" t="s">
        <v>44</v>
      </c>
      <c r="G3059" s="13">
        <v>44642</v>
      </c>
      <c r="H3059">
        <v>0.53402777777777777</v>
      </c>
      <c r="I3059">
        <v>0.68402777777777779</v>
      </c>
      <c r="J3059">
        <v>1000162</v>
      </c>
      <c r="K3059">
        <v>68</v>
      </c>
      <c r="L3059">
        <f t="shared" si="472"/>
        <v>216</v>
      </c>
      <c r="M3059">
        <v>0.15000000000000002</v>
      </c>
      <c r="N3059">
        <f t="shared" si="473"/>
        <v>0</v>
      </c>
      <c r="O3059" t="s">
        <v>26</v>
      </c>
      <c r="P3059" cm="1">
        <f t="array" aca="1" ref="P3059" ca="1">(_xlfn.IFS(Q3059="couché",0,Q3059="debout à 80%",1,Q3059="?",1))*(IF(RAND()&lt;0.8,1,0))</f>
        <v>0</v>
      </c>
      <c r="Q3059" t="s">
        <v>48</v>
      </c>
      <c r="R3059">
        <v>45</v>
      </c>
      <c r="S3059">
        <f t="shared" si="474"/>
        <v>0</v>
      </c>
      <c r="T3059">
        <f t="shared" si="479"/>
        <v>3</v>
      </c>
      <c r="U3059">
        <f t="shared" ca="1" si="475"/>
        <v>0.53403169230561376</v>
      </c>
      <c r="V3059">
        <f t="shared" si="476"/>
        <v>52</v>
      </c>
      <c r="W3059" t="s">
        <v>28</v>
      </c>
      <c r="X3059" t="str">
        <f t="shared" ca="1" si="477"/>
        <v>(3058,0,0,16,216,0,3,52)++1`</v>
      </c>
      <c r="Y3059" t="str">
        <f t="shared" si="478"/>
        <v>(3058,45)++1`</v>
      </c>
    </row>
    <row r="3060" spans="1:25" x14ac:dyDescent="0.25">
      <c r="A3060">
        <v>3059</v>
      </c>
      <c r="B3060">
        <v>1969</v>
      </c>
      <c r="C3060">
        <f t="shared" si="470"/>
        <v>0</v>
      </c>
      <c r="D3060" t="s">
        <v>24</v>
      </c>
      <c r="E3060">
        <f t="shared" si="471"/>
        <v>11</v>
      </c>
      <c r="F3060" t="s">
        <v>41</v>
      </c>
      <c r="G3060" s="13">
        <v>44637</v>
      </c>
      <c r="H3060">
        <v>0.34375</v>
      </c>
      <c r="I3060">
        <v>0.49444444444444441</v>
      </c>
      <c r="J3060">
        <v>1000164</v>
      </c>
      <c r="K3060">
        <v>7168</v>
      </c>
      <c r="L3060">
        <f t="shared" si="472"/>
        <v>217</v>
      </c>
      <c r="M3060">
        <v>0.15069444444444441</v>
      </c>
      <c r="N3060">
        <f t="shared" si="473"/>
        <v>0</v>
      </c>
      <c r="O3060" t="s">
        <v>26</v>
      </c>
      <c r="P3060" cm="1">
        <f t="array" aca="1" ref="P3060" ca="1">(_xlfn.IFS(Q3060="couché",0,Q3060="debout à 80%",1,Q3060="?",1))*(IF(RAND()&lt;0.8,1,0))</f>
        <v>1</v>
      </c>
      <c r="Q3060" t="s">
        <v>27</v>
      </c>
      <c r="R3060">
        <v>30</v>
      </c>
      <c r="S3060">
        <f t="shared" si="474"/>
        <v>0</v>
      </c>
      <c r="T3060">
        <f t="shared" si="479"/>
        <v>1</v>
      </c>
      <c r="U3060">
        <f t="shared" ca="1" si="475"/>
        <v>0.3437543134296952</v>
      </c>
      <c r="V3060">
        <f t="shared" si="476"/>
        <v>38</v>
      </c>
      <c r="W3060" t="s">
        <v>28</v>
      </c>
      <c r="X3060" t="str">
        <f t="shared" ca="1" si="477"/>
        <v>(3059,0,1,11,217,0,1,38)++1`</v>
      </c>
      <c r="Y3060" t="str">
        <f t="shared" si="478"/>
        <v>(3059,30)++1`</v>
      </c>
    </row>
    <row r="3061" spans="1:25" x14ac:dyDescent="0.25">
      <c r="A3061">
        <v>3060</v>
      </c>
      <c r="B3061">
        <v>1940</v>
      </c>
      <c r="C3061">
        <f t="shared" si="470"/>
        <v>0</v>
      </c>
      <c r="D3061" t="s">
        <v>24</v>
      </c>
      <c r="E3061">
        <f t="shared" si="471"/>
        <v>6</v>
      </c>
      <c r="F3061" t="s">
        <v>37</v>
      </c>
      <c r="G3061" s="13">
        <v>44610</v>
      </c>
      <c r="H3061">
        <v>0.45624999999999999</v>
      </c>
      <c r="I3061">
        <v>0.60763888888888884</v>
      </c>
      <c r="J3061">
        <v>1000166</v>
      </c>
      <c r="K3061">
        <v>893</v>
      </c>
      <c r="L3061">
        <f t="shared" si="472"/>
        <v>218</v>
      </c>
      <c r="M3061">
        <v>0.15138888888888885</v>
      </c>
      <c r="N3061">
        <f t="shared" si="473"/>
        <v>0</v>
      </c>
      <c r="O3061" t="s">
        <v>26</v>
      </c>
      <c r="P3061" cm="1">
        <f t="array" aca="1" ref="P3061" ca="1">(_xlfn.IFS(Q3061="couché",0,Q3061="debout à 80%",1,Q3061="?",1))*(IF(RAND()&lt;0.8,1,0))</f>
        <v>0</v>
      </c>
      <c r="Q3061" t="s">
        <v>48</v>
      </c>
      <c r="R3061">
        <v>0</v>
      </c>
      <c r="S3061">
        <f t="shared" si="474"/>
        <v>0</v>
      </c>
      <c r="T3061">
        <f t="shared" si="479"/>
        <v>2</v>
      </c>
      <c r="U3061">
        <f t="shared" ca="1" si="475"/>
        <v>0.45625341488641064</v>
      </c>
      <c r="V3061">
        <f t="shared" si="476"/>
        <v>61</v>
      </c>
      <c r="W3061" t="s">
        <v>28</v>
      </c>
      <c r="X3061" t="str">
        <f t="shared" ca="1" si="477"/>
        <v>(3060,0,0,6,218,0,2,61)++1`</v>
      </c>
      <c r="Y3061" t="str">
        <f t="shared" si="478"/>
        <v>(3060,0)++1`</v>
      </c>
    </row>
    <row r="3062" spans="1:25" x14ac:dyDescent="0.25">
      <c r="A3062">
        <v>3061</v>
      </c>
      <c r="B3062">
        <v>1930</v>
      </c>
      <c r="C3062">
        <f t="shared" si="470"/>
        <v>0</v>
      </c>
      <c r="D3062" t="s">
        <v>24</v>
      </c>
      <c r="E3062">
        <f t="shared" si="471"/>
        <v>16</v>
      </c>
      <c r="F3062" t="s">
        <v>44</v>
      </c>
      <c r="G3062" s="13">
        <v>44630</v>
      </c>
      <c r="H3062">
        <v>0.76666666666666661</v>
      </c>
      <c r="I3062">
        <v>0.91805555555555551</v>
      </c>
      <c r="J3062">
        <v>1000162</v>
      </c>
      <c r="K3062">
        <v>152</v>
      </c>
      <c r="L3062">
        <f t="shared" si="472"/>
        <v>218</v>
      </c>
      <c r="M3062">
        <v>0.15138888888888891</v>
      </c>
      <c r="N3062">
        <f t="shared" si="473"/>
        <v>0</v>
      </c>
      <c r="O3062" t="s">
        <v>26</v>
      </c>
      <c r="P3062" cm="1">
        <f t="array" aca="1" ref="P3062" ca="1">(_xlfn.IFS(Q3062="couché",0,Q3062="debout à 80%",1,Q3062="?",1))*(IF(RAND()&lt;0.8,1,0))</f>
        <v>1</v>
      </c>
      <c r="Q3062" t="s">
        <v>27</v>
      </c>
      <c r="R3062">
        <v>45</v>
      </c>
      <c r="S3062">
        <f t="shared" si="474"/>
        <v>0</v>
      </c>
      <c r="T3062">
        <f t="shared" si="479"/>
        <v>7</v>
      </c>
      <c r="U3062">
        <f t="shared" ca="1" si="475"/>
        <v>0.76666716502794618</v>
      </c>
      <c r="V3062">
        <f t="shared" si="476"/>
        <v>57</v>
      </c>
      <c r="W3062" t="s">
        <v>28</v>
      </c>
      <c r="X3062" t="str">
        <f t="shared" ca="1" si="477"/>
        <v>(3061,0,1,16,218,0,7,57)++1`</v>
      </c>
      <c r="Y3062" t="str">
        <f t="shared" si="478"/>
        <v>(3061,45)++1`</v>
      </c>
    </row>
    <row r="3063" spans="1:25" x14ac:dyDescent="0.25">
      <c r="A3063">
        <v>3062</v>
      </c>
      <c r="B3063">
        <v>1970</v>
      </c>
      <c r="C3063">
        <f t="shared" si="470"/>
        <v>0</v>
      </c>
      <c r="D3063" t="s">
        <v>24</v>
      </c>
      <c r="E3063">
        <f t="shared" si="471"/>
        <v>12</v>
      </c>
      <c r="F3063" t="s">
        <v>42</v>
      </c>
      <c r="G3063" s="13">
        <v>44602</v>
      </c>
      <c r="H3063">
        <v>0.53888888888888886</v>
      </c>
      <c r="I3063">
        <v>0.69097222222222221</v>
      </c>
      <c r="J3063">
        <v>1000165</v>
      </c>
      <c r="K3063">
        <v>9171</v>
      </c>
      <c r="L3063">
        <f t="shared" si="472"/>
        <v>219</v>
      </c>
      <c r="M3063">
        <v>0.15208333333333335</v>
      </c>
      <c r="N3063">
        <f t="shared" si="473"/>
        <v>0</v>
      </c>
      <c r="O3063" t="s">
        <v>26</v>
      </c>
      <c r="P3063" cm="1">
        <f t="array" aca="1" ref="P3063" ca="1">(_xlfn.IFS(Q3063="couché",0,Q3063="debout à 80%",1,Q3063="?",1))*(IF(RAND()&lt;0.8,1,0))</f>
        <v>1</v>
      </c>
      <c r="Q3063" t="s">
        <v>27</v>
      </c>
      <c r="R3063">
        <v>30</v>
      </c>
      <c r="S3063">
        <f t="shared" si="474"/>
        <v>0</v>
      </c>
      <c r="T3063">
        <f t="shared" si="479"/>
        <v>4</v>
      </c>
      <c r="U3063">
        <f t="shared" ca="1" si="475"/>
        <v>0.5388944688101811</v>
      </c>
      <c r="V3063">
        <f t="shared" si="476"/>
        <v>49</v>
      </c>
      <c r="W3063" t="s">
        <v>28</v>
      </c>
      <c r="X3063" t="str">
        <f t="shared" ca="1" si="477"/>
        <v>(3062,0,1,12,219,0,4,49)++1`</v>
      </c>
      <c r="Y3063" t="str">
        <f t="shared" si="478"/>
        <v>(3062,30)++1`</v>
      </c>
    </row>
    <row r="3064" spans="1:25" x14ac:dyDescent="0.25">
      <c r="A3064">
        <v>3063</v>
      </c>
      <c r="B3064">
        <v>1984</v>
      </c>
      <c r="C3064">
        <f t="shared" si="470"/>
        <v>0</v>
      </c>
      <c r="D3064" t="s">
        <v>24</v>
      </c>
      <c r="E3064">
        <f t="shared" si="471"/>
        <v>8</v>
      </c>
      <c r="F3064" t="s">
        <v>25</v>
      </c>
      <c r="G3064" s="13">
        <v>44599</v>
      </c>
      <c r="H3064">
        <v>0.33541666666666664</v>
      </c>
      <c r="I3064">
        <v>0.48819444444444443</v>
      </c>
      <c r="J3064">
        <v>1000168</v>
      </c>
      <c r="K3064">
        <v>2009</v>
      </c>
      <c r="L3064">
        <f t="shared" si="472"/>
        <v>220</v>
      </c>
      <c r="M3064">
        <v>0.15277777777777779</v>
      </c>
      <c r="N3064">
        <f t="shared" si="473"/>
        <v>0</v>
      </c>
      <c r="O3064" t="s">
        <v>26</v>
      </c>
      <c r="P3064" cm="1">
        <f t="array" aca="1" ref="P3064" ca="1">(_xlfn.IFS(Q3064="couché",0,Q3064="debout à 80%",1,Q3064="?",1))*(IF(RAND()&lt;0.8,1,0))</f>
        <v>0</v>
      </c>
      <c r="Q3064" t="s">
        <v>27</v>
      </c>
      <c r="R3064">
        <v>30</v>
      </c>
      <c r="S3064">
        <f t="shared" si="474"/>
        <v>0</v>
      </c>
      <c r="T3064">
        <f t="shared" si="479"/>
        <v>1</v>
      </c>
      <c r="U3064">
        <f t="shared" ca="1" si="475"/>
        <v>0.33542218006832247</v>
      </c>
      <c r="V3064">
        <f t="shared" si="476"/>
        <v>55</v>
      </c>
      <c r="W3064" t="s">
        <v>28</v>
      </c>
      <c r="X3064" t="str">
        <f t="shared" ca="1" si="477"/>
        <v>(3063,0,0,8,220,0,1,55)++1`</v>
      </c>
      <c r="Y3064" t="str">
        <f t="shared" si="478"/>
        <v>(3063,30)++1`</v>
      </c>
    </row>
    <row r="3065" spans="1:25" x14ac:dyDescent="0.25">
      <c r="A3065">
        <v>3064</v>
      </c>
      <c r="B3065">
        <v>1970</v>
      </c>
      <c r="C3065">
        <f t="shared" si="470"/>
        <v>0</v>
      </c>
      <c r="D3065" t="s">
        <v>24</v>
      </c>
      <c r="E3065">
        <f t="shared" si="471"/>
        <v>13</v>
      </c>
      <c r="F3065" t="s">
        <v>43</v>
      </c>
      <c r="G3065" s="13">
        <v>44628</v>
      </c>
      <c r="H3065">
        <v>0.52916666666666667</v>
      </c>
      <c r="I3065">
        <v>0.68194444444444446</v>
      </c>
      <c r="J3065">
        <v>1000167</v>
      </c>
      <c r="K3065">
        <v>2252</v>
      </c>
      <c r="L3065">
        <f t="shared" si="472"/>
        <v>220</v>
      </c>
      <c r="M3065">
        <v>0.15277777777777779</v>
      </c>
      <c r="N3065">
        <f t="shared" si="473"/>
        <v>0</v>
      </c>
      <c r="O3065" t="s">
        <v>26</v>
      </c>
      <c r="P3065" cm="1">
        <f t="array" aca="1" ref="P3065" ca="1">(_xlfn.IFS(Q3065="couché",0,Q3065="debout à 80%",1,Q3065="?",1))*(IF(RAND()&lt;0.8,1,0))</f>
        <v>1</v>
      </c>
      <c r="Q3065" t="s">
        <v>27</v>
      </c>
      <c r="R3065">
        <v>45</v>
      </c>
      <c r="S3065">
        <f t="shared" si="474"/>
        <v>0</v>
      </c>
      <c r="T3065">
        <f t="shared" si="479"/>
        <v>2</v>
      </c>
      <c r="U3065">
        <f t="shared" ca="1" si="475"/>
        <v>0.52917183290308401</v>
      </c>
      <c r="V3065">
        <f t="shared" si="476"/>
        <v>45</v>
      </c>
      <c r="W3065" t="s">
        <v>28</v>
      </c>
      <c r="X3065" t="str">
        <f t="shared" ca="1" si="477"/>
        <v>(3064,0,1,13,220,0,2,45)++1`</v>
      </c>
      <c r="Y3065" t="str">
        <f t="shared" si="478"/>
        <v>(3064,45)++1`</v>
      </c>
    </row>
    <row r="3066" spans="1:25" x14ac:dyDescent="0.25">
      <c r="A3066">
        <v>3065</v>
      </c>
      <c r="B3066">
        <v>1947</v>
      </c>
      <c r="C3066">
        <f t="shared" si="470"/>
        <v>0</v>
      </c>
      <c r="D3066" t="s">
        <v>24</v>
      </c>
      <c r="E3066">
        <f t="shared" si="471"/>
        <v>6</v>
      </c>
      <c r="F3066" t="s">
        <v>37</v>
      </c>
      <c r="G3066" s="13">
        <v>44594</v>
      </c>
      <c r="H3066">
        <v>0.43194444444444441</v>
      </c>
      <c r="I3066">
        <v>0.5854166666666667</v>
      </c>
      <c r="J3066">
        <v>1000166</v>
      </c>
      <c r="K3066">
        <v>1253</v>
      </c>
      <c r="L3066">
        <f t="shared" si="472"/>
        <v>221</v>
      </c>
      <c r="M3066">
        <v>0.15347222222222229</v>
      </c>
      <c r="N3066">
        <f t="shared" si="473"/>
        <v>0</v>
      </c>
      <c r="O3066" t="s">
        <v>26</v>
      </c>
      <c r="P3066" cm="1">
        <f t="array" aca="1" ref="P3066" ca="1">(_xlfn.IFS(Q3066="couché",0,Q3066="debout à 80%",1,Q3066="?",1))*(IF(RAND()&lt;0.8,1,0))</f>
        <v>0</v>
      </c>
      <c r="Q3066" t="s">
        <v>48</v>
      </c>
      <c r="R3066">
        <v>0</v>
      </c>
      <c r="S3066">
        <f t="shared" si="474"/>
        <v>0</v>
      </c>
      <c r="T3066">
        <f t="shared" si="479"/>
        <v>2</v>
      </c>
      <c r="U3066">
        <f t="shared" ca="1" si="475"/>
        <v>0.43195400204130691</v>
      </c>
      <c r="V3066">
        <f t="shared" si="476"/>
        <v>88</v>
      </c>
      <c r="W3066" t="s">
        <v>28</v>
      </c>
      <c r="X3066" t="str">
        <f t="shared" ca="1" si="477"/>
        <v>(3065,0,0,6,221,0,2,88)++1`</v>
      </c>
      <c r="Y3066" t="str">
        <f t="shared" si="478"/>
        <v>(3065,0)++1`</v>
      </c>
    </row>
    <row r="3067" spans="1:25" x14ac:dyDescent="0.25">
      <c r="A3067">
        <v>3066</v>
      </c>
      <c r="B3067">
        <v>1979</v>
      </c>
      <c r="C3067">
        <f t="shared" si="470"/>
        <v>0</v>
      </c>
      <c r="D3067" t="s">
        <v>24</v>
      </c>
      <c r="E3067">
        <f t="shared" si="471"/>
        <v>14</v>
      </c>
      <c r="F3067" t="s">
        <v>33</v>
      </c>
      <c r="G3067" s="13">
        <v>44600</v>
      </c>
      <c r="H3067">
        <v>0.40347222222222223</v>
      </c>
      <c r="I3067">
        <v>0.55763888888888891</v>
      </c>
      <c r="J3067">
        <v>1000162</v>
      </c>
      <c r="K3067">
        <v>7589</v>
      </c>
      <c r="L3067">
        <f t="shared" si="472"/>
        <v>222</v>
      </c>
      <c r="M3067">
        <v>0.15416666666666667</v>
      </c>
      <c r="N3067">
        <f t="shared" si="473"/>
        <v>1</v>
      </c>
      <c r="O3067" t="s">
        <v>32</v>
      </c>
      <c r="P3067" cm="1">
        <f t="array" aca="1" ref="P3067" ca="1">(_xlfn.IFS(Q3067="couché",0,Q3067="debout à 80%",1,Q3067="?",1))*(IF(RAND()&lt;0.8,1,0))</f>
        <v>0</v>
      </c>
      <c r="Q3067" t="s">
        <v>27</v>
      </c>
      <c r="R3067">
        <v>45</v>
      </c>
      <c r="S3067">
        <f t="shared" si="474"/>
        <v>1</v>
      </c>
      <c r="T3067">
        <f t="shared" si="479"/>
        <v>2</v>
      </c>
      <c r="U3067">
        <f t="shared" ca="1" si="475"/>
        <v>0.40348089285668187</v>
      </c>
      <c r="V3067">
        <f t="shared" si="476"/>
        <v>52</v>
      </c>
      <c r="W3067" t="s">
        <v>28</v>
      </c>
      <c r="X3067" t="str">
        <f t="shared" ca="1" si="477"/>
        <v>(3066,0,0,14,222,1,2,52)++1`</v>
      </c>
      <c r="Y3067" t="str">
        <f t="shared" si="478"/>
        <v>(3066,45)++1`</v>
      </c>
    </row>
    <row r="3068" spans="1:25" x14ac:dyDescent="0.25">
      <c r="A3068">
        <v>3067</v>
      </c>
      <c r="B3068">
        <v>1966</v>
      </c>
      <c r="C3068">
        <f t="shared" si="470"/>
        <v>0</v>
      </c>
      <c r="D3068" t="s">
        <v>24</v>
      </c>
      <c r="E3068">
        <f t="shared" si="471"/>
        <v>16</v>
      </c>
      <c r="F3068" t="s">
        <v>44</v>
      </c>
      <c r="G3068" s="13">
        <v>44644</v>
      </c>
      <c r="H3068">
        <v>0.33680555555555552</v>
      </c>
      <c r="I3068">
        <v>0.49166666666666664</v>
      </c>
      <c r="J3068">
        <v>1000162</v>
      </c>
      <c r="K3068">
        <v>486</v>
      </c>
      <c r="L3068">
        <f t="shared" si="472"/>
        <v>223</v>
      </c>
      <c r="M3068">
        <v>0.15486111111111112</v>
      </c>
      <c r="N3068">
        <f t="shared" si="473"/>
        <v>0</v>
      </c>
      <c r="O3068" t="s">
        <v>26</v>
      </c>
      <c r="P3068" cm="1">
        <f t="array" aca="1" ref="P3068" ca="1">(_xlfn.IFS(Q3068="couché",0,Q3068="debout à 80%",1,Q3068="?",1))*(IF(RAND()&lt;0.8,1,0))</f>
        <v>0</v>
      </c>
      <c r="Q3068" t="s">
        <v>27</v>
      </c>
      <c r="R3068">
        <v>45</v>
      </c>
      <c r="S3068">
        <f t="shared" si="474"/>
        <v>0</v>
      </c>
      <c r="T3068">
        <f t="shared" si="479"/>
        <v>1</v>
      </c>
      <c r="U3068">
        <f t="shared" ca="1" si="475"/>
        <v>0.33681093627884823</v>
      </c>
      <c r="V3068">
        <f t="shared" si="476"/>
        <v>40</v>
      </c>
      <c r="W3068" t="s">
        <v>28</v>
      </c>
      <c r="X3068" t="str">
        <f t="shared" ca="1" si="477"/>
        <v>(3067,0,0,16,223,0,1,40)++1`</v>
      </c>
      <c r="Y3068" t="str">
        <f t="shared" si="478"/>
        <v>(3067,45)++1`</v>
      </c>
    </row>
    <row r="3069" spans="1:25" x14ac:dyDescent="0.25">
      <c r="A3069">
        <v>3068</v>
      </c>
      <c r="B3069">
        <v>1936</v>
      </c>
      <c r="C3069">
        <f t="shared" si="470"/>
        <v>0</v>
      </c>
      <c r="D3069" t="s">
        <v>24</v>
      </c>
      <c r="E3069">
        <f t="shared" si="471"/>
        <v>16</v>
      </c>
      <c r="F3069" t="s">
        <v>44</v>
      </c>
      <c r="G3069" s="13">
        <v>44641</v>
      </c>
      <c r="H3069">
        <v>0.7402777777777777</v>
      </c>
      <c r="I3069">
        <v>0.89513888888888882</v>
      </c>
      <c r="J3069">
        <v>1000162</v>
      </c>
      <c r="K3069">
        <v>132</v>
      </c>
      <c r="L3069">
        <f t="shared" si="472"/>
        <v>223</v>
      </c>
      <c r="M3069">
        <v>0.15486111111111112</v>
      </c>
      <c r="N3069">
        <f t="shared" si="473"/>
        <v>0</v>
      </c>
      <c r="O3069" t="s">
        <v>26</v>
      </c>
      <c r="P3069" cm="1">
        <f t="array" aca="1" ref="P3069" ca="1">(_xlfn.IFS(Q3069="couché",0,Q3069="debout à 80%",1,Q3069="?",1))*(IF(RAND()&lt;0.8,1,0))</f>
        <v>0</v>
      </c>
      <c r="Q3069" t="s">
        <v>48</v>
      </c>
      <c r="R3069">
        <v>45</v>
      </c>
      <c r="S3069">
        <f t="shared" si="474"/>
        <v>0</v>
      </c>
      <c r="T3069">
        <f t="shared" si="479"/>
        <v>4</v>
      </c>
      <c r="U3069">
        <f t="shared" ca="1" si="475"/>
        <v>0.74028085617434392</v>
      </c>
      <c r="V3069">
        <f t="shared" si="476"/>
        <v>61</v>
      </c>
      <c r="W3069" t="s">
        <v>28</v>
      </c>
      <c r="X3069" t="str">
        <f t="shared" ca="1" si="477"/>
        <v>(3068,0,0,16,223,0,4,61)++1`</v>
      </c>
      <c r="Y3069" t="str">
        <f t="shared" si="478"/>
        <v>(3068,45)++1`</v>
      </c>
    </row>
    <row r="3070" spans="1:25" x14ac:dyDescent="0.25">
      <c r="A3070">
        <v>3069</v>
      </c>
      <c r="B3070">
        <v>1944</v>
      </c>
      <c r="C3070">
        <f t="shared" si="470"/>
        <v>0</v>
      </c>
      <c r="D3070" t="s">
        <v>24</v>
      </c>
      <c r="E3070">
        <f t="shared" si="471"/>
        <v>13</v>
      </c>
      <c r="F3070" t="s">
        <v>43</v>
      </c>
      <c r="G3070" s="13">
        <v>44630</v>
      </c>
      <c r="H3070">
        <v>0.34236111111111112</v>
      </c>
      <c r="I3070">
        <v>0.49791666666666662</v>
      </c>
      <c r="J3070">
        <v>1000167</v>
      </c>
      <c r="K3070">
        <v>8849</v>
      </c>
      <c r="L3070">
        <f t="shared" si="472"/>
        <v>224</v>
      </c>
      <c r="M3070">
        <v>0.1555555555555555</v>
      </c>
      <c r="N3070">
        <f t="shared" si="473"/>
        <v>0</v>
      </c>
      <c r="O3070" t="s">
        <v>26</v>
      </c>
      <c r="P3070" cm="1">
        <f t="array" aca="1" ref="P3070" ca="1">(_xlfn.IFS(Q3070="couché",0,Q3070="debout à 80%",1,Q3070="?",1))*(IF(RAND()&lt;0.8,1,0))</f>
        <v>1</v>
      </c>
      <c r="Q3070" t="s">
        <v>27</v>
      </c>
      <c r="R3070">
        <v>45</v>
      </c>
      <c r="S3070">
        <f t="shared" si="474"/>
        <v>0</v>
      </c>
      <c r="T3070">
        <f t="shared" si="479"/>
        <v>1</v>
      </c>
      <c r="U3070">
        <f t="shared" ca="1" si="475"/>
        <v>0.3423704348005826</v>
      </c>
      <c r="V3070">
        <f t="shared" si="476"/>
        <v>47</v>
      </c>
      <c r="W3070" t="s">
        <v>28</v>
      </c>
      <c r="X3070" t="str">
        <f t="shared" ca="1" si="477"/>
        <v>(3069,0,1,13,224,0,1,47)++1`</v>
      </c>
      <c r="Y3070" t="str">
        <f t="shared" si="478"/>
        <v>(3069,45)++1`</v>
      </c>
    </row>
    <row r="3071" spans="1:25" x14ac:dyDescent="0.25">
      <c r="A3071">
        <v>3070</v>
      </c>
      <c r="B3071">
        <v>1970</v>
      </c>
      <c r="C3071">
        <f t="shared" si="470"/>
        <v>0</v>
      </c>
      <c r="D3071" t="s">
        <v>24</v>
      </c>
      <c r="E3071">
        <f t="shared" si="471"/>
        <v>4</v>
      </c>
      <c r="F3071" t="s">
        <v>31</v>
      </c>
      <c r="G3071" s="13">
        <v>44634</v>
      </c>
      <c r="H3071">
        <v>0.4548611111111111</v>
      </c>
      <c r="I3071">
        <v>0.61111111111111105</v>
      </c>
      <c r="J3071">
        <v>1000170</v>
      </c>
      <c r="K3071">
        <v>2062</v>
      </c>
      <c r="L3071">
        <f t="shared" si="472"/>
        <v>225</v>
      </c>
      <c r="M3071">
        <v>0.15624999999999994</v>
      </c>
      <c r="N3071">
        <f t="shared" si="473"/>
        <v>0</v>
      </c>
      <c r="O3071" t="s">
        <v>26</v>
      </c>
      <c r="P3071" cm="1">
        <f t="array" aca="1" ref="P3071" ca="1">(_xlfn.IFS(Q3071="couché",0,Q3071="debout à 80%",1,Q3071="?",1))*(IF(RAND()&lt;0.8,1,0))</f>
        <v>1</v>
      </c>
      <c r="Q3071" t="s">
        <v>27</v>
      </c>
      <c r="R3071">
        <v>20</v>
      </c>
      <c r="S3071">
        <f t="shared" si="474"/>
        <v>1</v>
      </c>
      <c r="T3071">
        <f t="shared" si="479"/>
        <v>3</v>
      </c>
      <c r="U3071">
        <f t="shared" ca="1" si="475"/>
        <v>0.45486535713188608</v>
      </c>
      <c r="V3071">
        <f t="shared" si="476"/>
        <v>57</v>
      </c>
      <c r="W3071" t="s">
        <v>28</v>
      </c>
      <c r="X3071" t="str">
        <f t="shared" ca="1" si="477"/>
        <v>(3070,0,1,4,225,1,3,57)++1`</v>
      </c>
      <c r="Y3071" t="str">
        <f t="shared" si="478"/>
        <v>(3070,20)++1`</v>
      </c>
    </row>
    <row r="3072" spans="1:25" x14ac:dyDescent="0.25">
      <c r="A3072">
        <v>3071</v>
      </c>
      <c r="B3072">
        <v>1984</v>
      </c>
      <c r="C3072">
        <f t="shared" si="470"/>
        <v>0</v>
      </c>
      <c r="D3072" t="s">
        <v>24</v>
      </c>
      <c r="E3072">
        <f t="shared" si="471"/>
        <v>13</v>
      </c>
      <c r="F3072" t="s">
        <v>43</v>
      </c>
      <c r="G3072" s="13">
        <v>44635</v>
      </c>
      <c r="H3072">
        <v>0.33888888888888885</v>
      </c>
      <c r="I3072">
        <v>0.49583333333333329</v>
      </c>
      <c r="J3072">
        <v>1000167</v>
      </c>
      <c r="K3072">
        <v>1873</v>
      </c>
      <c r="L3072">
        <f t="shared" si="472"/>
        <v>226</v>
      </c>
      <c r="M3072">
        <v>0.15694444444444444</v>
      </c>
      <c r="N3072">
        <f t="shared" si="473"/>
        <v>0</v>
      </c>
      <c r="O3072" t="s">
        <v>26</v>
      </c>
      <c r="P3072" cm="1">
        <f t="array" aca="1" ref="P3072" ca="1">(_xlfn.IFS(Q3072="couché",0,Q3072="debout à 80%",1,Q3072="?",1))*(IF(RAND()&lt;0.8,1,0))</f>
        <v>0</v>
      </c>
      <c r="Q3072" t="s">
        <v>27</v>
      </c>
      <c r="R3072">
        <v>45</v>
      </c>
      <c r="S3072">
        <f t="shared" si="474"/>
        <v>0</v>
      </c>
      <c r="T3072">
        <f t="shared" si="479"/>
        <v>1</v>
      </c>
      <c r="U3072">
        <f t="shared" ca="1" si="475"/>
        <v>0.33889739037190653</v>
      </c>
      <c r="V3072">
        <f t="shared" si="476"/>
        <v>41</v>
      </c>
      <c r="W3072" t="s">
        <v>28</v>
      </c>
      <c r="X3072" t="str">
        <f t="shared" ca="1" si="477"/>
        <v>(3071,0,0,13,226,0,1,41)++1`</v>
      </c>
      <c r="Y3072" t="str">
        <f t="shared" si="478"/>
        <v>(3071,45)++1`</v>
      </c>
    </row>
    <row r="3073" spans="1:25" x14ac:dyDescent="0.25">
      <c r="A3073">
        <v>3072</v>
      </c>
      <c r="B3073">
        <v>1977</v>
      </c>
      <c r="C3073">
        <f t="shared" si="470"/>
        <v>0</v>
      </c>
      <c r="D3073" t="s">
        <v>24</v>
      </c>
      <c r="E3073">
        <f t="shared" si="471"/>
        <v>11</v>
      </c>
      <c r="F3073" t="s">
        <v>41</v>
      </c>
      <c r="G3073" s="13">
        <v>44606</v>
      </c>
      <c r="H3073">
        <v>0.33402777777777776</v>
      </c>
      <c r="I3073">
        <v>0.49166666666666664</v>
      </c>
      <c r="J3073">
        <v>1000164</v>
      </c>
      <c r="K3073">
        <v>353</v>
      </c>
      <c r="L3073">
        <f t="shared" si="472"/>
        <v>227</v>
      </c>
      <c r="M3073">
        <v>0.15763888888888888</v>
      </c>
      <c r="N3073">
        <f t="shared" si="473"/>
        <v>0</v>
      </c>
      <c r="O3073" t="s">
        <v>26</v>
      </c>
      <c r="P3073" cm="1">
        <f t="array" aca="1" ref="P3073" ca="1">(_xlfn.IFS(Q3073="couché",0,Q3073="debout à 80%",1,Q3073="?",1))*(IF(RAND()&lt;0.8,1,0))</f>
        <v>0</v>
      </c>
      <c r="Q3073" t="s">
        <v>27</v>
      </c>
      <c r="R3073">
        <v>30</v>
      </c>
      <c r="S3073">
        <f t="shared" si="474"/>
        <v>0</v>
      </c>
      <c r="T3073">
        <f t="shared" si="479"/>
        <v>1</v>
      </c>
      <c r="U3073">
        <f t="shared" ca="1" si="475"/>
        <v>0.33403470475937513</v>
      </c>
      <c r="V3073">
        <f t="shared" si="476"/>
        <v>45</v>
      </c>
      <c r="W3073" t="s">
        <v>28</v>
      </c>
      <c r="X3073" t="str">
        <f t="shared" ca="1" si="477"/>
        <v>(3072,0,0,11,227,0,1,45)++1`</v>
      </c>
      <c r="Y3073" t="str">
        <f t="shared" si="478"/>
        <v>(3072,30)++1`</v>
      </c>
    </row>
    <row r="3074" spans="1:25" x14ac:dyDescent="0.25">
      <c r="A3074">
        <v>3073</v>
      </c>
      <c r="B3074">
        <v>1993</v>
      </c>
      <c r="C3074">
        <f t="shared" ref="C3074:C3137" si="480">IF(D3074="oui", 1, IF(D3074="non", 0, " "))</f>
        <v>0</v>
      </c>
      <c r="D3074" t="s">
        <v>24</v>
      </c>
      <c r="E3074">
        <f t="shared" ref="E3074:E3137" si="481">_xlfn.XLOOKUP(F3074,Z$3:Z$19,AA$3:AA$19)</f>
        <v>11</v>
      </c>
      <c r="F3074" t="s">
        <v>41</v>
      </c>
      <c r="G3074" s="13">
        <v>44627</v>
      </c>
      <c r="H3074">
        <v>0.58472222222222214</v>
      </c>
      <c r="I3074">
        <v>0.74236111111111103</v>
      </c>
      <c r="J3074">
        <v>1000164</v>
      </c>
      <c r="K3074">
        <v>353</v>
      </c>
      <c r="L3074">
        <f t="shared" ref="L3074:L3137" si="482">ROUND(M3074*86400,0)/60</f>
        <v>227</v>
      </c>
      <c r="M3074">
        <v>0.15763888888888888</v>
      </c>
      <c r="N3074">
        <f t="shared" ref="N3074:N3137" si="483">_xlfn.XLOOKUP(O3074,Z$22:Z$24,AA$22:AA$24)</f>
        <v>0</v>
      </c>
      <c r="O3074" t="s">
        <v>26</v>
      </c>
      <c r="P3074" cm="1">
        <f t="array" aca="1" ref="P3074" ca="1">(_xlfn.IFS(Q3074="couché",0,Q3074="debout à 80%",1,Q3074="?",1))*(IF(RAND()&lt;0.8,1,0))</f>
        <v>0</v>
      </c>
      <c r="Q3074" t="s">
        <v>27</v>
      </c>
      <c r="R3074">
        <v>30</v>
      </c>
      <c r="S3074">
        <f t="shared" ref="S3074:S3137" si="484">SUMIFS(N:N,F:F,F3074,G:G,G3074,T:T,T3074-1)*IF(C3074=1,0,1)</f>
        <v>1</v>
      </c>
      <c r="T3074">
        <f t="shared" si="479"/>
        <v>4</v>
      </c>
      <c r="U3074">
        <f t="shared" ref="U3074:U3137" ca="1" si="485">H3074+(RAND()/100000)</f>
        <v>0.58472562794972738</v>
      </c>
      <c r="V3074">
        <f t="shared" ref="V3074:V3137" si="486">COUNTIFS(G:G,G3075,N:N,_xlfn.CONCAT("&lt;=",N3075))</f>
        <v>54</v>
      </c>
      <c r="W3074" t="s">
        <v>28</v>
      </c>
      <c r="X3074" t="str">
        <f t="shared" ref="X3074:X3137" ca="1" si="487">_xlfn.CONCAT("(",A3074,",",C3074,",",P3074,",",E3074,",",L3074,",",S3074,",",T3074,",",V3074,")++1`")</f>
        <v>(3073,0,0,11,227,1,4,54)++1`</v>
      </c>
      <c r="Y3074" t="str">
        <f t="shared" ref="Y3074:Y3137" si="488">_xlfn.CONCAT("(",A3074,",",R3074,")++1`")</f>
        <v>(3073,30)++1`</v>
      </c>
    </row>
    <row r="3075" spans="1:25" x14ac:dyDescent="0.25">
      <c r="A3075">
        <v>3074</v>
      </c>
      <c r="B3075">
        <v>1937</v>
      </c>
      <c r="C3075">
        <f t="shared" si="480"/>
        <v>0</v>
      </c>
      <c r="D3075" t="s">
        <v>24</v>
      </c>
      <c r="E3075">
        <f t="shared" si="481"/>
        <v>6</v>
      </c>
      <c r="F3075" t="s">
        <v>37</v>
      </c>
      <c r="G3075" s="13">
        <v>44643</v>
      </c>
      <c r="H3075">
        <v>0.33333333333333331</v>
      </c>
      <c r="I3075">
        <v>0.4909722222222222</v>
      </c>
      <c r="J3075">
        <v>1000166</v>
      </c>
      <c r="K3075">
        <v>26</v>
      </c>
      <c r="L3075">
        <f t="shared" si="482"/>
        <v>227</v>
      </c>
      <c r="M3075">
        <v>0.15763888888888888</v>
      </c>
      <c r="N3075">
        <f t="shared" si="483"/>
        <v>0</v>
      </c>
      <c r="O3075" t="s">
        <v>26</v>
      </c>
      <c r="P3075" cm="1">
        <f t="array" aca="1" ref="P3075" ca="1">(_xlfn.IFS(Q3075="couché",0,Q3075="debout à 80%",1,Q3075="?",1))*(IF(RAND()&lt;0.8,1,0))</f>
        <v>0</v>
      </c>
      <c r="Q3075" t="s">
        <v>48</v>
      </c>
      <c r="R3075">
        <v>45</v>
      </c>
      <c r="S3075">
        <f t="shared" si="484"/>
        <v>0</v>
      </c>
      <c r="T3075">
        <f t="shared" si="479"/>
        <v>1</v>
      </c>
      <c r="U3075">
        <f t="shared" ca="1" si="485"/>
        <v>0.33333382613937496</v>
      </c>
      <c r="V3075">
        <f t="shared" si="486"/>
        <v>50</v>
      </c>
      <c r="W3075" t="s">
        <v>28</v>
      </c>
      <c r="X3075" t="str">
        <f t="shared" ca="1" si="487"/>
        <v>(3074,0,0,6,227,0,1,50)++1`</v>
      </c>
      <c r="Y3075" t="str">
        <f t="shared" si="488"/>
        <v>(3074,45)++1`</v>
      </c>
    </row>
    <row r="3076" spans="1:25" x14ac:dyDescent="0.25">
      <c r="A3076">
        <v>3075</v>
      </c>
      <c r="B3076">
        <v>1971</v>
      </c>
      <c r="C3076">
        <f t="shared" si="480"/>
        <v>0</v>
      </c>
      <c r="D3076" t="s">
        <v>24</v>
      </c>
      <c r="E3076">
        <f t="shared" si="481"/>
        <v>13</v>
      </c>
      <c r="F3076" t="s">
        <v>43</v>
      </c>
      <c r="G3076" s="13">
        <v>44607</v>
      </c>
      <c r="H3076">
        <v>0.33750000000000002</v>
      </c>
      <c r="I3076">
        <v>0.49583333333333329</v>
      </c>
      <c r="J3076">
        <v>1000167</v>
      </c>
      <c r="K3076">
        <v>1873</v>
      </c>
      <c r="L3076">
        <f t="shared" si="482"/>
        <v>228</v>
      </c>
      <c r="M3076">
        <v>0.15833333333333327</v>
      </c>
      <c r="N3076">
        <f t="shared" si="483"/>
        <v>0</v>
      </c>
      <c r="O3076" t="s">
        <v>26</v>
      </c>
      <c r="P3076" cm="1">
        <f t="array" aca="1" ref="P3076" ca="1">(_xlfn.IFS(Q3076="couché",0,Q3076="debout à 80%",1,Q3076="?",1))*(IF(RAND()&lt;0.8,1,0))</f>
        <v>0</v>
      </c>
      <c r="Q3076" t="s">
        <v>27</v>
      </c>
      <c r="R3076">
        <v>45</v>
      </c>
      <c r="S3076">
        <f t="shared" si="484"/>
        <v>0</v>
      </c>
      <c r="T3076">
        <f t="shared" si="479"/>
        <v>1</v>
      </c>
      <c r="U3076">
        <f t="shared" ca="1" si="485"/>
        <v>0.33750888401090468</v>
      </c>
      <c r="V3076">
        <f t="shared" si="486"/>
        <v>42</v>
      </c>
      <c r="W3076" t="s">
        <v>28</v>
      </c>
      <c r="X3076" t="str">
        <f t="shared" ca="1" si="487"/>
        <v>(3075,0,0,13,228,0,1,42)++1`</v>
      </c>
      <c r="Y3076" t="str">
        <f t="shared" si="488"/>
        <v>(3075,45)++1`</v>
      </c>
    </row>
    <row r="3077" spans="1:25" x14ac:dyDescent="0.25">
      <c r="A3077">
        <v>3076</v>
      </c>
      <c r="B3077">
        <v>1972</v>
      </c>
      <c r="C3077">
        <f t="shared" si="480"/>
        <v>0</v>
      </c>
      <c r="D3077" t="s">
        <v>24</v>
      </c>
      <c r="E3077">
        <f t="shared" si="481"/>
        <v>12</v>
      </c>
      <c r="F3077" t="s">
        <v>42</v>
      </c>
      <c r="G3077" s="13">
        <v>44601</v>
      </c>
      <c r="H3077">
        <v>0.43055555555555552</v>
      </c>
      <c r="I3077">
        <v>0.58888888888888891</v>
      </c>
      <c r="J3077">
        <v>1000165</v>
      </c>
      <c r="K3077">
        <v>7709</v>
      </c>
      <c r="L3077">
        <f t="shared" si="482"/>
        <v>228</v>
      </c>
      <c r="M3077">
        <v>0.15833333333333338</v>
      </c>
      <c r="N3077">
        <f t="shared" si="483"/>
        <v>0</v>
      </c>
      <c r="O3077" t="s">
        <v>26</v>
      </c>
      <c r="P3077" cm="1">
        <f t="array" aca="1" ref="P3077" ca="1">(_xlfn.IFS(Q3077="couché",0,Q3077="debout à 80%",1,Q3077="?",1))*(IF(RAND()&lt;0.8,1,0))</f>
        <v>1</v>
      </c>
      <c r="Q3077" t="s">
        <v>27</v>
      </c>
      <c r="R3077">
        <v>30</v>
      </c>
      <c r="S3077">
        <f t="shared" si="484"/>
        <v>0</v>
      </c>
      <c r="T3077">
        <f t="shared" si="479"/>
        <v>2</v>
      </c>
      <c r="U3077">
        <f t="shared" ca="1" si="485"/>
        <v>0.43056267366721229</v>
      </c>
      <c r="V3077">
        <f t="shared" si="486"/>
        <v>47</v>
      </c>
      <c r="W3077" t="s">
        <v>28</v>
      </c>
      <c r="X3077" t="str">
        <f t="shared" ca="1" si="487"/>
        <v>(3076,0,1,12,228,0,2,47)++1`</v>
      </c>
      <c r="Y3077" t="str">
        <f t="shared" si="488"/>
        <v>(3076,30)++1`</v>
      </c>
    </row>
    <row r="3078" spans="1:25" x14ac:dyDescent="0.25">
      <c r="A3078">
        <v>3077</v>
      </c>
      <c r="B3078">
        <v>1983</v>
      </c>
      <c r="C3078">
        <f t="shared" si="480"/>
        <v>0</v>
      </c>
      <c r="D3078" t="s">
        <v>24</v>
      </c>
      <c r="E3078">
        <f t="shared" si="481"/>
        <v>8</v>
      </c>
      <c r="F3078" t="s">
        <v>25</v>
      </c>
      <c r="G3078" s="13">
        <v>44634</v>
      </c>
      <c r="H3078">
        <v>0.32777777777777778</v>
      </c>
      <c r="I3078">
        <v>0.4861111111111111</v>
      </c>
      <c r="J3078">
        <v>1000168</v>
      </c>
      <c r="K3078">
        <v>2512</v>
      </c>
      <c r="L3078">
        <f t="shared" si="482"/>
        <v>228</v>
      </c>
      <c r="M3078">
        <v>0.15833333333333333</v>
      </c>
      <c r="N3078">
        <f t="shared" si="483"/>
        <v>0</v>
      </c>
      <c r="O3078" t="s">
        <v>26</v>
      </c>
      <c r="P3078" cm="1">
        <f t="array" aca="1" ref="P3078" ca="1">(_xlfn.IFS(Q3078="couché",0,Q3078="debout à 80%",1,Q3078="?",1))*(IF(RAND()&lt;0.8,1,0))</f>
        <v>1</v>
      </c>
      <c r="Q3078" t="s">
        <v>27</v>
      </c>
      <c r="R3078">
        <v>30</v>
      </c>
      <c r="S3078">
        <f t="shared" si="484"/>
        <v>0</v>
      </c>
      <c r="T3078">
        <f t="shared" si="479"/>
        <v>1</v>
      </c>
      <c r="U3078">
        <f t="shared" ca="1" si="485"/>
        <v>0.32778409934212233</v>
      </c>
      <c r="V3078">
        <f t="shared" si="486"/>
        <v>54</v>
      </c>
      <c r="W3078" t="s">
        <v>28</v>
      </c>
      <c r="X3078" t="str">
        <f t="shared" ca="1" si="487"/>
        <v>(3077,0,1,8,228,0,1,54)++1`</v>
      </c>
      <c r="Y3078" t="str">
        <f t="shared" si="488"/>
        <v>(3077,30)++1`</v>
      </c>
    </row>
    <row r="3079" spans="1:25" x14ac:dyDescent="0.25">
      <c r="A3079">
        <v>3078</v>
      </c>
      <c r="B3079">
        <v>1980</v>
      </c>
      <c r="C3079">
        <f t="shared" si="480"/>
        <v>0</v>
      </c>
      <c r="D3079" t="s">
        <v>24</v>
      </c>
      <c r="E3079">
        <f t="shared" si="481"/>
        <v>12</v>
      </c>
      <c r="F3079" t="s">
        <v>42</v>
      </c>
      <c r="G3079" s="13">
        <v>44643</v>
      </c>
      <c r="H3079">
        <v>0.60763888888888884</v>
      </c>
      <c r="I3079">
        <v>0.76666666666666661</v>
      </c>
      <c r="J3079">
        <v>1000165</v>
      </c>
      <c r="K3079">
        <v>9172</v>
      </c>
      <c r="L3079">
        <f t="shared" si="482"/>
        <v>229</v>
      </c>
      <c r="M3079">
        <v>0.15902777777777777</v>
      </c>
      <c r="N3079">
        <f t="shared" si="483"/>
        <v>0</v>
      </c>
      <c r="O3079" t="s">
        <v>26</v>
      </c>
      <c r="P3079" cm="1">
        <f t="array" aca="1" ref="P3079" ca="1">(_xlfn.IFS(Q3079="couché",0,Q3079="debout à 80%",1,Q3079="?",1))*(IF(RAND()&lt;0.8,1,0))</f>
        <v>1</v>
      </c>
      <c r="Q3079" t="s">
        <v>27</v>
      </c>
      <c r="R3079">
        <v>30</v>
      </c>
      <c r="S3079">
        <f t="shared" si="484"/>
        <v>0</v>
      </c>
      <c r="T3079">
        <f t="shared" si="479"/>
        <v>3</v>
      </c>
      <c r="U3079">
        <f t="shared" ca="1" si="485"/>
        <v>0.60764868003438555</v>
      </c>
      <c r="V3079">
        <f t="shared" si="486"/>
        <v>50</v>
      </c>
      <c r="W3079" t="s">
        <v>28</v>
      </c>
      <c r="X3079" t="str">
        <f t="shared" ca="1" si="487"/>
        <v>(3078,0,1,12,229,0,3,50)++1`</v>
      </c>
      <c r="Y3079" t="str">
        <f t="shared" si="488"/>
        <v>(3078,30)++1`</v>
      </c>
    </row>
    <row r="3080" spans="1:25" x14ac:dyDescent="0.25">
      <c r="A3080">
        <v>3079</v>
      </c>
      <c r="B3080">
        <v>2000</v>
      </c>
      <c r="C3080">
        <f t="shared" si="480"/>
        <v>0</v>
      </c>
      <c r="D3080" t="s">
        <v>24</v>
      </c>
      <c r="E3080">
        <f t="shared" si="481"/>
        <v>6</v>
      </c>
      <c r="F3080" t="s">
        <v>37</v>
      </c>
      <c r="G3080" s="13">
        <v>44607</v>
      </c>
      <c r="H3080">
        <v>0.4</v>
      </c>
      <c r="I3080">
        <v>0.55902777777777779</v>
      </c>
      <c r="J3080">
        <v>1000166</v>
      </c>
      <c r="K3080">
        <v>421</v>
      </c>
      <c r="L3080">
        <f t="shared" si="482"/>
        <v>229</v>
      </c>
      <c r="M3080">
        <v>0.15902777777777777</v>
      </c>
      <c r="N3080">
        <f t="shared" si="483"/>
        <v>0</v>
      </c>
      <c r="O3080" t="s">
        <v>26</v>
      </c>
      <c r="P3080" cm="1">
        <f t="array" aca="1" ref="P3080" ca="1">(_xlfn.IFS(Q3080="couché",0,Q3080="debout à 80%",1,Q3080="?",1))*(IF(RAND()&lt;0.8,1,0))</f>
        <v>0</v>
      </c>
      <c r="Q3080" t="s">
        <v>48</v>
      </c>
      <c r="R3080">
        <v>45</v>
      </c>
      <c r="S3080">
        <f t="shared" si="484"/>
        <v>0</v>
      </c>
      <c r="T3080">
        <f t="shared" ref="T3080:T3143" si="489">COUNTIFS(F:F,F3080,G:G,G3080,H:H,_xlfn.CONCAT("&lt;=",H3080))</f>
        <v>2</v>
      </c>
      <c r="U3080">
        <f t="shared" ca="1" si="485"/>
        <v>0.40000953258320698</v>
      </c>
      <c r="V3080">
        <f t="shared" si="486"/>
        <v>42</v>
      </c>
      <c r="W3080" t="s">
        <v>28</v>
      </c>
      <c r="X3080" t="str">
        <f t="shared" ca="1" si="487"/>
        <v>(3079,0,0,6,229,0,2,42)++1`</v>
      </c>
      <c r="Y3080" t="str">
        <f t="shared" si="488"/>
        <v>(3079,45)++1`</v>
      </c>
    </row>
    <row r="3081" spans="1:25" x14ac:dyDescent="0.25">
      <c r="A3081">
        <v>3080</v>
      </c>
      <c r="B3081">
        <v>1932</v>
      </c>
      <c r="C3081">
        <f t="shared" si="480"/>
        <v>0</v>
      </c>
      <c r="D3081" t="s">
        <v>24</v>
      </c>
      <c r="E3081">
        <f t="shared" si="481"/>
        <v>15</v>
      </c>
      <c r="F3081" t="s">
        <v>35</v>
      </c>
      <c r="G3081" s="13">
        <v>44645</v>
      </c>
      <c r="H3081">
        <v>0.33124999999999999</v>
      </c>
      <c r="I3081">
        <v>0.49027777777777776</v>
      </c>
      <c r="J3081">
        <v>1000171</v>
      </c>
      <c r="K3081">
        <v>283</v>
      </c>
      <c r="L3081">
        <f t="shared" si="482"/>
        <v>229</v>
      </c>
      <c r="M3081">
        <v>0.15902777777777777</v>
      </c>
      <c r="N3081">
        <f t="shared" si="483"/>
        <v>0</v>
      </c>
      <c r="O3081" t="s">
        <v>26</v>
      </c>
      <c r="P3081" cm="1">
        <f t="array" aca="1" ref="P3081" ca="1">(_xlfn.IFS(Q3081="couché",0,Q3081="debout à 80%",1,Q3081="?",1))*(IF(RAND()&lt;0.8,1,0))</f>
        <v>0</v>
      </c>
      <c r="Q3081" t="s">
        <v>48</v>
      </c>
      <c r="R3081">
        <v>120</v>
      </c>
      <c r="S3081">
        <f t="shared" si="484"/>
        <v>0</v>
      </c>
      <c r="T3081">
        <f t="shared" si="489"/>
        <v>1</v>
      </c>
      <c r="U3081">
        <f t="shared" ca="1" si="485"/>
        <v>0.33125770361078261</v>
      </c>
      <c r="V3081">
        <f t="shared" si="486"/>
        <v>52</v>
      </c>
      <c r="W3081" t="s">
        <v>28</v>
      </c>
      <c r="X3081" t="str">
        <f t="shared" ca="1" si="487"/>
        <v>(3080,0,0,15,229,0,1,52)++1`</v>
      </c>
      <c r="Y3081" t="str">
        <f t="shared" si="488"/>
        <v>(3080,120)++1`</v>
      </c>
    </row>
    <row r="3082" spans="1:25" x14ac:dyDescent="0.25">
      <c r="A3082">
        <v>3081</v>
      </c>
      <c r="B3082">
        <v>1944</v>
      </c>
      <c r="C3082">
        <f t="shared" si="480"/>
        <v>0</v>
      </c>
      <c r="D3082" t="s">
        <v>24</v>
      </c>
      <c r="E3082">
        <f t="shared" si="481"/>
        <v>2</v>
      </c>
      <c r="F3082" t="s">
        <v>29</v>
      </c>
      <c r="G3082" s="13">
        <v>44631</v>
      </c>
      <c r="H3082">
        <v>0.62152777777777779</v>
      </c>
      <c r="I3082">
        <v>0.78055555555555556</v>
      </c>
      <c r="J3082">
        <v>1000166</v>
      </c>
      <c r="K3082">
        <v>3293</v>
      </c>
      <c r="L3082">
        <f t="shared" si="482"/>
        <v>229</v>
      </c>
      <c r="M3082">
        <v>0.15902777777777777</v>
      </c>
      <c r="N3082">
        <f t="shared" si="483"/>
        <v>0</v>
      </c>
      <c r="O3082" t="s">
        <v>26</v>
      </c>
      <c r="P3082" cm="1">
        <f t="array" aca="1" ref="P3082" ca="1">(_xlfn.IFS(Q3082="couché",0,Q3082="debout à 80%",1,Q3082="?",1))*(IF(RAND()&lt;0.8,1,0))</f>
        <v>0</v>
      </c>
      <c r="Q3082" t="s">
        <v>48</v>
      </c>
      <c r="R3082">
        <v>45</v>
      </c>
      <c r="S3082">
        <f t="shared" si="484"/>
        <v>0</v>
      </c>
      <c r="T3082">
        <f t="shared" si="489"/>
        <v>3</v>
      </c>
      <c r="U3082">
        <f t="shared" ca="1" si="485"/>
        <v>0.62153354649343495</v>
      </c>
      <c r="V3082">
        <f t="shared" si="486"/>
        <v>50</v>
      </c>
      <c r="W3082" t="s">
        <v>28</v>
      </c>
      <c r="X3082" t="str">
        <f t="shared" ca="1" si="487"/>
        <v>(3081,0,0,2,229,0,3,50)++1`</v>
      </c>
      <c r="Y3082" t="str">
        <f t="shared" si="488"/>
        <v>(3081,45)++1`</v>
      </c>
    </row>
    <row r="3083" spans="1:25" x14ac:dyDescent="0.25">
      <c r="A3083">
        <v>3082</v>
      </c>
      <c r="B3083">
        <v>1969</v>
      </c>
      <c r="C3083">
        <f t="shared" si="480"/>
        <v>0</v>
      </c>
      <c r="D3083" t="s">
        <v>24</v>
      </c>
      <c r="E3083">
        <f t="shared" si="481"/>
        <v>11</v>
      </c>
      <c r="F3083" t="s">
        <v>41</v>
      </c>
      <c r="G3083" s="13">
        <v>44613</v>
      </c>
      <c r="H3083">
        <v>0.4826388888888889</v>
      </c>
      <c r="I3083">
        <v>0.64236111111111105</v>
      </c>
      <c r="J3083">
        <v>1000164</v>
      </c>
      <c r="K3083">
        <v>322</v>
      </c>
      <c r="L3083">
        <f t="shared" si="482"/>
        <v>230</v>
      </c>
      <c r="M3083">
        <v>0.15972222222222215</v>
      </c>
      <c r="N3083">
        <f t="shared" si="483"/>
        <v>0</v>
      </c>
      <c r="O3083" t="s">
        <v>26</v>
      </c>
      <c r="P3083" cm="1">
        <f t="array" aca="1" ref="P3083" ca="1">(_xlfn.IFS(Q3083="couché",0,Q3083="debout à 80%",1,Q3083="?",1))*(IF(RAND()&lt;0.8,1,0))</f>
        <v>1</v>
      </c>
      <c r="Q3083" t="s">
        <v>27</v>
      </c>
      <c r="R3083">
        <v>30</v>
      </c>
      <c r="S3083">
        <f t="shared" si="484"/>
        <v>0</v>
      </c>
      <c r="T3083">
        <f t="shared" si="489"/>
        <v>3</v>
      </c>
      <c r="U3083">
        <f t="shared" ca="1" si="485"/>
        <v>0.48264049424551325</v>
      </c>
      <c r="V3083">
        <f t="shared" si="486"/>
        <v>46</v>
      </c>
      <c r="W3083" t="s">
        <v>28</v>
      </c>
      <c r="X3083" t="str">
        <f t="shared" ca="1" si="487"/>
        <v>(3082,0,1,11,230,0,3,46)++1`</v>
      </c>
      <c r="Y3083" t="str">
        <f t="shared" si="488"/>
        <v>(3082,30)++1`</v>
      </c>
    </row>
    <row r="3084" spans="1:25" x14ac:dyDescent="0.25">
      <c r="A3084">
        <v>3083</v>
      </c>
      <c r="B3084">
        <v>1961</v>
      </c>
      <c r="C3084">
        <f t="shared" si="480"/>
        <v>0</v>
      </c>
      <c r="D3084" t="s">
        <v>24</v>
      </c>
      <c r="E3084">
        <f t="shared" si="481"/>
        <v>13</v>
      </c>
      <c r="F3084" t="s">
        <v>43</v>
      </c>
      <c r="G3084" s="13">
        <v>44617</v>
      </c>
      <c r="H3084">
        <v>0.34513888888888888</v>
      </c>
      <c r="I3084">
        <v>0.50486111111111109</v>
      </c>
      <c r="J3084">
        <v>1000167</v>
      </c>
      <c r="K3084">
        <v>5554</v>
      </c>
      <c r="L3084">
        <f t="shared" si="482"/>
        <v>230</v>
      </c>
      <c r="M3084">
        <v>0.15972222222222221</v>
      </c>
      <c r="N3084">
        <f t="shared" si="483"/>
        <v>0</v>
      </c>
      <c r="O3084" t="s">
        <v>26</v>
      </c>
      <c r="P3084" cm="1">
        <f t="array" aca="1" ref="P3084" ca="1">(_xlfn.IFS(Q3084="couché",0,Q3084="debout à 80%",1,Q3084="?",1))*(IF(RAND()&lt;0.8,1,0))</f>
        <v>0</v>
      </c>
      <c r="Q3084" t="s">
        <v>27</v>
      </c>
      <c r="R3084">
        <v>45</v>
      </c>
      <c r="S3084">
        <f t="shared" si="484"/>
        <v>0</v>
      </c>
      <c r="T3084">
        <f t="shared" si="489"/>
        <v>1</v>
      </c>
      <c r="U3084">
        <f t="shared" ca="1" si="485"/>
        <v>0.34514524469800384</v>
      </c>
      <c r="V3084">
        <f t="shared" si="486"/>
        <v>40</v>
      </c>
      <c r="W3084" t="s">
        <v>28</v>
      </c>
      <c r="X3084" t="str">
        <f t="shared" ca="1" si="487"/>
        <v>(3083,0,0,13,230,0,1,40)++1`</v>
      </c>
      <c r="Y3084" t="str">
        <f t="shared" si="488"/>
        <v>(3083,45)++1`</v>
      </c>
    </row>
    <row r="3085" spans="1:25" x14ac:dyDescent="0.25">
      <c r="A3085">
        <v>3084</v>
      </c>
      <c r="B3085">
        <v>1942</v>
      </c>
      <c r="C3085">
        <f t="shared" si="480"/>
        <v>0</v>
      </c>
      <c r="D3085" t="s">
        <v>24</v>
      </c>
      <c r="E3085">
        <f t="shared" si="481"/>
        <v>13</v>
      </c>
      <c r="F3085" t="s">
        <v>43</v>
      </c>
      <c r="G3085" s="13">
        <v>44641</v>
      </c>
      <c r="H3085">
        <v>0.58472222222222214</v>
      </c>
      <c r="I3085">
        <v>0.74444444444444446</v>
      </c>
      <c r="J3085">
        <v>1000167</v>
      </c>
      <c r="K3085">
        <v>1132</v>
      </c>
      <c r="L3085">
        <f t="shared" si="482"/>
        <v>230</v>
      </c>
      <c r="M3085">
        <v>0.15972222222222232</v>
      </c>
      <c r="N3085">
        <f t="shared" si="483"/>
        <v>0</v>
      </c>
      <c r="O3085" t="s">
        <v>26</v>
      </c>
      <c r="P3085" cm="1">
        <f t="array" aca="1" ref="P3085" ca="1">(_xlfn.IFS(Q3085="couché",0,Q3085="debout à 80%",1,Q3085="?",1))*(IF(RAND()&lt;0.8,1,0))</f>
        <v>0</v>
      </c>
      <c r="Q3085" t="s">
        <v>48</v>
      </c>
      <c r="R3085">
        <v>45</v>
      </c>
      <c r="S3085">
        <f t="shared" si="484"/>
        <v>0</v>
      </c>
      <c r="T3085">
        <f t="shared" si="489"/>
        <v>3</v>
      </c>
      <c r="U3085">
        <f t="shared" ca="1" si="485"/>
        <v>0.58473097007005115</v>
      </c>
      <c r="V3085">
        <f t="shared" si="486"/>
        <v>39</v>
      </c>
      <c r="W3085" t="s">
        <v>28</v>
      </c>
      <c r="X3085" t="str">
        <f t="shared" ca="1" si="487"/>
        <v>(3084,0,0,13,230,0,3,39)++1`</v>
      </c>
      <c r="Y3085" t="str">
        <f t="shared" si="488"/>
        <v>(3084,45)++1`</v>
      </c>
    </row>
    <row r="3086" spans="1:25" x14ac:dyDescent="0.25">
      <c r="A3086">
        <v>3085</v>
      </c>
      <c r="B3086">
        <v>1950</v>
      </c>
      <c r="C3086">
        <f t="shared" si="480"/>
        <v>0</v>
      </c>
      <c r="D3086" t="s">
        <v>24</v>
      </c>
      <c r="E3086">
        <f t="shared" si="481"/>
        <v>17</v>
      </c>
      <c r="F3086" t="s">
        <v>45</v>
      </c>
      <c r="G3086" s="13">
        <v>44623</v>
      </c>
      <c r="H3086">
        <v>0.40208333333333329</v>
      </c>
      <c r="I3086">
        <v>0.5625</v>
      </c>
      <c r="J3086">
        <v>1000162</v>
      </c>
      <c r="K3086">
        <v>485</v>
      </c>
      <c r="L3086">
        <f t="shared" si="482"/>
        <v>231</v>
      </c>
      <c r="M3086">
        <v>0.16041666666666671</v>
      </c>
      <c r="N3086">
        <f t="shared" si="483"/>
        <v>0</v>
      </c>
      <c r="O3086" t="s">
        <v>26</v>
      </c>
      <c r="P3086" cm="1">
        <f t="array" aca="1" ref="P3086" ca="1">(_xlfn.IFS(Q3086="couché",0,Q3086="debout à 80%",1,Q3086="?",1))*(IF(RAND()&lt;0.8,1,0))</f>
        <v>1</v>
      </c>
      <c r="Q3086" t="s">
        <v>27</v>
      </c>
      <c r="R3086">
        <v>45</v>
      </c>
      <c r="S3086">
        <f t="shared" si="484"/>
        <v>1</v>
      </c>
      <c r="T3086">
        <f t="shared" si="489"/>
        <v>2</v>
      </c>
      <c r="U3086">
        <f t="shared" ca="1" si="485"/>
        <v>0.40209137538378653</v>
      </c>
      <c r="V3086">
        <f t="shared" si="486"/>
        <v>35</v>
      </c>
      <c r="W3086" t="s">
        <v>28</v>
      </c>
      <c r="X3086" t="str">
        <f t="shared" ca="1" si="487"/>
        <v>(3085,0,1,17,231,1,2,35)++1`</v>
      </c>
      <c r="Y3086" t="str">
        <f t="shared" si="488"/>
        <v>(3085,45)++1`</v>
      </c>
    </row>
    <row r="3087" spans="1:25" x14ac:dyDescent="0.25">
      <c r="A3087">
        <v>3086</v>
      </c>
      <c r="B3087">
        <v>1936</v>
      </c>
      <c r="C3087">
        <f t="shared" si="480"/>
        <v>0</v>
      </c>
      <c r="D3087" t="s">
        <v>24</v>
      </c>
      <c r="E3087">
        <f t="shared" si="481"/>
        <v>16</v>
      </c>
      <c r="F3087" t="s">
        <v>44</v>
      </c>
      <c r="G3087" s="13">
        <v>44596</v>
      </c>
      <c r="H3087">
        <v>0.47638888888888886</v>
      </c>
      <c r="I3087">
        <v>0.63680555555555551</v>
      </c>
      <c r="J3087">
        <v>1000162</v>
      </c>
      <c r="K3087">
        <v>489</v>
      </c>
      <c r="L3087">
        <f t="shared" si="482"/>
        <v>231</v>
      </c>
      <c r="M3087">
        <v>0.16041666666666665</v>
      </c>
      <c r="N3087">
        <f t="shared" si="483"/>
        <v>0</v>
      </c>
      <c r="O3087" t="s">
        <v>26</v>
      </c>
      <c r="P3087" cm="1">
        <f t="array" aca="1" ref="P3087" ca="1">(_xlfn.IFS(Q3087="couché",0,Q3087="debout à 80%",1,Q3087="?",1))*(IF(RAND()&lt;0.8,1,0))</f>
        <v>0</v>
      </c>
      <c r="Q3087" t="s">
        <v>48</v>
      </c>
      <c r="R3087">
        <v>45</v>
      </c>
      <c r="S3087">
        <f t="shared" si="484"/>
        <v>0</v>
      </c>
      <c r="T3087">
        <f t="shared" si="489"/>
        <v>2</v>
      </c>
      <c r="U3087">
        <f t="shared" ca="1" si="485"/>
        <v>0.47639524599634064</v>
      </c>
      <c r="V3087">
        <f t="shared" si="486"/>
        <v>47</v>
      </c>
      <c r="W3087" t="s">
        <v>28</v>
      </c>
      <c r="X3087" t="str">
        <f t="shared" ca="1" si="487"/>
        <v>(3086,0,0,16,231,0,2,47)++1`</v>
      </c>
      <c r="Y3087" t="str">
        <f t="shared" si="488"/>
        <v>(3086,45)++1`</v>
      </c>
    </row>
    <row r="3088" spans="1:25" x14ac:dyDescent="0.25">
      <c r="A3088">
        <v>3087</v>
      </c>
      <c r="B3088">
        <v>1960</v>
      </c>
      <c r="C3088">
        <f t="shared" si="480"/>
        <v>0</v>
      </c>
      <c r="D3088" t="s">
        <v>24</v>
      </c>
      <c r="E3088">
        <f t="shared" si="481"/>
        <v>16</v>
      </c>
      <c r="F3088" t="s">
        <v>44</v>
      </c>
      <c r="G3088" s="13">
        <v>44636</v>
      </c>
      <c r="H3088">
        <v>0.35972222222222222</v>
      </c>
      <c r="I3088">
        <v>0.52013888888888882</v>
      </c>
      <c r="J3088">
        <v>1000162</v>
      </c>
      <c r="K3088">
        <v>4952</v>
      </c>
      <c r="L3088">
        <f t="shared" si="482"/>
        <v>231</v>
      </c>
      <c r="M3088">
        <v>0.1604166666666666</v>
      </c>
      <c r="N3088">
        <f t="shared" si="483"/>
        <v>0</v>
      </c>
      <c r="O3088" t="s">
        <v>26</v>
      </c>
      <c r="P3088" cm="1">
        <f t="array" aca="1" ref="P3088" ca="1">(_xlfn.IFS(Q3088="couché",0,Q3088="debout à 80%",1,Q3088="?",1))*(IF(RAND()&lt;0.8,1,0))</f>
        <v>1</v>
      </c>
      <c r="Q3088" t="s">
        <v>27</v>
      </c>
      <c r="R3088">
        <v>45</v>
      </c>
      <c r="S3088">
        <f t="shared" si="484"/>
        <v>0</v>
      </c>
      <c r="T3088">
        <f t="shared" si="489"/>
        <v>1</v>
      </c>
      <c r="U3088">
        <f t="shared" ca="1" si="485"/>
        <v>0.35972781872439208</v>
      </c>
      <c r="V3088">
        <f t="shared" si="486"/>
        <v>54</v>
      </c>
      <c r="W3088" t="s">
        <v>28</v>
      </c>
      <c r="X3088" t="str">
        <f t="shared" ca="1" si="487"/>
        <v>(3087,0,1,16,231,0,1,54)++1`</v>
      </c>
      <c r="Y3088" t="str">
        <f t="shared" si="488"/>
        <v>(3087,45)++1`</v>
      </c>
    </row>
    <row r="3089" spans="1:25" x14ac:dyDescent="0.25">
      <c r="A3089">
        <v>3088</v>
      </c>
      <c r="B3089">
        <v>1945</v>
      </c>
      <c r="C3089">
        <f t="shared" si="480"/>
        <v>0</v>
      </c>
      <c r="D3089" t="s">
        <v>24</v>
      </c>
      <c r="E3089">
        <f t="shared" si="481"/>
        <v>15</v>
      </c>
      <c r="F3089" t="s">
        <v>35</v>
      </c>
      <c r="G3089" s="13">
        <v>44643</v>
      </c>
      <c r="H3089">
        <v>0.54166666666666663</v>
      </c>
      <c r="I3089">
        <v>0.70208333333333328</v>
      </c>
      <c r="J3089">
        <v>1000171</v>
      </c>
      <c r="K3089">
        <v>5972</v>
      </c>
      <c r="L3089">
        <f t="shared" si="482"/>
        <v>231</v>
      </c>
      <c r="M3089">
        <v>0.16041666666666665</v>
      </c>
      <c r="N3089">
        <f t="shared" si="483"/>
        <v>0</v>
      </c>
      <c r="O3089" t="s">
        <v>26</v>
      </c>
      <c r="P3089" cm="1">
        <f t="array" aca="1" ref="P3089" ca="1">(_xlfn.IFS(Q3089="couché",0,Q3089="debout à 80%",1,Q3089="?",1))*(IF(RAND()&lt;0.8,1,0))</f>
        <v>1</v>
      </c>
      <c r="Q3089" t="s">
        <v>27</v>
      </c>
      <c r="R3089">
        <v>0</v>
      </c>
      <c r="S3089">
        <f t="shared" si="484"/>
        <v>0</v>
      </c>
      <c r="T3089">
        <f t="shared" si="489"/>
        <v>4</v>
      </c>
      <c r="U3089">
        <f t="shared" ca="1" si="485"/>
        <v>0.54167407164724146</v>
      </c>
      <c r="V3089">
        <f t="shared" si="486"/>
        <v>38</v>
      </c>
      <c r="W3089" t="s">
        <v>28</v>
      </c>
      <c r="X3089" t="str">
        <f t="shared" ca="1" si="487"/>
        <v>(3088,0,1,15,231,0,4,38)++1`</v>
      </c>
      <c r="Y3089" t="str">
        <f t="shared" si="488"/>
        <v>(3088,0)++1`</v>
      </c>
    </row>
    <row r="3090" spans="1:25" x14ac:dyDescent="0.25">
      <c r="A3090">
        <v>3089</v>
      </c>
      <c r="B3090">
        <v>1954</v>
      </c>
      <c r="C3090">
        <f t="shared" si="480"/>
        <v>0</v>
      </c>
      <c r="D3090" t="s">
        <v>24</v>
      </c>
      <c r="E3090">
        <f t="shared" si="481"/>
        <v>13</v>
      </c>
      <c r="F3090" t="s">
        <v>43</v>
      </c>
      <c r="G3090" s="13">
        <v>44650</v>
      </c>
      <c r="H3090">
        <v>0.33958333333333329</v>
      </c>
      <c r="I3090">
        <v>0.5</v>
      </c>
      <c r="J3090">
        <v>1000167</v>
      </c>
      <c r="K3090">
        <v>188</v>
      </c>
      <c r="L3090">
        <f t="shared" si="482"/>
        <v>231</v>
      </c>
      <c r="M3090">
        <v>0.16041666666666671</v>
      </c>
      <c r="N3090">
        <f t="shared" si="483"/>
        <v>0</v>
      </c>
      <c r="O3090" t="s">
        <v>26</v>
      </c>
      <c r="P3090" cm="1">
        <f t="array" aca="1" ref="P3090" ca="1">(_xlfn.IFS(Q3090="couché",0,Q3090="debout à 80%",1,Q3090="?",1))*(IF(RAND()&lt;0.8,1,0))</f>
        <v>0</v>
      </c>
      <c r="Q3090" t="s">
        <v>48</v>
      </c>
      <c r="R3090">
        <v>0</v>
      </c>
      <c r="S3090">
        <f t="shared" si="484"/>
        <v>0</v>
      </c>
      <c r="T3090">
        <f t="shared" si="489"/>
        <v>1</v>
      </c>
      <c r="U3090">
        <f t="shared" ca="1" si="485"/>
        <v>0.33958615247684831</v>
      </c>
      <c r="V3090">
        <f t="shared" si="486"/>
        <v>32</v>
      </c>
      <c r="W3090" t="s">
        <v>28</v>
      </c>
      <c r="X3090" t="str">
        <f t="shared" ca="1" si="487"/>
        <v>(3089,0,0,13,231,0,1,32)++1`</v>
      </c>
      <c r="Y3090" t="str">
        <f t="shared" si="488"/>
        <v>(3089,0)++1`</v>
      </c>
    </row>
    <row r="3091" spans="1:25" x14ac:dyDescent="0.25">
      <c r="A3091">
        <v>3090</v>
      </c>
      <c r="B3091">
        <v>1976</v>
      </c>
      <c r="C3091">
        <f t="shared" si="480"/>
        <v>0</v>
      </c>
      <c r="D3091" t="s">
        <v>24</v>
      </c>
      <c r="E3091">
        <f t="shared" si="481"/>
        <v>9</v>
      </c>
      <c r="F3091" t="s">
        <v>40</v>
      </c>
      <c r="G3091" s="13">
        <v>44638</v>
      </c>
      <c r="H3091">
        <v>0.41041666666666665</v>
      </c>
      <c r="I3091">
        <v>0.57152777777777775</v>
      </c>
      <c r="J3091">
        <v>1000163</v>
      </c>
      <c r="K3091">
        <v>1832</v>
      </c>
      <c r="L3091">
        <f t="shared" si="482"/>
        <v>232</v>
      </c>
      <c r="M3091">
        <v>0.16111111111111109</v>
      </c>
      <c r="N3091">
        <f t="shared" si="483"/>
        <v>0</v>
      </c>
      <c r="O3091" t="s">
        <v>26</v>
      </c>
      <c r="P3091" cm="1">
        <f t="array" aca="1" ref="P3091" ca="1">(_xlfn.IFS(Q3091="couché",0,Q3091="debout à 80%",1,Q3091="?",1))*(IF(RAND()&lt;0.8,1,0))</f>
        <v>1</v>
      </c>
      <c r="Q3091" t="s">
        <v>27</v>
      </c>
      <c r="R3091">
        <v>45</v>
      </c>
      <c r="S3091">
        <f t="shared" si="484"/>
        <v>0</v>
      </c>
      <c r="T3091">
        <f t="shared" si="489"/>
        <v>2</v>
      </c>
      <c r="U3091">
        <f t="shared" ca="1" si="485"/>
        <v>0.4104264411614052</v>
      </c>
      <c r="V3091">
        <f t="shared" si="486"/>
        <v>29</v>
      </c>
      <c r="W3091" t="s">
        <v>28</v>
      </c>
      <c r="X3091" t="str">
        <f t="shared" ca="1" si="487"/>
        <v>(3090,0,1,9,232,0,2,29)++1`</v>
      </c>
      <c r="Y3091" t="str">
        <f t="shared" si="488"/>
        <v>(3090,45)++1`</v>
      </c>
    </row>
    <row r="3092" spans="1:25" x14ac:dyDescent="0.25">
      <c r="A3092">
        <v>3091</v>
      </c>
      <c r="B3092">
        <v>1970</v>
      </c>
      <c r="C3092">
        <f t="shared" si="480"/>
        <v>0</v>
      </c>
      <c r="D3092" t="s">
        <v>24</v>
      </c>
      <c r="E3092">
        <f t="shared" si="481"/>
        <v>2</v>
      </c>
      <c r="F3092" t="s">
        <v>29</v>
      </c>
      <c r="G3092" s="13">
        <v>44603</v>
      </c>
      <c r="H3092">
        <v>0.59722222222222221</v>
      </c>
      <c r="I3092">
        <v>0.75902777777777775</v>
      </c>
      <c r="J3092">
        <v>1000166</v>
      </c>
      <c r="K3092">
        <v>2653</v>
      </c>
      <c r="L3092">
        <f t="shared" si="482"/>
        <v>233</v>
      </c>
      <c r="M3092">
        <v>0.16180555555555554</v>
      </c>
      <c r="N3092">
        <f t="shared" si="483"/>
        <v>0</v>
      </c>
      <c r="O3092" t="s">
        <v>26</v>
      </c>
      <c r="P3092" cm="1">
        <f t="array" aca="1" ref="P3092" ca="1">(_xlfn.IFS(Q3092="couché",0,Q3092="debout à 80%",1,Q3092="?",1))*(IF(RAND()&lt;0.8,1,0))</f>
        <v>1</v>
      </c>
      <c r="Q3092" t="s">
        <v>27</v>
      </c>
      <c r="R3092">
        <v>45</v>
      </c>
      <c r="S3092">
        <f t="shared" si="484"/>
        <v>0</v>
      </c>
      <c r="T3092">
        <f t="shared" si="489"/>
        <v>6</v>
      </c>
      <c r="U3092">
        <f t="shared" ca="1" si="485"/>
        <v>0.59722251586990605</v>
      </c>
      <c r="V3092">
        <f t="shared" si="486"/>
        <v>53</v>
      </c>
      <c r="W3092" t="s">
        <v>28</v>
      </c>
      <c r="X3092" t="str">
        <f t="shared" ca="1" si="487"/>
        <v>(3091,0,1,2,233,0,6,53)++1`</v>
      </c>
      <c r="Y3092" t="str">
        <f t="shared" si="488"/>
        <v>(3091,45)++1`</v>
      </c>
    </row>
    <row r="3093" spans="1:25" x14ac:dyDescent="0.25">
      <c r="A3093">
        <v>3092</v>
      </c>
      <c r="B3093">
        <v>1992</v>
      </c>
      <c r="C3093">
        <f t="shared" si="480"/>
        <v>0</v>
      </c>
      <c r="D3093" t="s">
        <v>24</v>
      </c>
      <c r="E3093">
        <f t="shared" si="481"/>
        <v>8</v>
      </c>
      <c r="F3093" t="s">
        <v>25</v>
      </c>
      <c r="G3093" s="13">
        <v>44642</v>
      </c>
      <c r="H3093">
        <v>0.32847222222222222</v>
      </c>
      <c r="I3093">
        <v>0.49027777777777776</v>
      </c>
      <c r="J3093">
        <v>1000168</v>
      </c>
      <c r="K3093">
        <v>2002</v>
      </c>
      <c r="L3093">
        <f t="shared" si="482"/>
        <v>233</v>
      </c>
      <c r="M3093">
        <v>0.16180555555555554</v>
      </c>
      <c r="N3093">
        <f t="shared" si="483"/>
        <v>0</v>
      </c>
      <c r="O3093" t="s">
        <v>26</v>
      </c>
      <c r="P3093" cm="1">
        <f t="array" aca="1" ref="P3093" ca="1">(_xlfn.IFS(Q3093="couché",0,Q3093="debout à 80%",1,Q3093="?",1))*(IF(RAND()&lt;0.8,1,0))</f>
        <v>0</v>
      </c>
      <c r="Q3093" t="s">
        <v>27</v>
      </c>
      <c r="R3093">
        <v>30</v>
      </c>
      <c r="S3093">
        <f t="shared" si="484"/>
        <v>0</v>
      </c>
      <c r="T3093">
        <f t="shared" si="489"/>
        <v>1</v>
      </c>
      <c r="U3093">
        <f t="shared" ca="1" si="485"/>
        <v>0.32848192472756499</v>
      </c>
      <c r="V3093">
        <f t="shared" si="486"/>
        <v>44</v>
      </c>
      <c r="W3093" t="s">
        <v>28</v>
      </c>
      <c r="X3093" t="str">
        <f t="shared" ca="1" si="487"/>
        <v>(3092,0,0,8,233,0,1,44)++1`</v>
      </c>
      <c r="Y3093" t="str">
        <f t="shared" si="488"/>
        <v>(3092,30)++1`</v>
      </c>
    </row>
    <row r="3094" spans="1:25" x14ac:dyDescent="0.25">
      <c r="A3094">
        <v>3093</v>
      </c>
      <c r="B3094">
        <v>1957</v>
      </c>
      <c r="C3094">
        <f t="shared" si="480"/>
        <v>0</v>
      </c>
      <c r="D3094" t="s">
        <v>24</v>
      </c>
      <c r="E3094">
        <f t="shared" si="481"/>
        <v>13</v>
      </c>
      <c r="F3094" t="s">
        <v>43</v>
      </c>
      <c r="G3094" s="13">
        <v>44629</v>
      </c>
      <c r="H3094">
        <v>0.54166666666666663</v>
      </c>
      <c r="I3094">
        <v>0.70347222222222217</v>
      </c>
      <c r="J3094">
        <v>1000167</v>
      </c>
      <c r="K3094">
        <v>8849</v>
      </c>
      <c r="L3094">
        <f t="shared" si="482"/>
        <v>233</v>
      </c>
      <c r="M3094">
        <v>0.16180555555555554</v>
      </c>
      <c r="N3094">
        <f t="shared" si="483"/>
        <v>0</v>
      </c>
      <c r="O3094" t="s">
        <v>26</v>
      </c>
      <c r="P3094" cm="1">
        <f t="array" aca="1" ref="P3094" ca="1">(_xlfn.IFS(Q3094="couché",0,Q3094="debout à 80%",1,Q3094="?",1))*(IF(RAND()&lt;0.8,1,0))</f>
        <v>0</v>
      </c>
      <c r="Q3094" t="s">
        <v>27</v>
      </c>
      <c r="R3094">
        <v>45</v>
      </c>
      <c r="S3094">
        <f t="shared" si="484"/>
        <v>0</v>
      </c>
      <c r="T3094">
        <f t="shared" si="489"/>
        <v>2</v>
      </c>
      <c r="U3094">
        <f t="shared" ca="1" si="485"/>
        <v>0.54167448442227395</v>
      </c>
      <c r="V3094">
        <f t="shared" si="486"/>
        <v>55</v>
      </c>
      <c r="W3094" t="s">
        <v>28</v>
      </c>
      <c r="X3094" t="str">
        <f t="shared" ca="1" si="487"/>
        <v>(3093,0,0,13,233,0,2,55)++1`</v>
      </c>
      <c r="Y3094" t="str">
        <f t="shared" si="488"/>
        <v>(3093,45)++1`</v>
      </c>
    </row>
    <row r="3095" spans="1:25" x14ac:dyDescent="0.25">
      <c r="A3095">
        <v>3094</v>
      </c>
      <c r="B3095">
        <v>1951</v>
      </c>
      <c r="C3095">
        <f t="shared" si="480"/>
        <v>0</v>
      </c>
      <c r="D3095" t="s">
        <v>24</v>
      </c>
      <c r="E3095">
        <f t="shared" si="481"/>
        <v>13</v>
      </c>
      <c r="F3095" t="s">
        <v>43</v>
      </c>
      <c r="G3095" s="13">
        <v>44614</v>
      </c>
      <c r="H3095">
        <v>0.6333333333333333</v>
      </c>
      <c r="I3095">
        <v>0.79583333333333328</v>
      </c>
      <c r="J3095">
        <v>1000167</v>
      </c>
      <c r="K3095">
        <v>1873</v>
      </c>
      <c r="L3095">
        <f t="shared" si="482"/>
        <v>234</v>
      </c>
      <c r="M3095">
        <v>0.16249999999999998</v>
      </c>
      <c r="N3095">
        <f t="shared" si="483"/>
        <v>0</v>
      </c>
      <c r="O3095" t="s">
        <v>26</v>
      </c>
      <c r="P3095" cm="1">
        <f t="array" aca="1" ref="P3095" ca="1">(_xlfn.IFS(Q3095="couché",0,Q3095="debout à 80%",1,Q3095="?",1))*(IF(RAND()&lt;0.8,1,0))</f>
        <v>1</v>
      </c>
      <c r="Q3095" t="s">
        <v>27</v>
      </c>
      <c r="R3095">
        <v>45</v>
      </c>
      <c r="S3095">
        <f t="shared" si="484"/>
        <v>0</v>
      </c>
      <c r="T3095">
        <f t="shared" si="489"/>
        <v>3</v>
      </c>
      <c r="U3095">
        <f t="shared" ca="1" si="485"/>
        <v>0.63333342441102491</v>
      </c>
      <c r="V3095">
        <f t="shared" si="486"/>
        <v>38</v>
      </c>
      <c r="W3095" t="s">
        <v>28</v>
      </c>
      <c r="X3095" t="str">
        <f t="shared" ca="1" si="487"/>
        <v>(3094,0,1,13,234,0,3,38)++1`</v>
      </c>
      <c r="Y3095" t="str">
        <f t="shared" si="488"/>
        <v>(3094,45)++1`</v>
      </c>
    </row>
    <row r="3096" spans="1:25" x14ac:dyDescent="0.25">
      <c r="A3096">
        <v>3095</v>
      </c>
      <c r="B3096">
        <v>1953</v>
      </c>
      <c r="C3096">
        <f t="shared" si="480"/>
        <v>0</v>
      </c>
      <c r="D3096" t="s">
        <v>24</v>
      </c>
      <c r="E3096">
        <f t="shared" si="481"/>
        <v>13</v>
      </c>
      <c r="F3096" t="s">
        <v>43</v>
      </c>
      <c r="G3096" s="13">
        <v>44610</v>
      </c>
      <c r="H3096">
        <v>0.46875</v>
      </c>
      <c r="I3096">
        <v>0.63124999999999998</v>
      </c>
      <c r="J3096">
        <v>1000167</v>
      </c>
      <c r="K3096">
        <v>5559</v>
      </c>
      <c r="L3096">
        <f t="shared" si="482"/>
        <v>234</v>
      </c>
      <c r="M3096">
        <v>0.16249999999999998</v>
      </c>
      <c r="N3096">
        <f t="shared" si="483"/>
        <v>0</v>
      </c>
      <c r="O3096" t="s">
        <v>26</v>
      </c>
      <c r="P3096" cm="1">
        <f t="array" aca="1" ref="P3096" ca="1">(_xlfn.IFS(Q3096="couché",0,Q3096="debout à 80%",1,Q3096="?",1))*(IF(RAND()&lt;0.8,1,0))</f>
        <v>0</v>
      </c>
      <c r="Q3096" t="s">
        <v>48</v>
      </c>
      <c r="R3096">
        <v>45</v>
      </c>
      <c r="S3096">
        <f t="shared" si="484"/>
        <v>0</v>
      </c>
      <c r="T3096">
        <f t="shared" si="489"/>
        <v>2</v>
      </c>
      <c r="U3096">
        <f t="shared" ca="1" si="485"/>
        <v>0.46875943649338975</v>
      </c>
      <c r="V3096">
        <f t="shared" si="486"/>
        <v>61</v>
      </c>
      <c r="W3096" t="s">
        <v>28</v>
      </c>
      <c r="X3096" t="str">
        <f t="shared" ca="1" si="487"/>
        <v>(3095,0,0,13,234,0,2,61)++1`</v>
      </c>
      <c r="Y3096" t="str">
        <f t="shared" si="488"/>
        <v>(3095,45)++1`</v>
      </c>
    </row>
    <row r="3097" spans="1:25" x14ac:dyDescent="0.25">
      <c r="A3097">
        <v>3096</v>
      </c>
      <c r="B3097">
        <v>1981</v>
      </c>
      <c r="C3097">
        <f t="shared" si="480"/>
        <v>0</v>
      </c>
      <c r="D3097" t="s">
        <v>24</v>
      </c>
      <c r="E3097">
        <f t="shared" si="481"/>
        <v>15</v>
      </c>
      <c r="F3097" t="s">
        <v>35</v>
      </c>
      <c r="G3097" s="13">
        <v>44630</v>
      </c>
      <c r="H3097">
        <v>0.6645833333333333</v>
      </c>
      <c r="I3097">
        <v>0.82708333333333328</v>
      </c>
      <c r="J3097">
        <v>1000171</v>
      </c>
      <c r="K3097">
        <v>3117</v>
      </c>
      <c r="L3097">
        <f t="shared" si="482"/>
        <v>234</v>
      </c>
      <c r="M3097">
        <v>0.16249999999999998</v>
      </c>
      <c r="N3097">
        <f t="shared" si="483"/>
        <v>0</v>
      </c>
      <c r="O3097" t="s">
        <v>26</v>
      </c>
      <c r="P3097" cm="1">
        <f t="array" aca="1" ref="P3097" ca="1">(_xlfn.IFS(Q3097="couché",0,Q3097="debout à 80%",1,Q3097="?",1))*(IF(RAND()&lt;0.8,1,0))</f>
        <v>1</v>
      </c>
      <c r="Q3097" t="s">
        <v>27</v>
      </c>
      <c r="R3097">
        <v>45</v>
      </c>
      <c r="S3097">
        <f t="shared" si="484"/>
        <v>0</v>
      </c>
      <c r="T3097">
        <f t="shared" si="489"/>
        <v>3</v>
      </c>
      <c r="U3097">
        <f t="shared" ca="1" si="485"/>
        <v>0.66459246173252884</v>
      </c>
      <c r="V3097">
        <f t="shared" si="486"/>
        <v>55</v>
      </c>
      <c r="W3097" t="s">
        <v>28</v>
      </c>
      <c r="X3097" t="str">
        <f t="shared" ca="1" si="487"/>
        <v>(3096,0,1,15,234,0,3,55)++1`</v>
      </c>
      <c r="Y3097" t="str">
        <f t="shared" si="488"/>
        <v>(3096,45)++1`</v>
      </c>
    </row>
    <row r="3098" spans="1:25" x14ac:dyDescent="0.25">
      <c r="A3098">
        <v>3097</v>
      </c>
      <c r="B3098">
        <v>1960</v>
      </c>
      <c r="C3098">
        <f t="shared" si="480"/>
        <v>0</v>
      </c>
      <c r="D3098" t="s">
        <v>24</v>
      </c>
      <c r="E3098">
        <f t="shared" si="481"/>
        <v>2</v>
      </c>
      <c r="F3098" t="s">
        <v>29</v>
      </c>
      <c r="G3098" s="13">
        <v>44614</v>
      </c>
      <c r="H3098">
        <v>0.47569444444444442</v>
      </c>
      <c r="I3098">
        <v>0.63888888888888884</v>
      </c>
      <c r="J3098">
        <v>1000166</v>
      </c>
      <c r="K3098">
        <v>1072</v>
      </c>
      <c r="L3098">
        <f t="shared" si="482"/>
        <v>235</v>
      </c>
      <c r="M3098">
        <v>0.16319444444444442</v>
      </c>
      <c r="N3098">
        <f t="shared" si="483"/>
        <v>0</v>
      </c>
      <c r="O3098" t="s">
        <v>26</v>
      </c>
      <c r="P3098" cm="1">
        <f t="array" aca="1" ref="P3098" ca="1">(_xlfn.IFS(Q3098="couché",0,Q3098="debout à 80%",1,Q3098="?",1))*(IF(RAND()&lt;0.8,1,0))</f>
        <v>0</v>
      </c>
      <c r="Q3098" t="s">
        <v>48</v>
      </c>
      <c r="R3098">
        <v>45</v>
      </c>
      <c r="S3098">
        <f t="shared" si="484"/>
        <v>0</v>
      </c>
      <c r="T3098">
        <f t="shared" si="489"/>
        <v>3</v>
      </c>
      <c r="U3098">
        <f t="shared" ca="1" si="485"/>
        <v>0.47570069694780637</v>
      </c>
      <c r="V3098">
        <f t="shared" si="486"/>
        <v>52</v>
      </c>
      <c r="W3098" t="s">
        <v>28</v>
      </c>
      <c r="X3098" t="str">
        <f t="shared" ca="1" si="487"/>
        <v>(3097,0,0,2,235,0,3,52)++1`</v>
      </c>
      <c r="Y3098" t="str">
        <f t="shared" si="488"/>
        <v>(3097,45)++1`</v>
      </c>
    </row>
    <row r="3099" spans="1:25" x14ac:dyDescent="0.25">
      <c r="A3099">
        <v>3098</v>
      </c>
      <c r="B3099">
        <v>2005</v>
      </c>
      <c r="C3099">
        <f t="shared" si="480"/>
        <v>0</v>
      </c>
      <c r="D3099" t="s">
        <v>24</v>
      </c>
      <c r="E3099">
        <f t="shared" si="481"/>
        <v>11</v>
      </c>
      <c r="F3099" t="s">
        <v>41</v>
      </c>
      <c r="G3099" s="13">
        <v>44637</v>
      </c>
      <c r="H3099">
        <v>0.50694444444444442</v>
      </c>
      <c r="I3099">
        <v>0.67013888888888884</v>
      </c>
      <c r="J3099">
        <v>1000164</v>
      </c>
      <c r="K3099">
        <v>369</v>
      </c>
      <c r="L3099">
        <f t="shared" si="482"/>
        <v>235</v>
      </c>
      <c r="M3099">
        <v>0.16319444444444442</v>
      </c>
      <c r="N3099">
        <f t="shared" si="483"/>
        <v>0</v>
      </c>
      <c r="O3099" t="s">
        <v>26</v>
      </c>
      <c r="P3099" cm="1">
        <f t="array" aca="1" ref="P3099" ca="1">(_xlfn.IFS(Q3099="couché",0,Q3099="debout à 80%",1,Q3099="?",1))*(IF(RAND()&lt;0.8,1,0))</f>
        <v>1</v>
      </c>
      <c r="Q3099" t="s">
        <v>27</v>
      </c>
      <c r="R3099">
        <v>30</v>
      </c>
      <c r="S3099">
        <f t="shared" si="484"/>
        <v>0</v>
      </c>
      <c r="T3099">
        <f t="shared" si="489"/>
        <v>2</v>
      </c>
      <c r="U3099">
        <f t="shared" ca="1" si="485"/>
        <v>0.50694571384187881</v>
      </c>
      <c r="V3099">
        <f t="shared" si="486"/>
        <v>42</v>
      </c>
      <c r="W3099" t="s">
        <v>47</v>
      </c>
      <c r="X3099" t="str">
        <f t="shared" ca="1" si="487"/>
        <v>(3098,0,1,11,235,0,2,42)++1`</v>
      </c>
      <c r="Y3099" t="str">
        <f t="shared" si="488"/>
        <v>(3098,30)++1`</v>
      </c>
    </row>
    <row r="3100" spans="1:25" x14ac:dyDescent="0.25">
      <c r="A3100">
        <v>3099</v>
      </c>
      <c r="B3100">
        <v>1947</v>
      </c>
      <c r="C3100">
        <f t="shared" si="480"/>
        <v>0</v>
      </c>
      <c r="D3100" t="s">
        <v>24</v>
      </c>
      <c r="E3100">
        <f t="shared" si="481"/>
        <v>6</v>
      </c>
      <c r="F3100" t="s">
        <v>37</v>
      </c>
      <c r="G3100" s="13">
        <v>44601</v>
      </c>
      <c r="H3100">
        <v>0.33611111111111108</v>
      </c>
      <c r="I3100">
        <v>0.49930555555555556</v>
      </c>
      <c r="J3100">
        <v>1000166</v>
      </c>
      <c r="K3100">
        <v>1353</v>
      </c>
      <c r="L3100">
        <f t="shared" si="482"/>
        <v>235</v>
      </c>
      <c r="M3100">
        <v>0.16319444444444448</v>
      </c>
      <c r="N3100">
        <f t="shared" si="483"/>
        <v>0</v>
      </c>
      <c r="O3100" t="s">
        <v>26</v>
      </c>
      <c r="P3100" cm="1">
        <f t="array" aca="1" ref="P3100" ca="1">(_xlfn.IFS(Q3100="couché",0,Q3100="debout à 80%",1,Q3100="?",1))*(IF(RAND()&lt;0.8,1,0))</f>
        <v>1</v>
      </c>
      <c r="Q3100" t="s">
        <v>27</v>
      </c>
      <c r="R3100">
        <v>0</v>
      </c>
      <c r="S3100">
        <f t="shared" si="484"/>
        <v>0</v>
      </c>
      <c r="T3100">
        <f t="shared" si="489"/>
        <v>1</v>
      </c>
      <c r="U3100">
        <f t="shared" ca="1" si="485"/>
        <v>0.33611368093330141</v>
      </c>
      <c r="V3100">
        <f t="shared" si="486"/>
        <v>53</v>
      </c>
      <c r="W3100" t="s">
        <v>28</v>
      </c>
      <c r="X3100" t="str">
        <f t="shared" ca="1" si="487"/>
        <v>(3099,0,1,6,235,0,1,53)++1`</v>
      </c>
      <c r="Y3100" t="str">
        <f t="shared" si="488"/>
        <v>(3099,0)++1`</v>
      </c>
    </row>
    <row r="3101" spans="1:25" x14ac:dyDescent="0.25">
      <c r="A3101">
        <v>3100</v>
      </c>
      <c r="B3101">
        <v>2006</v>
      </c>
      <c r="C3101">
        <f t="shared" si="480"/>
        <v>0</v>
      </c>
      <c r="D3101" t="s">
        <v>24</v>
      </c>
      <c r="E3101">
        <f t="shared" si="481"/>
        <v>12</v>
      </c>
      <c r="F3101" t="s">
        <v>42</v>
      </c>
      <c r="G3101" s="13">
        <v>44616</v>
      </c>
      <c r="H3101">
        <v>0.64722222222222214</v>
      </c>
      <c r="I3101">
        <v>0.81111111111111112</v>
      </c>
      <c r="J3101">
        <v>1000165</v>
      </c>
      <c r="K3101">
        <v>9171</v>
      </c>
      <c r="L3101">
        <f t="shared" si="482"/>
        <v>236</v>
      </c>
      <c r="M3101">
        <v>0.16388888888888897</v>
      </c>
      <c r="N3101">
        <f t="shared" si="483"/>
        <v>0</v>
      </c>
      <c r="O3101" t="s">
        <v>26</v>
      </c>
      <c r="P3101" cm="1">
        <f t="array" aca="1" ref="P3101" ca="1">(_xlfn.IFS(Q3101="couché",0,Q3101="debout à 80%",1,Q3101="?",1))*(IF(RAND()&lt;0.8,1,0))</f>
        <v>1</v>
      </c>
      <c r="Q3101" t="s">
        <v>27</v>
      </c>
      <c r="R3101">
        <v>30</v>
      </c>
      <c r="S3101">
        <f t="shared" si="484"/>
        <v>0</v>
      </c>
      <c r="T3101">
        <f t="shared" si="489"/>
        <v>4</v>
      </c>
      <c r="U3101">
        <f t="shared" ca="1" si="485"/>
        <v>0.64723112584971187</v>
      </c>
      <c r="V3101">
        <f t="shared" si="486"/>
        <v>40</v>
      </c>
      <c r="W3101" t="s">
        <v>28</v>
      </c>
      <c r="X3101" t="str">
        <f t="shared" ca="1" si="487"/>
        <v>(3100,0,1,12,236,0,4,40)++1`</v>
      </c>
      <c r="Y3101" t="str">
        <f t="shared" si="488"/>
        <v>(3100,30)++1`</v>
      </c>
    </row>
    <row r="3102" spans="1:25" x14ac:dyDescent="0.25">
      <c r="A3102">
        <v>3101</v>
      </c>
      <c r="B3102">
        <v>1936</v>
      </c>
      <c r="C3102">
        <f t="shared" si="480"/>
        <v>0</v>
      </c>
      <c r="D3102" t="s">
        <v>24</v>
      </c>
      <c r="E3102">
        <f t="shared" si="481"/>
        <v>12</v>
      </c>
      <c r="F3102" t="s">
        <v>42</v>
      </c>
      <c r="G3102" s="13">
        <v>44624</v>
      </c>
      <c r="H3102">
        <v>0.67152777777777772</v>
      </c>
      <c r="I3102">
        <v>0.83541666666666659</v>
      </c>
      <c r="J3102">
        <v>1000167</v>
      </c>
      <c r="K3102">
        <v>5559</v>
      </c>
      <c r="L3102">
        <f t="shared" si="482"/>
        <v>236</v>
      </c>
      <c r="M3102">
        <v>0.16388888888888886</v>
      </c>
      <c r="N3102">
        <f t="shared" si="483"/>
        <v>0</v>
      </c>
      <c r="O3102" t="s">
        <v>26</v>
      </c>
      <c r="P3102" cm="1">
        <f t="array" aca="1" ref="P3102" ca="1">(_xlfn.IFS(Q3102="couché",0,Q3102="debout à 80%",1,Q3102="?",1))*(IF(RAND()&lt;0.8,1,0))</f>
        <v>0</v>
      </c>
      <c r="Q3102" t="s">
        <v>48</v>
      </c>
      <c r="R3102">
        <v>45</v>
      </c>
      <c r="S3102">
        <f t="shared" si="484"/>
        <v>0</v>
      </c>
      <c r="T3102">
        <f t="shared" si="489"/>
        <v>5</v>
      </c>
      <c r="U3102">
        <f t="shared" ca="1" si="485"/>
        <v>0.6715348733404839</v>
      </c>
      <c r="V3102">
        <f t="shared" si="486"/>
        <v>53</v>
      </c>
      <c r="W3102" t="s">
        <v>28</v>
      </c>
      <c r="X3102" t="str">
        <f t="shared" ca="1" si="487"/>
        <v>(3101,0,0,12,236,0,5,53)++1`</v>
      </c>
      <c r="Y3102" t="str">
        <f t="shared" si="488"/>
        <v>(3101,45)++1`</v>
      </c>
    </row>
    <row r="3103" spans="1:25" x14ac:dyDescent="0.25">
      <c r="A3103">
        <v>3102</v>
      </c>
      <c r="B3103">
        <v>1941</v>
      </c>
      <c r="C3103">
        <f t="shared" si="480"/>
        <v>0</v>
      </c>
      <c r="D3103" t="s">
        <v>24</v>
      </c>
      <c r="E3103">
        <f t="shared" si="481"/>
        <v>15</v>
      </c>
      <c r="F3103" t="s">
        <v>35</v>
      </c>
      <c r="G3103" s="13">
        <v>44616</v>
      </c>
      <c r="H3103">
        <v>0.43472222222222223</v>
      </c>
      <c r="I3103">
        <v>0.59930555555555554</v>
      </c>
      <c r="J3103">
        <v>1000171</v>
      </c>
      <c r="K3103">
        <v>8548</v>
      </c>
      <c r="L3103">
        <f t="shared" si="482"/>
        <v>237</v>
      </c>
      <c r="M3103">
        <v>0.1645833333333333</v>
      </c>
      <c r="N3103">
        <f t="shared" si="483"/>
        <v>0</v>
      </c>
      <c r="O3103" t="s">
        <v>26</v>
      </c>
      <c r="P3103" cm="1">
        <f t="array" aca="1" ref="P3103" ca="1">(_xlfn.IFS(Q3103="couché",0,Q3103="debout à 80%",1,Q3103="?",1))*(IF(RAND()&lt;0.8,1,0))</f>
        <v>0</v>
      </c>
      <c r="Q3103" t="s">
        <v>27</v>
      </c>
      <c r="R3103">
        <v>45</v>
      </c>
      <c r="S3103">
        <f t="shared" si="484"/>
        <v>0</v>
      </c>
      <c r="T3103">
        <f t="shared" si="489"/>
        <v>2</v>
      </c>
      <c r="U3103">
        <f t="shared" ca="1" si="485"/>
        <v>0.43472928905057284</v>
      </c>
      <c r="V3103">
        <f t="shared" si="486"/>
        <v>1</v>
      </c>
      <c r="W3103" t="s">
        <v>28</v>
      </c>
      <c r="X3103" t="str">
        <f t="shared" ca="1" si="487"/>
        <v>(3102,0,0,15,237,0,2,1)++1`</v>
      </c>
      <c r="Y3103" t="str">
        <f t="shared" si="488"/>
        <v>(3102,45)++1`</v>
      </c>
    </row>
    <row r="3104" spans="1:25" x14ac:dyDescent="0.25">
      <c r="A3104">
        <v>3103</v>
      </c>
      <c r="B3104">
        <v>1963</v>
      </c>
      <c r="C3104">
        <f t="shared" si="480"/>
        <v>0</v>
      </c>
      <c r="D3104" t="s">
        <v>24</v>
      </c>
      <c r="E3104">
        <f t="shared" si="481"/>
        <v>16</v>
      </c>
      <c r="F3104" t="s">
        <v>44</v>
      </c>
      <c r="G3104" s="13">
        <v>44632</v>
      </c>
      <c r="H3104">
        <v>0.40277777777777773</v>
      </c>
      <c r="I3104">
        <v>0.56736111111111109</v>
      </c>
      <c r="J3104">
        <v>1000162</v>
      </c>
      <c r="K3104">
        <v>4635</v>
      </c>
      <c r="L3104">
        <f t="shared" si="482"/>
        <v>237</v>
      </c>
      <c r="M3104">
        <v>0.16458333333333336</v>
      </c>
      <c r="N3104">
        <f t="shared" si="483"/>
        <v>1</v>
      </c>
      <c r="O3104" t="s">
        <v>32</v>
      </c>
      <c r="P3104" cm="1">
        <f t="array" aca="1" ref="P3104" ca="1">(_xlfn.IFS(Q3104="couché",0,Q3104="debout à 80%",1,Q3104="?",1))*(IF(RAND()&lt;0.8,1,0))</f>
        <v>0</v>
      </c>
      <c r="Q3104" t="s">
        <v>48</v>
      </c>
      <c r="R3104">
        <v>45</v>
      </c>
      <c r="S3104">
        <f t="shared" si="484"/>
        <v>0</v>
      </c>
      <c r="T3104">
        <f t="shared" si="489"/>
        <v>1</v>
      </c>
      <c r="U3104">
        <f t="shared" ca="1" si="485"/>
        <v>0.40278233565201138</v>
      </c>
      <c r="V3104">
        <f t="shared" si="486"/>
        <v>52</v>
      </c>
      <c r="W3104" t="s">
        <v>28</v>
      </c>
      <c r="X3104" t="str">
        <f t="shared" ca="1" si="487"/>
        <v>(3103,0,0,16,237,0,1,52)++1`</v>
      </c>
      <c r="Y3104" t="str">
        <f t="shared" si="488"/>
        <v>(3103,45)++1`</v>
      </c>
    </row>
    <row r="3105" spans="1:25" x14ac:dyDescent="0.25">
      <c r="A3105">
        <v>3104</v>
      </c>
      <c r="B3105">
        <v>1948</v>
      </c>
      <c r="C3105">
        <f t="shared" si="480"/>
        <v>0</v>
      </c>
      <c r="D3105" t="s">
        <v>24</v>
      </c>
      <c r="E3105">
        <f t="shared" si="481"/>
        <v>2</v>
      </c>
      <c r="F3105" t="s">
        <v>29</v>
      </c>
      <c r="G3105" s="13">
        <v>44637</v>
      </c>
      <c r="H3105">
        <v>0.33333333333333331</v>
      </c>
      <c r="I3105">
        <v>0.49861111111111112</v>
      </c>
      <c r="J3105">
        <v>1000166</v>
      </c>
      <c r="K3105">
        <v>1593</v>
      </c>
      <c r="L3105">
        <f t="shared" si="482"/>
        <v>238</v>
      </c>
      <c r="M3105">
        <v>0.1652777777777778</v>
      </c>
      <c r="N3105">
        <f t="shared" si="483"/>
        <v>0</v>
      </c>
      <c r="O3105" t="s">
        <v>26</v>
      </c>
      <c r="P3105" cm="1">
        <f t="array" aca="1" ref="P3105" ca="1">(_xlfn.IFS(Q3105="couché",0,Q3105="debout à 80%",1,Q3105="?",1))*(IF(RAND()&lt;0.8,1,0))</f>
        <v>0</v>
      </c>
      <c r="Q3105" t="s">
        <v>48</v>
      </c>
      <c r="R3105">
        <v>0</v>
      </c>
      <c r="S3105">
        <f t="shared" si="484"/>
        <v>0</v>
      </c>
      <c r="T3105">
        <f t="shared" si="489"/>
        <v>1</v>
      </c>
      <c r="U3105">
        <f t="shared" ca="1" si="485"/>
        <v>0.333339973927406</v>
      </c>
      <c r="V3105">
        <f t="shared" si="486"/>
        <v>38</v>
      </c>
      <c r="W3105" t="s">
        <v>28</v>
      </c>
      <c r="X3105" t="str">
        <f t="shared" ca="1" si="487"/>
        <v>(3104,0,0,2,238,0,1,38)++1`</v>
      </c>
      <c r="Y3105" t="str">
        <f t="shared" si="488"/>
        <v>(3104,0)++1`</v>
      </c>
    </row>
    <row r="3106" spans="1:25" x14ac:dyDescent="0.25">
      <c r="A3106">
        <v>3105</v>
      </c>
      <c r="B3106">
        <v>2005</v>
      </c>
      <c r="C3106">
        <f t="shared" si="480"/>
        <v>0</v>
      </c>
      <c r="D3106" t="s">
        <v>24</v>
      </c>
      <c r="E3106">
        <f t="shared" si="481"/>
        <v>12</v>
      </c>
      <c r="F3106" t="s">
        <v>42</v>
      </c>
      <c r="G3106" s="13">
        <v>44650</v>
      </c>
      <c r="H3106">
        <v>0.3923611111111111</v>
      </c>
      <c r="I3106">
        <v>0.55833333333333335</v>
      </c>
      <c r="J3106">
        <v>1000165</v>
      </c>
      <c r="K3106">
        <v>9174</v>
      </c>
      <c r="L3106">
        <f t="shared" si="482"/>
        <v>239</v>
      </c>
      <c r="M3106">
        <v>0.16597222222222224</v>
      </c>
      <c r="N3106">
        <f t="shared" si="483"/>
        <v>0</v>
      </c>
      <c r="O3106" t="s">
        <v>26</v>
      </c>
      <c r="P3106" cm="1">
        <f t="array" aca="1" ref="P3106" ca="1">(_xlfn.IFS(Q3106="couché",0,Q3106="debout à 80%",1,Q3106="?",1))*(IF(RAND()&lt;0.8,1,0))</f>
        <v>1</v>
      </c>
      <c r="Q3106" t="s">
        <v>27</v>
      </c>
      <c r="R3106">
        <v>30</v>
      </c>
      <c r="S3106">
        <f t="shared" si="484"/>
        <v>1</v>
      </c>
      <c r="T3106">
        <f t="shared" si="489"/>
        <v>2</v>
      </c>
      <c r="U3106">
        <f t="shared" ca="1" si="485"/>
        <v>0.39236633625666228</v>
      </c>
      <c r="V3106">
        <f t="shared" si="486"/>
        <v>59</v>
      </c>
      <c r="W3106" t="s">
        <v>47</v>
      </c>
      <c r="X3106" t="str">
        <f t="shared" ca="1" si="487"/>
        <v>(3105,0,1,12,239,1,2,59)++1`</v>
      </c>
      <c r="Y3106" t="str">
        <f t="shared" si="488"/>
        <v>(3105,30)++1`</v>
      </c>
    </row>
    <row r="3107" spans="1:25" x14ac:dyDescent="0.25">
      <c r="A3107">
        <v>3106</v>
      </c>
      <c r="B3107">
        <v>1977</v>
      </c>
      <c r="C3107">
        <f t="shared" si="480"/>
        <v>0</v>
      </c>
      <c r="D3107" t="s">
        <v>24</v>
      </c>
      <c r="E3107">
        <f t="shared" si="481"/>
        <v>4</v>
      </c>
      <c r="F3107" t="s">
        <v>31</v>
      </c>
      <c r="G3107" s="13">
        <v>44595</v>
      </c>
      <c r="H3107">
        <v>0.52708333333333335</v>
      </c>
      <c r="I3107">
        <v>0.69374999999999998</v>
      </c>
      <c r="J3107">
        <v>1000170</v>
      </c>
      <c r="K3107">
        <v>2072</v>
      </c>
      <c r="L3107">
        <f t="shared" si="482"/>
        <v>240</v>
      </c>
      <c r="M3107">
        <v>0.16666666666666663</v>
      </c>
      <c r="N3107">
        <f t="shared" si="483"/>
        <v>0</v>
      </c>
      <c r="O3107" t="s">
        <v>26</v>
      </c>
      <c r="P3107" cm="1">
        <f t="array" aca="1" ref="P3107" ca="1">(_xlfn.IFS(Q3107="couché",0,Q3107="debout à 80%",1,Q3107="?",1))*(IF(RAND()&lt;0.8,1,0))</f>
        <v>1</v>
      </c>
      <c r="Q3107" t="s">
        <v>27</v>
      </c>
      <c r="R3107">
        <v>20</v>
      </c>
      <c r="S3107">
        <f t="shared" si="484"/>
        <v>1</v>
      </c>
      <c r="T3107">
        <f t="shared" si="489"/>
        <v>3</v>
      </c>
      <c r="U3107">
        <f t="shared" ca="1" si="485"/>
        <v>0.52708405903612587</v>
      </c>
      <c r="V3107">
        <f t="shared" si="486"/>
        <v>58</v>
      </c>
      <c r="W3107" t="s">
        <v>28</v>
      </c>
      <c r="X3107" t="str">
        <f t="shared" ca="1" si="487"/>
        <v>(3106,0,1,4,240,1,3,58)++1`</v>
      </c>
      <c r="Y3107" t="str">
        <f t="shared" si="488"/>
        <v>(3106,20)++1`</v>
      </c>
    </row>
    <row r="3108" spans="1:25" x14ac:dyDescent="0.25">
      <c r="A3108">
        <v>3107</v>
      </c>
      <c r="B3108">
        <v>1972</v>
      </c>
      <c r="C3108">
        <f t="shared" si="480"/>
        <v>0</v>
      </c>
      <c r="D3108" t="s">
        <v>24</v>
      </c>
      <c r="E3108">
        <f t="shared" si="481"/>
        <v>6</v>
      </c>
      <c r="F3108" t="s">
        <v>37</v>
      </c>
      <c r="G3108" s="13">
        <v>44593</v>
      </c>
      <c r="H3108">
        <v>0.3888888888888889</v>
      </c>
      <c r="I3108">
        <v>0.55555555555555558</v>
      </c>
      <c r="J3108">
        <v>1000166</v>
      </c>
      <c r="K3108">
        <v>3320</v>
      </c>
      <c r="L3108">
        <f t="shared" si="482"/>
        <v>240</v>
      </c>
      <c r="M3108">
        <v>0.16666666666666669</v>
      </c>
      <c r="N3108">
        <f t="shared" si="483"/>
        <v>0</v>
      </c>
      <c r="O3108" t="s">
        <v>26</v>
      </c>
      <c r="P3108" cm="1">
        <f t="array" aca="1" ref="P3108" ca="1">(_xlfn.IFS(Q3108="couché",0,Q3108="debout à 80%",1,Q3108="?",1))*(IF(RAND()&lt;0.8,1,0))</f>
        <v>0</v>
      </c>
      <c r="Q3108" t="s">
        <v>48</v>
      </c>
      <c r="R3108">
        <v>45</v>
      </c>
      <c r="S3108">
        <f t="shared" si="484"/>
        <v>0</v>
      </c>
      <c r="T3108">
        <f t="shared" si="489"/>
        <v>2</v>
      </c>
      <c r="U3108">
        <f t="shared" ca="1" si="485"/>
        <v>0.38889475548179836</v>
      </c>
      <c r="V3108">
        <f t="shared" si="486"/>
        <v>41</v>
      </c>
      <c r="W3108" t="s">
        <v>28</v>
      </c>
      <c r="X3108" t="str">
        <f t="shared" ca="1" si="487"/>
        <v>(3107,0,0,6,240,0,2,41)++1`</v>
      </c>
      <c r="Y3108" t="str">
        <f t="shared" si="488"/>
        <v>(3107,45)++1`</v>
      </c>
    </row>
    <row r="3109" spans="1:25" x14ac:dyDescent="0.25">
      <c r="A3109">
        <v>3108</v>
      </c>
      <c r="B3109">
        <v>1959</v>
      </c>
      <c r="C3109">
        <f t="shared" si="480"/>
        <v>0</v>
      </c>
      <c r="D3109" t="s">
        <v>24</v>
      </c>
      <c r="E3109">
        <f t="shared" si="481"/>
        <v>13</v>
      </c>
      <c r="F3109" t="s">
        <v>43</v>
      </c>
      <c r="G3109" s="13">
        <v>44606</v>
      </c>
      <c r="H3109">
        <v>0.47291666666666665</v>
      </c>
      <c r="I3109">
        <v>0.64027777777777772</v>
      </c>
      <c r="J3109">
        <v>1000167</v>
      </c>
      <c r="K3109">
        <v>5561</v>
      </c>
      <c r="L3109">
        <f t="shared" si="482"/>
        <v>241</v>
      </c>
      <c r="M3109">
        <v>0.16736111111111107</v>
      </c>
      <c r="N3109">
        <f t="shared" si="483"/>
        <v>0</v>
      </c>
      <c r="O3109" t="s">
        <v>26</v>
      </c>
      <c r="P3109" cm="1">
        <f t="array" aca="1" ref="P3109" ca="1">(_xlfn.IFS(Q3109="couché",0,Q3109="debout à 80%",1,Q3109="?",1))*(IF(RAND()&lt;0.8,1,0))</f>
        <v>1</v>
      </c>
      <c r="Q3109" t="s">
        <v>27</v>
      </c>
      <c r="R3109">
        <v>45</v>
      </c>
      <c r="S3109">
        <f t="shared" si="484"/>
        <v>0</v>
      </c>
      <c r="T3109">
        <f t="shared" si="489"/>
        <v>2</v>
      </c>
      <c r="U3109">
        <f t="shared" ca="1" si="485"/>
        <v>0.47292235347108036</v>
      </c>
      <c r="V3109">
        <f t="shared" si="486"/>
        <v>49</v>
      </c>
      <c r="W3109" t="s">
        <v>28</v>
      </c>
      <c r="X3109" t="str">
        <f t="shared" ca="1" si="487"/>
        <v>(3108,0,1,13,241,0,2,49)++1`</v>
      </c>
      <c r="Y3109" t="str">
        <f t="shared" si="488"/>
        <v>(3108,45)++1`</v>
      </c>
    </row>
    <row r="3110" spans="1:25" x14ac:dyDescent="0.25">
      <c r="A3110">
        <v>3109</v>
      </c>
      <c r="B3110">
        <v>1949</v>
      </c>
      <c r="C3110">
        <f t="shared" si="480"/>
        <v>0</v>
      </c>
      <c r="D3110" t="s">
        <v>24</v>
      </c>
      <c r="E3110">
        <f t="shared" si="481"/>
        <v>6</v>
      </c>
      <c r="F3110" t="s">
        <v>37</v>
      </c>
      <c r="G3110" s="13">
        <v>44599</v>
      </c>
      <c r="H3110">
        <v>0.57638888888888884</v>
      </c>
      <c r="I3110">
        <v>0.74375000000000002</v>
      </c>
      <c r="J3110">
        <v>1000166</v>
      </c>
      <c r="K3110">
        <v>422</v>
      </c>
      <c r="L3110">
        <f t="shared" si="482"/>
        <v>241</v>
      </c>
      <c r="M3110">
        <v>0.16736111111111118</v>
      </c>
      <c r="N3110">
        <f t="shared" si="483"/>
        <v>0</v>
      </c>
      <c r="O3110" t="s">
        <v>26</v>
      </c>
      <c r="P3110" cm="1">
        <f t="array" aca="1" ref="P3110" ca="1">(_xlfn.IFS(Q3110="couché",0,Q3110="debout à 80%",1,Q3110="?",1))*(IF(RAND()&lt;0.8,1,0))</f>
        <v>0</v>
      </c>
      <c r="Q3110" t="s">
        <v>48</v>
      </c>
      <c r="R3110">
        <v>45</v>
      </c>
      <c r="S3110">
        <f t="shared" si="484"/>
        <v>0</v>
      </c>
      <c r="T3110">
        <f t="shared" si="489"/>
        <v>4</v>
      </c>
      <c r="U3110">
        <f t="shared" ca="1" si="485"/>
        <v>0.57639383214278994</v>
      </c>
      <c r="V3110">
        <f t="shared" si="486"/>
        <v>53</v>
      </c>
      <c r="W3110" t="s">
        <v>28</v>
      </c>
      <c r="X3110" t="str">
        <f t="shared" ca="1" si="487"/>
        <v>(3109,0,0,6,241,0,4,53)++1`</v>
      </c>
      <c r="Y3110" t="str">
        <f t="shared" si="488"/>
        <v>(3109,45)++1`</v>
      </c>
    </row>
    <row r="3111" spans="1:25" x14ac:dyDescent="0.25">
      <c r="A3111">
        <v>3110</v>
      </c>
      <c r="B3111">
        <v>1950</v>
      </c>
      <c r="C3111">
        <f t="shared" si="480"/>
        <v>0</v>
      </c>
      <c r="D3111" t="s">
        <v>24</v>
      </c>
      <c r="E3111">
        <f t="shared" si="481"/>
        <v>11</v>
      </c>
      <c r="F3111" t="s">
        <v>41</v>
      </c>
      <c r="G3111" s="13">
        <v>44616</v>
      </c>
      <c r="H3111">
        <v>0.4458333333333333</v>
      </c>
      <c r="I3111">
        <v>0.61458333333333326</v>
      </c>
      <c r="J3111">
        <v>1000164</v>
      </c>
      <c r="K3111">
        <v>521</v>
      </c>
      <c r="L3111">
        <f t="shared" si="482"/>
        <v>243</v>
      </c>
      <c r="M3111">
        <v>0.16874999999999996</v>
      </c>
      <c r="N3111">
        <f t="shared" si="483"/>
        <v>0</v>
      </c>
      <c r="O3111" t="s">
        <v>26</v>
      </c>
      <c r="P3111" cm="1">
        <f t="array" aca="1" ref="P3111" ca="1">(_xlfn.IFS(Q3111="couché",0,Q3111="debout à 80%",1,Q3111="?",1))*(IF(RAND()&lt;0.8,1,0))</f>
        <v>1</v>
      </c>
      <c r="Q3111" t="s">
        <v>27</v>
      </c>
      <c r="R3111">
        <v>30</v>
      </c>
      <c r="S3111">
        <f t="shared" si="484"/>
        <v>1</v>
      </c>
      <c r="T3111">
        <f t="shared" si="489"/>
        <v>4</v>
      </c>
      <c r="U3111">
        <f t="shared" ca="1" si="485"/>
        <v>0.44583897587751625</v>
      </c>
      <c r="V3111">
        <f t="shared" si="486"/>
        <v>44</v>
      </c>
      <c r="W3111" t="s">
        <v>28</v>
      </c>
      <c r="X3111" t="str">
        <f t="shared" ca="1" si="487"/>
        <v>(3110,0,1,11,243,1,4,44)++1`</v>
      </c>
      <c r="Y3111" t="str">
        <f t="shared" si="488"/>
        <v>(3110,30)++1`</v>
      </c>
    </row>
    <row r="3112" spans="1:25" x14ac:dyDescent="0.25">
      <c r="A3112">
        <v>3111</v>
      </c>
      <c r="B3112">
        <v>1961</v>
      </c>
      <c r="C3112">
        <f t="shared" si="480"/>
        <v>0</v>
      </c>
      <c r="D3112" t="s">
        <v>24</v>
      </c>
      <c r="E3112">
        <f t="shared" si="481"/>
        <v>13</v>
      </c>
      <c r="F3112" t="s">
        <v>43</v>
      </c>
      <c r="G3112" s="13">
        <v>44615</v>
      </c>
      <c r="H3112">
        <v>0.34444444444444444</v>
      </c>
      <c r="I3112">
        <v>0.5131944444444444</v>
      </c>
      <c r="J3112">
        <v>1000167</v>
      </c>
      <c r="K3112">
        <v>2252</v>
      </c>
      <c r="L3112">
        <f t="shared" si="482"/>
        <v>243</v>
      </c>
      <c r="M3112">
        <v>0.16874999999999996</v>
      </c>
      <c r="N3112">
        <f t="shared" si="483"/>
        <v>0</v>
      </c>
      <c r="O3112" t="s">
        <v>26</v>
      </c>
      <c r="P3112" cm="1">
        <f t="array" aca="1" ref="P3112" ca="1">(_xlfn.IFS(Q3112="couché",0,Q3112="debout à 80%",1,Q3112="?",1))*(IF(RAND()&lt;0.8,1,0))</f>
        <v>1</v>
      </c>
      <c r="Q3112" t="s">
        <v>27</v>
      </c>
      <c r="R3112">
        <v>45</v>
      </c>
      <c r="S3112">
        <f t="shared" si="484"/>
        <v>0</v>
      </c>
      <c r="T3112">
        <f t="shared" si="489"/>
        <v>1</v>
      </c>
      <c r="U3112">
        <f t="shared" ca="1" si="485"/>
        <v>0.34445067173324889</v>
      </c>
      <c r="V3112">
        <f t="shared" si="486"/>
        <v>35</v>
      </c>
      <c r="W3112" t="s">
        <v>28</v>
      </c>
      <c r="X3112" t="str">
        <f t="shared" ca="1" si="487"/>
        <v>(3111,0,1,13,243,0,1,35)++1`</v>
      </c>
      <c r="Y3112" t="str">
        <f t="shared" si="488"/>
        <v>(3111,45)++1`</v>
      </c>
    </row>
    <row r="3113" spans="1:25" x14ac:dyDescent="0.25">
      <c r="A3113">
        <v>3112</v>
      </c>
      <c r="B3113">
        <v>1950</v>
      </c>
      <c r="C3113">
        <f t="shared" si="480"/>
        <v>0</v>
      </c>
      <c r="D3113" t="s">
        <v>24</v>
      </c>
      <c r="E3113">
        <f t="shared" si="481"/>
        <v>7</v>
      </c>
      <c r="F3113" t="s">
        <v>38</v>
      </c>
      <c r="G3113" s="13">
        <v>44596</v>
      </c>
      <c r="H3113">
        <v>0.50416666666666665</v>
      </c>
      <c r="I3113">
        <v>0.67361111111111105</v>
      </c>
      <c r="J3113">
        <v>1000162</v>
      </c>
      <c r="K3113">
        <v>2613</v>
      </c>
      <c r="L3113">
        <f t="shared" si="482"/>
        <v>244</v>
      </c>
      <c r="M3113">
        <v>0.1694444444444444</v>
      </c>
      <c r="N3113">
        <f t="shared" si="483"/>
        <v>0</v>
      </c>
      <c r="O3113" t="s">
        <v>26</v>
      </c>
      <c r="P3113" cm="1">
        <f t="array" aca="1" ref="P3113" ca="1">(_xlfn.IFS(Q3113="couché",0,Q3113="debout à 80%",1,Q3113="?",1))*(IF(RAND()&lt;0.8,1,0))</f>
        <v>1</v>
      </c>
      <c r="Q3113" t="s">
        <v>27</v>
      </c>
      <c r="R3113">
        <v>45</v>
      </c>
      <c r="S3113">
        <f t="shared" si="484"/>
        <v>0</v>
      </c>
      <c r="T3113">
        <f t="shared" si="489"/>
        <v>4</v>
      </c>
      <c r="U3113">
        <f t="shared" ca="1" si="485"/>
        <v>0.50416974539497927</v>
      </c>
      <c r="V3113">
        <f t="shared" si="486"/>
        <v>57</v>
      </c>
      <c r="W3113" t="s">
        <v>28</v>
      </c>
      <c r="X3113" t="str">
        <f t="shared" ca="1" si="487"/>
        <v>(3112,0,1,7,244,0,4,57)++1`</v>
      </c>
      <c r="Y3113" t="str">
        <f t="shared" si="488"/>
        <v>(3112,45)++1`</v>
      </c>
    </row>
    <row r="3114" spans="1:25" x14ac:dyDescent="0.25">
      <c r="A3114">
        <v>3113</v>
      </c>
      <c r="B3114">
        <v>1941</v>
      </c>
      <c r="C3114">
        <f t="shared" si="480"/>
        <v>0</v>
      </c>
      <c r="D3114" t="s">
        <v>24</v>
      </c>
      <c r="E3114">
        <f t="shared" si="481"/>
        <v>2</v>
      </c>
      <c r="F3114" t="s">
        <v>29</v>
      </c>
      <c r="G3114" s="13">
        <v>44602</v>
      </c>
      <c r="H3114">
        <v>0.50902777777777775</v>
      </c>
      <c r="I3114">
        <v>0.67916666666666659</v>
      </c>
      <c r="J3114">
        <v>1000166</v>
      </c>
      <c r="K3114">
        <v>410</v>
      </c>
      <c r="L3114">
        <f t="shared" si="482"/>
        <v>245</v>
      </c>
      <c r="M3114">
        <v>0.17013888888888884</v>
      </c>
      <c r="N3114">
        <f t="shared" si="483"/>
        <v>0</v>
      </c>
      <c r="O3114" t="s">
        <v>26</v>
      </c>
      <c r="P3114" cm="1">
        <f t="array" aca="1" ref="P3114" ca="1">(_xlfn.IFS(Q3114="couché",0,Q3114="debout à 80%",1,Q3114="?",1))*(IF(RAND()&lt;0.8,1,0))</f>
        <v>0</v>
      </c>
      <c r="Q3114" t="s">
        <v>27</v>
      </c>
      <c r="R3114">
        <v>45</v>
      </c>
      <c r="S3114">
        <f t="shared" si="484"/>
        <v>0</v>
      </c>
      <c r="T3114">
        <f t="shared" si="489"/>
        <v>3</v>
      </c>
      <c r="U3114">
        <f t="shared" ca="1" si="485"/>
        <v>0.50903544285843927</v>
      </c>
      <c r="V3114">
        <f t="shared" si="486"/>
        <v>42</v>
      </c>
      <c r="W3114" t="s">
        <v>28</v>
      </c>
      <c r="X3114" t="str">
        <f t="shared" ca="1" si="487"/>
        <v>(3113,0,0,2,245,0,3,42)++1`</v>
      </c>
      <c r="Y3114" t="str">
        <f t="shared" si="488"/>
        <v>(3113,45)++1`</v>
      </c>
    </row>
    <row r="3115" spans="1:25" x14ac:dyDescent="0.25">
      <c r="A3115">
        <v>3114</v>
      </c>
      <c r="B3115">
        <v>1960</v>
      </c>
      <c r="C3115">
        <f t="shared" si="480"/>
        <v>0</v>
      </c>
      <c r="D3115" t="s">
        <v>24</v>
      </c>
      <c r="E3115">
        <f t="shared" si="481"/>
        <v>13</v>
      </c>
      <c r="F3115" t="s">
        <v>43</v>
      </c>
      <c r="G3115" s="13">
        <v>44601</v>
      </c>
      <c r="H3115">
        <v>0.46736111111111112</v>
      </c>
      <c r="I3115">
        <v>0.63749999999999996</v>
      </c>
      <c r="J3115">
        <v>1000167</v>
      </c>
      <c r="K3115">
        <v>9229</v>
      </c>
      <c r="L3115">
        <f t="shared" si="482"/>
        <v>245</v>
      </c>
      <c r="M3115">
        <v>0.17013888888888884</v>
      </c>
      <c r="N3115">
        <f t="shared" si="483"/>
        <v>0</v>
      </c>
      <c r="O3115" t="s">
        <v>26</v>
      </c>
      <c r="P3115" cm="1">
        <f t="array" aca="1" ref="P3115" ca="1">(_xlfn.IFS(Q3115="couché",0,Q3115="debout à 80%",1,Q3115="?",1))*(IF(RAND()&lt;0.8,1,0))</f>
        <v>1</v>
      </c>
      <c r="Q3115" t="s">
        <v>27</v>
      </c>
      <c r="R3115">
        <v>45</v>
      </c>
      <c r="S3115">
        <f t="shared" si="484"/>
        <v>0</v>
      </c>
      <c r="T3115">
        <f t="shared" si="489"/>
        <v>2</v>
      </c>
      <c r="U3115">
        <f t="shared" ca="1" si="485"/>
        <v>0.46736678441582119</v>
      </c>
      <c r="V3115">
        <f t="shared" si="486"/>
        <v>57</v>
      </c>
      <c r="W3115" t="s">
        <v>28</v>
      </c>
      <c r="X3115" t="str">
        <f t="shared" ca="1" si="487"/>
        <v>(3114,0,1,13,245,0,2,57)++1`</v>
      </c>
      <c r="Y3115" t="str">
        <f t="shared" si="488"/>
        <v>(3114,45)++1`</v>
      </c>
    </row>
    <row r="3116" spans="1:25" x14ac:dyDescent="0.25">
      <c r="A3116">
        <v>3115</v>
      </c>
      <c r="B3116">
        <v>1958</v>
      </c>
      <c r="C3116">
        <f t="shared" si="480"/>
        <v>0</v>
      </c>
      <c r="D3116" t="s">
        <v>24</v>
      </c>
      <c r="E3116">
        <f t="shared" si="481"/>
        <v>15</v>
      </c>
      <c r="F3116" t="s">
        <v>35</v>
      </c>
      <c r="G3116" s="13">
        <v>44602</v>
      </c>
      <c r="H3116">
        <v>0.47499999999999998</v>
      </c>
      <c r="I3116">
        <v>0.6465277777777777</v>
      </c>
      <c r="J3116">
        <v>1000171</v>
      </c>
      <c r="K3116">
        <v>3193</v>
      </c>
      <c r="L3116">
        <f t="shared" si="482"/>
        <v>247</v>
      </c>
      <c r="M3116">
        <v>0.17152777777777772</v>
      </c>
      <c r="N3116">
        <f t="shared" si="483"/>
        <v>0</v>
      </c>
      <c r="O3116" t="s">
        <v>26</v>
      </c>
      <c r="P3116" cm="1">
        <f t="array" aca="1" ref="P3116" ca="1">(_xlfn.IFS(Q3116="couché",0,Q3116="debout à 80%",1,Q3116="?",1))*(IF(RAND()&lt;0.8,1,0))</f>
        <v>1</v>
      </c>
      <c r="Q3116" t="s">
        <v>27</v>
      </c>
      <c r="R3116">
        <v>0</v>
      </c>
      <c r="S3116">
        <f t="shared" si="484"/>
        <v>0</v>
      </c>
      <c r="T3116">
        <f t="shared" si="489"/>
        <v>2</v>
      </c>
      <c r="U3116">
        <f t="shared" ca="1" si="485"/>
        <v>0.47500555447275072</v>
      </c>
      <c r="V3116">
        <f t="shared" si="486"/>
        <v>49</v>
      </c>
      <c r="W3116" t="s">
        <v>28</v>
      </c>
      <c r="X3116" t="str">
        <f t="shared" ca="1" si="487"/>
        <v>(3115,0,1,15,247,0,2,49)++1`</v>
      </c>
      <c r="Y3116" t="str">
        <f t="shared" si="488"/>
        <v>(3115,0)++1`</v>
      </c>
    </row>
    <row r="3117" spans="1:25" x14ac:dyDescent="0.25">
      <c r="A3117">
        <v>3116</v>
      </c>
      <c r="B3117">
        <v>1985</v>
      </c>
      <c r="C3117">
        <f t="shared" si="480"/>
        <v>0</v>
      </c>
      <c r="D3117" t="s">
        <v>24</v>
      </c>
      <c r="E3117">
        <f t="shared" si="481"/>
        <v>13</v>
      </c>
      <c r="F3117" t="s">
        <v>43</v>
      </c>
      <c r="G3117" s="13">
        <v>44599</v>
      </c>
      <c r="H3117">
        <v>0.34236111111111112</v>
      </c>
      <c r="I3117">
        <v>0.51458333333333328</v>
      </c>
      <c r="J3117">
        <v>1000167</v>
      </c>
      <c r="K3117">
        <v>5557</v>
      </c>
      <c r="L3117">
        <f t="shared" si="482"/>
        <v>248</v>
      </c>
      <c r="M3117">
        <v>0.17222222222222217</v>
      </c>
      <c r="N3117">
        <f t="shared" si="483"/>
        <v>0</v>
      </c>
      <c r="O3117" t="s">
        <v>26</v>
      </c>
      <c r="P3117" cm="1">
        <f t="array" aca="1" ref="P3117" ca="1">(_xlfn.IFS(Q3117="couché",0,Q3117="debout à 80%",1,Q3117="?",1))*(IF(RAND()&lt;0.8,1,0))</f>
        <v>0</v>
      </c>
      <c r="Q3117" t="s">
        <v>27</v>
      </c>
      <c r="R3117">
        <v>45</v>
      </c>
      <c r="S3117">
        <f t="shared" si="484"/>
        <v>0</v>
      </c>
      <c r="T3117">
        <f t="shared" si="489"/>
        <v>1</v>
      </c>
      <c r="U3117">
        <f t="shared" ca="1" si="485"/>
        <v>0.34236488053520692</v>
      </c>
      <c r="V3117">
        <f t="shared" si="486"/>
        <v>52</v>
      </c>
      <c r="W3117" t="s">
        <v>28</v>
      </c>
      <c r="X3117" t="str">
        <f t="shared" ca="1" si="487"/>
        <v>(3116,0,0,13,248,0,1,52)++1`</v>
      </c>
      <c r="Y3117" t="str">
        <f t="shared" si="488"/>
        <v>(3116,45)++1`</v>
      </c>
    </row>
    <row r="3118" spans="1:25" x14ac:dyDescent="0.25">
      <c r="A3118">
        <v>3117</v>
      </c>
      <c r="B3118">
        <v>1958</v>
      </c>
      <c r="C3118">
        <f t="shared" si="480"/>
        <v>0</v>
      </c>
      <c r="D3118" t="s">
        <v>24</v>
      </c>
      <c r="E3118">
        <f t="shared" si="481"/>
        <v>11</v>
      </c>
      <c r="F3118" t="s">
        <v>41</v>
      </c>
      <c r="G3118" s="13">
        <v>44631</v>
      </c>
      <c r="H3118">
        <v>0.56319444444444444</v>
      </c>
      <c r="I3118">
        <v>0.73541666666666661</v>
      </c>
      <c r="J3118">
        <v>1000171</v>
      </c>
      <c r="K3118">
        <v>7628</v>
      </c>
      <c r="L3118">
        <f t="shared" si="482"/>
        <v>248</v>
      </c>
      <c r="M3118">
        <v>0.17222222222222217</v>
      </c>
      <c r="N3118">
        <f t="shared" si="483"/>
        <v>0</v>
      </c>
      <c r="O3118" t="s">
        <v>26</v>
      </c>
      <c r="P3118" cm="1">
        <f t="array" aca="1" ref="P3118" ca="1">(_xlfn.IFS(Q3118="couché",0,Q3118="debout à 80%",1,Q3118="?",1))*(IF(RAND()&lt;0.8,1,0))</f>
        <v>0</v>
      </c>
      <c r="Q3118" t="s">
        <v>48</v>
      </c>
      <c r="R3118">
        <v>0</v>
      </c>
      <c r="S3118">
        <f t="shared" si="484"/>
        <v>0</v>
      </c>
      <c r="T3118">
        <f t="shared" si="489"/>
        <v>2</v>
      </c>
      <c r="U3118">
        <f t="shared" ca="1" si="485"/>
        <v>0.56319517730216995</v>
      </c>
      <c r="V3118">
        <f t="shared" si="486"/>
        <v>52</v>
      </c>
      <c r="W3118" t="s">
        <v>28</v>
      </c>
      <c r="X3118" t="str">
        <f t="shared" ca="1" si="487"/>
        <v>(3117,0,0,11,248,0,2,52)++1`</v>
      </c>
      <c r="Y3118" t="str">
        <f t="shared" si="488"/>
        <v>(3117,0)++1`</v>
      </c>
    </row>
    <row r="3119" spans="1:25" x14ac:dyDescent="0.25">
      <c r="A3119">
        <v>3118</v>
      </c>
      <c r="B3119">
        <v>1952</v>
      </c>
      <c r="C3119">
        <f t="shared" si="480"/>
        <v>0</v>
      </c>
      <c r="D3119" t="s">
        <v>24</v>
      </c>
      <c r="E3119">
        <f t="shared" si="481"/>
        <v>13</v>
      </c>
      <c r="F3119" t="s">
        <v>43</v>
      </c>
      <c r="G3119" s="13">
        <v>44644</v>
      </c>
      <c r="H3119">
        <v>0.44236111111111109</v>
      </c>
      <c r="I3119">
        <v>0.61458333333333326</v>
      </c>
      <c r="J3119">
        <v>1000167</v>
      </c>
      <c r="K3119">
        <v>8849</v>
      </c>
      <c r="L3119">
        <f t="shared" si="482"/>
        <v>248</v>
      </c>
      <c r="M3119">
        <v>0.17222222222222217</v>
      </c>
      <c r="N3119">
        <f t="shared" si="483"/>
        <v>0</v>
      </c>
      <c r="O3119" t="s">
        <v>26</v>
      </c>
      <c r="P3119" cm="1">
        <f t="array" aca="1" ref="P3119" ca="1">(_xlfn.IFS(Q3119="couché",0,Q3119="debout à 80%",1,Q3119="?",1))*(IF(RAND()&lt;0.8,1,0))</f>
        <v>0</v>
      </c>
      <c r="Q3119" t="s">
        <v>48</v>
      </c>
      <c r="R3119">
        <v>45</v>
      </c>
      <c r="S3119">
        <f t="shared" si="484"/>
        <v>0</v>
      </c>
      <c r="T3119">
        <f t="shared" si="489"/>
        <v>2</v>
      </c>
      <c r="U3119">
        <f t="shared" ca="1" si="485"/>
        <v>0.44236220633887291</v>
      </c>
      <c r="V3119">
        <f t="shared" si="486"/>
        <v>47</v>
      </c>
      <c r="W3119" t="s">
        <v>28</v>
      </c>
      <c r="X3119" t="str">
        <f t="shared" ca="1" si="487"/>
        <v>(3118,0,0,13,248,0,2,47)++1`</v>
      </c>
      <c r="Y3119" t="str">
        <f t="shared" si="488"/>
        <v>(3118,45)++1`</v>
      </c>
    </row>
    <row r="3120" spans="1:25" x14ac:dyDescent="0.25">
      <c r="A3120">
        <v>3119</v>
      </c>
      <c r="B3120">
        <v>2004</v>
      </c>
      <c r="C3120">
        <f t="shared" si="480"/>
        <v>0</v>
      </c>
      <c r="D3120" t="s">
        <v>24</v>
      </c>
      <c r="E3120">
        <f t="shared" si="481"/>
        <v>12</v>
      </c>
      <c r="F3120" t="s">
        <v>42</v>
      </c>
      <c r="G3120" s="13">
        <v>44636</v>
      </c>
      <c r="H3120">
        <v>0.48402777777777778</v>
      </c>
      <c r="I3120">
        <v>0.65763888888888888</v>
      </c>
      <c r="J3120">
        <v>1000165</v>
      </c>
      <c r="K3120">
        <v>9174</v>
      </c>
      <c r="L3120">
        <f t="shared" si="482"/>
        <v>250</v>
      </c>
      <c r="M3120">
        <v>0.1736111111111111</v>
      </c>
      <c r="N3120">
        <f t="shared" si="483"/>
        <v>0</v>
      </c>
      <c r="O3120" t="s">
        <v>26</v>
      </c>
      <c r="P3120" cm="1">
        <f t="array" aca="1" ref="P3120" ca="1">(_xlfn.IFS(Q3120="couché",0,Q3120="debout à 80%",1,Q3120="?",1))*(IF(RAND()&lt;0.8,1,0))</f>
        <v>1</v>
      </c>
      <c r="Q3120" t="s">
        <v>27</v>
      </c>
      <c r="R3120">
        <v>30</v>
      </c>
      <c r="S3120">
        <f t="shared" si="484"/>
        <v>0</v>
      </c>
      <c r="T3120">
        <f t="shared" si="489"/>
        <v>3</v>
      </c>
      <c r="U3120">
        <f t="shared" ca="1" si="485"/>
        <v>0.48403020662775992</v>
      </c>
      <c r="V3120">
        <f t="shared" si="486"/>
        <v>44</v>
      </c>
      <c r="W3120" t="s">
        <v>28</v>
      </c>
      <c r="X3120" t="str">
        <f t="shared" ca="1" si="487"/>
        <v>(3119,0,1,12,250,0,3,44)++1`</v>
      </c>
      <c r="Y3120" t="str">
        <f t="shared" si="488"/>
        <v>(3119,30)++1`</v>
      </c>
    </row>
    <row r="3121" spans="1:25" x14ac:dyDescent="0.25">
      <c r="A3121">
        <v>3120</v>
      </c>
      <c r="B3121">
        <v>1983</v>
      </c>
      <c r="C3121">
        <f t="shared" si="480"/>
        <v>0</v>
      </c>
      <c r="D3121" t="s">
        <v>24</v>
      </c>
      <c r="E3121">
        <f t="shared" si="481"/>
        <v>11</v>
      </c>
      <c r="F3121" t="s">
        <v>41</v>
      </c>
      <c r="G3121" s="13">
        <v>44629</v>
      </c>
      <c r="H3121">
        <v>0.60069444444444442</v>
      </c>
      <c r="I3121">
        <v>0.77430555555555547</v>
      </c>
      <c r="J3121">
        <v>1000164</v>
      </c>
      <c r="K3121">
        <v>357</v>
      </c>
      <c r="L3121">
        <f t="shared" si="482"/>
        <v>250</v>
      </c>
      <c r="M3121">
        <v>0.17361111111111105</v>
      </c>
      <c r="N3121">
        <f t="shared" si="483"/>
        <v>0</v>
      </c>
      <c r="O3121" t="s">
        <v>26</v>
      </c>
      <c r="P3121" cm="1">
        <f t="array" aca="1" ref="P3121" ca="1">(_xlfn.IFS(Q3121="couché",0,Q3121="debout à 80%",1,Q3121="?",1))*(IF(RAND()&lt;0.8,1,0))</f>
        <v>0</v>
      </c>
      <c r="Q3121" t="s">
        <v>27</v>
      </c>
      <c r="R3121">
        <v>30</v>
      </c>
      <c r="S3121">
        <f t="shared" si="484"/>
        <v>0</v>
      </c>
      <c r="T3121">
        <f t="shared" si="489"/>
        <v>4</v>
      </c>
      <c r="U3121">
        <f t="shared" ca="1" si="485"/>
        <v>0.6006985975605299</v>
      </c>
      <c r="V3121">
        <f t="shared" si="486"/>
        <v>54</v>
      </c>
      <c r="W3121" t="s">
        <v>28</v>
      </c>
      <c r="X3121" t="str">
        <f t="shared" ca="1" si="487"/>
        <v>(3120,0,0,11,250,0,4,54)++1`</v>
      </c>
      <c r="Y3121" t="str">
        <f t="shared" si="488"/>
        <v>(3120,30)++1`</v>
      </c>
    </row>
    <row r="3122" spans="1:25" x14ac:dyDescent="0.25">
      <c r="A3122">
        <v>3121</v>
      </c>
      <c r="B3122">
        <v>1987</v>
      </c>
      <c r="C3122">
        <f t="shared" si="480"/>
        <v>0</v>
      </c>
      <c r="D3122" t="s">
        <v>24</v>
      </c>
      <c r="E3122">
        <f t="shared" si="481"/>
        <v>11</v>
      </c>
      <c r="F3122" t="s">
        <v>41</v>
      </c>
      <c r="G3122" s="13">
        <v>44643</v>
      </c>
      <c r="H3122">
        <v>0.4236111111111111</v>
      </c>
      <c r="I3122">
        <v>0.59791666666666665</v>
      </c>
      <c r="J3122">
        <v>1000164</v>
      </c>
      <c r="K3122">
        <v>5174</v>
      </c>
      <c r="L3122">
        <f t="shared" si="482"/>
        <v>251</v>
      </c>
      <c r="M3122">
        <v>0.17430555555555555</v>
      </c>
      <c r="N3122">
        <f t="shared" si="483"/>
        <v>0</v>
      </c>
      <c r="O3122" t="s">
        <v>26</v>
      </c>
      <c r="P3122" cm="1">
        <f t="array" aca="1" ref="P3122" ca="1">(_xlfn.IFS(Q3122="couché",0,Q3122="debout à 80%",1,Q3122="?",1))*(IF(RAND()&lt;0.8,1,0))</f>
        <v>1</v>
      </c>
      <c r="Q3122" t="s">
        <v>27</v>
      </c>
      <c r="R3122">
        <v>30</v>
      </c>
      <c r="S3122">
        <f t="shared" si="484"/>
        <v>0</v>
      </c>
      <c r="T3122">
        <f t="shared" si="489"/>
        <v>4</v>
      </c>
      <c r="U3122">
        <f t="shared" ca="1" si="485"/>
        <v>0.42361698999336067</v>
      </c>
      <c r="V3122">
        <f t="shared" si="486"/>
        <v>58</v>
      </c>
      <c r="W3122" t="s">
        <v>28</v>
      </c>
      <c r="X3122" t="str">
        <f t="shared" ca="1" si="487"/>
        <v>(3121,0,1,11,251,0,4,58)++1`</v>
      </c>
      <c r="Y3122" t="str">
        <f t="shared" si="488"/>
        <v>(3121,30)++1`</v>
      </c>
    </row>
    <row r="3123" spans="1:25" x14ac:dyDescent="0.25">
      <c r="A3123">
        <v>3122</v>
      </c>
      <c r="B3123">
        <v>1947</v>
      </c>
      <c r="C3123">
        <f t="shared" si="480"/>
        <v>0</v>
      </c>
      <c r="D3123" t="s">
        <v>24</v>
      </c>
      <c r="E3123">
        <f t="shared" si="481"/>
        <v>5</v>
      </c>
      <c r="F3123" t="s">
        <v>36</v>
      </c>
      <c r="G3123" s="13">
        <v>44593</v>
      </c>
      <c r="H3123">
        <v>0.4770833333333333</v>
      </c>
      <c r="I3123">
        <v>0.65208333333333335</v>
      </c>
      <c r="J3123">
        <v>1000162</v>
      </c>
      <c r="K3123">
        <v>486</v>
      </c>
      <c r="L3123">
        <f t="shared" si="482"/>
        <v>252</v>
      </c>
      <c r="M3123">
        <v>0.17500000000000004</v>
      </c>
      <c r="N3123">
        <f t="shared" si="483"/>
        <v>0</v>
      </c>
      <c r="O3123" t="s">
        <v>26</v>
      </c>
      <c r="P3123" cm="1">
        <f t="array" aca="1" ref="P3123" ca="1">(_xlfn.IFS(Q3123="couché",0,Q3123="debout à 80%",1,Q3123="?",1))*(IF(RAND()&lt;0.8,1,0))</f>
        <v>1</v>
      </c>
      <c r="Q3123" t="s">
        <v>27</v>
      </c>
      <c r="R3123">
        <v>45</v>
      </c>
      <c r="S3123">
        <f t="shared" si="484"/>
        <v>0</v>
      </c>
      <c r="T3123">
        <f t="shared" si="489"/>
        <v>2</v>
      </c>
      <c r="U3123">
        <f t="shared" ca="1" si="485"/>
        <v>0.47709008636233569</v>
      </c>
      <c r="V3123">
        <f t="shared" si="486"/>
        <v>46</v>
      </c>
      <c r="W3123" t="s">
        <v>28</v>
      </c>
      <c r="X3123" t="str">
        <f t="shared" ca="1" si="487"/>
        <v>(3122,0,1,5,252,0,2,46)++1`</v>
      </c>
      <c r="Y3123" t="str">
        <f t="shared" si="488"/>
        <v>(3122,45)++1`</v>
      </c>
    </row>
    <row r="3124" spans="1:25" x14ac:dyDescent="0.25">
      <c r="A3124">
        <v>3123</v>
      </c>
      <c r="B3124">
        <v>1997</v>
      </c>
      <c r="C3124">
        <f t="shared" si="480"/>
        <v>0</v>
      </c>
      <c r="D3124" t="s">
        <v>24</v>
      </c>
      <c r="E3124">
        <f t="shared" si="481"/>
        <v>14</v>
      </c>
      <c r="F3124" t="s">
        <v>33</v>
      </c>
      <c r="G3124" s="13">
        <v>44617</v>
      </c>
      <c r="H3124">
        <v>0.69027777777777777</v>
      </c>
      <c r="I3124">
        <v>0.86666666666666659</v>
      </c>
      <c r="J3124">
        <v>1000162</v>
      </c>
      <c r="K3124">
        <v>61</v>
      </c>
      <c r="L3124">
        <f t="shared" si="482"/>
        <v>254</v>
      </c>
      <c r="M3124">
        <v>0.17638888888888882</v>
      </c>
      <c r="N3124">
        <f t="shared" si="483"/>
        <v>0</v>
      </c>
      <c r="O3124" t="s">
        <v>26</v>
      </c>
      <c r="P3124" cm="1">
        <f t="array" aca="1" ref="P3124" ca="1">(_xlfn.IFS(Q3124="couché",0,Q3124="debout à 80%",1,Q3124="?",1))*(IF(RAND()&lt;0.8,1,0))</f>
        <v>1</v>
      </c>
      <c r="Q3124" t="s">
        <v>27</v>
      </c>
      <c r="R3124">
        <v>45</v>
      </c>
      <c r="S3124">
        <f t="shared" si="484"/>
        <v>1</v>
      </c>
      <c r="T3124">
        <f t="shared" si="489"/>
        <v>5</v>
      </c>
      <c r="U3124">
        <f t="shared" ca="1" si="485"/>
        <v>0.69027940255620679</v>
      </c>
      <c r="V3124">
        <f t="shared" si="486"/>
        <v>58</v>
      </c>
      <c r="W3124" t="s">
        <v>28</v>
      </c>
      <c r="X3124" t="str">
        <f t="shared" ca="1" si="487"/>
        <v>(3123,0,1,14,254,1,5,58)++1`</v>
      </c>
      <c r="Y3124" t="str">
        <f t="shared" si="488"/>
        <v>(3123,45)++1`</v>
      </c>
    </row>
    <row r="3125" spans="1:25" x14ac:dyDescent="0.25">
      <c r="A3125">
        <v>3124</v>
      </c>
      <c r="B3125">
        <v>1950</v>
      </c>
      <c r="C3125">
        <f t="shared" si="480"/>
        <v>0</v>
      </c>
      <c r="D3125" t="s">
        <v>24</v>
      </c>
      <c r="E3125">
        <f t="shared" si="481"/>
        <v>15</v>
      </c>
      <c r="F3125" t="s">
        <v>35</v>
      </c>
      <c r="G3125" s="13">
        <v>44593</v>
      </c>
      <c r="H3125">
        <v>0.33819444444444441</v>
      </c>
      <c r="I3125">
        <v>0.51527777777777772</v>
      </c>
      <c r="J3125">
        <v>1000171</v>
      </c>
      <c r="K3125">
        <v>283</v>
      </c>
      <c r="L3125">
        <f t="shared" si="482"/>
        <v>255</v>
      </c>
      <c r="M3125">
        <v>0.17708333333333331</v>
      </c>
      <c r="N3125">
        <f t="shared" si="483"/>
        <v>0</v>
      </c>
      <c r="O3125" t="s">
        <v>26</v>
      </c>
      <c r="P3125" cm="1">
        <f t="array" aca="1" ref="P3125" ca="1">(_xlfn.IFS(Q3125="couché",0,Q3125="debout à 80%",1,Q3125="?",1))*(IF(RAND()&lt;0.8,1,0))</f>
        <v>0</v>
      </c>
      <c r="Q3125" t="s">
        <v>48</v>
      </c>
      <c r="R3125">
        <v>120</v>
      </c>
      <c r="S3125">
        <f t="shared" si="484"/>
        <v>0</v>
      </c>
      <c r="T3125">
        <f t="shared" si="489"/>
        <v>1</v>
      </c>
      <c r="U3125">
        <f t="shared" ca="1" si="485"/>
        <v>0.33820417478019454</v>
      </c>
      <c r="V3125">
        <f t="shared" si="486"/>
        <v>56</v>
      </c>
      <c r="W3125" t="s">
        <v>28</v>
      </c>
      <c r="X3125" t="str">
        <f t="shared" ca="1" si="487"/>
        <v>(3124,0,0,15,255,0,1,56)++1`</v>
      </c>
      <c r="Y3125" t="str">
        <f t="shared" si="488"/>
        <v>(3124,120)++1`</v>
      </c>
    </row>
    <row r="3126" spans="1:25" x14ac:dyDescent="0.25">
      <c r="A3126">
        <v>3125</v>
      </c>
      <c r="B3126">
        <v>1942</v>
      </c>
      <c r="C3126">
        <f t="shared" si="480"/>
        <v>0</v>
      </c>
      <c r="D3126" t="s">
        <v>24</v>
      </c>
      <c r="E3126">
        <f t="shared" si="481"/>
        <v>9</v>
      </c>
      <c r="F3126" t="s">
        <v>40</v>
      </c>
      <c r="G3126" s="13">
        <v>44609</v>
      </c>
      <c r="H3126">
        <v>0.44791666666666663</v>
      </c>
      <c r="I3126">
        <v>0.625</v>
      </c>
      <c r="J3126">
        <v>1000163</v>
      </c>
      <c r="K3126">
        <v>250</v>
      </c>
      <c r="L3126">
        <f t="shared" si="482"/>
        <v>255</v>
      </c>
      <c r="M3126">
        <v>0.17708333333333337</v>
      </c>
      <c r="N3126">
        <f t="shared" si="483"/>
        <v>0</v>
      </c>
      <c r="O3126" t="s">
        <v>26</v>
      </c>
      <c r="P3126" cm="1">
        <f t="array" aca="1" ref="P3126" ca="1">(_xlfn.IFS(Q3126="couché",0,Q3126="debout à 80%",1,Q3126="?",1))*(IF(RAND()&lt;0.8,1,0))</f>
        <v>1</v>
      </c>
      <c r="Q3126" t="s">
        <v>27</v>
      </c>
      <c r="R3126">
        <v>45</v>
      </c>
      <c r="S3126">
        <f t="shared" si="484"/>
        <v>0</v>
      </c>
      <c r="T3126">
        <f t="shared" si="489"/>
        <v>3</v>
      </c>
      <c r="U3126">
        <f t="shared" ca="1" si="485"/>
        <v>0.44792560545761095</v>
      </c>
      <c r="V3126">
        <f t="shared" si="486"/>
        <v>42</v>
      </c>
      <c r="W3126" t="s">
        <v>28</v>
      </c>
      <c r="X3126" t="str">
        <f t="shared" ca="1" si="487"/>
        <v>(3125,0,1,9,255,0,3,42)++1`</v>
      </c>
      <c r="Y3126" t="str">
        <f t="shared" si="488"/>
        <v>(3125,45)++1`</v>
      </c>
    </row>
    <row r="3127" spans="1:25" x14ac:dyDescent="0.25">
      <c r="A3127">
        <v>3126</v>
      </c>
      <c r="B3127">
        <v>1956</v>
      </c>
      <c r="C3127">
        <f t="shared" si="480"/>
        <v>0</v>
      </c>
      <c r="D3127" t="s">
        <v>24</v>
      </c>
      <c r="E3127">
        <f t="shared" si="481"/>
        <v>2</v>
      </c>
      <c r="F3127" t="s">
        <v>29</v>
      </c>
      <c r="G3127" s="13">
        <v>44608</v>
      </c>
      <c r="H3127">
        <v>0.44930555555555551</v>
      </c>
      <c r="I3127">
        <v>0.62638888888888888</v>
      </c>
      <c r="J3127">
        <v>1000166</v>
      </c>
      <c r="K3127">
        <v>25</v>
      </c>
      <c r="L3127">
        <f t="shared" si="482"/>
        <v>255</v>
      </c>
      <c r="M3127">
        <v>0.17708333333333337</v>
      </c>
      <c r="N3127">
        <f t="shared" si="483"/>
        <v>0</v>
      </c>
      <c r="O3127" t="s">
        <v>26</v>
      </c>
      <c r="P3127" cm="1">
        <f t="array" aca="1" ref="P3127" ca="1">(_xlfn.IFS(Q3127="couché",0,Q3127="debout à 80%",1,Q3127="?",1))*(IF(RAND()&lt;0.8,1,0))</f>
        <v>0</v>
      </c>
      <c r="Q3127" t="s">
        <v>48</v>
      </c>
      <c r="R3127">
        <v>45</v>
      </c>
      <c r="S3127">
        <f t="shared" si="484"/>
        <v>0</v>
      </c>
      <c r="T3127">
        <f t="shared" si="489"/>
        <v>2</v>
      </c>
      <c r="U3127">
        <f t="shared" ca="1" si="485"/>
        <v>0.44930561602981078</v>
      </c>
      <c r="V3127">
        <f t="shared" si="486"/>
        <v>52</v>
      </c>
      <c r="W3127" t="s">
        <v>28</v>
      </c>
      <c r="X3127" t="str">
        <f t="shared" ca="1" si="487"/>
        <v>(3126,0,0,2,255,0,2,52)++1`</v>
      </c>
      <c r="Y3127" t="str">
        <f t="shared" si="488"/>
        <v>(3126,45)++1`</v>
      </c>
    </row>
    <row r="3128" spans="1:25" x14ac:dyDescent="0.25">
      <c r="A3128">
        <v>3127</v>
      </c>
      <c r="B3128">
        <v>1933</v>
      </c>
      <c r="C3128">
        <f t="shared" si="480"/>
        <v>0</v>
      </c>
      <c r="D3128" t="s">
        <v>24</v>
      </c>
      <c r="E3128">
        <f t="shared" si="481"/>
        <v>6</v>
      </c>
      <c r="F3128" t="s">
        <v>37</v>
      </c>
      <c r="G3128" s="13">
        <v>44644</v>
      </c>
      <c r="H3128">
        <v>0.41319444444444442</v>
      </c>
      <c r="I3128">
        <v>0.59027777777777779</v>
      </c>
      <c r="J3128">
        <v>1000166</v>
      </c>
      <c r="K3128">
        <v>893</v>
      </c>
      <c r="L3128">
        <f t="shared" si="482"/>
        <v>255</v>
      </c>
      <c r="M3128">
        <v>0.17708333333333337</v>
      </c>
      <c r="N3128">
        <f t="shared" si="483"/>
        <v>0</v>
      </c>
      <c r="O3128" t="s">
        <v>26</v>
      </c>
      <c r="P3128" cm="1">
        <f t="array" aca="1" ref="P3128" ca="1">(_xlfn.IFS(Q3128="couché",0,Q3128="debout à 80%",1,Q3128="?",1))*(IF(RAND()&lt;0.8,1,0))</f>
        <v>0</v>
      </c>
      <c r="Q3128" t="s">
        <v>48</v>
      </c>
      <c r="R3128">
        <v>0</v>
      </c>
      <c r="S3128">
        <f t="shared" si="484"/>
        <v>0</v>
      </c>
      <c r="T3128">
        <f t="shared" si="489"/>
        <v>2</v>
      </c>
      <c r="U3128">
        <f t="shared" ca="1" si="485"/>
        <v>0.41319489776036422</v>
      </c>
      <c r="V3128">
        <f t="shared" si="486"/>
        <v>55</v>
      </c>
      <c r="W3128" t="s">
        <v>28</v>
      </c>
      <c r="X3128" t="str">
        <f t="shared" ca="1" si="487"/>
        <v>(3127,0,0,6,255,0,2,55)++1`</v>
      </c>
      <c r="Y3128" t="str">
        <f t="shared" si="488"/>
        <v>(3127,0)++1`</v>
      </c>
    </row>
    <row r="3129" spans="1:25" x14ac:dyDescent="0.25">
      <c r="A3129">
        <v>3128</v>
      </c>
      <c r="B3129">
        <v>1981</v>
      </c>
      <c r="C3129">
        <f t="shared" si="480"/>
        <v>0</v>
      </c>
      <c r="D3129" t="s">
        <v>24</v>
      </c>
      <c r="E3129">
        <f t="shared" si="481"/>
        <v>13</v>
      </c>
      <c r="F3129" t="s">
        <v>43</v>
      </c>
      <c r="G3129" s="13">
        <v>44614</v>
      </c>
      <c r="H3129">
        <v>0.34236111111111112</v>
      </c>
      <c r="I3129">
        <v>0.52013888888888882</v>
      </c>
      <c r="J3129">
        <v>1000167</v>
      </c>
      <c r="K3129">
        <v>6233</v>
      </c>
      <c r="L3129">
        <f t="shared" si="482"/>
        <v>256</v>
      </c>
      <c r="M3129">
        <v>0.1777777777777777</v>
      </c>
      <c r="N3129">
        <f t="shared" si="483"/>
        <v>0</v>
      </c>
      <c r="O3129" t="s">
        <v>26</v>
      </c>
      <c r="P3129" cm="1">
        <f t="array" aca="1" ref="P3129" ca="1">(_xlfn.IFS(Q3129="couché",0,Q3129="debout à 80%",1,Q3129="?",1))*(IF(RAND()&lt;0.8,1,0))</f>
        <v>1</v>
      </c>
      <c r="Q3129" t="s">
        <v>27</v>
      </c>
      <c r="R3129">
        <v>45</v>
      </c>
      <c r="S3129">
        <f t="shared" si="484"/>
        <v>0</v>
      </c>
      <c r="T3129">
        <f t="shared" si="489"/>
        <v>1</v>
      </c>
      <c r="U3129">
        <f t="shared" ca="1" si="485"/>
        <v>0.3423633603073879</v>
      </c>
      <c r="V3129">
        <f t="shared" si="486"/>
        <v>55</v>
      </c>
      <c r="W3129" t="s">
        <v>28</v>
      </c>
      <c r="X3129" t="str">
        <f t="shared" ca="1" si="487"/>
        <v>(3128,0,1,13,256,0,1,55)++1`</v>
      </c>
      <c r="Y3129" t="str">
        <f t="shared" si="488"/>
        <v>(3128,45)++1`</v>
      </c>
    </row>
    <row r="3130" spans="1:25" x14ac:dyDescent="0.25">
      <c r="A3130">
        <v>3129</v>
      </c>
      <c r="B3130">
        <v>1964</v>
      </c>
      <c r="C3130">
        <f t="shared" si="480"/>
        <v>0</v>
      </c>
      <c r="D3130" t="s">
        <v>24</v>
      </c>
      <c r="E3130">
        <f t="shared" si="481"/>
        <v>13</v>
      </c>
      <c r="F3130" t="s">
        <v>43</v>
      </c>
      <c r="G3130" s="13">
        <v>44628</v>
      </c>
      <c r="H3130">
        <v>0.33333333333333331</v>
      </c>
      <c r="I3130">
        <v>0.51111111111111107</v>
      </c>
      <c r="J3130">
        <v>1000167</v>
      </c>
      <c r="K3130">
        <v>1873</v>
      </c>
      <c r="L3130">
        <f t="shared" si="482"/>
        <v>256</v>
      </c>
      <c r="M3130">
        <v>0.17777777777777776</v>
      </c>
      <c r="N3130">
        <f t="shared" si="483"/>
        <v>0</v>
      </c>
      <c r="O3130" t="s">
        <v>26</v>
      </c>
      <c r="P3130" cm="1">
        <f t="array" aca="1" ref="P3130" ca="1">(_xlfn.IFS(Q3130="couché",0,Q3130="debout à 80%",1,Q3130="?",1))*(IF(RAND()&lt;0.8,1,0))</f>
        <v>1</v>
      </c>
      <c r="Q3130" t="s">
        <v>27</v>
      </c>
      <c r="R3130">
        <v>45</v>
      </c>
      <c r="S3130">
        <f t="shared" si="484"/>
        <v>0</v>
      </c>
      <c r="T3130">
        <f t="shared" si="489"/>
        <v>1</v>
      </c>
      <c r="U3130">
        <f t="shared" ca="1" si="485"/>
        <v>0.33333977456296421</v>
      </c>
      <c r="V3130">
        <f t="shared" si="486"/>
        <v>49</v>
      </c>
      <c r="W3130" t="s">
        <v>28</v>
      </c>
      <c r="X3130" t="str">
        <f t="shared" ca="1" si="487"/>
        <v>(3129,0,1,13,256,0,1,49)++1`</v>
      </c>
      <c r="Y3130" t="str">
        <f t="shared" si="488"/>
        <v>(3129,45)++1`</v>
      </c>
    </row>
    <row r="3131" spans="1:25" x14ac:dyDescent="0.25">
      <c r="A3131">
        <v>3130</v>
      </c>
      <c r="B3131">
        <v>1945</v>
      </c>
      <c r="C3131">
        <f t="shared" si="480"/>
        <v>0</v>
      </c>
      <c r="D3131" t="s">
        <v>24</v>
      </c>
      <c r="E3131">
        <f t="shared" si="481"/>
        <v>2</v>
      </c>
      <c r="F3131" t="s">
        <v>29</v>
      </c>
      <c r="G3131" s="13">
        <v>44599</v>
      </c>
      <c r="H3131">
        <v>0.53611111111111109</v>
      </c>
      <c r="I3131">
        <v>0.71388888888888891</v>
      </c>
      <c r="J3131">
        <v>1000166</v>
      </c>
      <c r="K3131">
        <v>25</v>
      </c>
      <c r="L3131">
        <f t="shared" si="482"/>
        <v>256</v>
      </c>
      <c r="M3131">
        <v>0.17777777777777781</v>
      </c>
      <c r="N3131">
        <f t="shared" si="483"/>
        <v>0</v>
      </c>
      <c r="O3131" t="s">
        <v>26</v>
      </c>
      <c r="P3131" cm="1">
        <f t="array" aca="1" ref="P3131" ca="1">(_xlfn.IFS(Q3131="couché",0,Q3131="debout à 80%",1,Q3131="?",1))*(IF(RAND()&lt;0.8,1,0))</f>
        <v>0</v>
      </c>
      <c r="Q3131" t="s">
        <v>48</v>
      </c>
      <c r="R3131">
        <v>45</v>
      </c>
      <c r="S3131">
        <f t="shared" si="484"/>
        <v>0</v>
      </c>
      <c r="T3131">
        <f t="shared" si="489"/>
        <v>4</v>
      </c>
      <c r="U3131">
        <f t="shared" ca="1" si="485"/>
        <v>0.53611454107571177</v>
      </c>
      <c r="V3131">
        <f t="shared" si="486"/>
        <v>76</v>
      </c>
      <c r="W3131" t="s">
        <v>28</v>
      </c>
      <c r="X3131" t="str">
        <f t="shared" ca="1" si="487"/>
        <v>(3130,0,0,2,256,0,4,76)++1`</v>
      </c>
      <c r="Y3131" t="str">
        <f t="shared" si="488"/>
        <v>(3130,45)++1`</v>
      </c>
    </row>
    <row r="3132" spans="1:25" x14ac:dyDescent="0.25">
      <c r="A3132">
        <v>3131</v>
      </c>
      <c r="B3132">
        <v>1961</v>
      </c>
      <c r="C3132">
        <f t="shared" si="480"/>
        <v>0</v>
      </c>
      <c r="D3132" t="s">
        <v>24</v>
      </c>
      <c r="E3132">
        <f t="shared" si="481"/>
        <v>16</v>
      </c>
      <c r="F3132" t="s">
        <v>44</v>
      </c>
      <c r="G3132" s="13">
        <v>44606</v>
      </c>
      <c r="H3132">
        <v>0.59097222222222223</v>
      </c>
      <c r="I3132">
        <v>0.76874999999999993</v>
      </c>
      <c r="J3132">
        <v>1000162</v>
      </c>
      <c r="K3132">
        <v>837</v>
      </c>
      <c r="L3132">
        <f t="shared" si="482"/>
        <v>256</v>
      </c>
      <c r="M3132">
        <v>0.1777777777777777</v>
      </c>
      <c r="N3132">
        <f t="shared" si="483"/>
        <v>1</v>
      </c>
      <c r="O3132" t="s">
        <v>32</v>
      </c>
      <c r="P3132" cm="1">
        <f t="array" aca="1" ref="P3132" ca="1">(_xlfn.IFS(Q3132="couché",0,Q3132="debout à 80%",1,Q3132="?",1))*(IF(RAND()&lt;0.8,1,0))</f>
        <v>1</v>
      </c>
      <c r="Q3132" t="s">
        <v>27</v>
      </c>
      <c r="R3132">
        <v>45</v>
      </c>
      <c r="S3132">
        <f t="shared" si="484"/>
        <v>0</v>
      </c>
      <c r="T3132">
        <f t="shared" si="489"/>
        <v>3</v>
      </c>
      <c r="U3132">
        <f t="shared" ca="1" si="485"/>
        <v>0.59097459383922624</v>
      </c>
      <c r="V3132">
        <f t="shared" si="486"/>
        <v>3</v>
      </c>
      <c r="W3132" t="s">
        <v>28</v>
      </c>
      <c r="X3132" t="str">
        <f t="shared" ca="1" si="487"/>
        <v>(3131,0,1,16,256,0,3,3)++1`</v>
      </c>
      <c r="Y3132" t="str">
        <f t="shared" si="488"/>
        <v>(3131,45)++1`</v>
      </c>
    </row>
    <row r="3133" spans="1:25" x14ac:dyDescent="0.25">
      <c r="A3133">
        <v>3132</v>
      </c>
      <c r="B3133">
        <v>1981</v>
      </c>
      <c r="C3133">
        <f t="shared" si="480"/>
        <v>0</v>
      </c>
      <c r="D3133" t="s">
        <v>24</v>
      </c>
      <c r="E3133">
        <f t="shared" si="481"/>
        <v>13</v>
      </c>
      <c r="F3133" t="s">
        <v>43</v>
      </c>
      <c r="G3133" s="13">
        <v>44640</v>
      </c>
      <c r="H3133">
        <v>0.5131944444444444</v>
      </c>
      <c r="I3133">
        <v>0.69166666666666665</v>
      </c>
      <c r="J3133">
        <v>1000167</v>
      </c>
      <c r="K3133">
        <v>170</v>
      </c>
      <c r="L3133">
        <f t="shared" si="482"/>
        <v>257</v>
      </c>
      <c r="M3133">
        <v>0.17847222222222225</v>
      </c>
      <c r="N3133">
        <f t="shared" si="483"/>
        <v>0</v>
      </c>
      <c r="O3133" t="s">
        <v>26</v>
      </c>
      <c r="P3133" cm="1">
        <f t="array" aca="1" ref="P3133" ca="1">(_xlfn.IFS(Q3133="couché",0,Q3133="debout à 80%",1,Q3133="?",1))*(IF(RAND()&lt;0.8,1,0))</f>
        <v>0</v>
      </c>
      <c r="Q3133" t="s">
        <v>48</v>
      </c>
      <c r="R3133">
        <v>0</v>
      </c>
      <c r="S3133">
        <f t="shared" si="484"/>
        <v>0</v>
      </c>
      <c r="T3133">
        <f t="shared" si="489"/>
        <v>2</v>
      </c>
      <c r="U3133">
        <f t="shared" ca="1" si="485"/>
        <v>0.51320120326644358</v>
      </c>
      <c r="V3133">
        <f t="shared" si="486"/>
        <v>32</v>
      </c>
      <c r="W3133" t="s">
        <v>28</v>
      </c>
      <c r="X3133" t="str">
        <f t="shared" ca="1" si="487"/>
        <v>(3132,0,0,13,257,0,2,32)++1`</v>
      </c>
      <c r="Y3133" t="str">
        <f t="shared" si="488"/>
        <v>(3132,0)++1`</v>
      </c>
    </row>
    <row r="3134" spans="1:25" x14ac:dyDescent="0.25">
      <c r="A3134">
        <v>3133</v>
      </c>
      <c r="B3134">
        <v>1968</v>
      </c>
      <c r="C3134">
        <f t="shared" si="480"/>
        <v>0</v>
      </c>
      <c r="D3134" t="s">
        <v>24</v>
      </c>
      <c r="E3134">
        <f t="shared" si="481"/>
        <v>8</v>
      </c>
      <c r="F3134" t="s">
        <v>25</v>
      </c>
      <c r="G3134" s="13">
        <v>44638</v>
      </c>
      <c r="H3134">
        <v>0.34652777777777777</v>
      </c>
      <c r="I3134">
        <v>0.52569444444444446</v>
      </c>
      <c r="J3134">
        <v>1000171</v>
      </c>
      <c r="K3134">
        <v>2239</v>
      </c>
      <c r="L3134">
        <f t="shared" si="482"/>
        <v>258</v>
      </c>
      <c r="M3134">
        <v>0.1791666666666667</v>
      </c>
      <c r="N3134">
        <f t="shared" si="483"/>
        <v>0</v>
      </c>
      <c r="O3134" t="s">
        <v>26</v>
      </c>
      <c r="P3134" cm="1">
        <f t="array" aca="1" ref="P3134" ca="1">(_xlfn.IFS(Q3134="couché",0,Q3134="debout à 80%",1,Q3134="?",1))*(IF(RAND()&lt;0.8,1,0))</f>
        <v>1</v>
      </c>
      <c r="Q3134" t="s">
        <v>27</v>
      </c>
      <c r="R3134">
        <v>45</v>
      </c>
      <c r="S3134">
        <f t="shared" si="484"/>
        <v>0</v>
      </c>
      <c r="T3134">
        <f t="shared" si="489"/>
        <v>1</v>
      </c>
      <c r="U3134">
        <f t="shared" ca="1" si="485"/>
        <v>0.34653292489253207</v>
      </c>
      <c r="V3134">
        <f t="shared" si="486"/>
        <v>35</v>
      </c>
      <c r="W3134" t="s">
        <v>28</v>
      </c>
      <c r="X3134" t="str">
        <f t="shared" ca="1" si="487"/>
        <v>(3133,0,1,8,258,0,1,35)++1`</v>
      </c>
      <c r="Y3134" t="str">
        <f t="shared" si="488"/>
        <v>(3133,45)++1`</v>
      </c>
    </row>
    <row r="3135" spans="1:25" x14ac:dyDescent="0.25">
      <c r="A3135">
        <v>3134</v>
      </c>
      <c r="B3135">
        <v>1947</v>
      </c>
      <c r="C3135">
        <f t="shared" si="480"/>
        <v>0</v>
      </c>
      <c r="D3135" t="s">
        <v>24</v>
      </c>
      <c r="E3135">
        <f t="shared" si="481"/>
        <v>13</v>
      </c>
      <c r="F3135" t="s">
        <v>43</v>
      </c>
      <c r="G3135" s="13">
        <v>44621</v>
      </c>
      <c r="H3135">
        <v>0.68611111111111112</v>
      </c>
      <c r="I3135">
        <v>0.8652777777777777</v>
      </c>
      <c r="J3135">
        <v>1000167</v>
      </c>
      <c r="K3135">
        <v>8328</v>
      </c>
      <c r="L3135">
        <f t="shared" si="482"/>
        <v>258</v>
      </c>
      <c r="M3135">
        <v>0.17916666666666659</v>
      </c>
      <c r="N3135">
        <f t="shared" si="483"/>
        <v>0</v>
      </c>
      <c r="O3135" t="s">
        <v>26</v>
      </c>
      <c r="P3135" cm="1">
        <f t="array" aca="1" ref="P3135" ca="1">(_xlfn.IFS(Q3135="couché",0,Q3135="debout à 80%",1,Q3135="?",1))*(IF(RAND()&lt;0.8,1,0))</f>
        <v>1</v>
      </c>
      <c r="Q3135" t="s">
        <v>27</v>
      </c>
      <c r="R3135">
        <v>45</v>
      </c>
      <c r="S3135">
        <f t="shared" si="484"/>
        <v>0</v>
      </c>
      <c r="T3135">
        <f t="shared" si="489"/>
        <v>3</v>
      </c>
      <c r="U3135">
        <f t="shared" ca="1" si="485"/>
        <v>0.68611317169704289</v>
      </c>
      <c r="V3135">
        <f t="shared" si="486"/>
        <v>47</v>
      </c>
      <c r="W3135" t="s">
        <v>28</v>
      </c>
      <c r="X3135" t="str">
        <f t="shared" ca="1" si="487"/>
        <v>(3134,0,1,13,258,0,3,47)++1`</v>
      </c>
      <c r="Y3135" t="str">
        <f t="shared" si="488"/>
        <v>(3134,45)++1`</v>
      </c>
    </row>
    <row r="3136" spans="1:25" x14ac:dyDescent="0.25">
      <c r="A3136">
        <v>3135</v>
      </c>
      <c r="B3136">
        <v>1943</v>
      </c>
      <c r="C3136">
        <f t="shared" si="480"/>
        <v>0</v>
      </c>
      <c r="D3136" t="s">
        <v>24</v>
      </c>
      <c r="E3136">
        <f t="shared" si="481"/>
        <v>14</v>
      </c>
      <c r="F3136" t="s">
        <v>33</v>
      </c>
      <c r="G3136" s="13">
        <v>44636</v>
      </c>
      <c r="H3136">
        <v>0.3833333333333333</v>
      </c>
      <c r="I3136">
        <v>0.5625</v>
      </c>
      <c r="J3136">
        <v>1000162</v>
      </c>
      <c r="K3136">
        <v>485</v>
      </c>
      <c r="L3136">
        <f t="shared" si="482"/>
        <v>258</v>
      </c>
      <c r="M3136">
        <v>0.1791666666666667</v>
      </c>
      <c r="N3136">
        <f t="shared" si="483"/>
        <v>0</v>
      </c>
      <c r="O3136" t="s">
        <v>26</v>
      </c>
      <c r="P3136" cm="1">
        <f t="array" aca="1" ref="P3136" ca="1">(_xlfn.IFS(Q3136="couché",0,Q3136="debout à 80%",1,Q3136="?",1))*(IF(RAND()&lt;0.8,1,0))</f>
        <v>1</v>
      </c>
      <c r="Q3136" t="s">
        <v>27</v>
      </c>
      <c r="R3136">
        <v>45</v>
      </c>
      <c r="S3136">
        <f t="shared" si="484"/>
        <v>0</v>
      </c>
      <c r="T3136">
        <f t="shared" si="489"/>
        <v>2</v>
      </c>
      <c r="U3136">
        <f t="shared" ca="1" si="485"/>
        <v>0.38334056982446163</v>
      </c>
      <c r="V3136">
        <f t="shared" si="486"/>
        <v>45</v>
      </c>
      <c r="W3136" t="s">
        <v>28</v>
      </c>
      <c r="X3136" t="str">
        <f t="shared" ca="1" si="487"/>
        <v>(3135,0,1,14,258,0,2,45)++1`</v>
      </c>
      <c r="Y3136" t="str">
        <f t="shared" si="488"/>
        <v>(3135,45)++1`</v>
      </c>
    </row>
    <row r="3137" spans="1:25" x14ac:dyDescent="0.25">
      <c r="A3137">
        <v>3136</v>
      </c>
      <c r="B3137">
        <v>1971</v>
      </c>
      <c r="C3137">
        <f t="shared" si="480"/>
        <v>0</v>
      </c>
      <c r="D3137" t="s">
        <v>24</v>
      </c>
      <c r="E3137">
        <f t="shared" si="481"/>
        <v>13</v>
      </c>
      <c r="F3137" t="s">
        <v>43</v>
      </c>
      <c r="G3137" s="13">
        <v>44594</v>
      </c>
      <c r="H3137">
        <v>0.4861111111111111</v>
      </c>
      <c r="I3137">
        <v>0.66874999999999996</v>
      </c>
      <c r="J3137">
        <v>1000167</v>
      </c>
      <c r="K3137">
        <v>7550</v>
      </c>
      <c r="L3137">
        <f t="shared" si="482"/>
        <v>263</v>
      </c>
      <c r="M3137">
        <v>0.18263888888888885</v>
      </c>
      <c r="N3137">
        <f t="shared" si="483"/>
        <v>0</v>
      </c>
      <c r="O3137" t="s">
        <v>26</v>
      </c>
      <c r="P3137" cm="1">
        <f t="array" aca="1" ref="P3137" ca="1">(_xlfn.IFS(Q3137="couché",0,Q3137="debout à 80%",1,Q3137="?",1))*(IF(RAND()&lt;0.8,1,0))</f>
        <v>1</v>
      </c>
      <c r="Q3137" t="s">
        <v>27</v>
      </c>
      <c r="R3137">
        <v>45</v>
      </c>
      <c r="S3137">
        <f t="shared" si="484"/>
        <v>0</v>
      </c>
      <c r="T3137">
        <f t="shared" si="489"/>
        <v>2</v>
      </c>
      <c r="U3137">
        <f t="shared" ca="1" si="485"/>
        <v>0.48611140558426513</v>
      </c>
      <c r="V3137">
        <f t="shared" si="486"/>
        <v>53</v>
      </c>
      <c r="W3137" t="s">
        <v>28</v>
      </c>
      <c r="X3137" t="str">
        <f t="shared" ca="1" si="487"/>
        <v>(3136,0,1,13,263,0,2,53)++1`</v>
      </c>
      <c r="Y3137" t="str">
        <f t="shared" si="488"/>
        <v>(3136,45)++1`</v>
      </c>
    </row>
    <row r="3138" spans="1:25" x14ac:dyDescent="0.25">
      <c r="A3138">
        <v>3137</v>
      </c>
      <c r="B3138">
        <v>1954</v>
      </c>
      <c r="C3138">
        <f t="shared" ref="C3138:C3201" si="490">IF(D3138="oui", 1, IF(D3138="non", 0, " "))</f>
        <v>0</v>
      </c>
      <c r="D3138" t="s">
        <v>24</v>
      </c>
      <c r="E3138">
        <f t="shared" ref="E3138:E3201" si="491">_xlfn.XLOOKUP(F3138,Z$3:Z$19,AA$3:AA$19)</f>
        <v>12</v>
      </c>
      <c r="F3138" t="s">
        <v>42</v>
      </c>
      <c r="G3138" s="13">
        <v>44642</v>
      </c>
      <c r="H3138">
        <v>0.38611111111111107</v>
      </c>
      <c r="I3138">
        <v>0.56944444444444442</v>
      </c>
      <c r="J3138">
        <v>1000164</v>
      </c>
      <c r="K3138">
        <v>1852</v>
      </c>
      <c r="L3138">
        <f t="shared" ref="L3138:L3201" si="492">ROUND(M3138*86400,0)/60</f>
        <v>264</v>
      </c>
      <c r="M3138">
        <v>0.18333333333333335</v>
      </c>
      <c r="N3138">
        <f t="shared" ref="N3138:N3201" si="493">_xlfn.XLOOKUP(O3138,Z$22:Z$24,AA$22:AA$24)</f>
        <v>0</v>
      </c>
      <c r="O3138" t="s">
        <v>26</v>
      </c>
      <c r="P3138" cm="1">
        <f t="array" aca="1" ref="P3138" ca="1">(_xlfn.IFS(Q3138="couché",0,Q3138="debout à 80%",1,Q3138="?",1))*(IF(RAND()&lt;0.8,1,0))</f>
        <v>1</v>
      </c>
      <c r="Q3138" t="s">
        <v>27</v>
      </c>
      <c r="R3138">
        <v>30</v>
      </c>
      <c r="S3138">
        <f t="shared" ref="S3138:S3201" si="494">SUMIFS(N:N,F:F,F3138,G:G,G3138,T:T,T3138-1)*IF(C3138=1,0,1)</f>
        <v>1</v>
      </c>
      <c r="T3138">
        <f t="shared" si="489"/>
        <v>2</v>
      </c>
      <c r="U3138">
        <f t="shared" ref="U3138:U3201" ca="1" si="495">H3138+(RAND()/100000)</f>
        <v>0.38611704895842108</v>
      </c>
      <c r="V3138">
        <f t="shared" ref="V3138:V3201" si="496">COUNTIFS(G:G,G3139,N:N,_xlfn.CONCAT("&lt;=",N3139))</f>
        <v>40</v>
      </c>
      <c r="W3138" t="s">
        <v>28</v>
      </c>
      <c r="X3138" t="str">
        <f t="shared" ref="X3138:X3201" ca="1" si="497">_xlfn.CONCAT("(",A3138,",",C3138,",",P3138,",",E3138,",",L3138,",",S3138,",",T3138,",",V3138,")++1`")</f>
        <v>(3137,0,1,12,264,1,2,40)++1`</v>
      </c>
      <c r="Y3138" t="str">
        <f t="shared" ref="Y3138:Y3201" si="498">_xlfn.CONCAT("(",A3138,",",R3138,")++1`")</f>
        <v>(3137,30)++1`</v>
      </c>
    </row>
    <row r="3139" spans="1:25" x14ac:dyDescent="0.25">
      <c r="A3139">
        <v>3138</v>
      </c>
      <c r="B3139">
        <v>1973</v>
      </c>
      <c r="C3139">
        <f t="shared" si="490"/>
        <v>0</v>
      </c>
      <c r="D3139" t="s">
        <v>24</v>
      </c>
      <c r="E3139">
        <f t="shared" si="491"/>
        <v>12</v>
      </c>
      <c r="F3139" t="s">
        <v>42</v>
      </c>
      <c r="G3139" s="13">
        <v>44624</v>
      </c>
      <c r="H3139">
        <v>0.40625</v>
      </c>
      <c r="I3139">
        <v>0.59097222222222223</v>
      </c>
      <c r="J3139">
        <v>1000164</v>
      </c>
      <c r="K3139">
        <v>5174</v>
      </c>
      <c r="L3139">
        <f t="shared" si="492"/>
        <v>266</v>
      </c>
      <c r="M3139">
        <v>0.18472222222222223</v>
      </c>
      <c r="N3139">
        <f t="shared" si="493"/>
        <v>0</v>
      </c>
      <c r="O3139" t="s">
        <v>26</v>
      </c>
      <c r="P3139" cm="1">
        <f t="array" aca="1" ref="P3139" ca="1">(_xlfn.IFS(Q3139="couché",0,Q3139="debout à 80%",1,Q3139="?",1))*(IF(RAND()&lt;0.8,1,0))</f>
        <v>0</v>
      </c>
      <c r="Q3139" t="s">
        <v>27</v>
      </c>
      <c r="R3139">
        <v>30</v>
      </c>
      <c r="S3139">
        <f t="shared" si="494"/>
        <v>0</v>
      </c>
      <c r="T3139">
        <f t="shared" si="489"/>
        <v>3</v>
      </c>
      <c r="U3139">
        <f t="shared" ca="1" si="495"/>
        <v>0.40625066115432024</v>
      </c>
      <c r="V3139">
        <f t="shared" si="496"/>
        <v>50</v>
      </c>
      <c r="W3139" t="s">
        <v>28</v>
      </c>
      <c r="X3139" t="str">
        <f t="shared" ca="1" si="497"/>
        <v>(3138,0,0,12,266,0,3,50)++1`</v>
      </c>
      <c r="Y3139" t="str">
        <f t="shared" si="498"/>
        <v>(3138,30)++1`</v>
      </c>
    </row>
    <row r="3140" spans="1:25" x14ac:dyDescent="0.25">
      <c r="A3140">
        <v>3139</v>
      </c>
      <c r="B3140">
        <v>1966</v>
      </c>
      <c r="C3140">
        <f t="shared" si="490"/>
        <v>0</v>
      </c>
      <c r="D3140" t="s">
        <v>24</v>
      </c>
      <c r="E3140">
        <f t="shared" si="491"/>
        <v>6</v>
      </c>
      <c r="F3140" t="s">
        <v>37</v>
      </c>
      <c r="G3140" s="13">
        <v>44607</v>
      </c>
      <c r="H3140">
        <v>0.58263888888888882</v>
      </c>
      <c r="I3140">
        <v>0.76874999999999993</v>
      </c>
      <c r="J3140">
        <v>1000166</v>
      </c>
      <c r="K3140">
        <v>2717</v>
      </c>
      <c r="L3140">
        <f t="shared" si="492"/>
        <v>268</v>
      </c>
      <c r="M3140">
        <v>0.18611111111111112</v>
      </c>
      <c r="N3140">
        <f t="shared" si="493"/>
        <v>0</v>
      </c>
      <c r="O3140" t="s">
        <v>26</v>
      </c>
      <c r="P3140" cm="1">
        <f t="array" aca="1" ref="P3140" ca="1">(_xlfn.IFS(Q3140="couché",0,Q3140="debout à 80%",1,Q3140="?",1))*(IF(RAND()&lt;0.8,1,0))</f>
        <v>0</v>
      </c>
      <c r="Q3140" t="s">
        <v>48</v>
      </c>
      <c r="R3140">
        <v>45</v>
      </c>
      <c r="S3140">
        <f t="shared" si="494"/>
        <v>0</v>
      </c>
      <c r="T3140">
        <f t="shared" si="489"/>
        <v>3</v>
      </c>
      <c r="U3140">
        <f t="shared" ca="1" si="495"/>
        <v>0.58264728831957568</v>
      </c>
      <c r="V3140">
        <f t="shared" si="496"/>
        <v>52</v>
      </c>
      <c r="W3140" t="s">
        <v>28</v>
      </c>
      <c r="X3140" t="str">
        <f t="shared" ca="1" si="497"/>
        <v>(3139,0,0,6,268,0,3,52)++1`</v>
      </c>
      <c r="Y3140" t="str">
        <f t="shared" si="498"/>
        <v>(3139,45)++1`</v>
      </c>
    </row>
    <row r="3141" spans="1:25" x14ac:dyDescent="0.25">
      <c r="A3141">
        <v>3140</v>
      </c>
      <c r="B3141">
        <v>1976</v>
      </c>
      <c r="C3141">
        <f t="shared" si="490"/>
        <v>0</v>
      </c>
      <c r="D3141" t="s">
        <v>24</v>
      </c>
      <c r="E3141">
        <f t="shared" si="491"/>
        <v>4</v>
      </c>
      <c r="F3141" t="s">
        <v>31</v>
      </c>
      <c r="G3141" s="13">
        <v>44631</v>
      </c>
      <c r="H3141">
        <v>0.77777777777777779</v>
      </c>
      <c r="I3141">
        <v>0.9638888888888888</v>
      </c>
      <c r="J3141">
        <v>1000171</v>
      </c>
      <c r="K3141">
        <v>3114</v>
      </c>
      <c r="L3141">
        <f t="shared" si="492"/>
        <v>268</v>
      </c>
      <c r="M3141">
        <v>0.18611111111111101</v>
      </c>
      <c r="N3141">
        <f t="shared" si="493"/>
        <v>0</v>
      </c>
      <c r="O3141" t="s">
        <v>26</v>
      </c>
      <c r="P3141" cm="1">
        <f t="array" aca="1" ref="P3141" ca="1">(_xlfn.IFS(Q3141="couché",0,Q3141="debout à 80%",1,Q3141="?",1))*(IF(RAND()&lt;0.8,1,0))</f>
        <v>0</v>
      </c>
      <c r="Q3141" t="s">
        <v>48</v>
      </c>
      <c r="R3141">
        <v>45</v>
      </c>
      <c r="S3141">
        <f t="shared" si="494"/>
        <v>1</v>
      </c>
      <c r="T3141">
        <f t="shared" si="489"/>
        <v>9</v>
      </c>
      <c r="U3141">
        <f t="shared" ca="1" si="495"/>
        <v>0.77778719829918053</v>
      </c>
      <c r="V3141">
        <f t="shared" si="496"/>
        <v>5</v>
      </c>
      <c r="W3141" t="s">
        <v>28</v>
      </c>
      <c r="X3141" t="str">
        <f t="shared" ca="1" si="497"/>
        <v>(3140,0,0,4,268,1,9,5)++1`</v>
      </c>
      <c r="Y3141" t="str">
        <f t="shared" si="498"/>
        <v>(3140,45)++1`</v>
      </c>
    </row>
    <row r="3142" spans="1:25" x14ac:dyDescent="0.25">
      <c r="A3142">
        <v>3141</v>
      </c>
      <c r="B3142">
        <v>1951</v>
      </c>
      <c r="C3142">
        <f t="shared" si="490"/>
        <v>0</v>
      </c>
      <c r="D3142" t="s">
        <v>24</v>
      </c>
      <c r="E3142">
        <f t="shared" si="491"/>
        <v>2</v>
      </c>
      <c r="F3142" t="s">
        <v>29</v>
      </c>
      <c r="G3142" s="13">
        <v>44633</v>
      </c>
      <c r="H3142">
        <v>0.37222222222222223</v>
      </c>
      <c r="I3142">
        <v>0.55902777777777779</v>
      </c>
      <c r="J3142">
        <v>1000166</v>
      </c>
      <c r="K3142">
        <v>1072</v>
      </c>
      <c r="L3142">
        <f t="shared" si="492"/>
        <v>269</v>
      </c>
      <c r="M3142">
        <v>0.18680555555555556</v>
      </c>
      <c r="N3142">
        <f t="shared" si="493"/>
        <v>0</v>
      </c>
      <c r="O3142" t="s">
        <v>26</v>
      </c>
      <c r="P3142" cm="1">
        <f t="array" aca="1" ref="P3142" ca="1">(_xlfn.IFS(Q3142="couché",0,Q3142="debout à 80%",1,Q3142="?",1))*(IF(RAND()&lt;0.8,1,0))</f>
        <v>0</v>
      </c>
      <c r="Q3142" t="s">
        <v>48</v>
      </c>
      <c r="R3142">
        <v>45</v>
      </c>
      <c r="S3142">
        <f t="shared" si="494"/>
        <v>0</v>
      </c>
      <c r="T3142">
        <f t="shared" si="489"/>
        <v>1</v>
      </c>
      <c r="U3142">
        <f t="shared" ca="1" si="495"/>
        <v>0.37222528037665398</v>
      </c>
      <c r="V3142">
        <f t="shared" si="496"/>
        <v>52</v>
      </c>
      <c r="W3142" t="s">
        <v>28</v>
      </c>
      <c r="X3142" t="str">
        <f t="shared" ca="1" si="497"/>
        <v>(3141,0,0,2,269,0,1,52)++1`</v>
      </c>
      <c r="Y3142" t="str">
        <f t="shared" si="498"/>
        <v>(3141,45)++1`</v>
      </c>
    </row>
    <row r="3143" spans="1:25" x14ac:dyDescent="0.25">
      <c r="A3143">
        <v>3142</v>
      </c>
      <c r="B3143">
        <v>1947</v>
      </c>
      <c r="C3143">
        <f t="shared" si="490"/>
        <v>0</v>
      </c>
      <c r="D3143" t="s">
        <v>24</v>
      </c>
      <c r="E3143">
        <f t="shared" si="491"/>
        <v>13</v>
      </c>
      <c r="F3143" t="s">
        <v>43</v>
      </c>
      <c r="G3143" s="13">
        <v>44631</v>
      </c>
      <c r="H3143">
        <v>0.48888888888888887</v>
      </c>
      <c r="I3143">
        <v>0.67708333333333326</v>
      </c>
      <c r="J3143">
        <v>1000167</v>
      </c>
      <c r="K3143">
        <v>6233</v>
      </c>
      <c r="L3143">
        <f t="shared" si="492"/>
        <v>271</v>
      </c>
      <c r="M3143">
        <v>0.18819444444444439</v>
      </c>
      <c r="N3143">
        <f t="shared" si="493"/>
        <v>0</v>
      </c>
      <c r="O3143" t="s">
        <v>26</v>
      </c>
      <c r="P3143" cm="1">
        <f t="array" aca="1" ref="P3143" ca="1">(_xlfn.IFS(Q3143="couché",0,Q3143="debout à 80%",1,Q3143="?",1))*(IF(RAND()&lt;0.8,1,0))</f>
        <v>0</v>
      </c>
      <c r="Q3143" t="s">
        <v>48</v>
      </c>
      <c r="R3143">
        <v>45</v>
      </c>
      <c r="S3143">
        <f t="shared" si="494"/>
        <v>0</v>
      </c>
      <c r="T3143">
        <f t="shared" si="489"/>
        <v>2</v>
      </c>
      <c r="U3143">
        <f t="shared" ca="1" si="495"/>
        <v>0.48889883817782909</v>
      </c>
      <c r="V3143">
        <f t="shared" si="496"/>
        <v>44</v>
      </c>
      <c r="W3143" t="s">
        <v>28</v>
      </c>
      <c r="X3143" t="str">
        <f t="shared" ca="1" si="497"/>
        <v>(3142,0,0,13,271,0,2,44)++1`</v>
      </c>
      <c r="Y3143" t="str">
        <f t="shared" si="498"/>
        <v>(3142,45)++1`</v>
      </c>
    </row>
    <row r="3144" spans="1:25" x14ac:dyDescent="0.25">
      <c r="A3144">
        <v>3143</v>
      </c>
      <c r="B3144">
        <v>1953</v>
      </c>
      <c r="C3144">
        <f t="shared" si="490"/>
        <v>0</v>
      </c>
      <c r="D3144" t="s">
        <v>24</v>
      </c>
      <c r="E3144">
        <f t="shared" si="491"/>
        <v>13</v>
      </c>
      <c r="F3144" t="s">
        <v>43</v>
      </c>
      <c r="G3144" s="13">
        <v>44629</v>
      </c>
      <c r="H3144">
        <v>0.33819444444444441</v>
      </c>
      <c r="I3144">
        <v>0.52638888888888891</v>
      </c>
      <c r="J3144">
        <v>1000167</v>
      </c>
      <c r="K3144">
        <v>5557</v>
      </c>
      <c r="L3144">
        <f t="shared" si="492"/>
        <v>271</v>
      </c>
      <c r="M3144">
        <v>0.1881944444444445</v>
      </c>
      <c r="N3144">
        <f t="shared" si="493"/>
        <v>0</v>
      </c>
      <c r="O3144" t="s">
        <v>26</v>
      </c>
      <c r="P3144" cm="1">
        <f t="array" aca="1" ref="P3144" ca="1">(_xlfn.IFS(Q3144="couché",0,Q3144="debout à 80%",1,Q3144="?",1))*(IF(RAND()&lt;0.8,1,0))</f>
        <v>1</v>
      </c>
      <c r="Q3144" t="s">
        <v>27</v>
      </c>
      <c r="R3144">
        <v>45</v>
      </c>
      <c r="S3144">
        <f t="shared" si="494"/>
        <v>0</v>
      </c>
      <c r="T3144">
        <f t="shared" ref="T3144:T3207" si="499">COUNTIFS(F:F,F3144,G:G,G3144,H:H,_xlfn.CONCAT("&lt;=",H3144))</f>
        <v>1</v>
      </c>
      <c r="U3144">
        <f t="shared" ca="1" si="495"/>
        <v>0.33819925291598113</v>
      </c>
      <c r="V3144">
        <f t="shared" si="496"/>
        <v>55</v>
      </c>
      <c r="W3144" t="s">
        <v>28</v>
      </c>
      <c r="X3144" t="str">
        <f t="shared" ca="1" si="497"/>
        <v>(3143,0,1,13,271,0,1,55)++1`</v>
      </c>
      <c r="Y3144" t="str">
        <f t="shared" si="498"/>
        <v>(3143,45)++1`</v>
      </c>
    </row>
    <row r="3145" spans="1:25" x14ac:dyDescent="0.25">
      <c r="A3145">
        <v>3144</v>
      </c>
      <c r="B3145">
        <v>1966</v>
      </c>
      <c r="C3145">
        <f t="shared" si="490"/>
        <v>0</v>
      </c>
      <c r="D3145" t="s">
        <v>24</v>
      </c>
      <c r="E3145">
        <f t="shared" si="491"/>
        <v>11</v>
      </c>
      <c r="F3145" t="s">
        <v>41</v>
      </c>
      <c r="G3145" s="13">
        <v>44628</v>
      </c>
      <c r="H3145">
        <v>0.5</v>
      </c>
      <c r="I3145">
        <v>0.68819444444444444</v>
      </c>
      <c r="J3145">
        <v>1000171</v>
      </c>
      <c r="K3145">
        <v>683</v>
      </c>
      <c r="L3145">
        <f t="shared" si="492"/>
        <v>271</v>
      </c>
      <c r="M3145">
        <v>0.18819444444444444</v>
      </c>
      <c r="N3145">
        <f t="shared" si="493"/>
        <v>0</v>
      </c>
      <c r="O3145" t="s">
        <v>26</v>
      </c>
      <c r="P3145" cm="1">
        <f t="array" aca="1" ref="P3145" ca="1">(_xlfn.IFS(Q3145="couché",0,Q3145="debout à 80%",1,Q3145="?",1))*(IF(RAND()&lt;0.8,1,0))</f>
        <v>0</v>
      </c>
      <c r="Q3145" t="s">
        <v>48</v>
      </c>
      <c r="R3145">
        <v>0</v>
      </c>
      <c r="S3145">
        <f t="shared" si="494"/>
        <v>0</v>
      </c>
      <c r="T3145">
        <f t="shared" si="499"/>
        <v>2</v>
      </c>
      <c r="U3145">
        <f t="shared" ca="1" si="495"/>
        <v>0.50000609631107873</v>
      </c>
      <c r="V3145">
        <f t="shared" si="496"/>
        <v>61</v>
      </c>
      <c r="W3145" t="s">
        <v>28</v>
      </c>
      <c r="X3145" t="str">
        <f t="shared" ca="1" si="497"/>
        <v>(3144,0,0,11,271,0,2,61)++1`</v>
      </c>
      <c r="Y3145" t="str">
        <f t="shared" si="498"/>
        <v>(3144,0)++1`</v>
      </c>
    </row>
    <row r="3146" spans="1:25" x14ac:dyDescent="0.25">
      <c r="A3146">
        <v>3145</v>
      </c>
      <c r="B3146">
        <v>1967</v>
      </c>
      <c r="C3146">
        <f t="shared" si="490"/>
        <v>0</v>
      </c>
      <c r="D3146" t="s">
        <v>24</v>
      </c>
      <c r="E3146">
        <f t="shared" si="491"/>
        <v>6</v>
      </c>
      <c r="F3146" t="s">
        <v>37</v>
      </c>
      <c r="G3146" s="13">
        <v>44630</v>
      </c>
      <c r="H3146">
        <v>0.41805555555555551</v>
      </c>
      <c r="I3146">
        <v>0.60902777777777772</v>
      </c>
      <c r="J3146">
        <v>1000166</v>
      </c>
      <c r="K3146">
        <v>4192</v>
      </c>
      <c r="L3146">
        <f t="shared" si="492"/>
        <v>275</v>
      </c>
      <c r="M3146">
        <v>0.19097222222222221</v>
      </c>
      <c r="N3146">
        <f t="shared" si="493"/>
        <v>0</v>
      </c>
      <c r="O3146" t="s">
        <v>26</v>
      </c>
      <c r="P3146" cm="1">
        <f t="array" aca="1" ref="P3146" ca="1">(_xlfn.IFS(Q3146="couché",0,Q3146="debout à 80%",1,Q3146="?",1))*(IF(RAND()&lt;0.8,1,0))</f>
        <v>0</v>
      </c>
      <c r="Q3146" t="s">
        <v>48</v>
      </c>
      <c r="R3146">
        <v>45</v>
      </c>
      <c r="S3146">
        <f t="shared" si="494"/>
        <v>0</v>
      </c>
      <c r="T3146">
        <f t="shared" si="499"/>
        <v>2</v>
      </c>
      <c r="U3146">
        <f t="shared" ca="1" si="495"/>
        <v>0.41806304837246228</v>
      </c>
      <c r="V3146">
        <f t="shared" si="496"/>
        <v>44</v>
      </c>
      <c r="W3146" t="s">
        <v>28</v>
      </c>
      <c r="X3146" t="str">
        <f t="shared" ca="1" si="497"/>
        <v>(3145,0,0,6,275,0,2,44)++1`</v>
      </c>
      <c r="Y3146" t="str">
        <f t="shared" si="498"/>
        <v>(3145,45)++1`</v>
      </c>
    </row>
    <row r="3147" spans="1:25" x14ac:dyDescent="0.25">
      <c r="A3147">
        <v>3146</v>
      </c>
      <c r="B3147">
        <v>1962</v>
      </c>
      <c r="C3147">
        <f t="shared" si="490"/>
        <v>0</v>
      </c>
      <c r="D3147" t="s">
        <v>24</v>
      </c>
      <c r="E3147">
        <f t="shared" si="491"/>
        <v>13</v>
      </c>
      <c r="F3147" t="s">
        <v>43</v>
      </c>
      <c r="G3147" s="13">
        <v>44615</v>
      </c>
      <c r="H3147">
        <v>0.63124999999999998</v>
      </c>
      <c r="I3147">
        <v>0.82222222222222219</v>
      </c>
      <c r="J3147">
        <v>1000167</v>
      </c>
      <c r="K3147">
        <v>5572</v>
      </c>
      <c r="L3147">
        <f t="shared" si="492"/>
        <v>275</v>
      </c>
      <c r="M3147">
        <v>0.19097222222222221</v>
      </c>
      <c r="N3147">
        <f t="shared" si="493"/>
        <v>0</v>
      </c>
      <c r="O3147" t="s">
        <v>26</v>
      </c>
      <c r="P3147" cm="1">
        <f t="array" aca="1" ref="P3147" ca="1">(_xlfn.IFS(Q3147="couché",0,Q3147="debout à 80%",1,Q3147="?",1))*(IF(RAND()&lt;0.8,1,0))</f>
        <v>0</v>
      </c>
      <c r="Q3147" t="s">
        <v>48</v>
      </c>
      <c r="R3147">
        <v>0</v>
      </c>
      <c r="S3147">
        <f t="shared" si="494"/>
        <v>0</v>
      </c>
      <c r="T3147">
        <f t="shared" si="499"/>
        <v>3</v>
      </c>
      <c r="U3147">
        <f t="shared" ca="1" si="495"/>
        <v>0.63125145377539638</v>
      </c>
      <c r="V3147">
        <f t="shared" si="496"/>
        <v>55</v>
      </c>
      <c r="W3147" t="s">
        <v>28</v>
      </c>
      <c r="X3147" t="str">
        <f t="shared" ca="1" si="497"/>
        <v>(3146,0,0,13,275,0,3,55)++1`</v>
      </c>
      <c r="Y3147" t="str">
        <f t="shared" si="498"/>
        <v>(3146,0)++1`</v>
      </c>
    </row>
    <row r="3148" spans="1:25" x14ac:dyDescent="0.25">
      <c r="A3148">
        <v>3147</v>
      </c>
      <c r="B3148">
        <v>1952</v>
      </c>
      <c r="C3148">
        <f t="shared" si="490"/>
        <v>0</v>
      </c>
      <c r="D3148" t="s">
        <v>24</v>
      </c>
      <c r="E3148">
        <f t="shared" si="491"/>
        <v>8</v>
      </c>
      <c r="F3148" t="s">
        <v>25</v>
      </c>
      <c r="G3148" s="13">
        <v>44628</v>
      </c>
      <c r="H3148">
        <v>0.52847222222222223</v>
      </c>
      <c r="I3148">
        <v>0.72013888888888888</v>
      </c>
      <c r="J3148">
        <v>1000168</v>
      </c>
      <c r="K3148">
        <v>1996</v>
      </c>
      <c r="L3148">
        <f t="shared" si="492"/>
        <v>276</v>
      </c>
      <c r="M3148">
        <v>0.19166666666666665</v>
      </c>
      <c r="N3148">
        <f t="shared" si="493"/>
        <v>0</v>
      </c>
      <c r="O3148" t="s">
        <v>26</v>
      </c>
      <c r="P3148" cm="1">
        <f t="array" aca="1" ref="P3148" ca="1">(_xlfn.IFS(Q3148="couché",0,Q3148="debout à 80%",1,Q3148="?",1))*(IF(RAND()&lt;0.8,1,0))</f>
        <v>1</v>
      </c>
      <c r="Q3148" t="s">
        <v>27</v>
      </c>
      <c r="R3148">
        <v>30</v>
      </c>
      <c r="S3148">
        <f t="shared" si="494"/>
        <v>0</v>
      </c>
      <c r="T3148">
        <f t="shared" si="499"/>
        <v>3</v>
      </c>
      <c r="U3148">
        <f t="shared" ca="1" si="495"/>
        <v>0.52847430645756599</v>
      </c>
      <c r="V3148">
        <f t="shared" si="496"/>
        <v>52</v>
      </c>
      <c r="W3148" t="s">
        <v>28</v>
      </c>
      <c r="X3148" t="str">
        <f t="shared" ca="1" si="497"/>
        <v>(3147,0,1,8,276,0,3,52)++1`</v>
      </c>
      <c r="Y3148" t="str">
        <f t="shared" si="498"/>
        <v>(3147,30)++1`</v>
      </c>
    </row>
    <row r="3149" spans="1:25" x14ac:dyDescent="0.25">
      <c r="A3149">
        <v>3148</v>
      </c>
      <c r="B3149">
        <v>1952</v>
      </c>
      <c r="C3149">
        <f t="shared" si="490"/>
        <v>0</v>
      </c>
      <c r="D3149" t="s">
        <v>24</v>
      </c>
      <c r="E3149">
        <f t="shared" si="491"/>
        <v>15</v>
      </c>
      <c r="F3149" t="s">
        <v>35</v>
      </c>
      <c r="G3149" s="13">
        <v>44637</v>
      </c>
      <c r="H3149">
        <v>0.44652777777777775</v>
      </c>
      <c r="I3149">
        <v>0.6381944444444444</v>
      </c>
      <c r="J3149">
        <v>1000171</v>
      </c>
      <c r="K3149">
        <v>2032</v>
      </c>
      <c r="L3149">
        <f t="shared" si="492"/>
        <v>276</v>
      </c>
      <c r="M3149">
        <v>0.19166666666666665</v>
      </c>
      <c r="N3149">
        <f t="shared" si="493"/>
        <v>0</v>
      </c>
      <c r="O3149" t="s">
        <v>26</v>
      </c>
      <c r="P3149" cm="1">
        <f t="array" aca="1" ref="P3149" ca="1">(_xlfn.IFS(Q3149="couché",0,Q3149="debout à 80%",1,Q3149="?",1))*(IF(RAND()&lt;0.8,1,0))</f>
        <v>1</v>
      </c>
      <c r="Q3149" t="s">
        <v>27</v>
      </c>
      <c r="R3149">
        <v>60</v>
      </c>
      <c r="S3149">
        <f t="shared" si="494"/>
        <v>0</v>
      </c>
      <c r="T3149">
        <f t="shared" si="499"/>
        <v>2</v>
      </c>
      <c r="U3149">
        <f t="shared" ca="1" si="495"/>
        <v>0.44652991283107257</v>
      </c>
      <c r="V3149">
        <f t="shared" si="496"/>
        <v>58</v>
      </c>
      <c r="W3149" t="s">
        <v>28</v>
      </c>
      <c r="X3149" t="str">
        <f t="shared" ca="1" si="497"/>
        <v>(3148,0,1,15,276,0,2,58)++1`</v>
      </c>
      <c r="Y3149" t="str">
        <f t="shared" si="498"/>
        <v>(3148,60)++1`</v>
      </c>
    </row>
    <row r="3150" spans="1:25" x14ac:dyDescent="0.25">
      <c r="A3150">
        <v>3149</v>
      </c>
      <c r="B3150">
        <v>1960</v>
      </c>
      <c r="C3150">
        <f t="shared" si="490"/>
        <v>0</v>
      </c>
      <c r="D3150" t="s">
        <v>24</v>
      </c>
      <c r="E3150">
        <f t="shared" si="491"/>
        <v>17</v>
      </c>
      <c r="F3150" t="s">
        <v>45</v>
      </c>
      <c r="G3150" s="13">
        <v>44593</v>
      </c>
      <c r="H3150">
        <v>0.52777777777777779</v>
      </c>
      <c r="I3150">
        <v>0.72152777777777777</v>
      </c>
      <c r="J3150">
        <v>1000162</v>
      </c>
      <c r="K3150">
        <v>488</v>
      </c>
      <c r="L3150">
        <f t="shared" si="492"/>
        <v>279</v>
      </c>
      <c r="M3150">
        <v>0.19374999999999998</v>
      </c>
      <c r="N3150">
        <f t="shared" si="493"/>
        <v>0</v>
      </c>
      <c r="O3150" t="s">
        <v>26</v>
      </c>
      <c r="P3150" cm="1">
        <f t="array" aca="1" ref="P3150" ca="1">(_xlfn.IFS(Q3150="couché",0,Q3150="debout à 80%",1,Q3150="?",1))*(IF(RAND()&lt;0.8,1,0))</f>
        <v>1</v>
      </c>
      <c r="Q3150" t="s">
        <v>27</v>
      </c>
      <c r="R3150">
        <v>45</v>
      </c>
      <c r="S3150">
        <f t="shared" si="494"/>
        <v>0</v>
      </c>
      <c r="T3150">
        <f t="shared" si="499"/>
        <v>4</v>
      </c>
      <c r="U3150">
        <f t="shared" ca="1" si="495"/>
        <v>0.52778716188096075</v>
      </c>
      <c r="V3150">
        <f t="shared" si="496"/>
        <v>48</v>
      </c>
      <c r="W3150" t="s">
        <v>28</v>
      </c>
      <c r="X3150" t="str">
        <f t="shared" ca="1" si="497"/>
        <v>(3149,0,1,17,279,0,4,48)++1`</v>
      </c>
      <c r="Y3150" t="str">
        <f t="shared" si="498"/>
        <v>(3149,45)++1`</v>
      </c>
    </row>
    <row r="3151" spans="1:25" x14ac:dyDescent="0.25">
      <c r="A3151">
        <v>3150</v>
      </c>
      <c r="B3151">
        <v>1968</v>
      </c>
      <c r="C3151">
        <f t="shared" si="490"/>
        <v>0</v>
      </c>
      <c r="D3151" t="s">
        <v>24</v>
      </c>
      <c r="E3151">
        <f t="shared" si="491"/>
        <v>6</v>
      </c>
      <c r="F3151" t="s">
        <v>37</v>
      </c>
      <c r="G3151" s="13">
        <v>44649</v>
      </c>
      <c r="H3151">
        <v>0.4145833333333333</v>
      </c>
      <c r="I3151">
        <v>0.60833333333333328</v>
      </c>
      <c r="J3151">
        <v>1000166</v>
      </c>
      <c r="K3151">
        <v>1593</v>
      </c>
      <c r="L3151">
        <f t="shared" si="492"/>
        <v>279</v>
      </c>
      <c r="M3151">
        <v>0.19374999999999998</v>
      </c>
      <c r="N3151">
        <f t="shared" si="493"/>
        <v>0</v>
      </c>
      <c r="O3151" t="s">
        <v>26</v>
      </c>
      <c r="P3151" cm="1">
        <f t="array" aca="1" ref="P3151" ca="1">(_xlfn.IFS(Q3151="couché",0,Q3151="debout à 80%",1,Q3151="?",1))*(IF(RAND()&lt;0.8,1,0))</f>
        <v>0</v>
      </c>
      <c r="Q3151" t="s">
        <v>48</v>
      </c>
      <c r="R3151">
        <v>0</v>
      </c>
      <c r="S3151">
        <f t="shared" si="494"/>
        <v>0</v>
      </c>
      <c r="T3151">
        <f t="shared" si="499"/>
        <v>2</v>
      </c>
      <c r="U3151">
        <f t="shared" ca="1" si="495"/>
        <v>0.41458905674363494</v>
      </c>
      <c r="V3151">
        <f t="shared" si="496"/>
        <v>50</v>
      </c>
      <c r="W3151" t="s">
        <v>28</v>
      </c>
      <c r="X3151" t="str">
        <f t="shared" ca="1" si="497"/>
        <v>(3150,0,0,6,279,0,2,50)++1`</v>
      </c>
      <c r="Y3151" t="str">
        <f t="shared" si="498"/>
        <v>(3150,0)++1`</v>
      </c>
    </row>
    <row r="3152" spans="1:25" x14ac:dyDescent="0.25">
      <c r="A3152">
        <v>3151</v>
      </c>
      <c r="B3152">
        <v>1950</v>
      </c>
      <c r="C3152">
        <f t="shared" si="490"/>
        <v>0</v>
      </c>
      <c r="D3152" t="s">
        <v>24</v>
      </c>
      <c r="E3152">
        <f t="shared" si="491"/>
        <v>15</v>
      </c>
      <c r="F3152" t="s">
        <v>35</v>
      </c>
      <c r="G3152" s="13">
        <v>44613</v>
      </c>
      <c r="H3152">
        <v>0.3298611111111111</v>
      </c>
      <c r="I3152">
        <v>0.52430555555555558</v>
      </c>
      <c r="J3152">
        <v>1000171</v>
      </c>
      <c r="K3152">
        <v>8548</v>
      </c>
      <c r="L3152">
        <f t="shared" si="492"/>
        <v>280</v>
      </c>
      <c r="M3152">
        <v>0.19444444444444448</v>
      </c>
      <c r="N3152">
        <f t="shared" si="493"/>
        <v>0</v>
      </c>
      <c r="O3152" t="s">
        <v>26</v>
      </c>
      <c r="P3152" cm="1">
        <f t="array" aca="1" ref="P3152" ca="1">(_xlfn.IFS(Q3152="couché",0,Q3152="debout à 80%",1,Q3152="?",1))*(IF(RAND()&lt;0.8,1,0))</f>
        <v>0</v>
      </c>
      <c r="Q3152" t="s">
        <v>48</v>
      </c>
      <c r="R3152">
        <v>45</v>
      </c>
      <c r="S3152">
        <f t="shared" si="494"/>
        <v>0</v>
      </c>
      <c r="T3152">
        <f t="shared" si="499"/>
        <v>1</v>
      </c>
      <c r="U3152">
        <f t="shared" ca="1" si="495"/>
        <v>0.32986948880098738</v>
      </c>
      <c r="V3152">
        <f t="shared" si="496"/>
        <v>42</v>
      </c>
      <c r="W3152" t="s">
        <v>28</v>
      </c>
      <c r="X3152" t="str">
        <f t="shared" ca="1" si="497"/>
        <v>(3151,0,0,15,280,0,1,42)++1`</v>
      </c>
      <c r="Y3152" t="str">
        <f t="shared" si="498"/>
        <v>(3151,45)++1`</v>
      </c>
    </row>
    <row r="3153" spans="1:25" x14ac:dyDescent="0.25">
      <c r="A3153">
        <v>3152</v>
      </c>
      <c r="B3153">
        <v>1945</v>
      </c>
      <c r="C3153">
        <f t="shared" si="490"/>
        <v>0</v>
      </c>
      <c r="D3153" t="s">
        <v>24</v>
      </c>
      <c r="E3153">
        <f t="shared" si="491"/>
        <v>9</v>
      </c>
      <c r="F3153" t="s">
        <v>40</v>
      </c>
      <c r="G3153" s="13">
        <v>44608</v>
      </c>
      <c r="H3153">
        <v>0.38402777777777775</v>
      </c>
      <c r="I3153">
        <v>0.57916666666666661</v>
      </c>
      <c r="J3153">
        <v>1000163</v>
      </c>
      <c r="K3153">
        <v>241</v>
      </c>
      <c r="L3153">
        <f t="shared" si="492"/>
        <v>281</v>
      </c>
      <c r="M3153">
        <v>0.19513888888888886</v>
      </c>
      <c r="N3153">
        <f t="shared" si="493"/>
        <v>0</v>
      </c>
      <c r="O3153" t="s">
        <v>26</v>
      </c>
      <c r="P3153" cm="1">
        <f t="array" aca="1" ref="P3153" ca="1">(_xlfn.IFS(Q3153="couché",0,Q3153="debout à 80%",1,Q3153="?",1))*(IF(RAND()&lt;0.8,1,0))</f>
        <v>1</v>
      </c>
      <c r="Q3153" t="s">
        <v>27</v>
      </c>
      <c r="R3153">
        <v>45</v>
      </c>
      <c r="S3153">
        <f t="shared" si="494"/>
        <v>0</v>
      </c>
      <c r="T3153">
        <f t="shared" si="499"/>
        <v>2</v>
      </c>
      <c r="U3153">
        <f t="shared" ca="1" si="495"/>
        <v>0.3840351439338211</v>
      </c>
      <c r="V3153">
        <f t="shared" si="496"/>
        <v>45</v>
      </c>
      <c r="W3153" t="s">
        <v>28</v>
      </c>
      <c r="X3153" t="str">
        <f t="shared" ca="1" si="497"/>
        <v>(3152,0,1,9,281,0,2,45)++1`</v>
      </c>
      <c r="Y3153" t="str">
        <f t="shared" si="498"/>
        <v>(3152,45)++1`</v>
      </c>
    </row>
    <row r="3154" spans="1:25" x14ac:dyDescent="0.25">
      <c r="A3154">
        <v>3153</v>
      </c>
      <c r="B3154">
        <v>1985</v>
      </c>
      <c r="C3154">
        <f t="shared" si="490"/>
        <v>0</v>
      </c>
      <c r="D3154" t="s">
        <v>24</v>
      </c>
      <c r="E3154">
        <f t="shared" si="491"/>
        <v>5</v>
      </c>
      <c r="F3154" t="s">
        <v>36</v>
      </c>
      <c r="G3154" s="13">
        <v>44627</v>
      </c>
      <c r="H3154">
        <v>0.48819444444444443</v>
      </c>
      <c r="I3154">
        <v>0.68402777777777779</v>
      </c>
      <c r="J3154">
        <v>1000162</v>
      </c>
      <c r="K3154">
        <v>3233</v>
      </c>
      <c r="L3154">
        <f t="shared" si="492"/>
        <v>282</v>
      </c>
      <c r="M3154">
        <v>0.19583333333333336</v>
      </c>
      <c r="N3154">
        <f t="shared" si="493"/>
        <v>0</v>
      </c>
      <c r="O3154" t="s">
        <v>26</v>
      </c>
      <c r="P3154" cm="1">
        <f t="array" aca="1" ref="P3154" ca="1">(_xlfn.IFS(Q3154="couché",0,Q3154="debout à 80%",1,Q3154="?",1))*(IF(RAND()&lt;0.8,1,0))</f>
        <v>1</v>
      </c>
      <c r="Q3154" t="s">
        <v>27</v>
      </c>
      <c r="R3154">
        <v>45</v>
      </c>
      <c r="S3154">
        <f t="shared" si="494"/>
        <v>0</v>
      </c>
      <c r="T3154">
        <f t="shared" si="499"/>
        <v>2</v>
      </c>
      <c r="U3154">
        <f t="shared" ca="1" si="495"/>
        <v>0.48820419933882153</v>
      </c>
      <c r="V3154">
        <f t="shared" si="496"/>
        <v>52</v>
      </c>
      <c r="W3154" t="s">
        <v>28</v>
      </c>
      <c r="X3154" t="str">
        <f t="shared" ca="1" si="497"/>
        <v>(3153,0,1,5,282,0,2,52)++1`</v>
      </c>
      <c r="Y3154" t="str">
        <f t="shared" si="498"/>
        <v>(3153,45)++1`</v>
      </c>
    </row>
    <row r="3155" spans="1:25" x14ac:dyDescent="0.25">
      <c r="A3155">
        <v>3154</v>
      </c>
      <c r="B3155">
        <v>1975</v>
      </c>
      <c r="C3155">
        <f t="shared" si="490"/>
        <v>0</v>
      </c>
      <c r="D3155" t="s">
        <v>24</v>
      </c>
      <c r="E3155">
        <f t="shared" si="491"/>
        <v>12</v>
      </c>
      <c r="F3155" t="s">
        <v>42</v>
      </c>
      <c r="G3155" s="13">
        <v>44637</v>
      </c>
      <c r="H3155">
        <v>0.59097222222222223</v>
      </c>
      <c r="I3155">
        <v>0.78749999999999998</v>
      </c>
      <c r="J3155">
        <v>1000165</v>
      </c>
      <c r="K3155">
        <v>9173</v>
      </c>
      <c r="L3155">
        <f t="shared" si="492"/>
        <v>283</v>
      </c>
      <c r="M3155">
        <v>0.19652777777777775</v>
      </c>
      <c r="N3155">
        <f t="shared" si="493"/>
        <v>0</v>
      </c>
      <c r="O3155" t="s">
        <v>26</v>
      </c>
      <c r="P3155" cm="1">
        <f t="array" aca="1" ref="P3155" ca="1">(_xlfn.IFS(Q3155="couché",0,Q3155="debout à 80%",1,Q3155="?",1))*(IF(RAND()&lt;0.8,1,0))</f>
        <v>1</v>
      </c>
      <c r="Q3155" t="s">
        <v>27</v>
      </c>
      <c r="R3155">
        <v>30</v>
      </c>
      <c r="S3155">
        <f t="shared" si="494"/>
        <v>0</v>
      </c>
      <c r="T3155">
        <f t="shared" si="499"/>
        <v>5</v>
      </c>
      <c r="U3155">
        <f t="shared" ca="1" si="495"/>
        <v>0.59097579304895875</v>
      </c>
      <c r="V3155">
        <f t="shared" si="496"/>
        <v>55</v>
      </c>
      <c r="W3155" t="s">
        <v>28</v>
      </c>
      <c r="X3155" t="str">
        <f t="shared" ca="1" si="497"/>
        <v>(3154,0,1,12,283,0,5,55)++1`</v>
      </c>
      <c r="Y3155" t="str">
        <f t="shared" si="498"/>
        <v>(3154,30)++1`</v>
      </c>
    </row>
    <row r="3156" spans="1:25" x14ac:dyDescent="0.25">
      <c r="A3156">
        <v>3155</v>
      </c>
      <c r="B3156">
        <v>1974</v>
      </c>
      <c r="C3156">
        <f t="shared" si="490"/>
        <v>0</v>
      </c>
      <c r="D3156" t="s">
        <v>24</v>
      </c>
      <c r="E3156">
        <f t="shared" si="491"/>
        <v>6</v>
      </c>
      <c r="F3156" t="s">
        <v>37</v>
      </c>
      <c r="G3156" s="13">
        <v>44614</v>
      </c>
      <c r="H3156">
        <v>0.38958333333333334</v>
      </c>
      <c r="I3156">
        <v>0.58611111111111114</v>
      </c>
      <c r="J3156">
        <v>1000166</v>
      </c>
      <c r="K3156">
        <v>3320</v>
      </c>
      <c r="L3156">
        <f t="shared" si="492"/>
        <v>283</v>
      </c>
      <c r="M3156">
        <v>0.1965277777777778</v>
      </c>
      <c r="N3156">
        <f t="shared" si="493"/>
        <v>0</v>
      </c>
      <c r="O3156" t="s">
        <v>26</v>
      </c>
      <c r="P3156" cm="1">
        <f t="array" aca="1" ref="P3156" ca="1">(_xlfn.IFS(Q3156="couché",0,Q3156="debout à 80%",1,Q3156="?",1))*(IF(RAND()&lt;0.8,1,0))</f>
        <v>0</v>
      </c>
      <c r="Q3156" t="s">
        <v>48</v>
      </c>
      <c r="R3156">
        <v>45</v>
      </c>
      <c r="S3156">
        <f t="shared" si="494"/>
        <v>0</v>
      </c>
      <c r="T3156">
        <f t="shared" si="499"/>
        <v>2</v>
      </c>
      <c r="U3156">
        <f t="shared" ca="1" si="495"/>
        <v>0.38958435105275957</v>
      </c>
      <c r="V3156">
        <f t="shared" si="496"/>
        <v>32</v>
      </c>
      <c r="W3156" t="s">
        <v>28</v>
      </c>
      <c r="X3156" t="str">
        <f t="shared" ca="1" si="497"/>
        <v>(3155,0,0,6,283,0,2,32)++1`</v>
      </c>
      <c r="Y3156" t="str">
        <f t="shared" si="498"/>
        <v>(3155,45)++1`</v>
      </c>
    </row>
    <row r="3157" spans="1:25" x14ac:dyDescent="0.25">
      <c r="A3157">
        <v>3156</v>
      </c>
      <c r="B3157">
        <v>1930</v>
      </c>
      <c r="C3157">
        <f t="shared" si="490"/>
        <v>0</v>
      </c>
      <c r="D3157" t="s">
        <v>24</v>
      </c>
      <c r="E3157">
        <f t="shared" si="491"/>
        <v>16</v>
      </c>
      <c r="F3157" t="s">
        <v>44</v>
      </c>
      <c r="G3157" s="13">
        <v>44638</v>
      </c>
      <c r="H3157">
        <v>0.40416666666666667</v>
      </c>
      <c r="I3157">
        <v>0.60138888888888886</v>
      </c>
      <c r="J3157">
        <v>1000162</v>
      </c>
      <c r="K3157">
        <v>488</v>
      </c>
      <c r="L3157">
        <f t="shared" si="492"/>
        <v>284</v>
      </c>
      <c r="M3157">
        <v>0.19722222222222219</v>
      </c>
      <c r="N3157">
        <f t="shared" si="493"/>
        <v>0</v>
      </c>
      <c r="O3157" t="s">
        <v>26</v>
      </c>
      <c r="P3157" cm="1">
        <f t="array" aca="1" ref="P3157" ca="1">(_xlfn.IFS(Q3157="couché",0,Q3157="debout à 80%",1,Q3157="?",1))*(IF(RAND()&lt;0.8,1,0))</f>
        <v>0</v>
      </c>
      <c r="Q3157" t="s">
        <v>48</v>
      </c>
      <c r="R3157">
        <v>45</v>
      </c>
      <c r="S3157">
        <f t="shared" si="494"/>
        <v>1</v>
      </c>
      <c r="T3157">
        <f t="shared" si="499"/>
        <v>2</v>
      </c>
      <c r="U3157">
        <f t="shared" ca="1" si="495"/>
        <v>0.40417578530215736</v>
      </c>
      <c r="V3157">
        <f t="shared" si="496"/>
        <v>39</v>
      </c>
      <c r="W3157" t="s">
        <v>28</v>
      </c>
      <c r="X3157" t="str">
        <f t="shared" ca="1" si="497"/>
        <v>(3156,0,0,16,284,1,2,39)++1`</v>
      </c>
      <c r="Y3157" t="str">
        <f t="shared" si="498"/>
        <v>(3156,45)++1`</v>
      </c>
    </row>
    <row r="3158" spans="1:25" x14ac:dyDescent="0.25">
      <c r="A3158">
        <v>3157</v>
      </c>
      <c r="B3158">
        <v>1964</v>
      </c>
      <c r="C3158">
        <f t="shared" si="490"/>
        <v>0</v>
      </c>
      <c r="D3158" t="s">
        <v>24</v>
      </c>
      <c r="E3158">
        <f t="shared" si="491"/>
        <v>9</v>
      </c>
      <c r="F3158" t="s">
        <v>40</v>
      </c>
      <c r="G3158" s="13">
        <v>44622</v>
      </c>
      <c r="H3158">
        <v>0.35347222222222219</v>
      </c>
      <c r="I3158">
        <v>0.55138888888888882</v>
      </c>
      <c r="J3158">
        <v>1000163</v>
      </c>
      <c r="K3158">
        <v>241</v>
      </c>
      <c r="L3158">
        <f t="shared" si="492"/>
        <v>285</v>
      </c>
      <c r="M3158">
        <v>0.19791666666666663</v>
      </c>
      <c r="N3158">
        <f t="shared" si="493"/>
        <v>0</v>
      </c>
      <c r="O3158" t="s">
        <v>26</v>
      </c>
      <c r="P3158" cm="1">
        <f t="array" aca="1" ref="P3158" ca="1">(_xlfn.IFS(Q3158="couché",0,Q3158="debout à 80%",1,Q3158="?",1))*(IF(RAND()&lt;0.8,1,0))</f>
        <v>0</v>
      </c>
      <c r="Q3158" t="s">
        <v>27</v>
      </c>
      <c r="R3158">
        <v>45</v>
      </c>
      <c r="S3158">
        <f t="shared" si="494"/>
        <v>0</v>
      </c>
      <c r="T3158">
        <f t="shared" si="499"/>
        <v>1</v>
      </c>
      <c r="U3158">
        <f t="shared" ca="1" si="495"/>
        <v>0.35347262957281844</v>
      </c>
      <c r="V3158">
        <f t="shared" si="496"/>
        <v>52</v>
      </c>
      <c r="W3158" t="s">
        <v>28</v>
      </c>
      <c r="X3158" t="str">
        <f t="shared" ca="1" si="497"/>
        <v>(3157,0,0,9,285,0,1,52)++1`</v>
      </c>
      <c r="Y3158" t="str">
        <f t="shared" si="498"/>
        <v>(3157,45)++1`</v>
      </c>
    </row>
    <row r="3159" spans="1:25" x14ac:dyDescent="0.25">
      <c r="A3159">
        <v>3158</v>
      </c>
      <c r="B3159">
        <v>1958</v>
      </c>
      <c r="C3159">
        <f t="shared" si="490"/>
        <v>0</v>
      </c>
      <c r="D3159" t="s">
        <v>24</v>
      </c>
      <c r="E3159">
        <f t="shared" si="491"/>
        <v>11</v>
      </c>
      <c r="F3159" t="s">
        <v>41</v>
      </c>
      <c r="G3159" s="13">
        <v>44631</v>
      </c>
      <c r="H3159">
        <v>0.35138888888888886</v>
      </c>
      <c r="I3159">
        <v>0.54999999999999993</v>
      </c>
      <c r="J3159">
        <v>1000171</v>
      </c>
      <c r="K3159">
        <v>8548</v>
      </c>
      <c r="L3159">
        <f t="shared" si="492"/>
        <v>286</v>
      </c>
      <c r="M3159">
        <v>0.19861111111111107</v>
      </c>
      <c r="N3159">
        <f t="shared" si="493"/>
        <v>0</v>
      </c>
      <c r="O3159" t="s">
        <v>26</v>
      </c>
      <c r="P3159" cm="1">
        <f t="array" aca="1" ref="P3159" ca="1">(_xlfn.IFS(Q3159="couché",0,Q3159="debout à 80%",1,Q3159="?",1))*(IF(RAND()&lt;0.8,1,0))</f>
        <v>0</v>
      </c>
      <c r="Q3159" t="s">
        <v>48</v>
      </c>
      <c r="R3159">
        <v>45</v>
      </c>
      <c r="S3159">
        <f t="shared" si="494"/>
        <v>0</v>
      </c>
      <c r="T3159">
        <f t="shared" si="499"/>
        <v>1</v>
      </c>
      <c r="U3159">
        <f t="shared" ca="1" si="495"/>
        <v>0.35139487405091385</v>
      </c>
      <c r="V3159">
        <f t="shared" si="496"/>
        <v>48</v>
      </c>
      <c r="W3159" t="s">
        <v>28</v>
      </c>
      <c r="X3159" t="str">
        <f t="shared" ca="1" si="497"/>
        <v>(3158,0,0,11,286,0,1,48)++1`</v>
      </c>
      <c r="Y3159" t="str">
        <f t="shared" si="498"/>
        <v>(3158,45)++1`</v>
      </c>
    </row>
    <row r="3160" spans="1:25" x14ac:dyDescent="0.25">
      <c r="A3160">
        <v>3159</v>
      </c>
      <c r="B3160">
        <v>1961</v>
      </c>
      <c r="C3160">
        <f t="shared" si="490"/>
        <v>0</v>
      </c>
      <c r="D3160" t="s">
        <v>24</v>
      </c>
      <c r="E3160">
        <f t="shared" si="491"/>
        <v>15</v>
      </c>
      <c r="F3160" t="s">
        <v>35</v>
      </c>
      <c r="G3160" s="13">
        <v>44649</v>
      </c>
      <c r="H3160">
        <v>0.60763888888888884</v>
      </c>
      <c r="I3160">
        <v>0.80625000000000002</v>
      </c>
      <c r="J3160">
        <v>1000171</v>
      </c>
      <c r="K3160">
        <v>8548</v>
      </c>
      <c r="L3160">
        <f t="shared" si="492"/>
        <v>286</v>
      </c>
      <c r="M3160">
        <v>0.19861111111111118</v>
      </c>
      <c r="N3160">
        <f t="shared" si="493"/>
        <v>0</v>
      </c>
      <c r="O3160" t="s">
        <v>26</v>
      </c>
      <c r="P3160" cm="1">
        <f t="array" aca="1" ref="P3160" ca="1">(_xlfn.IFS(Q3160="couché",0,Q3160="debout à 80%",1,Q3160="?",1))*(IF(RAND()&lt;0.8,1,0))</f>
        <v>0</v>
      </c>
      <c r="Q3160" t="s">
        <v>48</v>
      </c>
      <c r="R3160">
        <v>45</v>
      </c>
      <c r="S3160">
        <f t="shared" si="494"/>
        <v>0</v>
      </c>
      <c r="T3160">
        <f t="shared" si="499"/>
        <v>2</v>
      </c>
      <c r="U3160">
        <f t="shared" ca="1" si="495"/>
        <v>0.60764279084884387</v>
      </c>
      <c r="V3160">
        <f t="shared" si="496"/>
        <v>53</v>
      </c>
      <c r="W3160" t="s">
        <v>28</v>
      </c>
      <c r="X3160" t="str">
        <f t="shared" ca="1" si="497"/>
        <v>(3159,0,0,15,286,0,2,53)++1`</v>
      </c>
      <c r="Y3160" t="str">
        <f t="shared" si="498"/>
        <v>(3159,45)++1`</v>
      </c>
    </row>
    <row r="3161" spans="1:25" x14ac:dyDescent="0.25">
      <c r="A3161">
        <v>3160</v>
      </c>
      <c r="B3161">
        <v>1942</v>
      </c>
      <c r="C3161">
        <f t="shared" si="490"/>
        <v>0</v>
      </c>
      <c r="D3161" t="s">
        <v>24</v>
      </c>
      <c r="E3161">
        <f t="shared" si="491"/>
        <v>15</v>
      </c>
      <c r="F3161" t="s">
        <v>35</v>
      </c>
      <c r="G3161" s="13">
        <v>44616</v>
      </c>
      <c r="H3161">
        <v>0.62847222222222221</v>
      </c>
      <c r="I3161">
        <v>0.82708333333333328</v>
      </c>
      <c r="J3161">
        <v>1000171</v>
      </c>
      <c r="K3161">
        <v>3172</v>
      </c>
      <c r="L3161">
        <f t="shared" si="492"/>
        <v>286</v>
      </c>
      <c r="M3161">
        <v>0.19861111111111107</v>
      </c>
      <c r="N3161">
        <f t="shared" si="493"/>
        <v>0</v>
      </c>
      <c r="O3161" t="s">
        <v>26</v>
      </c>
      <c r="P3161" cm="1">
        <f t="array" aca="1" ref="P3161" ca="1">(_xlfn.IFS(Q3161="couché",0,Q3161="debout à 80%",1,Q3161="?",1))*(IF(RAND()&lt;0.8,1,0))</f>
        <v>0</v>
      </c>
      <c r="Q3161" t="s">
        <v>48</v>
      </c>
      <c r="R3161">
        <v>45</v>
      </c>
      <c r="S3161">
        <f t="shared" si="494"/>
        <v>0</v>
      </c>
      <c r="T3161">
        <f t="shared" si="499"/>
        <v>3</v>
      </c>
      <c r="U3161">
        <f t="shared" ca="1" si="495"/>
        <v>0.62847757147620698</v>
      </c>
      <c r="V3161">
        <f t="shared" si="496"/>
        <v>57</v>
      </c>
      <c r="W3161" t="s">
        <v>28</v>
      </c>
      <c r="X3161" t="str">
        <f t="shared" ca="1" si="497"/>
        <v>(3160,0,0,15,286,0,3,57)++1`</v>
      </c>
      <c r="Y3161" t="str">
        <f t="shared" si="498"/>
        <v>(3160,45)++1`</v>
      </c>
    </row>
    <row r="3162" spans="1:25" x14ac:dyDescent="0.25">
      <c r="A3162">
        <v>3161</v>
      </c>
      <c r="B3162">
        <v>1966</v>
      </c>
      <c r="C3162">
        <f t="shared" si="490"/>
        <v>0</v>
      </c>
      <c r="D3162" t="s">
        <v>24</v>
      </c>
      <c r="E3162">
        <f t="shared" si="491"/>
        <v>9</v>
      </c>
      <c r="F3162" t="s">
        <v>40</v>
      </c>
      <c r="G3162" s="13">
        <v>44602</v>
      </c>
      <c r="H3162">
        <v>0.48541666666666666</v>
      </c>
      <c r="I3162">
        <v>0.68611111111111112</v>
      </c>
      <c r="J3162">
        <v>1000163</v>
      </c>
      <c r="K3162">
        <v>241</v>
      </c>
      <c r="L3162">
        <f t="shared" si="492"/>
        <v>289</v>
      </c>
      <c r="M3162">
        <v>0.20069444444444445</v>
      </c>
      <c r="N3162">
        <f t="shared" si="493"/>
        <v>0</v>
      </c>
      <c r="O3162" t="s">
        <v>26</v>
      </c>
      <c r="P3162" cm="1">
        <f t="array" aca="1" ref="P3162" ca="1">(_xlfn.IFS(Q3162="couché",0,Q3162="debout à 80%",1,Q3162="?",1))*(IF(RAND()&lt;0.8,1,0))</f>
        <v>1</v>
      </c>
      <c r="Q3162" t="s">
        <v>27</v>
      </c>
      <c r="R3162">
        <v>45</v>
      </c>
      <c r="S3162">
        <f t="shared" si="494"/>
        <v>0</v>
      </c>
      <c r="T3162">
        <f t="shared" si="499"/>
        <v>4</v>
      </c>
      <c r="U3162">
        <f t="shared" ca="1" si="495"/>
        <v>0.48541713290250332</v>
      </c>
      <c r="V3162">
        <f t="shared" si="496"/>
        <v>31</v>
      </c>
      <c r="W3162" t="s">
        <v>28</v>
      </c>
      <c r="X3162" t="str">
        <f t="shared" ca="1" si="497"/>
        <v>(3161,0,1,9,289,0,4,31)++1`</v>
      </c>
      <c r="Y3162" t="str">
        <f t="shared" si="498"/>
        <v>(3161,45)++1`</v>
      </c>
    </row>
    <row r="3163" spans="1:25" x14ac:dyDescent="0.25">
      <c r="A3163">
        <v>3162</v>
      </c>
      <c r="B3163">
        <v>1971</v>
      </c>
      <c r="C3163">
        <f t="shared" si="490"/>
        <v>0</v>
      </c>
      <c r="D3163" t="s">
        <v>24</v>
      </c>
      <c r="E3163">
        <f t="shared" si="491"/>
        <v>13</v>
      </c>
      <c r="F3163" t="s">
        <v>43</v>
      </c>
      <c r="G3163" s="13">
        <v>44620</v>
      </c>
      <c r="H3163">
        <v>0.53333333333333333</v>
      </c>
      <c r="I3163">
        <v>0.73402777777777772</v>
      </c>
      <c r="J3163">
        <v>1000167</v>
      </c>
      <c r="K3163">
        <v>1873</v>
      </c>
      <c r="L3163">
        <f t="shared" si="492"/>
        <v>289</v>
      </c>
      <c r="M3163">
        <v>0.2006944444444444</v>
      </c>
      <c r="N3163">
        <f t="shared" si="493"/>
        <v>0</v>
      </c>
      <c r="O3163" t="s">
        <v>26</v>
      </c>
      <c r="P3163" cm="1">
        <f t="array" aca="1" ref="P3163" ca="1">(_xlfn.IFS(Q3163="couché",0,Q3163="debout à 80%",1,Q3163="?",1))*(IF(RAND()&lt;0.8,1,0))</f>
        <v>0</v>
      </c>
      <c r="Q3163" t="s">
        <v>48</v>
      </c>
      <c r="R3163">
        <v>45</v>
      </c>
      <c r="S3163">
        <f t="shared" si="494"/>
        <v>0</v>
      </c>
      <c r="T3163">
        <f t="shared" si="499"/>
        <v>2</v>
      </c>
      <c r="U3163">
        <f t="shared" ca="1" si="495"/>
        <v>0.53333955233786101</v>
      </c>
      <c r="V3163">
        <f t="shared" si="496"/>
        <v>53</v>
      </c>
      <c r="W3163" t="s">
        <v>28</v>
      </c>
      <c r="X3163" t="str">
        <f t="shared" ca="1" si="497"/>
        <v>(3162,0,0,13,289,0,2,53)++1`</v>
      </c>
      <c r="Y3163" t="str">
        <f t="shared" si="498"/>
        <v>(3162,45)++1`</v>
      </c>
    </row>
    <row r="3164" spans="1:25" x14ac:dyDescent="0.25">
      <c r="A3164">
        <v>3163</v>
      </c>
      <c r="B3164">
        <v>1970</v>
      </c>
      <c r="C3164">
        <f t="shared" si="490"/>
        <v>0</v>
      </c>
      <c r="D3164" t="s">
        <v>24</v>
      </c>
      <c r="E3164">
        <f t="shared" si="491"/>
        <v>5</v>
      </c>
      <c r="F3164" t="s">
        <v>36</v>
      </c>
      <c r="G3164" s="13">
        <v>44642</v>
      </c>
      <c r="H3164">
        <v>0.62083333333333335</v>
      </c>
      <c r="I3164">
        <v>0.82222222222222219</v>
      </c>
      <c r="J3164">
        <v>1000162</v>
      </c>
      <c r="K3164">
        <v>486</v>
      </c>
      <c r="L3164">
        <f t="shared" si="492"/>
        <v>290</v>
      </c>
      <c r="M3164">
        <v>0.20138888888888884</v>
      </c>
      <c r="N3164">
        <f t="shared" si="493"/>
        <v>0</v>
      </c>
      <c r="O3164" t="s">
        <v>26</v>
      </c>
      <c r="P3164" cm="1">
        <f t="array" aca="1" ref="P3164" ca="1">(_xlfn.IFS(Q3164="couché",0,Q3164="debout à 80%",1,Q3164="?",1))*(IF(RAND()&lt;0.8,1,0))</f>
        <v>1</v>
      </c>
      <c r="Q3164" t="s">
        <v>27</v>
      </c>
      <c r="R3164">
        <v>45</v>
      </c>
      <c r="S3164">
        <f t="shared" si="494"/>
        <v>0</v>
      </c>
      <c r="T3164">
        <f t="shared" si="499"/>
        <v>3</v>
      </c>
      <c r="U3164">
        <f t="shared" ca="1" si="495"/>
        <v>0.62084177240168936</v>
      </c>
      <c r="V3164">
        <f t="shared" si="496"/>
        <v>59</v>
      </c>
      <c r="W3164" t="s">
        <v>28</v>
      </c>
      <c r="X3164" t="str">
        <f t="shared" ca="1" si="497"/>
        <v>(3163,0,1,5,290,0,3,59)++1`</v>
      </c>
      <c r="Y3164" t="str">
        <f t="shared" si="498"/>
        <v>(3163,45)++1`</v>
      </c>
    </row>
    <row r="3165" spans="1:25" x14ac:dyDescent="0.25">
      <c r="A3165">
        <v>3164</v>
      </c>
      <c r="B3165">
        <v>1953</v>
      </c>
      <c r="C3165">
        <f t="shared" si="490"/>
        <v>0</v>
      </c>
      <c r="D3165" t="s">
        <v>24</v>
      </c>
      <c r="E3165">
        <f t="shared" si="491"/>
        <v>9</v>
      </c>
      <c r="F3165" t="s">
        <v>40</v>
      </c>
      <c r="G3165" s="13">
        <v>44595</v>
      </c>
      <c r="H3165">
        <v>0.53402777777777777</v>
      </c>
      <c r="I3165">
        <v>0.73611111111111105</v>
      </c>
      <c r="J3165">
        <v>1000163</v>
      </c>
      <c r="K3165">
        <v>8528</v>
      </c>
      <c r="L3165">
        <f t="shared" si="492"/>
        <v>291</v>
      </c>
      <c r="M3165">
        <v>0.20208333333333328</v>
      </c>
      <c r="N3165">
        <f t="shared" si="493"/>
        <v>0</v>
      </c>
      <c r="O3165" t="s">
        <v>26</v>
      </c>
      <c r="P3165" cm="1">
        <f t="array" aca="1" ref="P3165" ca="1">(_xlfn.IFS(Q3165="couché",0,Q3165="debout à 80%",1,Q3165="?",1))*(IF(RAND()&lt;0.8,1,0))</f>
        <v>1</v>
      </c>
      <c r="Q3165" t="s">
        <v>27</v>
      </c>
      <c r="R3165">
        <v>45</v>
      </c>
      <c r="S3165">
        <f t="shared" si="494"/>
        <v>0</v>
      </c>
      <c r="T3165">
        <f t="shared" si="499"/>
        <v>5</v>
      </c>
      <c r="U3165">
        <f t="shared" ca="1" si="495"/>
        <v>0.53402900153019195</v>
      </c>
      <c r="V3165">
        <f t="shared" si="496"/>
        <v>55</v>
      </c>
      <c r="W3165" t="s">
        <v>28</v>
      </c>
      <c r="X3165" t="str">
        <f t="shared" ca="1" si="497"/>
        <v>(3164,0,1,9,291,0,5,55)++1`</v>
      </c>
      <c r="Y3165" t="str">
        <f t="shared" si="498"/>
        <v>(3164,45)++1`</v>
      </c>
    </row>
    <row r="3166" spans="1:25" x14ac:dyDescent="0.25">
      <c r="A3166">
        <v>3165</v>
      </c>
      <c r="B3166">
        <v>1933</v>
      </c>
      <c r="C3166">
        <f t="shared" si="490"/>
        <v>0</v>
      </c>
      <c r="D3166" t="s">
        <v>24</v>
      </c>
      <c r="E3166">
        <f t="shared" si="491"/>
        <v>11</v>
      </c>
      <c r="F3166" t="s">
        <v>41</v>
      </c>
      <c r="G3166" s="13">
        <v>44614</v>
      </c>
      <c r="H3166">
        <v>0.38055555555555554</v>
      </c>
      <c r="I3166">
        <v>0.58472222222222214</v>
      </c>
      <c r="J3166">
        <v>1000165</v>
      </c>
      <c r="K3166">
        <v>3008</v>
      </c>
      <c r="L3166">
        <f t="shared" si="492"/>
        <v>294</v>
      </c>
      <c r="M3166">
        <v>0.20416666666666661</v>
      </c>
      <c r="N3166">
        <f t="shared" si="493"/>
        <v>0</v>
      </c>
      <c r="O3166" t="s">
        <v>26</v>
      </c>
      <c r="P3166" cm="1">
        <f t="array" aca="1" ref="P3166" ca="1">(_xlfn.IFS(Q3166="couché",0,Q3166="debout à 80%",1,Q3166="?",1))*(IF(RAND()&lt;0.8,1,0))</f>
        <v>0</v>
      </c>
      <c r="Q3166" t="s">
        <v>48</v>
      </c>
      <c r="R3166">
        <v>0</v>
      </c>
      <c r="S3166">
        <f t="shared" si="494"/>
        <v>1</v>
      </c>
      <c r="T3166">
        <f t="shared" si="499"/>
        <v>2</v>
      </c>
      <c r="U3166">
        <f t="shared" ca="1" si="495"/>
        <v>0.38055959433642417</v>
      </c>
      <c r="V3166">
        <f t="shared" si="496"/>
        <v>52</v>
      </c>
      <c r="W3166" t="s">
        <v>28</v>
      </c>
      <c r="X3166" t="str">
        <f t="shared" ca="1" si="497"/>
        <v>(3165,0,0,11,294,1,2,52)++1`</v>
      </c>
      <c r="Y3166" t="str">
        <f t="shared" si="498"/>
        <v>(3165,0)++1`</v>
      </c>
    </row>
    <row r="3167" spans="1:25" x14ac:dyDescent="0.25">
      <c r="A3167">
        <v>3166</v>
      </c>
      <c r="B3167">
        <v>1965</v>
      </c>
      <c r="C3167">
        <f t="shared" si="490"/>
        <v>0</v>
      </c>
      <c r="D3167" t="s">
        <v>24</v>
      </c>
      <c r="E3167">
        <f t="shared" si="491"/>
        <v>13</v>
      </c>
      <c r="F3167" t="s">
        <v>43</v>
      </c>
      <c r="G3167" s="13">
        <v>44637</v>
      </c>
      <c r="H3167">
        <v>0.34583333333333333</v>
      </c>
      <c r="I3167">
        <v>0.55138888888888882</v>
      </c>
      <c r="J3167">
        <v>1000167</v>
      </c>
      <c r="K3167">
        <v>5567</v>
      </c>
      <c r="L3167">
        <f t="shared" si="492"/>
        <v>296</v>
      </c>
      <c r="M3167">
        <v>0.20555555555555549</v>
      </c>
      <c r="N3167">
        <f t="shared" si="493"/>
        <v>0</v>
      </c>
      <c r="O3167" t="s">
        <v>26</v>
      </c>
      <c r="P3167" cm="1">
        <f t="array" aca="1" ref="P3167" ca="1">(_xlfn.IFS(Q3167="couché",0,Q3167="debout à 80%",1,Q3167="?",1))*(IF(RAND()&lt;0.8,1,0))</f>
        <v>1</v>
      </c>
      <c r="Q3167" t="s">
        <v>27</v>
      </c>
      <c r="R3167">
        <v>45</v>
      </c>
      <c r="S3167">
        <f t="shared" si="494"/>
        <v>0</v>
      </c>
      <c r="T3167">
        <f t="shared" si="499"/>
        <v>1</v>
      </c>
      <c r="U3167">
        <f t="shared" ca="1" si="495"/>
        <v>0.34583431809927512</v>
      </c>
      <c r="V3167">
        <f t="shared" si="496"/>
        <v>59</v>
      </c>
      <c r="W3167" t="s">
        <v>28</v>
      </c>
      <c r="X3167" t="str">
        <f t="shared" ca="1" si="497"/>
        <v>(3166,0,1,13,296,0,1,59)++1`</v>
      </c>
      <c r="Y3167" t="str">
        <f t="shared" si="498"/>
        <v>(3166,45)++1`</v>
      </c>
    </row>
    <row r="3168" spans="1:25" x14ac:dyDescent="0.25">
      <c r="A3168">
        <v>3167</v>
      </c>
      <c r="B3168">
        <v>1967</v>
      </c>
      <c r="C3168">
        <f t="shared" si="490"/>
        <v>0</v>
      </c>
      <c r="D3168" t="s">
        <v>24</v>
      </c>
      <c r="E3168">
        <f t="shared" si="491"/>
        <v>13</v>
      </c>
      <c r="F3168" t="s">
        <v>43</v>
      </c>
      <c r="G3168" s="13">
        <v>44595</v>
      </c>
      <c r="H3168">
        <v>0.33958333333333329</v>
      </c>
      <c r="I3168">
        <v>0.54583333333333328</v>
      </c>
      <c r="J3168">
        <v>1000167</v>
      </c>
      <c r="K3168">
        <v>1873</v>
      </c>
      <c r="L3168">
        <f t="shared" si="492"/>
        <v>297</v>
      </c>
      <c r="M3168">
        <v>0.20624999999999999</v>
      </c>
      <c r="N3168">
        <f t="shared" si="493"/>
        <v>0</v>
      </c>
      <c r="O3168" t="s">
        <v>26</v>
      </c>
      <c r="P3168" cm="1">
        <f t="array" aca="1" ref="P3168" ca="1">(_xlfn.IFS(Q3168="couché",0,Q3168="debout à 80%",1,Q3168="?",1))*(IF(RAND()&lt;0.8,1,0))</f>
        <v>1</v>
      </c>
      <c r="Q3168" t="s">
        <v>27</v>
      </c>
      <c r="R3168">
        <v>45</v>
      </c>
      <c r="S3168">
        <f t="shared" si="494"/>
        <v>0</v>
      </c>
      <c r="T3168">
        <f t="shared" si="499"/>
        <v>1</v>
      </c>
      <c r="U3168">
        <f t="shared" ca="1" si="495"/>
        <v>0.33958336185075533</v>
      </c>
      <c r="V3168">
        <f t="shared" si="496"/>
        <v>52</v>
      </c>
      <c r="W3168" t="s">
        <v>28</v>
      </c>
      <c r="X3168" t="str">
        <f t="shared" ca="1" si="497"/>
        <v>(3167,0,1,13,297,0,1,52)++1`</v>
      </c>
      <c r="Y3168" t="str">
        <f t="shared" si="498"/>
        <v>(3167,45)++1`</v>
      </c>
    </row>
    <row r="3169" spans="1:25" x14ac:dyDescent="0.25">
      <c r="A3169">
        <v>3168</v>
      </c>
      <c r="B3169">
        <v>1954</v>
      </c>
      <c r="C3169">
        <f t="shared" si="490"/>
        <v>0</v>
      </c>
      <c r="D3169" t="s">
        <v>24</v>
      </c>
      <c r="E3169">
        <f t="shared" si="491"/>
        <v>6</v>
      </c>
      <c r="F3169" t="s">
        <v>37</v>
      </c>
      <c r="G3169" s="13">
        <v>44631</v>
      </c>
      <c r="H3169">
        <v>0.32916666666666666</v>
      </c>
      <c r="I3169">
        <v>0.53541666666666665</v>
      </c>
      <c r="J3169">
        <v>1000166</v>
      </c>
      <c r="K3169">
        <v>1353</v>
      </c>
      <c r="L3169">
        <f t="shared" si="492"/>
        <v>297</v>
      </c>
      <c r="M3169">
        <v>0.20624999999999999</v>
      </c>
      <c r="N3169">
        <f t="shared" si="493"/>
        <v>0</v>
      </c>
      <c r="O3169" t="s">
        <v>26</v>
      </c>
      <c r="P3169" cm="1">
        <f t="array" aca="1" ref="P3169" ca="1">(_xlfn.IFS(Q3169="couché",0,Q3169="debout à 80%",1,Q3169="?",1))*(IF(RAND()&lt;0.8,1,0))</f>
        <v>0</v>
      </c>
      <c r="Q3169" t="s">
        <v>48</v>
      </c>
      <c r="R3169">
        <v>0</v>
      </c>
      <c r="S3169">
        <f t="shared" si="494"/>
        <v>0</v>
      </c>
      <c r="T3169">
        <f t="shared" si="499"/>
        <v>1</v>
      </c>
      <c r="U3169">
        <f t="shared" ca="1" si="495"/>
        <v>0.3291704343313081</v>
      </c>
      <c r="V3169">
        <f t="shared" si="496"/>
        <v>46</v>
      </c>
      <c r="W3169" t="s">
        <v>28</v>
      </c>
      <c r="X3169" t="str">
        <f t="shared" ca="1" si="497"/>
        <v>(3168,0,0,6,297,0,1,46)++1`</v>
      </c>
      <c r="Y3169" t="str">
        <f t="shared" si="498"/>
        <v>(3168,0)++1`</v>
      </c>
    </row>
    <row r="3170" spans="1:25" x14ac:dyDescent="0.25">
      <c r="A3170">
        <v>3169</v>
      </c>
      <c r="B3170">
        <v>1935</v>
      </c>
      <c r="C3170">
        <f t="shared" si="490"/>
        <v>0</v>
      </c>
      <c r="D3170" t="s">
        <v>24</v>
      </c>
      <c r="E3170">
        <f t="shared" si="491"/>
        <v>15</v>
      </c>
      <c r="F3170" t="s">
        <v>35</v>
      </c>
      <c r="G3170" s="13">
        <v>44617</v>
      </c>
      <c r="H3170">
        <v>0.59027777777777779</v>
      </c>
      <c r="I3170">
        <v>0.79652777777777772</v>
      </c>
      <c r="J3170">
        <v>1000171</v>
      </c>
      <c r="K3170">
        <v>3136</v>
      </c>
      <c r="L3170">
        <f t="shared" si="492"/>
        <v>297</v>
      </c>
      <c r="M3170">
        <v>0.20624999999999993</v>
      </c>
      <c r="N3170">
        <f t="shared" si="493"/>
        <v>0</v>
      </c>
      <c r="O3170" t="s">
        <v>26</v>
      </c>
      <c r="P3170" cm="1">
        <f t="array" aca="1" ref="P3170" ca="1">(_xlfn.IFS(Q3170="couché",0,Q3170="debout à 80%",1,Q3170="?",1))*(IF(RAND()&lt;0.8,1,0))</f>
        <v>0</v>
      </c>
      <c r="Q3170" t="s">
        <v>48</v>
      </c>
      <c r="R3170">
        <v>45</v>
      </c>
      <c r="S3170">
        <f t="shared" si="494"/>
        <v>0</v>
      </c>
      <c r="T3170">
        <f t="shared" si="499"/>
        <v>3</v>
      </c>
      <c r="U3170">
        <f t="shared" ca="1" si="495"/>
        <v>0.59028190754303744</v>
      </c>
      <c r="V3170">
        <f t="shared" si="496"/>
        <v>38</v>
      </c>
      <c r="W3170" t="s">
        <v>28</v>
      </c>
      <c r="X3170" t="str">
        <f t="shared" ca="1" si="497"/>
        <v>(3169,0,0,15,297,0,3,38)++1`</v>
      </c>
      <c r="Y3170" t="str">
        <f t="shared" si="498"/>
        <v>(3169,45)++1`</v>
      </c>
    </row>
    <row r="3171" spans="1:25" x14ac:dyDescent="0.25">
      <c r="A3171">
        <v>3170</v>
      </c>
      <c r="B3171">
        <v>1956</v>
      </c>
      <c r="C3171">
        <f t="shared" si="490"/>
        <v>0</v>
      </c>
      <c r="D3171" t="s">
        <v>24</v>
      </c>
      <c r="E3171">
        <f t="shared" si="491"/>
        <v>13</v>
      </c>
      <c r="F3171" t="s">
        <v>43</v>
      </c>
      <c r="G3171" s="13">
        <v>44650</v>
      </c>
      <c r="H3171">
        <v>0.51944444444444438</v>
      </c>
      <c r="I3171">
        <v>0.72569444444444442</v>
      </c>
      <c r="J3171">
        <v>1000167</v>
      </c>
      <c r="K3171">
        <v>7728</v>
      </c>
      <c r="L3171">
        <f t="shared" si="492"/>
        <v>297</v>
      </c>
      <c r="M3171">
        <v>0.20625000000000004</v>
      </c>
      <c r="N3171">
        <f t="shared" si="493"/>
        <v>0</v>
      </c>
      <c r="O3171" t="s">
        <v>26</v>
      </c>
      <c r="P3171" cm="1">
        <f t="array" aca="1" ref="P3171" ca="1">(_xlfn.IFS(Q3171="couché",0,Q3171="debout à 80%",1,Q3171="?",1))*(IF(RAND()&lt;0.8,1,0))</f>
        <v>1</v>
      </c>
      <c r="Q3171" t="s">
        <v>27</v>
      </c>
      <c r="R3171">
        <v>45</v>
      </c>
      <c r="S3171">
        <f t="shared" si="494"/>
        <v>0</v>
      </c>
      <c r="T3171">
        <f t="shared" si="499"/>
        <v>2</v>
      </c>
      <c r="U3171">
        <f t="shared" ca="1" si="495"/>
        <v>0.51945175794606668</v>
      </c>
      <c r="V3171">
        <f t="shared" si="496"/>
        <v>38</v>
      </c>
      <c r="W3171" t="s">
        <v>28</v>
      </c>
      <c r="X3171" t="str">
        <f t="shared" ca="1" si="497"/>
        <v>(3170,0,1,13,297,0,2,38)++1`</v>
      </c>
      <c r="Y3171" t="str">
        <f t="shared" si="498"/>
        <v>(3170,45)++1`</v>
      </c>
    </row>
    <row r="3172" spans="1:25" x14ac:dyDescent="0.25">
      <c r="A3172">
        <v>3171</v>
      </c>
      <c r="B3172">
        <v>1931</v>
      </c>
      <c r="C3172">
        <f t="shared" si="490"/>
        <v>0</v>
      </c>
      <c r="D3172" t="s">
        <v>24</v>
      </c>
      <c r="E3172">
        <f t="shared" si="491"/>
        <v>2</v>
      </c>
      <c r="F3172" t="s">
        <v>29</v>
      </c>
      <c r="G3172" s="13">
        <v>44610</v>
      </c>
      <c r="H3172">
        <v>0.56944444444444442</v>
      </c>
      <c r="I3172">
        <v>0.77708333333333335</v>
      </c>
      <c r="J3172">
        <v>1000166</v>
      </c>
      <c r="K3172">
        <v>28</v>
      </c>
      <c r="L3172">
        <f t="shared" si="492"/>
        <v>299</v>
      </c>
      <c r="M3172">
        <v>0.20763888888888893</v>
      </c>
      <c r="N3172">
        <f t="shared" si="493"/>
        <v>0</v>
      </c>
      <c r="O3172" t="s">
        <v>26</v>
      </c>
      <c r="P3172" cm="1">
        <f t="array" aca="1" ref="P3172" ca="1">(_xlfn.IFS(Q3172="couché",0,Q3172="debout à 80%",1,Q3172="?",1))*(IF(RAND()&lt;0.8,1,0))</f>
        <v>0</v>
      </c>
      <c r="Q3172" t="s">
        <v>48</v>
      </c>
      <c r="R3172">
        <v>45</v>
      </c>
      <c r="S3172">
        <f t="shared" si="494"/>
        <v>0</v>
      </c>
      <c r="T3172">
        <f t="shared" si="499"/>
        <v>4</v>
      </c>
      <c r="U3172">
        <f t="shared" ca="1" si="495"/>
        <v>0.56944582079434758</v>
      </c>
      <c r="V3172">
        <f t="shared" si="496"/>
        <v>61</v>
      </c>
      <c r="W3172" t="s">
        <v>28</v>
      </c>
      <c r="X3172" t="str">
        <f t="shared" ca="1" si="497"/>
        <v>(3171,0,0,2,299,0,4,61)++1`</v>
      </c>
      <c r="Y3172" t="str">
        <f t="shared" si="498"/>
        <v>(3171,45)++1`</v>
      </c>
    </row>
    <row r="3173" spans="1:25" x14ac:dyDescent="0.25">
      <c r="A3173">
        <v>3172</v>
      </c>
      <c r="B3173">
        <v>1961</v>
      </c>
      <c r="C3173">
        <f t="shared" si="490"/>
        <v>0</v>
      </c>
      <c r="D3173" t="s">
        <v>24</v>
      </c>
      <c r="E3173">
        <f t="shared" si="491"/>
        <v>15</v>
      </c>
      <c r="F3173" t="s">
        <v>35</v>
      </c>
      <c r="G3173" s="13">
        <v>44630</v>
      </c>
      <c r="H3173">
        <v>0.44097222222222221</v>
      </c>
      <c r="I3173">
        <v>0.65</v>
      </c>
      <c r="J3173">
        <v>1000171</v>
      </c>
      <c r="K3173">
        <v>8548</v>
      </c>
      <c r="L3173">
        <f t="shared" si="492"/>
        <v>301</v>
      </c>
      <c r="M3173">
        <v>0.20902777777777781</v>
      </c>
      <c r="N3173">
        <f t="shared" si="493"/>
        <v>0</v>
      </c>
      <c r="O3173" t="s">
        <v>26</v>
      </c>
      <c r="P3173" cm="1">
        <f t="array" aca="1" ref="P3173" ca="1">(_xlfn.IFS(Q3173="couché",0,Q3173="debout à 80%",1,Q3173="?",1))*(IF(RAND()&lt;0.8,1,0))</f>
        <v>0</v>
      </c>
      <c r="Q3173" t="s">
        <v>48</v>
      </c>
      <c r="R3173">
        <v>45</v>
      </c>
      <c r="S3173">
        <f t="shared" si="494"/>
        <v>0</v>
      </c>
      <c r="T3173">
        <f t="shared" si="499"/>
        <v>2</v>
      </c>
      <c r="U3173">
        <f t="shared" ca="1" si="495"/>
        <v>0.44097939482677739</v>
      </c>
      <c r="V3173">
        <f t="shared" si="496"/>
        <v>54</v>
      </c>
      <c r="W3173" t="s">
        <v>28</v>
      </c>
      <c r="X3173" t="str">
        <f t="shared" ca="1" si="497"/>
        <v>(3172,0,0,15,301,0,2,54)++1`</v>
      </c>
      <c r="Y3173" t="str">
        <f t="shared" si="498"/>
        <v>(3172,45)++1`</v>
      </c>
    </row>
    <row r="3174" spans="1:25" x14ac:dyDescent="0.25">
      <c r="A3174">
        <v>3173</v>
      </c>
      <c r="B3174">
        <v>2003</v>
      </c>
      <c r="C3174">
        <f t="shared" si="490"/>
        <v>0</v>
      </c>
      <c r="D3174" t="s">
        <v>24</v>
      </c>
      <c r="E3174">
        <f t="shared" si="491"/>
        <v>12</v>
      </c>
      <c r="F3174" t="s">
        <v>42</v>
      </c>
      <c r="G3174" s="13">
        <v>44643</v>
      </c>
      <c r="H3174">
        <v>0.39305555555555555</v>
      </c>
      <c r="I3174">
        <v>0.6020833333333333</v>
      </c>
      <c r="J3174">
        <v>1000165</v>
      </c>
      <c r="K3174">
        <v>9173</v>
      </c>
      <c r="L3174">
        <f t="shared" si="492"/>
        <v>301</v>
      </c>
      <c r="M3174">
        <v>0.20902777777777776</v>
      </c>
      <c r="N3174">
        <f t="shared" si="493"/>
        <v>0</v>
      </c>
      <c r="O3174" t="s">
        <v>26</v>
      </c>
      <c r="P3174" cm="1">
        <f t="array" aca="1" ref="P3174" ca="1">(_xlfn.IFS(Q3174="couché",0,Q3174="debout à 80%",1,Q3174="?",1))*(IF(RAND()&lt;0.8,1,0))</f>
        <v>0</v>
      </c>
      <c r="Q3174" t="s">
        <v>27</v>
      </c>
      <c r="R3174">
        <v>30</v>
      </c>
      <c r="S3174">
        <f t="shared" si="494"/>
        <v>1</v>
      </c>
      <c r="T3174">
        <f t="shared" si="499"/>
        <v>2</v>
      </c>
      <c r="U3174">
        <f t="shared" ca="1" si="495"/>
        <v>0.39305668383085329</v>
      </c>
      <c r="V3174">
        <f t="shared" si="496"/>
        <v>57</v>
      </c>
      <c r="W3174" t="s">
        <v>28</v>
      </c>
      <c r="X3174" t="str">
        <f t="shared" ca="1" si="497"/>
        <v>(3173,0,0,12,301,1,2,57)++1`</v>
      </c>
      <c r="Y3174" t="str">
        <f t="shared" si="498"/>
        <v>(3173,30)++1`</v>
      </c>
    </row>
    <row r="3175" spans="1:25" x14ac:dyDescent="0.25">
      <c r="A3175">
        <v>3174</v>
      </c>
      <c r="B3175">
        <v>1949</v>
      </c>
      <c r="C3175">
        <f t="shared" si="490"/>
        <v>0</v>
      </c>
      <c r="D3175" t="s">
        <v>24</v>
      </c>
      <c r="E3175">
        <f t="shared" si="491"/>
        <v>6</v>
      </c>
      <c r="F3175" t="s">
        <v>37</v>
      </c>
      <c r="G3175" s="13">
        <v>44602</v>
      </c>
      <c r="H3175">
        <v>0.51388888888888884</v>
      </c>
      <c r="I3175">
        <v>0.72430555555555554</v>
      </c>
      <c r="J3175">
        <v>1000166</v>
      </c>
      <c r="K3175">
        <v>28</v>
      </c>
      <c r="L3175">
        <f t="shared" si="492"/>
        <v>303</v>
      </c>
      <c r="M3175">
        <v>0.2104166666666667</v>
      </c>
      <c r="N3175">
        <f t="shared" si="493"/>
        <v>0</v>
      </c>
      <c r="O3175" t="s">
        <v>26</v>
      </c>
      <c r="P3175" cm="1">
        <f t="array" aca="1" ref="P3175" ca="1">(_xlfn.IFS(Q3175="couché",0,Q3175="debout à 80%",1,Q3175="?",1))*(IF(RAND()&lt;0.8,1,0))</f>
        <v>0</v>
      </c>
      <c r="Q3175" t="s">
        <v>48</v>
      </c>
      <c r="R3175">
        <v>45</v>
      </c>
      <c r="S3175">
        <f t="shared" si="494"/>
        <v>0</v>
      </c>
      <c r="T3175">
        <f t="shared" si="499"/>
        <v>3</v>
      </c>
      <c r="U3175">
        <f t="shared" ca="1" si="495"/>
        <v>0.51389300304571761</v>
      </c>
      <c r="V3175">
        <f t="shared" si="496"/>
        <v>53</v>
      </c>
      <c r="W3175" t="s">
        <v>28</v>
      </c>
      <c r="X3175" t="str">
        <f t="shared" ca="1" si="497"/>
        <v>(3174,0,0,6,303,0,3,53)++1`</v>
      </c>
      <c r="Y3175" t="str">
        <f t="shared" si="498"/>
        <v>(3174,45)++1`</v>
      </c>
    </row>
    <row r="3176" spans="1:25" x14ac:dyDescent="0.25">
      <c r="A3176">
        <v>3175</v>
      </c>
      <c r="B3176">
        <v>1992</v>
      </c>
      <c r="C3176">
        <f t="shared" si="490"/>
        <v>0</v>
      </c>
      <c r="D3176" t="s">
        <v>24</v>
      </c>
      <c r="E3176">
        <f t="shared" si="491"/>
        <v>2</v>
      </c>
      <c r="F3176" t="s">
        <v>29</v>
      </c>
      <c r="G3176" s="13">
        <v>44616</v>
      </c>
      <c r="H3176">
        <v>0.33819444444444441</v>
      </c>
      <c r="I3176">
        <v>0.54930555555555549</v>
      </c>
      <c r="J3176">
        <v>1000166</v>
      </c>
      <c r="K3176">
        <v>8308</v>
      </c>
      <c r="L3176">
        <f t="shared" si="492"/>
        <v>304</v>
      </c>
      <c r="M3176">
        <v>0.21111111111111108</v>
      </c>
      <c r="N3176">
        <f t="shared" si="493"/>
        <v>0</v>
      </c>
      <c r="O3176" t="s">
        <v>26</v>
      </c>
      <c r="P3176" cm="1">
        <f t="array" aca="1" ref="P3176" ca="1">(_xlfn.IFS(Q3176="couché",0,Q3176="debout à 80%",1,Q3176="?",1))*(IF(RAND()&lt;0.8,1,0))</f>
        <v>0</v>
      </c>
      <c r="Q3176" t="s">
        <v>48</v>
      </c>
      <c r="R3176">
        <v>45</v>
      </c>
      <c r="S3176">
        <f t="shared" si="494"/>
        <v>0</v>
      </c>
      <c r="T3176">
        <f t="shared" si="499"/>
        <v>1</v>
      </c>
      <c r="U3176">
        <f t="shared" ca="1" si="495"/>
        <v>0.33819594353426946</v>
      </c>
      <c r="V3176">
        <f t="shared" si="496"/>
        <v>29</v>
      </c>
      <c r="W3176" t="s">
        <v>28</v>
      </c>
      <c r="X3176" t="str">
        <f t="shared" ca="1" si="497"/>
        <v>(3175,0,0,2,304,0,1,29)++1`</v>
      </c>
      <c r="Y3176" t="str">
        <f t="shared" si="498"/>
        <v>(3175,45)++1`</v>
      </c>
    </row>
    <row r="3177" spans="1:25" x14ac:dyDescent="0.25">
      <c r="A3177">
        <v>3176</v>
      </c>
      <c r="B3177">
        <v>1948</v>
      </c>
      <c r="C3177">
        <f t="shared" si="490"/>
        <v>0</v>
      </c>
      <c r="D3177" t="s">
        <v>24</v>
      </c>
      <c r="E3177">
        <f t="shared" si="491"/>
        <v>15</v>
      </c>
      <c r="F3177" t="s">
        <v>35</v>
      </c>
      <c r="G3177" s="13">
        <v>44603</v>
      </c>
      <c r="H3177">
        <v>0.57222222222222219</v>
      </c>
      <c r="I3177">
        <v>0.78333333333333333</v>
      </c>
      <c r="J3177">
        <v>1000171</v>
      </c>
      <c r="K3177">
        <v>8548</v>
      </c>
      <c r="L3177">
        <f t="shared" si="492"/>
        <v>304</v>
      </c>
      <c r="M3177">
        <v>0.21111111111111114</v>
      </c>
      <c r="N3177">
        <f t="shared" si="493"/>
        <v>0</v>
      </c>
      <c r="O3177" t="s">
        <v>26</v>
      </c>
      <c r="P3177" cm="1">
        <f t="array" aca="1" ref="P3177" ca="1">(_xlfn.IFS(Q3177="couché",0,Q3177="debout à 80%",1,Q3177="?",1))*(IF(RAND()&lt;0.8,1,0))</f>
        <v>0</v>
      </c>
      <c r="Q3177" t="s">
        <v>48</v>
      </c>
      <c r="R3177">
        <v>45</v>
      </c>
      <c r="S3177">
        <f t="shared" si="494"/>
        <v>0</v>
      </c>
      <c r="T3177">
        <f t="shared" si="499"/>
        <v>1</v>
      </c>
      <c r="U3177">
        <f t="shared" ca="1" si="495"/>
        <v>0.5722308043210057</v>
      </c>
      <c r="V3177">
        <f t="shared" si="496"/>
        <v>54</v>
      </c>
      <c r="W3177" t="s">
        <v>28</v>
      </c>
      <c r="X3177" t="str">
        <f t="shared" ca="1" si="497"/>
        <v>(3176,0,0,15,304,0,1,54)++1`</v>
      </c>
      <c r="Y3177" t="str">
        <f t="shared" si="498"/>
        <v>(3176,45)++1`</v>
      </c>
    </row>
    <row r="3178" spans="1:25" x14ac:dyDescent="0.25">
      <c r="A3178">
        <v>3177</v>
      </c>
      <c r="B3178">
        <v>1971</v>
      </c>
      <c r="C3178">
        <f t="shared" si="490"/>
        <v>0</v>
      </c>
      <c r="D3178" t="s">
        <v>24</v>
      </c>
      <c r="E3178">
        <f t="shared" si="491"/>
        <v>13</v>
      </c>
      <c r="F3178" t="s">
        <v>43</v>
      </c>
      <c r="G3178" s="13">
        <v>44643</v>
      </c>
      <c r="H3178">
        <v>0.34236111111111112</v>
      </c>
      <c r="I3178">
        <v>0.55347222222222225</v>
      </c>
      <c r="J3178">
        <v>1000167</v>
      </c>
      <c r="K3178">
        <v>5557</v>
      </c>
      <c r="L3178">
        <f t="shared" si="492"/>
        <v>304</v>
      </c>
      <c r="M3178">
        <v>0.21111111111111114</v>
      </c>
      <c r="N3178">
        <f t="shared" si="493"/>
        <v>0</v>
      </c>
      <c r="O3178" t="s">
        <v>26</v>
      </c>
      <c r="P3178" cm="1">
        <f t="array" aca="1" ref="P3178" ca="1">(_xlfn.IFS(Q3178="couché",0,Q3178="debout à 80%",1,Q3178="?",1))*(IF(RAND()&lt;0.8,1,0))</f>
        <v>1</v>
      </c>
      <c r="Q3178" t="s">
        <v>27</v>
      </c>
      <c r="R3178">
        <v>45</v>
      </c>
      <c r="S3178">
        <f t="shared" si="494"/>
        <v>0</v>
      </c>
      <c r="T3178">
        <f t="shared" si="499"/>
        <v>1</v>
      </c>
      <c r="U3178">
        <f t="shared" ca="1" si="495"/>
        <v>0.3423642430642781</v>
      </c>
      <c r="V3178">
        <f t="shared" si="496"/>
        <v>86</v>
      </c>
      <c r="W3178" t="s">
        <v>28</v>
      </c>
      <c r="X3178" t="str">
        <f t="shared" ca="1" si="497"/>
        <v>(3177,0,1,13,304,0,1,86)++1`</v>
      </c>
      <c r="Y3178" t="str">
        <f t="shared" si="498"/>
        <v>(3177,45)++1`</v>
      </c>
    </row>
    <row r="3179" spans="1:25" x14ac:dyDescent="0.25">
      <c r="A3179">
        <v>3178</v>
      </c>
      <c r="B3179">
        <v>1942</v>
      </c>
      <c r="C3179">
        <f t="shared" si="490"/>
        <v>0</v>
      </c>
      <c r="D3179" t="s">
        <v>24</v>
      </c>
      <c r="E3179">
        <f t="shared" si="491"/>
        <v>14</v>
      </c>
      <c r="F3179" t="s">
        <v>33</v>
      </c>
      <c r="G3179" s="13">
        <v>44602</v>
      </c>
      <c r="H3179">
        <v>0.50069444444444444</v>
      </c>
      <c r="I3179">
        <v>0.71250000000000002</v>
      </c>
      <c r="J3179">
        <v>1000162</v>
      </c>
      <c r="K3179">
        <v>4633</v>
      </c>
      <c r="L3179">
        <f t="shared" si="492"/>
        <v>305</v>
      </c>
      <c r="M3179">
        <v>0.21180555555555558</v>
      </c>
      <c r="N3179">
        <f t="shared" si="493"/>
        <v>1</v>
      </c>
      <c r="O3179" t="s">
        <v>32</v>
      </c>
      <c r="P3179" cm="1">
        <f t="array" aca="1" ref="P3179" ca="1">(_xlfn.IFS(Q3179="couché",0,Q3179="debout à 80%",1,Q3179="?",1))*(IF(RAND()&lt;0.8,1,0))</f>
        <v>0</v>
      </c>
      <c r="Q3179" t="s">
        <v>27</v>
      </c>
      <c r="R3179">
        <v>45</v>
      </c>
      <c r="S3179">
        <f t="shared" si="494"/>
        <v>1</v>
      </c>
      <c r="T3179">
        <f t="shared" si="499"/>
        <v>6</v>
      </c>
      <c r="U3179">
        <f t="shared" ca="1" si="495"/>
        <v>0.50070295476652638</v>
      </c>
      <c r="V3179">
        <f t="shared" si="496"/>
        <v>46</v>
      </c>
      <c r="W3179" t="s">
        <v>28</v>
      </c>
      <c r="X3179" t="str">
        <f t="shared" ca="1" si="497"/>
        <v>(3178,0,0,14,305,1,6,46)++1`</v>
      </c>
      <c r="Y3179" t="str">
        <f t="shared" si="498"/>
        <v>(3178,45)++1`</v>
      </c>
    </row>
    <row r="3180" spans="1:25" x14ac:dyDescent="0.25">
      <c r="A3180">
        <v>3179</v>
      </c>
      <c r="B3180">
        <v>1968</v>
      </c>
      <c r="C3180">
        <f t="shared" si="490"/>
        <v>0</v>
      </c>
      <c r="D3180" t="s">
        <v>24</v>
      </c>
      <c r="E3180">
        <f t="shared" si="491"/>
        <v>13</v>
      </c>
      <c r="F3180" t="s">
        <v>43</v>
      </c>
      <c r="G3180" s="13">
        <v>44617</v>
      </c>
      <c r="H3180">
        <v>0.52013888888888882</v>
      </c>
      <c r="I3180">
        <v>0.73333333333333328</v>
      </c>
      <c r="J3180">
        <v>1000167</v>
      </c>
      <c r="K3180">
        <v>1873</v>
      </c>
      <c r="L3180">
        <f t="shared" si="492"/>
        <v>307</v>
      </c>
      <c r="M3180">
        <v>0.21319444444444446</v>
      </c>
      <c r="N3180">
        <f t="shared" si="493"/>
        <v>0</v>
      </c>
      <c r="O3180" t="s">
        <v>26</v>
      </c>
      <c r="P3180" cm="1">
        <f t="array" aca="1" ref="P3180" ca="1">(_xlfn.IFS(Q3180="couché",0,Q3180="debout à 80%",1,Q3180="?",1))*(IF(RAND()&lt;0.8,1,0))</f>
        <v>1</v>
      </c>
      <c r="Q3180" t="s">
        <v>27</v>
      </c>
      <c r="R3180">
        <v>45</v>
      </c>
      <c r="S3180">
        <f t="shared" si="494"/>
        <v>0</v>
      </c>
      <c r="T3180">
        <f t="shared" si="499"/>
        <v>2</v>
      </c>
      <c r="U3180">
        <f t="shared" ca="1" si="495"/>
        <v>0.52014211377029129</v>
      </c>
      <c r="V3180">
        <f t="shared" si="496"/>
        <v>47</v>
      </c>
      <c r="W3180" t="s">
        <v>28</v>
      </c>
      <c r="X3180" t="str">
        <f t="shared" ca="1" si="497"/>
        <v>(3179,0,1,13,307,0,2,47)++1`</v>
      </c>
      <c r="Y3180" t="str">
        <f t="shared" si="498"/>
        <v>(3179,45)++1`</v>
      </c>
    </row>
    <row r="3181" spans="1:25" x14ac:dyDescent="0.25">
      <c r="A3181">
        <v>3180</v>
      </c>
      <c r="B3181">
        <v>1963</v>
      </c>
      <c r="C3181">
        <f t="shared" si="490"/>
        <v>0</v>
      </c>
      <c r="D3181" t="s">
        <v>24</v>
      </c>
      <c r="E3181">
        <f t="shared" si="491"/>
        <v>13</v>
      </c>
      <c r="F3181" t="s">
        <v>43</v>
      </c>
      <c r="G3181" s="13">
        <v>44648</v>
      </c>
      <c r="H3181">
        <v>0.33263888888888887</v>
      </c>
      <c r="I3181">
        <v>0.54583333333333328</v>
      </c>
      <c r="J3181">
        <v>1000167</v>
      </c>
      <c r="K3181">
        <v>5554</v>
      </c>
      <c r="L3181">
        <f t="shared" si="492"/>
        <v>307</v>
      </c>
      <c r="M3181">
        <v>0.21319444444444441</v>
      </c>
      <c r="N3181">
        <f t="shared" si="493"/>
        <v>0</v>
      </c>
      <c r="O3181" t="s">
        <v>26</v>
      </c>
      <c r="P3181" cm="1">
        <f t="array" aca="1" ref="P3181" ca="1">(_xlfn.IFS(Q3181="couché",0,Q3181="debout à 80%",1,Q3181="?",1))*(IF(RAND()&lt;0.8,1,0))</f>
        <v>0</v>
      </c>
      <c r="Q3181" t="s">
        <v>27</v>
      </c>
      <c r="R3181">
        <v>45</v>
      </c>
      <c r="S3181">
        <f t="shared" si="494"/>
        <v>0</v>
      </c>
      <c r="T3181">
        <f t="shared" si="499"/>
        <v>1</v>
      </c>
      <c r="U3181">
        <f t="shared" ca="1" si="495"/>
        <v>0.33264438918879052</v>
      </c>
      <c r="V3181">
        <f t="shared" si="496"/>
        <v>35</v>
      </c>
      <c r="W3181" t="s">
        <v>28</v>
      </c>
      <c r="X3181" t="str">
        <f t="shared" ca="1" si="497"/>
        <v>(3180,0,0,13,307,0,1,35)++1`</v>
      </c>
      <c r="Y3181" t="str">
        <f t="shared" si="498"/>
        <v>(3180,45)++1`</v>
      </c>
    </row>
    <row r="3182" spans="1:25" x14ac:dyDescent="0.25">
      <c r="A3182">
        <v>3181</v>
      </c>
      <c r="B3182">
        <v>1952</v>
      </c>
      <c r="C3182">
        <f t="shared" si="490"/>
        <v>0</v>
      </c>
      <c r="D3182" t="s">
        <v>24</v>
      </c>
      <c r="E3182">
        <f t="shared" si="491"/>
        <v>13</v>
      </c>
      <c r="F3182" t="s">
        <v>43</v>
      </c>
      <c r="G3182" s="13">
        <v>44596</v>
      </c>
      <c r="H3182">
        <v>0.36319444444444443</v>
      </c>
      <c r="I3182">
        <v>0.57708333333333328</v>
      </c>
      <c r="J3182">
        <v>1000167</v>
      </c>
      <c r="K3182">
        <v>195</v>
      </c>
      <c r="L3182">
        <f t="shared" si="492"/>
        <v>308</v>
      </c>
      <c r="M3182">
        <v>0.21388888888888885</v>
      </c>
      <c r="N3182">
        <f t="shared" si="493"/>
        <v>0</v>
      </c>
      <c r="O3182" t="s">
        <v>26</v>
      </c>
      <c r="P3182" cm="1">
        <f t="array" aca="1" ref="P3182" ca="1">(_xlfn.IFS(Q3182="couché",0,Q3182="debout à 80%",1,Q3182="?",1))*(IF(RAND()&lt;0.8,1,0))</f>
        <v>0</v>
      </c>
      <c r="Q3182" t="s">
        <v>48</v>
      </c>
      <c r="R3182">
        <v>0</v>
      </c>
      <c r="S3182">
        <f t="shared" si="494"/>
        <v>0</v>
      </c>
      <c r="T3182">
        <f t="shared" si="499"/>
        <v>1</v>
      </c>
      <c r="U3182">
        <f t="shared" ca="1" si="495"/>
        <v>0.36320247942679668</v>
      </c>
      <c r="V3182">
        <f t="shared" si="496"/>
        <v>55</v>
      </c>
      <c r="W3182" t="s">
        <v>28</v>
      </c>
      <c r="X3182" t="str">
        <f t="shared" ca="1" si="497"/>
        <v>(3181,0,0,13,308,0,1,55)++1`</v>
      </c>
      <c r="Y3182" t="str">
        <f t="shared" si="498"/>
        <v>(3181,0)++1`</v>
      </c>
    </row>
    <row r="3183" spans="1:25" x14ac:dyDescent="0.25">
      <c r="A3183">
        <v>3182</v>
      </c>
      <c r="B3183">
        <v>1940</v>
      </c>
      <c r="C3183">
        <f t="shared" si="490"/>
        <v>0</v>
      </c>
      <c r="D3183" t="s">
        <v>24</v>
      </c>
      <c r="E3183">
        <f t="shared" si="491"/>
        <v>6</v>
      </c>
      <c r="F3183" t="s">
        <v>37</v>
      </c>
      <c r="G3183" s="13">
        <v>44628</v>
      </c>
      <c r="H3183">
        <v>0.43194444444444441</v>
      </c>
      <c r="I3183">
        <v>0.64583333333333326</v>
      </c>
      <c r="J3183">
        <v>1000166</v>
      </c>
      <c r="K3183">
        <v>27</v>
      </c>
      <c r="L3183">
        <f t="shared" si="492"/>
        <v>308</v>
      </c>
      <c r="M3183">
        <v>0.21388888888888885</v>
      </c>
      <c r="N3183">
        <f t="shared" si="493"/>
        <v>0</v>
      </c>
      <c r="O3183" t="s">
        <v>26</v>
      </c>
      <c r="P3183" cm="1">
        <f t="array" aca="1" ref="P3183" ca="1">(_xlfn.IFS(Q3183="couché",0,Q3183="debout à 80%",1,Q3183="?",1))*(IF(RAND()&lt;0.8,1,0))</f>
        <v>0</v>
      </c>
      <c r="Q3183" t="s">
        <v>48</v>
      </c>
      <c r="R3183">
        <v>45</v>
      </c>
      <c r="S3183">
        <f t="shared" si="494"/>
        <v>0</v>
      </c>
      <c r="T3183">
        <f t="shared" si="499"/>
        <v>2</v>
      </c>
      <c r="U3183">
        <f t="shared" ca="1" si="495"/>
        <v>0.43194743200409685</v>
      </c>
      <c r="V3183">
        <f t="shared" si="496"/>
        <v>45</v>
      </c>
      <c r="W3183" t="s">
        <v>28</v>
      </c>
      <c r="X3183" t="str">
        <f t="shared" ca="1" si="497"/>
        <v>(3182,0,0,6,308,0,2,45)++1`</v>
      </c>
      <c r="Y3183" t="str">
        <f t="shared" si="498"/>
        <v>(3182,45)++1`</v>
      </c>
    </row>
    <row r="3184" spans="1:25" x14ac:dyDescent="0.25">
      <c r="A3184">
        <v>3183</v>
      </c>
      <c r="B3184">
        <v>1966</v>
      </c>
      <c r="C3184">
        <f t="shared" si="490"/>
        <v>0</v>
      </c>
      <c r="D3184" t="s">
        <v>24</v>
      </c>
      <c r="E3184">
        <f t="shared" si="491"/>
        <v>12</v>
      </c>
      <c r="F3184" t="s">
        <v>42</v>
      </c>
      <c r="G3184" s="13">
        <v>44627</v>
      </c>
      <c r="H3184">
        <v>0.6</v>
      </c>
      <c r="I3184">
        <v>0.81527777777777777</v>
      </c>
      <c r="J3184">
        <v>1000165</v>
      </c>
      <c r="K3184">
        <v>9173</v>
      </c>
      <c r="L3184">
        <f t="shared" si="492"/>
        <v>310</v>
      </c>
      <c r="M3184">
        <v>0.21527777777777779</v>
      </c>
      <c r="N3184">
        <f t="shared" si="493"/>
        <v>0</v>
      </c>
      <c r="O3184" t="s">
        <v>26</v>
      </c>
      <c r="P3184" cm="1">
        <f t="array" aca="1" ref="P3184" ca="1">(_xlfn.IFS(Q3184="couché",0,Q3184="debout à 80%",1,Q3184="?",1))*(IF(RAND()&lt;0.8,1,0))</f>
        <v>1</v>
      </c>
      <c r="Q3184" t="s">
        <v>27</v>
      </c>
      <c r="R3184">
        <v>30</v>
      </c>
      <c r="S3184">
        <f t="shared" si="494"/>
        <v>1</v>
      </c>
      <c r="T3184">
        <f t="shared" si="499"/>
        <v>5</v>
      </c>
      <c r="U3184">
        <f t="shared" ca="1" si="495"/>
        <v>0.60000564384601385</v>
      </c>
      <c r="V3184">
        <f t="shared" si="496"/>
        <v>39</v>
      </c>
      <c r="W3184" t="s">
        <v>28</v>
      </c>
      <c r="X3184" t="str">
        <f t="shared" ca="1" si="497"/>
        <v>(3183,0,1,12,310,1,5,39)++1`</v>
      </c>
      <c r="Y3184" t="str">
        <f t="shared" si="498"/>
        <v>(3183,30)++1`</v>
      </c>
    </row>
    <row r="3185" spans="1:25" x14ac:dyDescent="0.25">
      <c r="A3185">
        <v>3184</v>
      </c>
      <c r="B3185">
        <v>1961</v>
      </c>
      <c r="C3185">
        <f t="shared" si="490"/>
        <v>0</v>
      </c>
      <c r="D3185" t="s">
        <v>24</v>
      </c>
      <c r="E3185">
        <f t="shared" si="491"/>
        <v>13</v>
      </c>
      <c r="F3185" t="s">
        <v>43</v>
      </c>
      <c r="G3185" s="13">
        <v>44622</v>
      </c>
      <c r="H3185">
        <v>0.36249999999999999</v>
      </c>
      <c r="I3185">
        <v>0.57777777777777772</v>
      </c>
      <c r="J3185">
        <v>1000167</v>
      </c>
      <c r="K3185">
        <v>5557</v>
      </c>
      <c r="L3185">
        <f t="shared" si="492"/>
        <v>310</v>
      </c>
      <c r="M3185">
        <v>0.21527777777777773</v>
      </c>
      <c r="N3185">
        <f t="shared" si="493"/>
        <v>0</v>
      </c>
      <c r="O3185" t="s">
        <v>26</v>
      </c>
      <c r="P3185" cm="1">
        <f t="array" aca="1" ref="P3185" ca="1">(_xlfn.IFS(Q3185="couché",0,Q3185="debout à 80%",1,Q3185="?",1))*(IF(RAND()&lt;0.8,1,0))</f>
        <v>1</v>
      </c>
      <c r="Q3185" t="s">
        <v>27</v>
      </c>
      <c r="R3185">
        <v>45</v>
      </c>
      <c r="S3185">
        <f t="shared" si="494"/>
        <v>0</v>
      </c>
      <c r="T3185">
        <f t="shared" si="499"/>
        <v>1</v>
      </c>
      <c r="U3185">
        <f t="shared" ca="1" si="495"/>
        <v>0.36250268837640864</v>
      </c>
      <c r="V3185">
        <f t="shared" si="496"/>
        <v>46</v>
      </c>
      <c r="W3185" t="s">
        <v>28</v>
      </c>
      <c r="X3185" t="str">
        <f t="shared" ca="1" si="497"/>
        <v>(3184,0,1,13,310,0,1,46)++1`</v>
      </c>
      <c r="Y3185" t="str">
        <f t="shared" si="498"/>
        <v>(3184,45)++1`</v>
      </c>
    </row>
    <row r="3186" spans="1:25" x14ac:dyDescent="0.25">
      <c r="A3186">
        <v>3185</v>
      </c>
      <c r="B3186">
        <v>1958</v>
      </c>
      <c r="C3186">
        <f t="shared" si="490"/>
        <v>0</v>
      </c>
      <c r="D3186" t="s">
        <v>24</v>
      </c>
      <c r="E3186">
        <f t="shared" si="491"/>
        <v>6</v>
      </c>
      <c r="F3186" t="s">
        <v>37</v>
      </c>
      <c r="G3186" s="13">
        <v>44617</v>
      </c>
      <c r="H3186">
        <v>0.33888888888888885</v>
      </c>
      <c r="I3186">
        <v>0.55625000000000002</v>
      </c>
      <c r="J3186">
        <v>1000166</v>
      </c>
      <c r="K3186">
        <v>3456</v>
      </c>
      <c r="L3186">
        <f t="shared" si="492"/>
        <v>313</v>
      </c>
      <c r="M3186">
        <v>0.21736111111111117</v>
      </c>
      <c r="N3186">
        <f t="shared" si="493"/>
        <v>0</v>
      </c>
      <c r="O3186" t="s">
        <v>26</v>
      </c>
      <c r="P3186" cm="1">
        <f t="array" aca="1" ref="P3186" ca="1">(_xlfn.IFS(Q3186="couché",0,Q3186="debout à 80%",1,Q3186="?",1))*(IF(RAND()&lt;0.8,1,0))</f>
        <v>0</v>
      </c>
      <c r="Q3186" t="s">
        <v>48</v>
      </c>
      <c r="R3186">
        <v>45</v>
      </c>
      <c r="S3186">
        <f t="shared" si="494"/>
        <v>0</v>
      </c>
      <c r="T3186">
        <f t="shared" si="499"/>
        <v>1</v>
      </c>
      <c r="U3186">
        <f t="shared" ca="1" si="495"/>
        <v>0.33889521941632189</v>
      </c>
      <c r="V3186">
        <f t="shared" si="496"/>
        <v>66</v>
      </c>
      <c r="W3186" t="s">
        <v>28</v>
      </c>
      <c r="X3186" t="str">
        <f t="shared" ca="1" si="497"/>
        <v>(3185,0,0,6,313,0,1,66)++1`</v>
      </c>
      <c r="Y3186" t="str">
        <f t="shared" si="498"/>
        <v>(3185,45)++1`</v>
      </c>
    </row>
    <row r="3187" spans="1:25" x14ac:dyDescent="0.25">
      <c r="A3187">
        <v>3186</v>
      </c>
      <c r="B3187">
        <v>1944</v>
      </c>
      <c r="C3187">
        <f t="shared" si="490"/>
        <v>0</v>
      </c>
      <c r="D3187" t="s">
        <v>24</v>
      </c>
      <c r="E3187">
        <f t="shared" si="491"/>
        <v>16</v>
      </c>
      <c r="F3187" t="s">
        <v>44</v>
      </c>
      <c r="G3187" s="13">
        <v>44603</v>
      </c>
      <c r="H3187">
        <v>0.5756944444444444</v>
      </c>
      <c r="I3187">
        <v>0.79374999999999996</v>
      </c>
      <c r="J3187">
        <v>1000162</v>
      </c>
      <c r="K3187">
        <v>64</v>
      </c>
      <c r="L3187">
        <f t="shared" si="492"/>
        <v>314</v>
      </c>
      <c r="M3187">
        <v>0.21805555555555556</v>
      </c>
      <c r="N3187">
        <f t="shared" si="493"/>
        <v>1</v>
      </c>
      <c r="O3187" t="s">
        <v>32</v>
      </c>
      <c r="P3187" cm="1">
        <f t="array" aca="1" ref="P3187" ca="1">(_xlfn.IFS(Q3187="couché",0,Q3187="debout à 80%",1,Q3187="?",1))*(IF(RAND()&lt;0.8,1,0))</f>
        <v>0</v>
      </c>
      <c r="Q3187" t="s">
        <v>48</v>
      </c>
      <c r="R3187">
        <v>45</v>
      </c>
      <c r="S3187">
        <f t="shared" si="494"/>
        <v>0</v>
      </c>
      <c r="T3187">
        <f t="shared" si="499"/>
        <v>4</v>
      </c>
      <c r="U3187">
        <f t="shared" ca="1" si="495"/>
        <v>0.57569944482942104</v>
      </c>
      <c r="V3187">
        <f t="shared" si="496"/>
        <v>35</v>
      </c>
      <c r="W3187" t="s">
        <v>28</v>
      </c>
      <c r="X3187" t="str">
        <f t="shared" ca="1" si="497"/>
        <v>(3186,0,0,16,314,0,4,35)++1`</v>
      </c>
      <c r="Y3187" t="str">
        <f t="shared" si="498"/>
        <v>(3186,45)++1`</v>
      </c>
    </row>
    <row r="3188" spans="1:25" x14ac:dyDescent="0.25">
      <c r="A3188">
        <v>3187</v>
      </c>
      <c r="B3188">
        <v>1956</v>
      </c>
      <c r="C3188">
        <f t="shared" si="490"/>
        <v>0</v>
      </c>
      <c r="D3188" t="s">
        <v>24</v>
      </c>
      <c r="E3188">
        <f t="shared" si="491"/>
        <v>16</v>
      </c>
      <c r="F3188" t="s">
        <v>44</v>
      </c>
      <c r="G3188" s="13">
        <v>44596</v>
      </c>
      <c r="H3188">
        <v>0.66388888888888886</v>
      </c>
      <c r="I3188">
        <v>0.8833333333333333</v>
      </c>
      <c r="J3188">
        <v>1000162</v>
      </c>
      <c r="K3188">
        <v>4512</v>
      </c>
      <c r="L3188">
        <f t="shared" si="492"/>
        <v>316</v>
      </c>
      <c r="M3188">
        <v>0.21944444444444444</v>
      </c>
      <c r="N3188">
        <f t="shared" si="493"/>
        <v>0</v>
      </c>
      <c r="O3188" t="s">
        <v>26</v>
      </c>
      <c r="P3188" cm="1">
        <f t="array" aca="1" ref="P3188" ca="1">(_xlfn.IFS(Q3188="couché",0,Q3188="debout à 80%",1,Q3188="?",1))*(IF(RAND()&lt;0.8,1,0))</f>
        <v>0</v>
      </c>
      <c r="Q3188" t="s">
        <v>48</v>
      </c>
      <c r="R3188">
        <v>0</v>
      </c>
      <c r="S3188">
        <f t="shared" si="494"/>
        <v>0</v>
      </c>
      <c r="T3188">
        <f t="shared" si="499"/>
        <v>3</v>
      </c>
      <c r="U3188">
        <f t="shared" ca="1" si="495"/>
        <v>0.66389084884232685</v>
      </c>
      <c r="V3188">
        <f t="shared" si="496"/>
        <v>45</v>
      </c>
      <c r="W3188" t="s">
        <v>28</v>
      </c>
      <c r="X3188" t="str">
        <f t="shared" ca="1" si="497"/>
        <v>(3187,0,0,16,316,0,3,45)++1`</v>
      </c>
      <c r="Y3188" t="str">
        <f t="shared" si="498"/>
        <v>(3187,0)++1`</v>
      </c>
    </row>
    <row r="3189" spans="1:25" x14ac:dyDescent="0.25">
      <c r="A3189">
        <v>3188</v>
      </c>
      <c r="B3189">
        <v>1972</v>
      </c>
      <c r="C3189">
        <f t="shared" si="490"/>
        <v>0</v>
      </c>
      <c r="D3189" t="s">
        <v>24</v>
      </c>
      <c r="E3189">
        <f t="shared" si="491"/>
        <v>9</v>
      </c>
      <c r="F3189" t="s">
        <v>40</v>
      </c>
      <c r="G3189" s="13">
        <v>44651</v>
      </c>
      <c r="H3189">
        <v>0.44444444444444442</v>
      </c>
      <c r="I3189">
        <v>0.6645833333333333</v>
      </c>
      <c r="J3189">
        <v>1000163</v>
      </c>
      <c r="K3189">
        <v>4032</v>
      </c>
      <c r="L3189">
        <f t="shared" si="492"/>
        <v>317</v>
      </c>
      <c r="M3189">
        <v>0.22013888888888888</v>
      </c>
      <c r="N3189">
        <f t="shared" si="493"/>
        <v>0</v>
      </c>
      <c r="O3189" t="s">
        <v>26</v>
      </c>
      <c r="P3189" cm="1">
        <f t="array" aca="1" ref="P3189" ca="1">(_xlfn.IFS(Q3189="couché",0,Q3189="debout à 80%",1,Q3189="?",1))*(IF(RAND()&lt;0.8,1,0))</f>
        <v>1</v>
      </c>
      <c r="Q3189" t="s">
        <v>27</v>
      </c>
      <c r="R3189">
        <v>45</v>
      </c>
      <c r="S3189">
        <f t="shared" si="494"/>
        <v>0</v>
      </c>
      <c r="T3189">
        <f t="shared" si="499"/>
        <v>3</v>
      </c>
      <c r="U3189">
        <f t="shared" ca="1" si="495"/>
        <v>0.44445377221581328</v>
      </c>
      <c r="V3189">
        <f t="shared" si="496"/>
        <v>39</v>
      </c>
      <c r="W3189" t="s">
        <v>28</v>
      </c>
      <c r="X3189" t="str">
        <f t="shared" ca="1" si="497"/>
        <v>(3188,0,1,9,317,0,3,39)++1`</v>
      </c>
      <c r="Y3189" t="str">
        <f t="shared" si="498"/>
        <v>(3188,45)++1`</v>
      </c>
    </row>
    <row r="3190" spans="1:25" x14ac:dyDescent="0.25">
      <c r="A3190">
        <v>3189</v>
      </c>
      <c r="B3190">
        <v>1974</v>
      </c>
      <c r="C3190">
        <f t="shared" si="490"/>
        <v>0</v>
      </c>
      <c r="D3190" t="s">
        <v>24</v>
      </c>
      <c r="E3190">
        <f t="shared" si="491"/>
        <v>13</v>
      </c>
      <c r="F3190" t="s">
        <v>43</v>
      </c>
      <c r="G3190" s="13">
        <v>44623</v>
      </c>
      <c r="H3190">
        <v>0.5854166666666667</v>
      </c>
      <c r="I3190">
        <v>0.80694444444444446</v>
      </c>
      <c r="J3190">
        <v>1000167</v>
      </c>
      <c r="K3190">
        <v>7728</v>
      </c>
      <c r="L3190">
        <f t="shared" si="492"/>
        <v>319</v>
      </c>
      <c r="M3190">
        <v>0.22152777777777777</v>
      </c>
      <c r="N3190">
        <f t="shared" si="493"/>
        <v>0</v>
      </c>
      <c r="O3190" t="s">
        <v>26</v>
      </c>
      <c r="P3190" cm="1">
        <f t="array" aca="1" ref="P3190" ca="1">(_xlfn.IFS(Q3190="couché",0,Q3190="debout à 80%",1,Q3190="?",1))*(IF(RAND()&lt;0.8,1,0))</f>
        <v>1</v>
      </c>
      <c r="Q3190" t="s">
        <v>27</v>
      </c>
      <c r="R3190">
        <v>45</v>
      </c>
      <c r="S3190">
        <f t="shared" si="494"/>
        <v>0</v>
      </c>
      <c r="T3190">
        <f t="shared" si="499"/>
        <v>2</v>
      </c>
      <c r="U3190">
        <f t="shared" ca="1" si="495"/>
        <v>0.58542219853972388</v>
      </c>
      <c r="V3190">
        <f t="shared" si="496"/>
        <v>42</v>
      </c>
      <c r="W3190" t="s">
        <v>28</v>
      </c>
      <c r="X3190" t="str">
        <f t="shared" ca="1" si="497"/>
        <v>(3189,0,1,13,319,0,2,42)++1`</v>
      </c>
      <c r="Y3190" t="str">
        <f t="shared" si="498"/>
        <v>(3189,45)++1`</v>
      </c>
    </row>
    <row r="3191" spans="1:25" x14ac:dyDescent="0.25">
      <c r="A3191">
        <v>3190</v>
      </c>
      <c r="B3191">
        <v>1949</v>
      </c>
      <c r="C3191">
        <f t="shared" si="490"/>
        <v>0</v>
      </c>
      <c r="D3191" t="s">
        <v>24</v>
      </c>
      <c r="E3191">
        <f t="shared" si="491"/>
        <v>7</v>
      </c>
      <c r="F3191" t="s">
        <v>38</v>
      </c>
      <c r="G3191" s="13">
        <v>44608</v>
      </c>
      <c r="H3191">
        <v>0.33194444444444443</v>
      </c>
      <c r="I3191">
        <v>0.55486111111111114</v>
      </c>
      <c r="J3191">
        <v>1000171</v>
      </c>
      <c r="K3191">
        <v>7628</v>
      </c>
      <c r="L3191">
        <f t="shared" si="492"/>
        <v>321</v>
      </c>
      <c r="M3191">
        <v>0.22291666666666671</v>
      </c>
      <c r="N3191">
        <f t="shared" si="493"/>
        <v>0</v>
      </c>
      <c r="O3191" t="s">
        <v>26</v>
      </c>
      <c r="P3191" cm="1">
        <f t="array" aca="1" ref="P3191" ca="1">(_xlfn.IFS(Q3191="couché",0,Q3191="debout à 80%",1,Q3191="?",1))*(IF(RAND()&lt;0.8,1,0))</f>
        <v>0</v>
      </c>
      <c r="Q3191" t="s">
        <v>48</v>
      </c>
      <c r="R3191">
        <v>0</v>
      </c>
      <c r="S3191">
        <f t="shared" si="494"/>
        <v>0</v>
      </c>
      <c r="T3191">
        <f t="shared" si="499"/>
        <v>1</v>
      </c>
      <c r="U3191">
        <f t="shared" ca="1" si="495"/>
        <v>0.33194953387578408</v>
      </c>
      <c r="V3191">
        <f t="shared" si="496"/>
        <v>44</v>
      </c>
      <c r="W3191" t="s">
        <v>28</v>
      </c>
      <c r="X3191" t="str">
        <f t="shared" ca="1" si="497"/>
        <v>(3190,0,0,7,321,0,1,44)++1`</v>
      </c>
      <c r="Y3191" t="str">
        <f t="shared" si="498"/>
        <v>(3190,0)++1`</v>
      </c>
    </row>
    <row r="3192" spans="1:25" x14ac:dyDescent="0.25">
      <c r="A3192">
        <v>3191</v>
      </c>
      <c r="B3192">
        <v>1948</v>
      </c>
      <c r="C3192">
        <f t="shared" si="490"/>
        <v>0</v>
      </c>
      <c r="D3192" t="s">
        <v>24</v>
      </c>
      <c r="E3192">
        <f t="shared" si="491"/>
        <v>2</v>
      </c>
      <c r="F3192" t="s">
        <v>29</v>
      </c>
      <c r="G3192" s="13">
        <v>44615</v>
      </c>
      <c r="H3192">
        <v>0.47430555555555554</v>
      </c>
      <c r="I3192">
        <v>0.69722222222222219</v>
      </c>
      <c r="J3192">
        <v>1000166</v>
      </c>
      <c r="K3192">
        <v>2479</v>
      </c>
      <c r="L3192">
        <f t="shared" si="492"/>
        <v>321</v>
      </c>
      <c r="M3192">
        <v>0.22291666666666665</v>
      </c>
      <c r="N3192">
        <f t="shared" si="493"/>
        <v>0</v>
      </c>
      <c r="O3192" t="s">
        <v>26</v>
      </c>
      <c r="P3192" cm="1">
        <f t="array" aca="1" ref="P3192" ca="1">(_xlfn.IFS(Q3192="couché",0,Q3192="debout à 80%",1,Q3192="?",1))*(IF(RAND()&lt;0.8,1,0))</f>
        <v>0</v>
      </c>
      <c r="Q3192" t="s">
        <v>48</v>
      </c>
      <c r="R3192">
        <v>0</v>
      </c>
      <c r="S3192">
        <f t="shared" si="494"/>
        <v>0</v>
      </c>
      <c r="T3192">
        <f t="shared" si="499"/>
        <v>3</v>
      </c>
      <c r="U3192">
        <f t="shared" ca="1" si="495"/>
        <v>0.4743056237435076</v>
      </c>
      <c r="V3192">
        <f t="shared" si="496"/>
        <v>57</v>
      </c>
      <c r="W3192" t="s">
        <v>28</v>
      </c>
      <c r="X3192" t="str">
        <f t="shared" ca="1" si="497"/>
        <v>(3191,0,0,2,321,0,3,57)++1`</v>
      </c>
      <c r="Y3192" t="str">
        <f t="shared" si="498"/>
        <v>(3191,0)++1`</v>
      </c>
    </row>
    <row r="3193" spans="1:25" x14ac:dyDescent="0.25">
      <c r="A3193">
        <v>3192</v>
      </c>
      <c r="B3193">
        <v>1967</v>
      </c>
      <c r="C3193">
        <f t="shared" si="490"/>
        <v>0</v>
      </c>
      <c r="D3193" t="s">
        <v>24</v>
      </c>
      <c r="E3193">
        <f t="shared" si="491"/>
        <v>12</v>
      </c>
      <c r="F3193" t="s">
        <v>42</v>
      </c>
      <c r="G3193" s="13">
        <v>44635</v>
      </c>
      <c r="H3193">
        <v>0.39791666666666664</v>
      </c>
      <c r="I3193">
        <v>0.62083333333333335</v>
      </c>
      <c r="J3193">
        <v>1000171</v>
      </c>
      <c r="K3193">
        <v>7628</v>
      </c>
      <c r="L3193">
        <f t="shared" si="492"/>
        <v>321</v>
      </c>
      <c r="M3193">
        <v>0.22291666666666671</v>
      </c>
      <c r="N3193">
        <f t="shared" si="493"/>
        <v>0</v>
      </c>
      <c r="O3193" t="s">
        <v>26</v>
      </c>
      <c r="P3193" cm="1">
        <f t="array" aca="1" ref="P3193" ca="1">(_xlfn.IFS(Q3193="couché",0,Q3193="debout à 80%",1,Q3193="?",1))*(IF(RAND()&lt;0.8,1,0))</f>
        <v>0</v>
      </c>
      <c r="Q3193" t="s">
        <v>48</v>
      </c>
      <c r="R3193">
        <v>0</v>
      </c>
      <c r="S3193">
        <f t="shared" si="494"/>
        <v>0</v>
      </c>
      <c r="T3193">
        <f t="shared" si="499"/>
        <v>1</v>
      </c>
      <c r="U3193">
        <f t="shared" ca="1" si="495"/>
        <v>0.39792096384501152</v>
      </c>
      <c r="V3193">
        <f t="shared" si="496"/>
        <v>53</v>
      </c>
      <c r="W3193" t="s">
        <v>28</v>
      </c>
      <c r="X3193" t="str">
        <f t="shared" ca="1" si="497"/>
        <v>(3192,0,0,12,321,0,1,53)++1`</v>
      </c>
      <c r="Y3193" t="str">
        <f t="shared" si="498"/>
        <v>(3192,0)++1`</v>
      </c>
    </row>
    <row r="3194" spans="1:25" x14ac:dyDescent="0.25">
      <c r="A3194">
        <v>3193</v>
      </c>
      <c r="B3194">
        <v>1968</v>
      </c>
      <c r="C3194">
        <f t="shared" si="490"/>
        <v>0</v>
      </c>
      <c r="D3194" t="s">
        <v>24</v>
      </c>
      <c r="E3194">
        <f t="shared" si="491"/>
        <v>16</v>
      </c>
      <c r="F3194" t="s">
        <v>44</v>
      </c>
      <c r="G3194" s="13">
        <v>44616</v>
      </c>
      <c r="H3194">
        <v>0.51666666666666661</v>
      </c>
      <c r="I3194">
        <v>0.74097222222222214</v>
      </c>
      <c r="J3194">
        <v>1000162</v>
      </c>
      <c r="K3194">
        <v>3282</v>
      </c>
      <c r="L3194">
        <f t="shared" si="492"/>
        <v>323</v>
      </c>
      <c r="M3194">
        <v>0.22430555555555554</v>
      </c>
      <c r="N3194">
        <f t="shared" si="493"/>
        <v>0</v>
      </c>
      <c r="O3194" t="s">
        <v>26</v>
      </c>
      <c r="P3194" cm="1">
        <f t="array" aca="1" ref="P3194" ca="1">(_xlfn.IFS(Q3194="couché",0,Q3194="debout à 80%",1,Q3194="?",1))*(IF(RAND()&lt;0.8,1,0))</f>
        <v>0</v>
      </c>
      <c r="Q3194" t="s">
        <v>48</v>
      </c>
      <c r="R3194">
        <v>45</v>
      </c>
      <c r="S3194">
        <f t="shared" si="494"/>
        <v>0</v>
      </c>
      <c r="T3194">
        <f t="shared" si="499"/>
        <v>5</v>
      </c>
      <c r="U3194">
        <f t="shared" ca="1" si="495"/>
        <v>0.51667050612033505</v>
      </c>
      <c r="V3194">
        <f t="shared" si="496"/>
        <v>40</v>
      </c>
      <c r="W3194" t="s">
        <v>28</v>
      </c>
      <c r="X3194" t="str">
        <f t="shared" ca="1" si="497"/>
        <v>(3193,0,0,16,323,0,5,40)++1`</v>
      </c>
      <c r="Y3194" t="str">
        <f t="shared" si="498"/>
        <v>(3193,45)++1`</v>
      </c>
    </row>
    <row r="3195" spans="1:25" x14ac:dyDescent="0.25">
      <c r="A3195">
        <v>3194</v>
      </c>
      <c r="B3195">
        <v>1959</v>
      </c>
      <c r="C3195">
        <f t="shared" si="490"/>
        <v>0</v>
      </c>
      <c r="D3195" t="s">
        <v>24</v>
      </c>
      <c r="E3195">
        <f t="shared" si="491"/>
        <v>9</v>
      </c>
      <c r="F3195" t="s">
        <v>40</v>
      </c>
      <c r="G3195" s="13">
        <v>44624</v>
      </c>
      <c r="H3195">
        <v>0.34166666666666667</v>
      </c>
      <c r="I3195">
        <v>0.56874999999999998</v>
      </c>
      <c r="J3195">
        <v>1000163</v>
      </c>
      <c r="K3195">
        <v>8528</v>
      </c>
      <c r="L3195">
        <f t="shared" si="492"/>
        <v>327</v>
      </c>
      <c r="M3195">
        <v>0.2270833333333333</v>
      </c>
      <c r="N3195">
        <f t="shared" si="493"/>
        <v>0</v>
      </c>
      <c r="O3195" t="s">
        <v>26</v>
      </c>
      <c r="P3195" cm="1">
        <f t="array" aca="1" ref="P3195" ca="1">(_xlfn.IFS(Q3195="couché",0,Q3195="debout à 80%",1,Q3195="?",1))*(IF(RAND()&lt;0.8,1,0))</f>
        <v>1</v>
      </c>
      <c r="Q3195" t="s">
        <v>27</v>
      </c>
      <c r="R3195">
        <v>45</v>
      </c>
      <c r="S3195">
        <f t="shared" si="494"/>
        <v>0</v>
      </c>
      <c r="T3195">
        <f t="shared" si="499"/>
        <v>1</v>
      </c>
      <c r="U3195">
        <f t="shared" ca="1" si="495"/>
        <v>0.34166675451853973</v>
      </c>
      <c r="V3195">
        <f t="shared" si="496"/>
        <v>47</v>
      </c>
      <c r="W3195" t="s">
        <v>28</v>
      </c>
      <c r="X3195" t="str">
        <f t="shared" ca="1" si="497"/>
        <v>(3194,0,1,9,327,0,1,47)++1`</v>
      </c>
      <c r="Y3195" t="str">
        <f t="shared" si="498"/>
        <v>(3194,45)++1`</v>
      </c>
    </row>
    <row r="3196" spans="1:25" x14ac:dyDescent="0.25">
      <c r="A3196">
        <v>3195</v>
      </c>
      <c r="B3196">
        <v>1983</v>
      </c>
      <c r="C3196">
        <f t="shared" si="490"/>
        <v>0</v>
      </c>
      <c r="D3196" t="s">
        <v>24</v>
      </c>
      <c r="E3196">
        <f t="shared" si="491"/>
        <v>13</v>
      </c>
      <c r="F3196" t="s">
        <v>43</v>
      </c>
      <c r="G3196" s="13">
        <v>44636</v>
      </c>
      <c r="H3196">
        <v>0.48888888888888887</v>
      </c>
      <c r="I3196">
        <v>0.71736111111111112</v>
      </c>
      <c r="J3196">
        <v>1000167</v>
      </c>
      <c r="K3196">
        <v>7728</v>
      </c>
      <c r="L3196">
        <f t="shared" si="492"/>
        <v>329</v>
      </c>
      <c r="M3196">
        <v>0.22847222222222224</v>
      </c>
      <c r="N3196">
        <f t="shared" si="493"/>
        <v>0</v>
      </c>
      <c r="O3196" t="s">
        <v>26</v>
      </c>
      <c r="P3196" cm="1">
        <f t="array" aca="1" ref="P3196" ca="1">(_xlfn.IFS(Q3196="couché",0,Q3196="debout à 80%",1,Q3196="?",1))*(IF(RAND()&lt;0.8,1,0))</f>
        <v>1</v>
      </c>
      <c r="Q3196" t="s">
        <v>27</v>
      </c>
      <c r="R3196">
        <v>45</v>
      </c>
      <c r="S3196">
        <f t="shared" si="494"/>
        <v>0</v>
      </c>
      <c r="T3196">
        <f t="shared" si="499"/>
        <v>2</v>
      </c>
      <c r="U3196">
        <f t="shared" ca="1" si="495"/>
        <v>0.48889016433457699</v>
      </c>
      <c r="V3196">
        <f t="shared" si="496"/>
        <v>39</v>
      </c>
      <c r="W3196" t="s">
        <v>28</v>
      </c>
      <c r="X3196" t="str">
        <f t="shared" ca="1" si="497"/>
        <v>(3195,0,1,13,329,0,2,39)++1`</v>
      </c>
      <c r="Y3196" t="str">
        <f t="shared" si="498"/>
        <v>(3195,45)++1`</v>
      </c>
    </row>
    <row r="3197" spans="1:25" x14ac:dyDescent="0.25">
      <c r="A3197">
        <v>3196</v>
      </c>
      <c r="B3197">
        <v>1960</v>
      </c>
      <c r="C3197">
        <f t="shared" si="490"/>
        <v>0</v>
      </c>
      <c r="D3197" t="s">
        <v>24</v>
      </c>
      <c r="E3197">
        <f t="shared" si="491"/>
        <v>13</v>
      </c>
      <c r="F3197" t="s">
        <v>43</v>
      </c>
      <c r="G3197" s="13">
        <v>44623</v>
      </c>
      <c r="H3197">
        <v>0.34027777777777779</v>
      </c>
      <c r="I3197">
        <v>0.56944444444444442</v>
      </c>
      <c r="J3197">
        <v>1000167</v>
      </c>
      <c r="K3197">
        <v>1873</v>
      </c>
      <c r="L3197">
        <f t="shared" si="492"/>
        <v>330</v>
      </c>
      <c r="M3197">
        <v>0.22916666666666663</v>
      </c>
      <c r="N3197">
        <f t="shared" si="493"/>
        <v>0</v>
      </c>
      <c r="O3197" t="s">
        <v>26</v>
      </c>
      <c r="P3197" cm="1">
        <f t="array" aca="1" ref="P3197" ca="1">(_xlfn.IFS(Q3197="couché",0,Q3197="debout à 80%",1,Q3197="?",1))*(IF(RAND()&lt;0.8,1,0))</f>
        <v>0</v>
      </c>
      <c r="Q3197" t="s">
        <v>48</v>
      </c>
      <c r="R3197">
        <v>45</v>
      </c>
      <c r="S3197">
        <f t="shared" si="494"/>
        <v>0</v>
      </c>
      <c r="T3197">
        <f t="shared" si="499"/>
        <v>1</v>
      </c>
      <c r="U3197">
        <f t="shared" ca="1" si="495"/>
        <v>0.3402874735070231</v>
      </c>
      <c r="V3197">
        <f t="shared" si="496"/>
        <v>53</v>
      </c>
      <c r="W3197" t="s">
        <v>28</v>
      </c>
      <c r="X3197" t="str">
        <f t="shared" ca="1" si="497"/>
        <v>(3196,0,0,13,330,0,1,53)++1`</v>
      </c>
      <c r="Y3197" t="str">
        <f t="shared" si="498"/>
        <v>(3196,45)++1`</v>
      </c>
    </row>
    <row r="3198" spans="1:25" x14ac:dyDescent="0.25">
      <c r="A3198">
        <v>3197</v>
      </c>
      <c r="B3198">
        <v>1948</v>
      </c>
      <c r="C3198">
        <f t="shared" si="490"/>
        <v>0</v>
      </c>
      <c r="D3198" t="s">
        <v>24</v>
      </c>
      <c r="E3198">
        <f t="shared" si="491"/>
        <v>2</v>
      </c>
      <c r="F3198" t="s">
        <v>29</v>
      </c>
      <c r="G3198" s="13">
        <v>44600</v>
      </c>
      <c r="H3198">
        <v>0.34861111111111109</v>
      </c>
      <c r="I3198">
        <v>0.57847222222222217</v>
      </c>
      <c r="J3198">
        <v>1000166</v>
      </c>
      <c r="K3198">
        <v>3320</v>
      </c>
      <c r="L3198">
        <f t="shared" si="492"/>
        <v>331</v>
      </c>
      <c r="M3198">
        <v>0.22986111111111107</v>
      </c>
      <c r="N3198">
        <f t="shared" si="493"/>
        <v>0</v>
      </c>
      <c r="O3198" t="s">
        <v>26</v>
      </c>
      <c r="P3198" cm="1">
        <f t="array" aca="1" ref="P3198" ca="1">(_xlfn.IFS(Q3198="couché",0,Q3198="debout à 80%",1,Q3198="?",1))*(IF(RAND()&lt;0.8,1,0))</f>
        <v>0</v>
      </c>
      <c r="Q3198" t="s">
        <v>48</v>
      </c>
      <c r="R3198">
        <v>45</v>
      </c>
      <c r="S3198">
        <f t="shared" si="494"/>
        <v>0</v>
      </c>
      <c r="T3198">
        <f t="shared" si="499"/>
        <v>1</v>
      </c>
      <c r="U3198">
        <f t="shared" ca="1" si="495"/>
        <v>0.3486147858598711</v>
      </c>
      <c r="V3198">
        <f t="shared" si="496"/>
        <v>41</v>
      </c>
      <c r="W3198" t="s">
        <v>28</v>
      </c>
      <c r="X3198" t="str">
        <f t="shared" ca="1" si="497"/>
        <v>(3197,0,0,2,331,0,1,41)++1`</v>
      </c>
      <c r="Y3198" t="str">
        <f t="shared" si="498"/>
        <v>(3197,45)++1`</v>
      </c>
    </row>
    <row r="3199" spans="1:25" x14ac:dyDescent="0.25">
      <c r="A3199">
        <v>3198</v>
      </c>
      <c r="B3199">
        <v>1949</v>
      </c>
      <c r="C3199">
        <f t="shared" si="490"/>
        <v>0</v>
      </c>
      <c r="D3199" t="s">
        <v>24</v>
      </c>
      <c r="E3199">
        <f t="shared" si="491"/>
        <v>2</v>
      </c>
      <c r="F3199" t="s">
        <v>29</v>
      </c>
      <c r="G3199" s="13">
        <v>44606</v>
      </c>
      <c r="H3199">
        <v>0.50347222222222221</v>
      </c>
      <c r="I3199">
        <v>0.73333333333333328</v>
      </c>
      <c r="J3199">
        <v>1000166</v>
      </c>
      <c r="K3199">
        <v>412</v>
      </c>
      <c r="L3199">
        <f t="shared" si="492"/>
        <v>331</v>
      </c>
      <c r="M3199">
        <v>0.22986111111111107</v>
      </c>
      <c r="N3199">
        <f t="shared" si="493"/>
        <v>0</v>
      </c>
      <c r="O3199" t="s">
        <v>26</v>
      </c>
      <c r="P3199" cm="1">
        <f t="array" aca="1" ref="P3199" ca="1">(_xlfn.IFS(Q3199="couché",0,Q3199="debout à 80%",1,Q3199="?",1))*(IF(RAND()&lt;0.8,1,0))</f>
        <v>0</v>
      </c>
      <c r="Q3199" t="s">
        <v>48</v>
      </c>
      <c r="R3199">
        <v>45</v>
      </c>
      <c r="S3199">
        <f t="shared" si="494"/>
        <v>0</v>
      </c>
      <c r="T3199">
        <f t="shared" si="499"/>
        <v>4</v>
      </c>
      <c r="U3199">
        <f t="shared" ca="1" si="495"/>
        <v>0.50347381161978633</v>
      </c>
      <c r="V3199">
        <f t="shared" si="496"/>
        <v>32</v>
      </c>
      <c r="W3199" t="s">
        <v>28</v>
      </c>
      <c r="X3199" t="str">
        <f t="shared" ca="1" si="497"/>
        <v>(3198,0,0,2,331,0,4,32)++1`</v>
      </c>
      <c r="Y3199" t="str">
        <f t="shared" si="498"/>
        <v>(3198,45)++1`</v>
      </c>
    </row>
    <row r="3200" spans="1:25" x14ac:dyDescent="0.25">
      <c r="A3200">
        <v>3199</v>
      </c>
      <c r="B3200">
        <v>1957</v>
      </c>
      <c r="C3200">
        <f t="shared" si="490"/>
        <v>0</v>
      </c>
      <c r="D3200" t="s">
        <v>24</v>
      </c>
      <c r="E3200">
        <f t="shared" si="491"/>
        <v>12</v>
      </c>
      <c r="F3200" t="s">
        <v>42</v>
      </c>
      <c r="G3200" s="13">
        <v>44638</v>
      </c>
      <c r="H3200">
        <v>0.34305555555555556</v>
      </c>
      <c r="I3200">
        <v>0.57291666666666663</v>
      </c>
      <c r="J3200">
        <v>1000171</v>
      </c>
      <c r="K3200">
        <v>7628</v>
      </c>
      <c r="L3200">
        <f t="shared" si="492"/>
        <v>331</v>
      </c>
      <c r="M3200">
        <v>0.22986111111111107</v>
      </c>
      <c r="N3200">
        <f t="shared" si="493"/>
        <v>0</v>
      </c>
      <c r="O3200" t="s">
        <v>26</v>
      </c>
      <c r="P3200" cm="1">
        <f t="array" aca="1" ref="P3200" ca="1">(_xlfn.IFS(Q3200="couché",0,Q3200="debout à 80%",1,Q3200="?",1))*(IF(RAND()&lt;0.8,1,0))</f>
        <v>0</v>
      </c>
      <c r="Q3200" t="s">
        <v>48</v>
      </c>
      <c r="R3200">
        <v>0</v>
      </c>
      <c r="S3200">
        <f t="shared" si="494"/>
        <v>0</v>
      </c>
      <c r="T3200">
        <f t="shared" si="499"/>
        <v>1</v>
      </c>
      <c r="U3200">
        <f t="shared" ca="1" si="495"/>
        <v>0.34305670822170081</v>
      </c>
      <c r="V3200">
        <f t="shared" si="496"/>
        <v>52</v>
      </c>
      <c r="W3200" t="s">
        <v>28</v>
      </c>
      <c r="X3200" t="str">
        <f t="shared" ca="1" si="497"/>
        <v>(3199,0,0,12,331,0,1,52)++1`</v>
      </c>
      <c r="Y3200" t="str">
        <f t="shared" si="498"/>
        <v>(3199,0)++1`</v>
      </c>
    </row>
    <row r="3201" spans="1:25" x14ac:dyDescent="0.25">
      <c r="A3201">
        <v>3200</v>
      </c>
      <c r="B3201">
        <v>1953</v>
      </c>
      <c r="C3201">
        <f t="shared" si="490"/>
        <v>0</v>
      </c>
      <c r="D3201" t="s">
        <v>24</v>
      </c>
      <c r="E3201">
        <f t="shared" si="491"/>
        <v>5</v>
      </c>
      <c r="F3201" t="s">
        <v>36</v>
      </c>
      <c r="G3201" s="13">
        <v>44637</v>
      </c>
      <c r="H3201">
        <v>0.42986111111111108</v>
      </c>
      <c r="I3201">
        <v>0.66111111111111109</v>
      </c>
      <c r="J3201">
        <v>1000162</v>
      </c>
      <c r="K3201">
        <v>69</v>
      </c>
      <c r="L3201">
        <f t="shared" si="492"/>
        <v>333</v>
      </c>
      <c r="M3201">
        <v>0.23125000000000001</v>
      </c>
      <c r="N3201">
        <f t="shared" si="493"/>
        <v>0</v>
      </c>
      <c r="O3201" t="s">
        <v>26</v>
      </c>
      <c r="P3201" cm="1">
        <f t="array" aca="1" ref="P3201" ca="1">(_xlfn.IFS(Q3201="couché",0,Q3201="debout à 80%",1,Q3201="?",1))*(IF(RAND()&lt;0.8,1,0))</f>
        <v>1</v>
      </c>
      <c r="Q3201" t="s">
        <v>27</v>
      </c>
      <c r="R3201">
        <v>45</v>
      </c>
      <c r="S3201">
        <f t="shared" si="494"/>
        <v>0</v>
      </c>
      <c r="T3201">
        <f t="shared" si="499"/>
        <v>2</v>
      </c>
      <c r="U3201">
        <f t="shared" ca="1" si="495"/>
        <v>0.42986735069317328</v>
      </c>
      <c r="V3201">
        <f t="shared" si="496"/>
        <v>47</v>
      </c>
      <c r="W3201" t="s">
        <v>28</v>
      </c>
      <c r="X3201" t="str">
        <f t="shared" ca="1" si="497"/>
        <v>(3200,0,1,5,333,0,2,47)++1`</v>
      </c>
      <c r="Y3201" t="str">
        <f t="shared" si="498"/>
        <v>(3200,45)++1`</v>
      </c>
    </row>
    <row r="3202" spans="1:25" x14ac:dyDescent="0.25">
      <c r="A3202">
        <v>3201</v>
      </c>
      <c r="B3202">
        <v>1972</v>
      </c>
      <c r="C3202">
        <f t="shared" ref="C3202:C3265" si="500">IF(D3202="oui", 1, IF(D3202="non", 0, " "))</f>
        <v>0</v>
      </c>
      <c r="D3202" t="s">
        <v>24</v>
      </c>
      <c r="E3202">
        <f t="shared" ref="E3202:E3265" si="501">_xlfn.XLOOKUP(F3202,Z$3:Z$19,AA$3:AA$19)</f>
        <v>13</v>
      </c>
      <c r="F3202" t="s">
        <v>43</v>
      </c>
      <c r="G3202" s="13">
        <v>44634</v>
      </c>
      <c r="H3202">
        <v>0.4201388888888889</v>
      </c>
      <c r="I3202">
        <v>0.65416666666666667</v>
      </c>
      <c r="J3202">
        <v>1000167</v>
      </c>
      <c r="K3202">
        <v>9230</v>
      </c>
      <c r="L3202">
        <f t="shared" ref="L3202:L3265" si="502">ROUND(M3202*86400,0)/60</f>
        <v>337</v>
      </c>
      <c r="M3202">
        <v>0.23402777777777778</v>
      </c>
      <c r="N3202">
        <f t="shared" ref="N3202:N3265" si="503">_xlfn.XLOOKUP(O3202,Z$22:Z$24,AA$22:AA$24)</f>
        <v>0</v>
      </c>
      <c r="O3202" t="s">
        <v>26</v>
      </c>
      <c r="P3202" cm="1">
        <f t="array" aca="1" ref="P3202" ca="1">(_xlfn.IFS(Q3202="couché",0,Q3202="debout à 80%",1,Q3202="?",1))*(IF(RAND()&lt;0.8,1,0))</f>
        <v>0</v>
      </c>
      <c r="Q3202" t="s">
        <v>48</v>
      </c>
      <c r="R3202">
        <v>45</v>
      </c>
      <c r="S3202">
        <f t="shared" ref="S3202:S3265" si="504">SUMIFS(N:N,F:F,F3202,G:G,G3202,T:T,T3202-1)*IF(C3202=1,0,1)</f>
        <v>0</v>
      </c>
      <c r="T3202">
        <f t="shared" si="499"/>
        <v>2</v>
      </c>
      <c r="U3202">
        <f t="shared" ref="U3202:U3242" ca="1" si="505">H3202+(RAND()/100000)</f>
        <v>0.42014105543544755</v>
      </c>
      <c r="V3202">
        <f t="shared" ref="V3202:V3242" si="506">COUNTIFS(G:G,G3203,N:N,_xlfn.CONCAT("&lt;=",N3203))</f>
        <v>35</v>
      </c>
      <c r="W3202" t="s">
        <v>28</v>
      </c>
      <c r="X3202" t="str">
        <f t="shared" ref="X3202:X3242" ca="1" si="507">_xlfn.CONCAT("(",A3202,",",C3202,",",P3202,",",E3202,",",L3202,",",S3202,",",T3202,",",V3202,")++1`")</f>
        <v>(3201,0,0,13,337,0,2,35)++1`</v>
      </c>
      <c r="Y3202" t="str">
        <f t="shared" ref="Y3202:Y3242" si="508">_xlfn.CONCAT("(",A3202,",",R3202,")++1`")</f>
        <v>(3201,45)++1`</v>
      </c>
    </row>
    <row r="3203" spans="1:25" x14ac:dyDescent="0.25">
      <c r="A3203">
        <v>3202</v>
      </c>
      <c r="B3203">
        <v>1939</v>
      </c>
      <c r="C3203">
        <f t="shared" si="500"/>
        <v>0</v>
      </c>
      <c r="D3203" t="s">
        <v>24</v>
      </c>
      <c r="E3203">
        <f t="shared" si="501"/>
        <v>13</v>
      </c>
      <c r="F3203" t="s">
        <v>43</v>
      </c>
      <c r="G3203" s="13">
        <v>44621</v>
      </c>
      <c r="H3203">
        <v>0.33680555555555552</v>
      </c>
      <c r="I3203">
        <v>0.57222222222222219</v>
      </c>
      <c r="J3203">
        <v>1000167</v>
      </c>
      <c r="K3203">
        <v>5560</v>
      </c>
      <c r="L3203">
        <f t="shared" si="502"/>
        <v>339</v>
      </c>
      <c r="M3203">
        <v>0.23541666666666666</v>
      </c>
      <c r="N3203">
        <f t="shared" si="503"/>
        <v>0</v>
      </c>
      <c r="O3203" t="s">
        <v>26</v>
      </c>
      <c r="P3203" cm="1">
        <f t="array" aca="1" ref="P3203" ca="1">(_xlfn.IFS(Q3203="couché",0,Q3203="debout à 80%",1,Q3203="?",1))*(IF(RAND()&lt;0.8,1,0))</f>
        <v>0</v>
      </c>
      <c r="Q3203" t="s">
        <v>48</v>
      </c>
      <c r="R3203">
        <v>45</v>
      </c>
      <c r="S3203">
        <f t="shared" si="504"/>
        <v>0</v>
      </c>
      <c r="T3203">
        <f t="shared" si="499"/>
        <v>1</v>
      </c>
      <c r="U3203">
        <f t="shared" ca="1" si="505"/>
        <v>0.33681186667924573</v>
      </c>
      <c r="V3203">
        <f t="shared" si="506"/>
        <v>56</v>
      </c>
      <c r="W3203" t="s">
        <v>28</v>
      </c>
      <c r="X3203" t="str">
        <f t="shared" ca="1" si="507"/>
        <v>(3202,0,0,13,339,0,1,56)++1`</v>
      </c>
      <c r="Y3203" t="str">
        <f t="shared" si="508"/>
        <v>(3202,45)++1`</v>
      </c>
    </row>
    <row r="3204" spans="1:25" x14ac:dyDescent="0.25">
      <c r="A3204">
        <v>3203</v>
      </c>
      <c r="B3204">
        <v>1949</v>
      </c>
      <c r="C3204">
        <f t="shared" si="500"/>
        <v>0</v>
      </c>
      <c r="D3204" t="s">
        <v>24</v>
      </c>
      <c r="E3204">
        <f t="shared" si="501"/>
        <v>13</v>
      </c>
      <c r="F3204" t="s">
        <v>43</v>
      </c>
      <c r="G3204" s="13">
        <v>44609</v>
      </c>
      <c r="H3204">
        <v>0.62361111111111112</v>
      </c>
      <c r="I3204">
        <v>0.86041666666666661</v>
      </c>
      <c r="J3204">
        <v>1000167</v>
      </c>
      <c r="K3204">
        <v>5583</v>
      </c>
      <c r="L3204">
        <f t="shared" si="502"/>
        <v>341</v>
      </c>
      <c r="M3204">
        <v>0.23680555555555549</v>
      </c>
      <c r="N3204">
        <f t="shared" si="503"/>
        <v>0</v>
      </c>
      <c r="O3204" t="s">
        <v>26</v>
      </c>
      <c r="P3204" cm="1">
        <f t="array" aca="1" ref="P3204" ca="1">(_xlfn.IFS(Q3204="couché",0,Q3204="debout à 80%",1,Q3204="?",1))*(IF(RAND()&lt;0.8,1,0))</f>
        <v>0</v>
      </c>
      <c r="Q3204" t="s">
        <v>48</v>
      </c>
      <c r="R3204">
        <v>45</v>
      </c>
      <c r="S3204">
        <f t="shared" si="504"/>
        <v>0</v>
      </c>
      <c r="T3204">
        <f t="shared" si="499"/>
        <v>2</v>
      </c>
      <c r="U3204">
        <f t="shared" ca="1" si="505"/>
        <v>0.62361835750892725</v>
      </c>
      <c r="V3204">
        <f t="shared" si="506"/>
        <v>40</v>
      </c>
      <c r="W3204" t="s">
        <v>28</v>
      </c>
      <c r="X3204" t="str">
        <f t="shared" ca="1" si="507"/>
        <v>(3203,0,0,13,341,0,2,40)++1`</v>
      </c>
      <c r="Y3204" t="str">
        <f t="shared" si="508"/>
        <v>(3203,45)++1`</v>
      </c>
    </row>
    <row r="3205" spans="1:25" x14ac:dyDescent="0.25">
      <c r="A3205">
        <v>3204</v>
      </c>
      <c r="B3205">
        <v>1952</v>
      </c>
      <c r="C3205">
        <f t="shared" si="500"/>
        <v>0</v>
      </c>
      <c r="D3205" t="s">
        <v>24</v>
      </c>
      <c r="E3205">
        <f t="shared" si="501"/>
        <v>13</v>
      </c>
      <c r="F3205" t="s">
        <v>43</v>
      </c>
      <c r="G3205" s="13">
        <v>44624</v>
      </c>
      <c r="H3205">
        <v>0.61180555555555549</v>
      </c>
      <c r="I3205">
        <v>0.85</v>
      </c>
      <c r="J3205">
        <v>1000167</v>
      </c>
      <c r="K3205">
        <v>9569</v>
      </c>
      <c r="L3205">
        <f t="shared" si="502"/>
        <v>343</v>
      </c>
      <c r="M3205">
        <v>0.23819444444444449</v>
      </c>
      <c r="N3205">
        <f t="shared" si="503"/>
        <v>0</v>
      </c>
      <c r="O3205" t="s">
        <v>26</v>
      </c>
      <c r="P3205" cm="1">
        <f t="array" aca="1" ref="P3205" ca="1">(_xlfn.IFS(Q3205="couché",0,Q3205="debout à 80%",1,Q3205="?",1))*(IF(RAND()&lt;0.8,1,0))</f>
        <v>0</v>
      </c>
      <c r="Q3205" t="s">
        <v>48</v>
      </c>
      <c r="R3205">
        <v>45</v>
      </c>
      <c r="S3205">
        <f t="shared" si="504"/>
        <v>0</v>
      </c>
      <c r="T3205">
        <f t="shared" si="499"/>
        <v>1</v>
      </c>
      <c r="U3205">
        <f t="shared" ca="1" si="505"/>
        <v>0.61180706640132321</v>
      </c>
      <c r="V3205">
        <f t="shared" si="506"/>
        <v>47</v>
      </c>
      <c r="W3205" t="s">
        <v>28</v>
      </c>
      <c r="X3205" t="str">
        <f t="shared" ca="1" si="507"/>
        <v>(3204,0,0,13,343,0,1,47)++1`</v>
      </c>
      <c r="Y3205" t="str">
        <f t="shared" si="508"/>
        <v>(3204,45)++1`</v>
      </c>
    </row>
    <row r="3206" spans="1:25" x14ac:dyDescent="0.25">
      <c r="A3206">
        <v>3205</v>
      </c>
      <c r="B3206">
        <v>1937</v>
      </c>
      <c r="C3206">
        <f t="shared" si="500"/>
        <v>0</v>
      </c>
      <c r="D3206" t="s">
        <v>24</v>
      </c>
      <c r="E3206">
        <f t="shared" si="501"/>
        <v>14</v>
      </c>
      <c r="F3206" t="s">
        <v>33</v>
      </c>
      <c r="G3206" s="13">
        <v>44648</v>
      </c>
      <c r="H3206">
        <v>0.40347222222222223</v>
      </c>
      <c r="I3206">
        <v>0.64236111111111105</v>
      </c>
      <c r="J3206">
        <v>1000162</v>
      </c>
      <c r="K3206">
        <v>488</v>
      </c>
      <c r="L3206">
        <f t="shared" si="502"/>
        <v>344</v>
      </c>
      <c r="M3206">
        <v>0.23888888888888882</v>
      </c>
      <c r="N3206">
        <f t="shared" si="503"/>
        <v>0</v>
      </c>
      <c r="O3206" t="s">
        <v>26</v>
      </c>
      <c r="P3206" cm="1">
        <f t="array" aca="1" ref="P3206" ca="1">(_xlfn.IFS(Q3206="couché",0,Q3206="debout à 80%",1,Q3206="?",1))*(IF(RAND()&lt;0.8,1,0))</f>
        <v>1</v>
      </c>
      <c r="Q3206" t="s">
        <v>27</v>
      </c>
      <c r="R3206">
        <v>45</v>
      </c>
      <c r="S3206">
        <f t="shared" si="504"/>
        <v>0</v>
      </c>
      <c r="T3206">
        <f t="shared" si="499"/>
        <v>2</v>
      </c>
      <c r="U3206">
        <f t="shared" ca="1" si="505"/>
        <v>0.40348140295851764</v>
      </c>
      <c r="V3206">
        <f t="shared" si="506"/>
        <v>54</v>
      </c>
      <c r="W3206" t="s">
        <v>28</v>
      </c>
      <c r="X3206" t="str">
        <f t="shared" ca="1" si="507"/>
        <v>(3205,0,1,14,344,0,2,54)++1`</v>
      </c>
      <c r="Y3206" t="str">
        <f t="shared" si="508"/>
        <v>(3205,45)++1`</v>
      </c>
    </row>
    <row r="3207" spans="1:25" x14ac:dyDescent="0.25">
      <c r="A3207">
        <v>3206</v>
      </c>
      <c r="B3207">
        <v>1951</v>
      </c>
      <c r="C3207">
        <f t="shared" si="500"/>
        <v>0</v>
      </c>
      <c r="D3207" t="s">
        <v>24</v>
      </c>
      <c r="E3207">
        <f t="shared" si="501"/>
        <v>9</v>
      </c>
      <c r="F3207" t="s">
        <v>40</v>
      </c>
      <c r="G3207" s="13">
        <v>44643</v>
      </c>
      <c r="H3207">
        <v>0.34652777777777777</v>
      </c>
      <c r="I3207">
        <v>0.58611111111111114</v>
      </c>
      <c r="J3207">
        <v>1000163</v>
      </c>
      <c r="K3207">
        <v>262</v>
      </c>
      <c r="L3207">
        <f t="shared" si="502"/>
        <v>345</v>
      </c>
      <c r="M3207">
        <v>0.23958333333333337</v>
      </c>
      <c r="N3207">
        <f t="shared" si="503"/>
        <v>0</v>
      </c>
      <c r="O3207" t="s">
        <v>26</v>
      </c>
      <c r="P3207" cm="1">
        <f t="array" aca="1" ref="P3207" ca="1">(_xlfn.IFS(Q3207="couché",0,Q3207="debout à 80%",1,Q3207="?",1))*(IF(RAND()&lt;0.8,1,0))</f>
        <v>0</v>
      </c>
      <c r="Q3207" t="s">
        <v>48</v>
      </c>
      <c r="R3207">
        <v>0</v>
      </c>
      <c r="S3207">
        <f t="shared" si="504"/>
        <v>0</v>
      </c>
      <c r="T3207">
        <f t="shared" si="499"/>
        <v>1</v>
      </c>
      <c r="U3207">
        <f t="shared" ca="1" si="505"/>
        <v>0.34652833560356283</v>
      </c>
      <c r="V3207">
        <f t="shared" si="506"/>
        <v>39</v>
      </c>
      <c r="W3207" t="s">
        <v>28</v>
      </c>
      <c r="X3207" t="str">
        <f t="shared" ca="1" si="507"/>
        <v>(3206,0,0,9,345,0,1,39)++1`</v>
      </c>
      <c r="Y3207" t="str">
        <f t="shared" si="508"/>
        <v>(3206,0)++1`</v>
      </c>
    </row>
    <row r="3208" spans="1:25" x14ac:dyDescent="0.25">
      <c r="A3208">
        <v>3207</v>
      </c>
      <c r="B3208">
        <v>1949</v>
      </c>
      <c r="C3208">
        <f t="shared" si="500"/>
        <v>0</v>
      </c>
      <c r="D3208" t="s">
        <v>24</v>
      </c>
      <c r="E3208">
        <f t="shared" si="501"/>
        <v>9</v>
      </c>
      <c r="F3208" t="s">
        <v>40</v>
      </c>
      <c r="G3208" s="13">
        <v>44623</v>
      </c>
      <c r="H3208">
        <v>0.46180555555555552</v>
      </c>
      <c r="I3208">
        <v>0.70138888888888884</v>
      </c>
      <c r="J3208">
        <v>1000163</v>
      </c>
      <c r="K3208">
        <v>269</v>
      </c>
      <c r="L3208">
        <f t="shared" si="502"/>
        <v>345</v>
      </c>
      <c r="M3208">
        <v>0.23958333333333331</v>
      </c>
      <c r="N3208">
        <f t="shared" si="503"/>
        <v>0</v>
      </c>
      <c r="O3208" t="s">
        <v>26</v>
      </c>
      <c r="P3208" cm="1">
        <f t="array" aca="1" ref="P3208" ca="1">(_xlfn.IFS(Q3208="couché",0,Q3208="debout à 80%",1,Q3208="?",1))*(IF(RAND()&lt;0.8,1,0))</f>
        <v>0</v>
      </c>
      <c r="Q3208" t="s">
        <v>48</v>
      </c>
      <c r="R3208">
        <v>0</v>
      </c>
      <c r="S3208">
        <f t="shared" si="504"/>
        <v>0</v>
      </c>
      <c r="T3208">
        <f t="shared" ref="T3208:T3242" si="509">COUNTIFS(F:F,F3208,G:G,G3208,H:H,_xlfn.CONCAT("&lt;=",H3208))</f>
        <v>3</v>
      </c>
      <c r="U3208">
        <f t="shared" ca="1" si="505"/>
        <v>0.46180769607071354</v>
      </c>
      <c r="V3208">
        <f t="shared" si="506"/>
        <v>53</v>
      </c>
      <c r="W3208" t="s">
        <v>28</v>
      </c>
      <c r="X3208" t="str">
        <f t="shared" ca="1" si="507"/>
        <v>(3207,0,0,9,345,0,3,53)++1`</v>
      </c>
      <c r="Y3208" t="str">
        <f t="shared" si="508"/>
        <v>(3207,0)++1`</v>
      </c>
    </row>
    <row r="3209" spans="1:25" x14ac:dyDescent="0.25">
      <c r="A3209">
        <v>3208</v>
      </c>
      <c r="B3209">
        <v>1955</v>
      </c>
      <c r="C3209">
        <f t="shared" si="500"/>
        <v>0</v>
      </c>
      <c r="D3209" t="s">
        <v>24</v>
      </c>
      <c r="E3209">
        <f t="shared" si="501"/>
        <v>6</v>
      </c>
      <c r="F3209" t="s">
        <v>37</v>
      </c>
      <c r="G3209" s="13">
        <v>44600</v>
      </c>
      <c r="H3209">
        <v>0.4458333333333333</v>
      </c>
      <c r="I3209">
        <v>0.6875</v>
      </c>
      <c r="J3209">
        <v>1000166</v>
      </c>
      <c r="K3209">
        <v>2479</v>
      </c>
      <c r="L3209">
        <f t="shared" si="502"/>
        <v>348</v>
      </c>
      <c r="M3209">
        <v>0.2416666666666667</v>
      </c>
      <c r="N3209">
        <f t="shared" si="503"/>
        <v>0</v>
      </c>
      <c r="O3209" t="s">
        <v>26</v>
      </c>
      <c r="P3209" cm="1">
        <f t="array" aca="1" ref="P3209" ca="1">(_xlfn.IFS(Q3209="couché",0,Q3209="debout à 80%",1,Q3209="?",1))*(IF(RAND()&lt;0.8,1,0))</f>
        <v>0</v>
      </c>
      <c r="Q3209" t="s">
        <v>48</v>
      </c>
      <c r="R3209">
        <v>0</v>
      </c>
      <c r="S3209">
        <f t="shared" si="504"/>
        <v>0</v>
      </c>
      <c r="T3209">
        <f t="shared" si="509"/>
        <v>2</v>
      </c>
      <c r="U3209">
        <f t="shared" ca="1" si="505"/>
        <v>0.44583650938310349</v>
      </c>
      <c r="V3209">
        <f t="shared" si="506"/>
        <v>52</v>
      </c>
      <c r="W3209" t="s">
        <v>28</v>
      </c>
      <c r="X3209" t="str">
        <f t="shared" ca="1" si="507"/>
        <v>(3208,0,0,6,348,0,2,52)++1`</v>
      </c>
      <c r="Y3209" t="str">
        <f t="shared" si="508"/>
        <v>(3208,0)++1`</v>
      </c>
    </row>
    <row r="3210" spans="1:25" x14ac:dyDescent="0.25">
      <c r="A3210">
        <v>3209</v>
      </c>
      <c r="B3210">
        <v>1961</v>
      </c>
      <c r="C3210">
        <f t="shared" si="500"/>
        <v>0</v>
      </c>
      <c r="D3210" t="s">
        <v>24</v>
      </c>
      <c r="E3210">
        <f t="shared" si="501"/>
        <v>2</v>
      </c>
      <c r="F3210" t="s">
        <v>29</v>
      </c>
      <c r="G3210" s="13">
        <v>44644</v>
      </c>
      <c r="H3210">
        <v>0.33750000000000002</v>
      </c>
      <c r="I3210">
        <v>0.58055555555555549</v>
      </c>
      <c r="J3210">
        <v>1000166</v>
      </c>
      <c r="K3210">
        <v>893</v>
      </c>
      <c r="L3210">
        <f t="shared" si="502"/>
        <v>350</v>
      </c>
      <c r="M3210">
        <v>0.24305555555555547</v>
      </c>
      <c r="N3210">
        <f t="shared" si="503"/>
        <v>0</v>
      </c>
      <c r="O3210" t="s">
        <v>26</v>
      </c>
      <c r="P3210" cm="1">
        <f t="array" aca="1" ref="P3210" ca="1">(_xlfn.IFS(Q3210="couché",0,Q3210="debout à 80%",1,Q3210="?",1))*(IF(RAND()&lt;0.8,1,0))</f>
        <v>0</v>
      </c>
      <c r="Q3210" t="s">
        <v>48</v>
      </c>
      <c r="R3210">
        <v>0</v>
      </c>
      <c r="S3210">
        <f t="shared" si="504"/>
        <v>0</v>
      </c>
      <c r="T3210">
        <f t="shared" si="509"/>
        <v>1</v>
      </c>
      <c r="U3210">
        <f t="shared" ca="1" si="505"/>
        <v>0.33750618359035361</v>
      </c>
      <c r="V3210">
        <f t="shared" si="506"/>
        <v>52</v>
      </c>
      <c r="W3210" t="s">
        <v>28</v>
      </c>
      <c r="X3210" t="str">
        <f t="shared" ca="1" si="507"/>
        <v>(3209,0,0,2,350,0,1,52)++1`</v>
      </c>
      <c r="Y3210" t="str">
        <f t="shared" si="508"/>
        <v>(3209,0)++1`</v>
      </c>
    </row>
    <row r="3211" spans="1:25" x14ac:dyDescent="0.25">
      <c r="A3211">
        <v>3210</v>
      </c>
      <c r="B3211">
        <v>1973</v>
      </c>
      <c r="C3211">
        <f t="shared" si="500"/>
        <v>0</v>
      </c>
      <c r="D3211" t="s">
        <v>24</v>
      </c>
      <c r="E3211">
        <f t="shared" si="501"/>
        <v>2</v>
      </c>
      <c r="F3211" t="s">
        <v>29</v>
      </c>
      <c r="G3211" s="13">
        <v>44631</v>
      </c>
      <c r="H3211">
        <v>0.33333333333333331</v>
      </c>
      <c r="I3211">
        <v>0.57847222222222217</v>
      </c>
      <c r="J3211">
        <v>1000166</v>
      </c>
      <c r="K3211">
        <v>1072</v>
      </c>
      <c r="L3211">
        <f t="shared" si="502"/>
        <v>353</v>
      </c>
      <c r="M3211">
        <v>0.24513888888888885</v>
      </c>
      <c r="N3211">
        <f t="shared" si="503"/>
        <v>0</v>
      </c>
      <c r="O3211" t="s">
        <v>26</v>
      </c>
      <c r="P3211" cm="1">
        <f t="array" aca="1" ref="P3211" ca="1">(_xlfn.IFS(Q3211="couché",0,Q3211="debout à 80%",1,Q3211="?",1))*(IF(RAND()&lt;0.8,1,0))</f>
        <v>0</v>
      </c>
      <c r="Q3211" t="s">
        <v>48</v>
      </c>
      <c r="R3211">
        <v>45</v>
      </c>
      <c r="S3211">
        <f t="shared" si="504"/>
        <v>0</v>
      </c>
      <c r="T3211">
        <f t="shared" si="509"/>
        <v>1</v>
      </c>
      <c r="U3211">
        <f t="shared" ca="1" si="505"/>
        <v>0.33333660111886887</v>
      </c>
      <c r="V3211">
        <f t="shared" si="506"/>
        <v>75</v>
      </c>
      <c r="W3211" t="s">
        <v>28</v>
      </c>
      <c r="X3211" t="str">
        <f t="shared" ca="1" si="507"/>
        <v>(3210,0,0,2,353,0,1,75)++1`</v>
      </c>
      <c r="Y3211" t="str">
        <f t="shared" si="508"/>
        <v>(3210,45)++1`</v>
      </c>
    </row>
    <row r="3212" spans="1:25" x14ac:dyDescent="0.25">
      <c r="A3212">
        <v>3211</v>
      </c>
      <c r="B3212">
        <v>1988</v>
      </c>
      <c r="C3212">
        <f t="shared" si="500"/>
        <v>0</v>
      </c>
      <c r="D3212" t="s">
        <v>24</v>
      </c>
      <c r="E3212">
        <f t="shared" si="501"/>
        <v>16</v>
      </c>
      <c r="F3212" t="s">
        <v>44</v>
      </c>
      <c r="G3212" s="13">
        <v>44610</v>
      </c>
      <c r="H3212">
        <v>0.56944444444444442</v>
      </c>
      <c r="I3212">
        <v>0.81805555555555554</v>
      </c>
      <c r="J3212">
        <v>1000162</v>
      </c>
      <c r="K3212">
        <v>4633</v>
      </c>
      <c r="L3212">
        <f t="shared" si="502"/>
        <v>358</v>
      </c>
      <c r="M3212">
        <v>0.24861111111111112</v>
      </c>
      <c r="N3212">
        <f t="shared" si="503"/>
        <v>1</v>
      </c>
      <c r="O3212" t="s">
        <v>32</v>
      </c>
      <c r="P3212" cm="1">
        <f t="array" aca="1" ref="P3212" ca="1">(_xlfn.IFS(Q3212="couché",0,Q3212="debout à 80%",1,Q3212="?",1))*(IF(RAND()&lt;0.8,1,0))</f>
        <v>0</v>
      </c>
      <c r="Q3212" t="s">
        <v>48</v>
      </c>
      <c r="R3212">
        <v>45</v>
      </c>
      <c r="S3212">
        <f t="shared" si="504"/>
        <v>0</v>
      </c>
      <c r="T3212">
        <f t="shared" si="509"/>
        <v>5</v>
      </c>
      <c r="U3212">
        <f t="shared" ca="1" si="505"/>
        <v>0.56944567574329918</v>
      </c>
      <c r="V3212">
        <f t="shared" si="506"/>
        <v>45</v>
      </c>
      <c r="W3212" t="s">
        <v>28</v>
      </c>
      <c r="X3212" t="str">
        <f t="shared" ca="1" si="507"/>
        <v>(3211,0,0,16,358,0,5,45)++1`</v>
      </c>
      <c r="Y3212" t="str">
        <f t="shared" si="508"/>
        <v>(3211,45)++1`</v>
      </c>
    </row>
    <row r="3213" spans="1:25" x14ac:dyDescent="0.25">
      <c r="A3213">
        <v>3212</v>
      </c>
      <c r="B3213">
        <v>1983</v>
      </c>
      <c r="C3213">
        <f t="shared" si="500"/>
        <v>0</v>
      </c>
      <c r="D3213" t="s">
        <v>24</v>
      </c>
      <c r="E3213">
        <f t="shared" si="501"/>
        <v>2</v>
      </c>
      <c r="F3213" t="s">
        <v>29</v>
      </c>
      <c r="G3213" s="13">
        <v>44651</v>
      </c>
      <c r="H3213">
        <v>0.33819444444444441</v>
      </c>
      <c r="I3213">
        <v>0.58958333333333335</v>
      </c>
      <c r="J3213">
        <v>1000166</v>
      </c>
      <c r="K3213">
        <v>8308</v>
      </c>
      <c r="L3213">
        <f t="shared" si="502"/>
        <v>362</v>
      </c>
      <c r="M3213">
        <v>0.25138888888888894</v>
      </c>
      <c r="N3213">
        <f t="shared" si="503"/>
        <v>0</v>
      </c>
      <c r="O3213" t="s">
        <v>26</v>
      </c>
      <c r="P3213" cm="1">
        <f t="array" aca="1" ref="P3213" ca="1">(_xlfn.IFS(Q3213="couché",0,Q3213="debout à 80%",1,Q3213="?",1))*(IF(RAND()&lt;0.8,1,0))</f>
        <v>0</v>
      </c>
      <c r="Q3213" t="s">
        <v>48</v>
      </c>
      <c r="R3213">
        <v>45</v>
      </c>
      <c r="S3213">
        <f t="shared" si="504"/>
        <v>0</v>
      </c>
      <c r="T3213">
        <f t="shared" si="509"/>
        <v>1</v>
      </c>
      <c r="U3213">
        <f t="shared" ca="1" si="505"/>
        <v>0.33820088423090927</v>
      </c>
      <c r="V3213">
        <f t="shared" si="506"/>
        <v>53</v>
      </c>
      <c r="W3213" t="s">
        <v>28</v>
      </c>
      <c r="X3213" t="str">
        <f t="shared" ca="1" si="507"/>
        <v>(3212,0,0,2,362,0,1,53)++1`</v>
      </c>
      <c r="Y3213" t="str">
        <f t="shared" si="508"/>
        <v>(3212,45)++1`</v>
      </c>
    </row>
    <row r="3214" spans="1:25" x14ac:dyDescent="0.25">
      <c r="A3214">
        <v>3213</v>
      </c>
      <c r="B3214">
        <v>1976</v>
      </c>
      <c r="C3214">
        <f t="shared" si="500"/>
        <v>0</v>
      </c>
      <c r="D3214" t="s">
        <v>24</v>
      </c>
      <c r="E3214">
        <f t="shared" si="501"/>
        <v>11</v>
      </c>
      <c r="F3214" t="s">
        <v>41</v>
      </c>
      <c r="G3214" s="13">
        <v>44642</v>
      </c>
      <c r="H3214">
        <v>0.63611111111111107</v>
      </c>
      <c r="I3214">
        <v>0.8881944444444444</v>
      </c>
      <c r="J3214">
        <v>1000171</v>
      </c>
      <c r="K3214">
        <v>684</v>
      </c>
      <c r="L3214">
        <f t="shared" si="502"/>
        <v>363</v>
      </c>
      <c r="M3214">
        <v>0.25208333333333333</v>
      </c>
      <c r="N3214">
        <f t="shared" si="503"/>
        <v>0</v>
      </c>
      <c r="O3214" t="s">
        <v>26</v>
      </c>
      <c r="P3214" cm="1">
        <f t="array" aca="1" ref="P3214" ca="1">(_xlfn.IFS(Q3214="couché",0,Q3214="debout à 80%",1,Q3214="?",1))*(IF(RAND()&lt;0.8,1,0))</f>
        <v>0</v>
      </c>
      <c r="Q3214" t="s">
        <v>48</v>
      </c>
      <c r="R3214">
        <v>0</v>
      </c>
      <c r="S3214">
        <f t="shared" si="504"/>
        <v>0</v>
      </c>
      <c r="T3214">
        <f t="shared" si="509"/>
        <v>7</v>
      </c>
      <c r="U3214">
        <f t="shared" ca="1" si="505"/>
        <v>0.63611172426671692</v>
      </c>
      <c r="V3214">
        <f t="shared" si="506"/>
        <v>59</v>
      </c>
      <c r="W3214" t="s">
        <v>28</v>
      </c>
      <c r="X3214" t="str">
        <f t="shared" ca="1" si="507"/>
        <v>(3213,0,0,11,363,0,7,59)++1`</v>
      </c>
      <c r="Y3214" t="str">
        <f t="shared" si="508"/>
        <v>(3213,0)++1`</v>
      </c>
    </row>
    <row r="3215" spans="1:25" x14ac:dyDescent="0.25">
      <c r="A3215">
        <v>3214</v>
      </c>
      <c r="B3215">
        <v>1951</v>
      </c>
      <c r="C3215">
        <f t="shared" si="500"/>
        <v>0</v>
      </c>
      <c r="D3215" t="s">
        <v>24</v>
      </c>
      <c r="E3215">
        <f t="shared" si="501"/>
        <v>6</v>
      </c>
      <c r="F3215" t="s">
        <v>37</v>
      </c>
      <c r="G3215" s="13">
        <v>44595</v>
      </c>
      <c r="H3215">
        <v>0.4</v>
      </c>
      <c r="I3215">
        <v>0.65486111111111112</v>
      </c>
      <c r="J3215">
        <v>1000166</v>
      </c>
      <c r="K3215">
        <v>28</v>
      </c>
      <c r="L3215">
        <f t="shared" si="502"/>
        <v>367</v>
      </c>
      <c r="M3215">
        <v>0.25486111111111109</v>
      </c>
      <c r="N3215">
        <f t="shared" si="503"/>
        <v>0</v>
      </c>
      <c r="O3215" t="s">
        <v>26</v>
      </c>
      <c r="P3215" cm="1">
        <f t="array" aca="1" ref="P3215" ca="1">(_xlfn.IFS(Q3215="couché",0,Q3215="debout à 80%",1,Q3215="?",1))*(IF(RAND()&lt;0.8,1,0))</f>
        <v>0</v>
      </c>
      <c r="Q3215" t="s">
        <v>48</v>
      </c>
      <c r="R3215">
        <v>45</v>
      </c>
      <c r="S3215">
        <f t="shared" si="504"/>
        <v>0</v>
      </c>
      <c r="T3215">
        <f t="shared" si="509"/>
        <v>2</v>
      </c>
      <c r="U3215">
        <f t="shared" ca="1" si="505"/>
        <v>0.40000702452180675</v>
      </c>
      <c r="V3215">
        <f t="shared" si="506"/>
        <v>56</v>
      </c>
      <c r="W3215" t="s">
        <v>28</v>
      </c>
      <c r="X3215" t="str">
        <f t="shared" ca="1" si="507"/>
        <v>(3214,0,0,6,367,0,2,56)++1`</v>
      </c>
      <c r="Y3215" t="str">
        <f t="shared" si="508"/>
        <v>(3214,45)++1`</v>
      </c>
    </row>
    <row r="3216" spans="1:25" x14ac:dyDescent="0.25">
      <c r="A3216">
        <v>3215</v>
      </c>
      <c r="B3216">
        <v>1967</v>
      </c>
      <c r="C3216">
        <f t="shared" si="500"/>
        <v>0</v>
      </c>
      <c r="D3216" t="s">
        <v>24</v>
      </c>
      <c r="E3216">
        <f t="shared" si="501"/>
        <v>13</v>
      </c>
      <c r="F3216" t="s">
        <v>43</v>
      </c>
      <c r="G3216" s="13">
        <v>44609</v>
      </c>
      <c r="H3216">
        <v>0.34236111111111112</v>
      </c>
      <c r="I3216">
        <v>0.60069444444444442</v>
      </c>
      <c r="J3216">
        <v>1000167</v>
      </c>
      <c r="K3216">
        <v>6475</v>
      </c>
      <c r="L3216">
        <f t="shared" si="502"/>
        <v>372</v>
      </c>
      <c r="M3216">
        <v>0.2583333333333333</v>
      </c>
      <c r="N3216">
        <f t="shared" si="503"/>
        <v>0</v>
      </c>
      <c r="O3216" t="s">
        <v>26</v>
      </c>
      <c r="P3216" cm="1">
        <f t="array" aca="1" ref="P3216" ca="1">(_xlfn.IFS(Q3216="couché",0,Q3216="debout à 80%",1,Q3216="?",1))*(IF(RAND()&lt;0.8,1,0))</f>
        <v>0</v>
      </c>
      <c r="Q3216" t="s">
        <v>48</v>
      </c>
      <c r="R3216">
        <v>0</v>
      </c>
      <c r="S3216">
        <f t="shared" si="504"/>
        <v>0</v>
      </c>
      <c r="T3216">
        <f t="shared" si="509"/>
        <v>1</v>
      </c>
      <c r="U3216">
        <f t="shared" ca="1" si="505"/>
        <v>0.34236546877257229</v>
      </c>
      <c r="V3216">
        <f t="shared" si="506"/>
        <v>53</v>
      </c>
      <c r="W3216" t="s">
        <v>28</v>
      </c>
      <c r="X3216" t="str">
        <f t="shared" ca="1" si="507"/>
        <v>(3215,0,0,13,372,0,1,53)++1`</v>
      </c>
      <c r="Y3216" t="str">
        <f t="shared" si="508"/>
        <v>(3215,0)++1`</v>
      </c>
    </row>
    <row r="3217" spans="1:25" x14ac:dyDescent="0.25">
      <c r="A3217">
        <v>3216</v>
      </c>
      <c r="B3217">
        <v>1967</v>
      </c>
      <c r="C3217">
        <f t="shared" si="500"/>
        <v>0</v>
      </c>
      <c r="D3217" t="s">
        <v>24</v>
      </c>
      <c r="E3217">
        <f t="shared" si="501"/>
        <v>13</v>
      </c>
      <c r="F3217" t="s">
        <v>43</v>
      </c>
      <c r="G3217" s="13">
        <v>44642</v>
      </c>
      <c r="H3217">
        <v>0.48541666666666666</v>
      </c>
      <c r="I3217">
        <v>0.74513888888888891</v>
      </c>
      <c r="J3217">
        <v>1000167</v>
      </c>
      <c r="K3217">
        <v>184</v>
      </c>
      <c r="L3217">
        <f t="shared" si="502"/>
        <v>374</v>
      </c>
      <c r="M3217">
        <v>0.25972222222222224</v>
      </c>
      <c r="N3217">
        <f t="shared" si="503"/>
        <v>0</v>
      </c>
      <c r="O3217" t="s">
        <v>26</v>
      </c>
      <c r="P3217" cm="1">
        <f t="array" aca="1" ref="P3217" ca="1">(_xlfn.IFS(Q3217="couché",0,Q3217="debout à 80%",1,Q3217="?",1))*(IF(RAND()&lt;0.8,1,0))</f>
        <v>1</v>
      </c>
      <c r="Q3217" t="s">
        <v>27</v>
      </c>
      <c r="R3217">
        <v>0</v>
      </c>
      <c r="S3217">
        <f t="shared" si="504"/>
        <v>0</v>
      </c>
      <c r="T3217">
        <f t="shared" si="509"/>
        <v>2</v>
      </c>
      <c r="U3217">
        <f t="shared" ca="1" si="505"/>
        <v>0.48542666104625704</v>
      </c>
      <c r="V3217">
        <f t="shared" si="506"/>
        <v>44</v>
      </c>
      <c r="W3217" t="s">
        <v>28</v>
      </c>
      <c r="X3217" t="str">
        <f t="shared" ca="1" si="507"/>
        <v>(3216,0,1,13,374,0,2,44)++1`</v>
      </c>
      <c r="Y3217" t="str">
        <f t="shared" si="508"/>
        <v>(3216,0)++1`</v>
      </c>
    </row>
    <row r="3218" spans="1:25" x14ac:dyDescent="0.25">
      <c r="A3218">
        <v>3217</v>
      </c>
      <c r="B3218">
        <v>1952</v>
      </c>
      <c r="C3218">
        <f t="shared" si="500"/>
        <v>0</v>
      </c>
      <c r="D3218" t="s">
        <v>24</v>
      </c>
      <c r="E3218">
        <f t="shared" si="501"/>
        <v>6</v>
      </c>
      <c r="F3218" t="s">
        <v>37</v>
      </c>
      <c r="G3218" s="13">
        <v>44615</v>
      </c>
      <c r="H3218">
        <v>0.33541666666666664</v>
      </c>
      <c r="I3218">
        <v>0.59583333333333333</v>
      </c>
      <c r="J3218">
        <v>1000166</v>
      </c>
      <c r="K3218">
        <v>2481</v>
      </c>
      <c r="L3218">
        <f t="shared" si="502"/>
        <v>375</v>
      </c>
      <c r="M3218">
        <v>0.26041666666666669</v>
      </c>
      <c r="N3218">
        <f t="shared" si="503"/>
        <v>0</v>
      </c>
      <c r="O3218" t="s">
        <v>26</v>
      </c>
      <c r="P3218" cm="1">
        <f t="array" aca="1" ref="P3218" ca="1">(_xlfn.IFS(Q3218="couché",0,Q3218="debout à 80%",1,Q3218="?",1))*(IF(RAND()&lt;0.8,1,0))</f>
        <v>0</v>
      </c>
      <c r="Q3218" t="s">
        <v>48</v>
      </c>
      <c r="R3218">
        <v>0</v>
      </c>
      <c r="S3218">
        <f t="shared" si="504"/>
        <v>0</v>
      </c>
      <c r="T3218">
        <f t="shared" si="509"/>
        <v>1</v>
      </c>
      <c r="U3218">
        <f t="shared" ca="1" si="505"/>
        <v>0.3354201573133978</v>
      </c>
      <c r="V3218">
        <f t="shared" si="506"/>
        <v>4</v>
      </c>
      <c r="W3218" t="s">
        <v>28</v>
      </c>
      <c r="X3218" t="str">
        <f t="shared" ca="1" si="507"/>
        <v>(3217,0,0,6,375,0,1,4)++1`</v>
      </c>
      <c r="Y3218" t="str">
        <f t="shared" si="508"/>
        <v>(3217,0)++1`</v>
      </c>
    </row>
    <row r="3219" spans="1:25" x14ac:dyDescent="0.25">
      <c r="A3219">
        <v>3218</v>
      </c>
      <c r="B3219">
        <v>1982</v>
      </c>
      <c r="C3219">
        <f t="shared" si="500"/>
        <v>0</v>
      </c>
      <c r="D3219" t="s">
        <v>24</v>
      </c>
      <c r="E3219">
        <f t="shared" si="501"/>
        <v>13</v>
      </c>
      <c r="F3219" t="s">
        <v>43</v>
      </c>
      <c r="G3219" s="13">
        <v>44625</v>
      </c>
      <c r="H3219">
        <v>0.65694444444444444</v>
      </c>
      <c r="I3219">
        <v>0.91805555555555551</v>
      </c>
      <c r="J3219">
        <v>1000167</v>
      </c>
      <c r="K3219">
        <v>7729</v>
      </c>
      <c r="L3219">
        <f t="shared" si="502"/>
        <v>376</v>
      </c>
      <c r="M3219">
        <v>0.26111111111111107</v>
      </c>
      <c r="N3219">
        <f t="shared" si="503"/>
        <v>0</v>
      </c>
      <c r="O3219" t="s">
        <v>26</v>
      </c>
      <c r="P3219" cm="1">
        <f t="array" aca="1" ref="P3219" ca="1">(_xlfn.IFS(Q3219="couché",0,Q3219="debout à 80%",1,Q3219="?",1))*(IF(RAND()&lt;0.8,1,0))</f>
        <v>1</v>
      </c>
      <c r="Q3219" t="s">
        <v>27</v>
      </c>
      <c r="R3219">
        <v>45</v>
      </c>
      <c r="S3219">
        <f t="shared" si="504"/>
        <v>0</v>
      </c>
      <c r="T3219">
        <f t="shared" si="509"/>
        <v>1</v>
      </c>
      <c r="U3219">
        <f t="shared" ca="1" si="505"/>
        <v>0.65695190004993975</v>
      </c>
      <c r="V3219">
        <f t="shared" si="506"/>
        <v>57</v>
      </c>
      <c r="W3219" t="s">
        <v>28</v>
      </c>
      <c r="X3219" t="str">
        <f t="shared" ca="1" si="507"/>
        <v>(3218,0,1,13,376,0,1,57)++1`</v>
      </c>
      <c r="Y3219" t="str">
        <f t="shared" si="508"/>
        <v>(3218,45)++1`</v>
      </c>
    </row>
    <row r="3220" spans="1:25" x14ac:dyDescent="0.25">
      <c r="A3220">
        <v>3219</v>
      </c>
      <c r="B3220">
        <v>1952</v>
      </c>
      <c r="C3220">
        <f t="shared" si="500"/>
        <v>0</v>
      </c>
      <c r="D3220" t="s">
        <v>24</v>
      </c>
      <c r="E3220">
        <f t="shared" si="501"/>
        <v>13</v>
      </c>
      <c r="F3220" t="s">
        <v>43</v>
      </c>
      <c r="G3220" s="13">
        <v>44602</v>
      </c>
      <c r="H3220">
        <v>0.33819444444444441</v>
      </c>
      <c r="I3220">
        <v>0.60277777777777775</v>
      </c>
      <c r="J3220">
        <v>1000167</v>
      </c>
      <c r="K3220">
        <v>7728</v>
      </c>
      <c r="L3220">
        <f t="shared" si="502"/>
        <v>381</v>
      </c>
      <c r="M3220">
        <v>0.26458333333333334</v>
      </c>
      <c r="N3220">
        <f t="shared" si="503"/>
        <v>0</v>
      </c>
      <c r="O3220" t="s">
        <v>26</v>
      </c>
      <c r="P3220" cm="1">
        <f t="array" aca="1" ref="P3220" ca="1">(_xlfn.IFS(Q3220="couché",0,Q3220="debout à 80%",1,Q3220="?",1))*(IF(RAND()&lt;0.8,1,0))</f>
        <v>1</v>
      </c>
      <c r="Q3220" t="s">
        <v>27</v>
      </c>
      <c r="R3220">
        <v>45</v>
      </c>
      <c r="S3220">
        <f t="shared" si="504"/>
        <v>0</v>
      </c>
      <c r="T3220">
        <f t="shared" si="509"/>
        <v>1</v>
      </c>
      <c r="U3220">
        <f t="shared" ca="1" si="505"/>
        <v>0.33820098478724642</v>
      </c>
      <c r="V3220">
        <f t="shared" si="506"/>
        <v>50</v>
      </c>
      <c r="W3220" t="s">
        <v>28</v>
      </c>
      <c r="X3220" t="str">
        <f t="shared" ca="1" si="507"/>
        <v>(3219,0,1,13,381,0,1,50)++1`</v>
      </c>
      <c r="Y3220" t="str">
        <f t="shared" si="508"/>
        <v>(3219,45)++1`</v>
      </c>
    </row>
    <row r="3221" spans="1:25" x14ac:dyDescent="0.25">
      <c r="A3221">
        <v>3220</v>
      </c>
      <c r="B3221">
        <v>1961</v>
      </c>
      <c r="C3221">
        <f t="shared" si="500"/>
        <v>0</v>
      </c>
      <c r="D3221" t="s">
        <v>24</v>
      </c>
      <c r="E3221">
        <f t="shared" si="501"/>
        <v>15</v>
      </c>
      <c r="F3221" t="s">
        <v>35</v>
      </c>
      <c r="G3221" s="13">
        <v>44607</v>
      </c>
      <c r="H3221">
        <v>0.48472222222222222</v>
      </c>
      <c r="I3221">
        <v>0.75</v>
      </c>
      <c r="J3221">
        <v>1000171</v>
      </c>
      <c r="K3221">
        <v>3181</v>
      </c>
      <c r="L3221">
        <f t="shared" si="502"/>
        <v>382</v>
      </c>
      <c r="M3221">
        <v>0.26527777777777778</v>
      </c>
      <c r="N3221">
        <f t="shared" si="503"/>
        <v>0</v>
      </c>
      <c r="O3221" t="s">
        <v>26</v>
      </c>
      <c r="P3221" cm="1">
        <f t="array" aca="1" ref="P3221" ca="1">(_xlfn.IFS(Q3221="couché",0,Q3221="debout à 80%",1,Q3221="?",1))*(IF(RAND()&lt;0.8,1,0))</f>
        <v>0</v>
      </c>
      <c r="Q3221" t="s">
        <v>48</v>
      </c>
      <c r="R3221">
        <v>45</v>
      </c>
      <c r="S3221">
        <f t="shared" si="504"/>
        <v>0</v>
      </c>
      <c r="T3221">
        <f t="shared" si="509"/>
        <v>3</v>
      </c>
      <c r="U3221">
        <f t="shared" ca="1" si="505"/>
        <v>0.48472628062207379</v>
      </c>
      <c r="V3221">
        <f t="shared" si="506"/>
        <v>2</v>
      </c>
      <c r="W3221" t="s">
        <v>28</v>
      </c>
      <c r="X3221" t="str">
        <f t="shared" ca="1" si="507"/>
        <v>(3220,0,0,15,382,0,3,2)++1`</v>
      </c>
      <c r="Y3221" t="str">
        <f t="shared" si="508"/>
        <v>(3220,45)++1`</v>
      </c>
    </row>
    <row r="3222" spans="1:25" x14ac:dyDescent="0.25">
      <c r="A3222">
        <v>3221</v>
      </c>
      <c r="B3222">
        <v>1995</v>
      </c>
      <c r="C3222">
        <f t="shared" si="500"/>
        <v>0</v>
      </c>
      <c r="D3222" t="s">
        <v>24</v>
      </c>
      <c r="E3222">
        <f t="shared" si="501"/>
        <v>16</v>
      </c>
      <c r="F3222" t="s">
        <v>44</v>
      </c>
      <c r="G3222" s="13">
        <v>44597</v>
      </c>
      <c r="H3222">
        <v>0.54166666666666663</v>
      </c>
      <c r="I3222">
        <v>0.80902777777777779</v>
      </c>
      <c r="J3222">
        <v>1000167</v>
      </c>
      <c r="K3222">
        <v>5584</v>
      </c>
      <c r="L3222">
        <f t="shared" si="502"/>
        <v>385</v>
      </c>
      <c r="M3222">
        <v>0.26736111111111116</v>
      </c>
      <c r="N3222">
        <f t="shared" si="503"/>
        <v>0</v>
      </c>
      <c r="O3222" t="s">
        <v>26</v>
      </c>
      <c r="P3222" cm="1">
        <f t="array" aca="1" ref="P3222" ca="1">(_xlfn.IFS(Q3222="couché",0,Q3222="debout à 80%",1,Q3222="?",1))*(IF(RAND()&lt;0.8,1,0))</f>
        <v>1</v>
      </c>
      <c r="Q3222" t="s">
        <v>27</v>
      </c>
      <c r="R3222">
        <v>45</v>
      </c>
      <c r="S3222">
        <f t="shared" si="504"/>
        <v>1</v>
      </c>
      <c r="T3222">
        <f t="shared" si="509"/>
        <v>2</v>
      </c>
      <c r="U3222">
        <f t="shared" ca="1" si="505"/>
        <v>0.54167130175682843</v>
      </c>
      <c r="V3222">
        <f t="shared" si="506"/>
        <v>47</v>
      </c>
      <c r="W3222" t="s">
        <v>28</v>
      </c>
      <c r="X3222" t="str">
        <f t="shared" ca="1" si="507"/>
        <v>(3221,0,1,16,385,1,2,47)++1`</v>
      </c>
      <c r="Y3222" t="str">
        <f t="shared" si="508"/>
        <v>(3221,45)++1`</v>
      </c>
    </row>
    <row r="3223" spans="1:25" x14ac:dyDescent="0.25">
      <c r="A3223">
        <v>3222</v>
      </c>
      <c r="B3223">
        <v>1976</v>
      </c>
      <c r="C3223">
        <f t="shared" si="500"/>
        <v>0</v>
      </c>
      <c r="D3223" t="s">
        <v>24</v>
      </c>
      <c r="E3223">
        <f t="shared" si="501"/>
        <v>2</v>
      </c>
      <c r="F3223" t="s">
        <v>29</v>
      </c>
      <c r="G3223" s="13">
        <v>44648</v>
      </c>
      <c r="H3223">
        <v>0.61041666666666661</v>
      </c>
      <c r="I3223">
        <v>0.87847222222222221</v>
      </c>
      <c r="J3223">
        <v>1000166</v>
      </c>
      <c r="K3223">
        <v>754</v>
      </c>
      <c r="L3223">
        <f t="shared" si="502"/>
        <v>386</v>
      </c>
      <c r="M3223">
        <v>0.2680555555555556</v>
      </c>
      <c r="N3223">
        <f t="shared" si="503"/>
        <v>0</v>
      </c>
      <c r="O3223" t="s">
        <v>26</v>
      </c>
      <c r="P3223" cm="1">
        <f t="array" aca="1" ref="P3223" ca="1">(_xlfn.IFS(Q3223="couché",0,Q3223="debout à 80%",1,Q3223="?",1))*(IF(RAND()&lt;0.8,1,0))</f>
        <v>0</v>
      </c>
      <c r="Q3223" t="s">
        <v>48</v>
      </c>
      <c r="R3223">
        <v>45</v>
      </c>
      <c r="S3223">
        <f t="shared" si="504"/>
        <v>0</v>
      </c>
      <c r="T3223">
        <f t="shared" si="509"/>
        <v>6</v>
      </c>
      <c r="U3223">
        <f t="shared" ca="1" si="505"/>
        <v>0.6104253810299648</v>
      </c>
      <c r="V3223">
        <f t="shared" si="506"/>
        <v>48</v>
      </c>
      <c r="W3223" t="s">
        <v>28</v>
      </c>
      <c r="X3223" t="str">
        <f t="shared" ca="1" si="507"/>
        <v>(3222,0,0,2,386,0,6,48)++1`</v>
      </c>
      <c r="Y3223" t="str">
        <f t="shared" si="508"/>
        <v>(3222,45)++1`</v>
      </c>
    </row>
    <row r="3224" spans="1:25" x14ac:dyDescent="0.25">
      <c r="A3224">
        <v>3223</v>
      </c>
      <c r="B3224">
        <v>1956</v>
      </c>
      <c r="C3224">
        <f t="shared" si="500"/>
        <v>0</v>
      </c>
      <c r="D3224" t="s">
        <v>24</v>
      </c>
      <c r="E3224">
        <f t="shared" si="501"/>
        <v>15</v>
      </c>
      <c r="F3224" t="s">
        <v>35</v>
      </c>
      <c r="G3224" s="13">
        <v>44649</v>
      </c>
      <c r="H3224">
        <v>0.32430555555555557</v>
      </c>
      <c r="I3224">
        <v>0.59305555555555556</v>
      </c>
      <c r="J3224">
        <v>1000171</v>
      </c>
      <c r="K3224">
        <v>2034</v>
      </c>
      <c r="L3224">
        <f t="shared" si="502"/>
        <v>387</v>
      </c>
      <c r="M3224">
        <v>0.26874999999999999</v>
      </c>
      <c r="N3224">
        <f t="shared" si="503"/>
        <v>0</v>
      </c>
      <c r="O3224" t="s">
        <v>26</v>
      </c>
      <c r="P3224" cm="1">
        <f t="array" aca="1" ref="P3224" ca="1">(_xlfn.IFS(Q3224="couché",0,Q3224="debout à 80%",1,Q3224="?",1))*(IF(RAND()&lt;0.8,1,0))</f>
        <v>0</v>
      </c>
      <c r="Q3224" t="s">
        <v>48</v>
      </c>
      <c r="R3224">
        <v>45</v>
      </c>
      <c r="S3224">
        <f t="shared" si="504"/>
        <v>0</v>
      </c>
      <c r="T3224">
        <f t="shared" si="509"/>
        <v>1</v>
      </c>
      <c r="U3224">
        <f t="shared" ca="1" si="505"/>
        <v>0.32430841000344796</v>
      </c>
      <c r="V3224">
        <f t="shared" si="506"/>
        <v>39</v>
      </c>
      <c r="W3224" t="s">
        <v>28</v>
      </c>
      <c r="X3224" t="str">
        <f t="shared" ca="1" si="507"/>
        <v>(3223,0,0,15,387,0,1,39)++1`</v>
      </c>
      <c r="Y3224" t="str">
        <f t="shared" si="508"/>
        <v>(3223,45)++1`</v>
      </c>
    </row>
    <row r="3225" spans="1:25" x14ac:dyDescent="0.25">
      <c r="A3225">
        <v>3224</v>
      </c>
      <c r="B3225">
        <v>1963</v>
      </c>
      <c r="C3225">
        <f t="shared" si="500"/>
        <v>0</v>
      </c>
      <c r="D3225" t="s">
        <v>24</v>
      </c>
      <c r="E3225">
        <f t="shared" si="501"/>
        <v>15</v>
      </c>
      <c r="F3225" t="s">
        <v>35</v>
      </c>
      <c r="G3225" s="13">
        <v>44623</v>
      </c>
      <c r="H3225">
        <v>0.33055555555555555</v>
      </c>
      <c r="I3225">
        <v>0.6</v>
      </c>
      <c r="J3225">
        <v>1000171</v>
      </c>
      <c r="K3225">
        <v>3181</v>
      </c>
      <c r="L3225">
        <f t="shared" si="502"/>
        <v>388</v>
      </c>
      <c r="M3225">
        <v>0.26944444444444443</v>
      </c>
      <c r="N3225">
        <f t="shared" si="503"/>
        <v>0</v>
      </c>
      <c r="O3225" t="s">
        <v>26</v>
      </c>
      <c r="P3225" cm="1">
        <f t="array" aca="1" ref="P3225" ca="1">(_xlfn.IFS(Q3225="couché",0,Q3225="debout à 80%",1,Q3225="?",1))*(IF(RAND()&lt;0.8,1,0))</f>
        <v>0</v>
      </c>
      <c r="Q3225" t="s">
        <v>48</v>
      </c>
      <c r="R3225">
        <v>45</v>
      </c>
      <c r="S3225">
        <f t="shared" si="504"/>
        <v>0</v>
      </c>
      <c r="T3225">
        <f t="shared" si="509"/>
        <v>1</v>
      </c>
      <c r="U3225">
        <f t="shared" ca="1" si="505"/>
        <v>0.33055838617530159</v>
      </c>
      <c r="V3225">
        <f t="shared" si="506"/>
        <v>45</v>
      </c>
      <c r="W3225" t="s">
        <v>28</v>
      </c>
      <c r="X3225" t="str">
        <f t="shared" ca="1" si="507"/>
        <v>(3224,0,0,15,388,0,1,45)++1`</v>
      </c>
      <c r="Y3225" t="str">
        <f t="shared" si="508"/>
        <v>(3224,45)++1`</v>
      </c>
    </row>
    <row r="3226" spans="1:25" x14ac:dyDescent="0.25">
      <c r="A3226">
        <v>3225</v>
      </c>
      <c r="B3226">
        <v>1997</v>
      </c>
      <c r="C3226">
        <f t="shared" si="500"/>
        <v>0</v>
      </c>
      <c r="D3226" t="s">
        <v>24</v>
      </c>
      <c r="E3226">
        <f t="shared" si="501"/>
        <v>12</v>
      </c>
      <c r="F3226" t="s">
        <v>42</v>
      </c>
      <c r="G3226" s="13">
        <v>44594</v>
      </c>
      <c r="H3226">
        <v>0.49027777777777776</v>
      </c>
      <c r="I3226">
        <v>0.76041666666666663</v>
      </c>
      <c r="J3226">
        <v>1000165</v>
      </c>
      <c r="K3226">
        <v>9174</v>
      </c>
      <c r="L3226">
        <f t="shared" si="502"/>
        <v>389</v>
      </c>
      <c r="M3226">
        <v>0.27013888888888887</v>
      </c>
      <c r="N3226">
        <f t="shared" si="503"/>
        <v>0</v>
      </c>
      <c r="O3226" t="s">
        <v>26</v>
      </c>
      <c r="P3226" cm="1">
        <f t="array" aca="1" ref="P3226" ca="1">(_xlfn.IFS(Q3226="couché",0,Q3226="debout à 80%",1,Q3226="?",1))*(IF(RAND()&lt;0.8,1,0))</f>
        <v>1</v>
      </c>
      <c r="Q3226" t="s">
        <v>27</v>
      </c>
      <c r="R3226">
        <v>30</v>
      </c>
      <c r="S3226">
        <f t="shared" si="504"/>
        <v>0</v>
      </c>
      <c r="T3226">
        <f t="shared" si="509"/>
        <v>3</v>
      </c>
      <c r="U3226">
        <f t="shared" ca="1" si="505"/>
        <v>0.49028079958369269</v>
      </c>
      <c r="V3226">
        <f t="shared" si="506"/>
        <v>52</v>
      </c>
      <c r="W3226" t="s">
        <v>28</v>
      </c>
      <c r="X3226" t="str">
        <f t="shared" ca="1" si="507"/>
        <v>(3225,0,1,12,389,0,3,52)++1`</v>
      </c>
      <c r="Y3226" t="str">
        <f t="shared" si="508"/>
        <v>(3225,30)++1`</v>
      </c>
    </row>
    <row r="3227" spans="1:25" x14ac:dyDescent="0.25">
      <c r="A3227">
        <v>3226</v>
      </c>
      <c r="B3227">
        <v>1979</v>
      </c>
      <c r="C3227">
        <f t="shared" si="500"/>
        <v>0</v>
      </c>
      <c r="D3227" t="s">
        <v>24</v>
      </c>
      <c r="E3227">
        <f t="shared" si="501"/>
        <v>12</v>
      </c>
      <c r="F3227" t="s">
        <v>42</v>
      </c>
      <c r="G3227" s="13">
        <v>44644</v>
      </c>
      <c r="H3227">
        <v>0.52777777777777779</v>
      </c>
      <c r="I3227">
        <v>0.79861111111111105</v>
      </c>
      <c r="J3227">
        <v>1000165</v>
      </c>
      <c r="K3227">
        <v>9172</v>
      </c>
      <c r="L3227">
        <f t="shared" si="502"/>
        <v>390</v>
      </c>
      <c r="M3227">
        <v>0.27083333333333326</v>
      </c>
      <c r="N3227">
        <f t="shared" si="503"/>
        <v>0</v>
      </c>
      <c r="O3227" t="s">
        <v>26</v>
      </c>
      <c r="P3227" cm="1">
        <f t="array" aca="1" ref="P3227" ca="1">(_xlfn.IFS(Q3227="couché",0,Q3227="debout à 80%",1,Q3227="?",1))*(IF(RAND()&lt;0.8,1,0))</f>
        <v>1</v>
      </c>
      <c r="Q3227" t="s">
        <v>27</v>
      </c>
      <c r="R3227">
        <v>30</v>
      </c>
      <c r="S3227">
        <f t="shared" si="504"/>
        <v>1</v>
      </c>
      <c r="T3227">
        <f t="shared" si="509"/>
        <v>3</v>
      </c>
      <c r="U3227">
        <f t="shared" ca="1" si="505"/>
        <v>0.5277832779595456</v>
      </c>
      <c r="V3227">
        <f t="shared" si="506"/>
        <v>47</v>
      </c>
      <c r="W3227" t="s">
        <v>47</v>
      </c>
      <c r="X3227" t="str">
        <f t="shared" ca="1" si="507"/>
        <v>(3226,0,1,12,390,1,3,47)++1`</v>
      </c>
      <c r="Y3227" t="str">
        <f t="shared" si="508"/>
        <v>(3226,30)++1`</v>
      </c>
    </row>
    <row r="3228" spans="1:25" x14ac:dyDescent="0.25">
      <c r="A3228">
        <v>3227</v>
      </c>
      <c r="B3228">
        <v>1978</v>
      </c>
      <c r="C3228">
        <f t="shared" si="500"/>
        <v>0</v>
      </c>
      <c r="D3228" t="s">
        <v>24</v>
      </c>
      <c r="E3228">
        <f t="shared" si="501"/>
        <v>13</v>
      </c>
      <c r="F3228" t="s">
        <v>43</v>
      </c>
      <c r="G3228" s="13">
        <v>44648</v>
      </c>
      <c r="H3228">
        <v>0.58055555555555549</v>
      </c>
      <c r="I3228">
        <v>0.85277777777777775</v>
      </c>
      <c r="J3228">
        <v>1000167</v>
      </c>
      <c r="K3228">
        <v>7729</v>
      </c>
      <c r="L3228">
        <f t="shared" si="502"/>
        <v>392</v>
      </c>
      <c r="M3228">
        <v>0.27222222222222225</v>
      </c>
      <c r="N3228">
        <f t="shared" si="503"/>
        <v>0</v>
      </c>
      <c r="O3228" t="s">
        <v>26</v>
      </c>
      <c r="P3228" cm="1">
        <f t="array" aca="1" ref="P3228" ca="1">(_xlfn.IFS(Q3228="couché",0,Q3228="debout à 80%",1,Q3228="?",1))*(IF(RAND()&lt;0.8,1,0))</f>
        <v>0</v>
      </c>
      <c r="Q3228" t="s">
        <v>48</v>
      </c>
      <c r="R3228">
        <v>45</v>
      </c>
      <c r="S3228">
        <f t="shared" si="504"/>
        <v>0</v>
      </c>
      <c r="T3228">
        <f t="shared" si="509"/>
        <v>2</v>
      </c>
      <c r="U3228">
        <f t="shared" ca="1" si="505"/>
        <v>0.5805631957378522</v>
      </c>
      <c r="V3228">
        <f t="shared" si="506"/>
        <v>32</v>
      </c>
      <c r="W3228" t="s">
        <v>28</v>
      </c>
      <c r="X3228" t="str">
        <f t="shared" ca="1" si="507"/>
        <v>(3227,0,0,13,392,0,2,32)++1`</v>
      </c>
      <c r="Y3228" t="str">
        <f t="shared" si="508"/>
        <v>(3227,45)++1`</v>
      </c>
    </row>
    <row r="3229" spans="1:25" x14ac:dyDescent="0.25">
      <c r="A3229">
        <v>3228</v>
      </c>
      <c r="B3229">
        <v>1954</v>
      </c>
      <c r="C3229">
        <f t="shared" si="500"/>
        <v>0</v>
      </c>
      <c r="D3229" t="s">
        <v>24</v>
      </c>
      <c r="E3229">
        <f t="shared" si="501"/>
        <v>15</v>
      </c>
      <c r="F3229" t="s">
        <v>35</v>
      </c>
      <c r="G3229" s="13">
        <v>44638</v>
      </c>
      <c r="H3229">
        <v>0.57152777777777775</v>
      </c>
      <c r="I3229">
        <v>0.84583333333333333</v>
      </c>
      <c r="J3229">
        <v>1000171</v>
      </c>
      <c r="K3229">
        <v>3193</v>
      </c>
      <c r="L3229">
        <f t="shared" si="502"/>
        <v>395</v>
      </c>
      <c r="M3229">
        <v>0.27430555555555558</v>
      </c>
      <c r="N3229">
        <f t="shared" si="503"/>
        <v>0</v>
      </c>
      <c r="O3229" t="s">
        <v>26</v>
      </c>
      <c r="P3229" cm="1">
        <f t="array" aca="1" ref="P3229" ca="1">(_xlfn.IFS(Q3229="couché",0,Q3229="debout à 80%",1,Q3229="?",1))*(IF(RAND()&lt;0.8,1,0))</f>
        <v>0</v>
      </c>
      <c r="Q3229" t="s">
        <v>48</v>
      </c>
      <c r="R3229">
        <v>0</v>
      </c>
      <c r="S3229">
        <f t="shared" si="504"/>
        <v>0</v>
      </c>
      <c r="T3229">
        <f t="shared" si="509"/>
        <v>1</v>
      </c>
      <c r="U3229">
        <f t="shared" ca="1" si="505"/>
        <v>0.57153253774949886</v>
      </c>
      <c r="V3229">
        <f t="shared" si="506"/>
        <v>47</v>
      </c>
      <c r="W3229" t="s">
        <v>28</v>
      </c>
      <c r="X3229" t="str">
        <f t="shared" ca="1" si="507"/>
        <v>(3228,0,0,15,395,0,1,47)++1`</v>
      </c>
      <c r="Y3229" t="str">
        <f t="shared" si="508"/>
        <v>(3228,0)++1`</v>
      </c>
    </row>
    <row r="3230" spans="1:25" x14ac:dyDescent="0.25">
      <c r="A3230">
        <v>3229</v>
      </c>
      <c r="B3230">
        <v>1976</v>
      </c>
      <c r="C3230">
        <f t="shared" si="500"/>
        <v>0</v>
      </c>
      <c r="D3230" t="s">
        <v>24</v>
      </c>
      <c r="E3230">
        <f t="shared" si="501"/>
        <v>6</v>
      </c>
      <c r="F3230" t="s">
        <v>37</v>
      </c>
      <c r="G3230" s="13">
        <v>44636</v>
      </c>
      <c r="H3230">
        <v>0.32916666666666666</v>
      </c>
      <c r="I3230">
        <v>0.60486111111111107</v>
      </c>
      <c r="J3230">
        <v>1000166</v>
      </c>
      <c r="K3230">
        <v>431</v>
      </c>
      <c r="L3230">
        <f t="shared" si="502"/>
        <v>397</v>
      </c>
      <c r="M3230">
        <v>0.27569444444444441</v>
      </c>
      <c r="N3230">
        <f t="shared" si="503"/>
        <v>0</v>
      </c>
      <c r="O3230" t="s">
        <v>26</v>
      </c>
      <c r="P3230" cm="1">
        <f t="array" aca="1" ref="P3230" ca="1">(_xlfn.IFS(Q3230="couché",0,Q3230="debout à 80%",1,Q3230="?",1))*(IF(RAND()&lt;0.8,1,0))</f>
        <v>0</v>
      </c>
      <c r="Q3230" t="s">
        <v>48</v>
      </c>
      <c r="R3230">
        <v>0</v>
      </c>
      <c r="S3230">
        <f t="shared" si="504"/>
        <v>0</v>
      </c>
      <c r="T3230">
        <f t="shared" si="509"/>
        <v>1</v>
      </c>
      <c r="U3230">
        <f t="shared" ca="1" si="505"/>
        <v>0.32917066543763973</v>
      </c>
      <c r="V3230">
        <f t="shared" si="506"/>
        <v>74</v>
      </c>
      <c r="W3230" t="s">
        <v>28</v>
      </c>
      <c r="X3230" t="str">
        <f t="shared" ca="1" si="507"/>
        <v>(3229,0,0,6,397,0,1,74)++1`</v>
      </c>
      <c r="Y3230" t="str">
        <f t="shared" si="508"/>
        <v>(3229,0)++1`</v>
      </c>
    </row>
    <row r="3231" spans="1:25" x14ac:dyDescent="0.25">
      <c r="A3231">
        <v>3230</v>
      </c>
      <c r="B3231">
        <v>1948</v>
      </c>
      <c r="C3231">
        <f t="shared" si="500"/>
        <v>0</v>
      </c>
      <c r="D3231" t="s">
        <v>24</v>
      </c>
      <c r="E3231">
        <f t="shared" si="501"/>
        <v>16</v>
      </c>
      <c r="F3231" t="s">
        <v>44</v>
      </c>
      <c r="G3231" s="13">
        <v>44636</v>
      </c>
      <c r="H3231">
        <v>0.58263888888888882</v>
      </c>
      <c r="I3231">
        <v>0.8652777777777777</v>
      </c>
      <c r="J3231">
        <v>1000162</v>
      </c>
      <c r="K3231">
        <v>837</v>
      </c>
      <c r="L3231">
        <f t="shared" si="502"/>
        <v>407</v>
      </c>
      <c r="M3231">
        <v>0.28263888888888888</v>
      </c>
      <c r="N3231">
        <f t="shared" si="503"/>
        <v>1</v>
      </c>
      <c r="O3231" t="s">
        <v>32</v>
      </c>
      <c r="P3231" cm="1">
        <f t="array" aca="1" ref="P3231" ca="1">(_xlfn.IFS(Q3231="couché",0,Q3231="debout à 80%",1,Q3231="?",1))*(IF(RAND()&lt;0.8,1,0))</f>
        <v>1</v>
      </c>
      <c r="Q3231" t="s">
        <v>27</v>
      </c>
      <c r="R3231">
        <v>45</v>
      </c>
      <c r="S3231">
        <f t="shared" si="504"/>
        <v>0</v>
      </c>
      <c r="T3231">
        <f t="shared" si="509"/>
        <v>3</v>
      </c>
      <c r="U3231">
        <f t="shared" ca="1" si="505"/>
        <v>0.58264630315448362</v>
      </c>
      <c r="V3231">
        <f t="shared" si="506"/>
        <v>53</v>
      </c>
      <c r="W3231" t="s">
        <v>28</v>
      </c>
      <c r="X3231" t="str">
        <f t="shared" ca="1" si="507"/>
        <v>(3230,0,1,16,407,0,3,53)++1`</v>
      </c>
      <c r="Y3231" t="str">
        <f t="shared" si="508"/>
        <v>(3230,45)++1`</v>
      </c>
    </row>
    <row r="3232" spans="1:25" x14ac:dyDescent="0.25">
      <c r="A3232">
        <v>3231</v>
      </c>
      <c r="B3232">
        <v>1950</v>
      </c>
      <c r="C3232">
        <f t="shared" si="500"/>
        <v>0</v>
      </c>
      <c r="D3232" t="s">
        <v>24</v>
      </c>
      <c r="E3232">
        <f t="shared" si="501"/>
        <v>6</v>
      </c>
      <c r="F3232" t="s">
        <v>37</v>
      </c>
      <c r="G3232" s="13">
        <v>44642</v>
      </c>
      <c r="H3232">
        <v>0.43611111111111112</v>
      </c>
      <c r="I3232">
        <v>0.7402777777777777</v>
      </c>
      <c r="J3232">
        <v>1000166</v>
      </c>
      <c r="K3232">
        <v>2479</v>
      </c>
      <c r="L3232">
        <f t="shared" si="502"/>
        <v>438</v>
      </c>
      <c r="M3232">
        <v>0.30416666666666659</v>
      </c>
      <c r="N3232">
        <f t="shared" si="503"/>
        <v>0</v>
      </c>
      <c r="O3232" t="s">
        <v>26</v>
      </c>
      <c r="P3232" cm="1">
        <f t="array" aca="1" ref="P3232" ca="1">(_xlfn.IFS(Q3232="couché",0,Q3232="debout à 80%",1,Q3232="?",1))*(IF(RAND()&lt;0.8,1,0))</f>
        <v>0</v>
      </c>
      <c r="Q3232" t="s">
        <v>48</v>
      </c>
      <c r="R3232">
        <v>0</v>
      </c>
      <c r="S3232">
        <f t="shared" si="504"/>
        <v>0</v>
      </c>
      <c r="T3232">
        <f t="shared" si="509"/>
        <v>3</v>
      </c>
      <c r="U3232">
        <f t="shared" ca="1" si="505"/>
        <v>0.43611122669365215</v>
      </c>
      <c r="V3232">
        <f t="shared" si="506"/>
        <v>42</v>
      </c>
      <c r="W3232" t="s">
        <v>28</v>
      </c>
      <c r="X3232" t="str">
        <f t="shared" ca="1" si="507"/>
        <v>(3231,0,0,6,438,0,3,42)++1`</v>
      </c>
      <c r="Y3232" t="str">
        <f t="shared" si="508"/>
        <v>(3231,0)++1`</v>
      </c>
    </row>
    <row r="3233" spans="1:25" x14ac:dyDescent="0.25">
      <c r="A3233">
        <v>3232</v>
      </c>
      <c r="B3233">
        <v>1973</v>
      </c>
      <c r="C3233">
        <f t="shared" si="500"/>
        <v>0</v>
      </c>
      <c r="D3233" t="s">
        <v>24</v>
      </c>
      <c r="E3233">
        <f t="shared" si="501"/>
        <v>4</v>
      </c>
      <c r="F3233" t="s">
        <v>31</v>
      </c>
      <c r="G3233" s="13">
        <v>44645</v>
      </c>
      <c r="H3233">
        <v>0.52430555555555558</v>
      </c>
      <c r="I3233">
        <v>0.83541666666666659</v>
      </c>
      <c r="J3233">
        <v>1000171</v>
      </c>
      <c r="K3233">
        <v>7628</v>
      </c>
      <c r="L3233">
        <f t="shared" si="502"/>
        <v>448</v>
      </c>
      <c r="M3233">
        <v>0.31111111111111101</v>
      </c>
      <c r="N3233">
        <f t="shared" si="503"/>
        <v>0</v>
      </c>
      <c r="O3233" t="s">
        <v>26</v>
      </c>
      <c r="P3233" cm="1">
        <f t="array" aca="1" ref="P3233" ca="1">(_xlfn.IFS(Q3233="couché",0,Q3233="debout à 80%",1,Q3233="?",1))*(IF(RAND()&lt;0.8,1,0))</f>
        <v>0</v>
      </c>
      <c r="Q3233" t="s">
        <v>48</v>
      </c>
      <c r="R3233">
        <v>0</v>
      </c>
      <c r="S3233">
        <f t="shared" si="504"/>
        <v>1</v>
      </c>
      <c r="T3233">
        <f t="shared" si="509"/>
        <v>4</v>
      </c>
      <c r="U3233">
        <f t="shared" ca="1" si="505"/>
        <v>0.52431530689414108</v>
      </c>
      <c r="V3233">
        <f t="shared" si="506"/>
        <v>39</v>
      </c>
      <c r="W3233" t="s">
        <v>28</v>
      </c>
      <c r="X3233" t="str">
        <f t="shared" ca="1" si="507"/>
        <v>(3232,0,0,4,448,1,4,39)++1`</v>
      </c>
      <c r="Y3233" t="str">
        <f t="shared" si="508"/>
        <v>(3232,0)++1`</v>
      </c>
    </row>
    <row r="3234" spans="1:25" x14ac:dyDescent="0.25">
      <c r="A3234">
        <v>3233</v>
      </c>
      <c r="B3234">
        <v>1942</v>
      </c>
      <c r="C3234">
        <f t="shared" si="500"/>
        <v>0</v>
      </c>
      <c r="D3234" t="s">
        <v>24</v>
      </c>
      <c r="E3234">
        <f t="shared" si="501"/>
        <v>6</v>
      </c>
      <c r="F3234" t="s">
        <v>37</v>
      </c>
      <c r="G3234" s="13">
        <v>44622</v>
      </c>
      <c r="H3234">
        <v>0.33680555555555552</v>
      </c>
      <c r="I3234">
        <v>0.65277777777777779</v>
      </c>
      <c r="J3234">
        <v>1000166</v>
      </c>
      <c r="K3234">
        <v>431</v>
      </c>
      <c r="L3234">
        <f t="shared" si="502"/>
        <v>455</v>
      </c>
      <c r="M3234">
        <v>0.31597222222222227</v>
      </c>
      <c r="N3234">
        <f t="shared" si="503"/>
        <v>0</v>
      </c>
      <c r="O3234" t="s">
        <v>26</v>
      </c>
      <c r="P3234" cm="1">
        <f t="array" aca="1" ref="P3234" ca="1">(_xlfn.IFS(Q3234="couché",0,Q3234="debout à 80%",1,Q3234="?",1))*(IF(RAND()&lt;0.8,1,0))</f>
        <v>0</v>
      </c>
      <c r="Q3234" t="s">
        <v>48</v>
      </c>
      <c r="R3234">
        <v>0</v>
      </c>
      <c r="S3234">
        <f t="shared" si="504"/>
        <v>0</v>
      </c>
      <c r="T3234">
        <f t="shared" si="509"/>
        <v>1</v>
      </c>
      <c r="U3234">
        <f t="shared" ca="1" si="505"/>
        <v>0.3368136375478924</v>
      </c>
      <c r="V3234">
        <f t="shared" si="506"/>
        <v>42</v>
      </c>
      <c r="W3234" t="s">
        <v>28</v>
      </c>
      <c r="X3234" t="str">
        <f t="shared" ca="1" si="507"/>
        <v>(3233,0,0,6,455,0,1,42)++1`</v>
      </c>
      <c r="Y3234" t="str">
        <f t="shared" si="508"/>
        <v>(3233,0)++1`</v>
      </c>
    </row>
    <row r="3235" spans="1:25" x14ac:dyDescent="0.25">
      <c r="A3235">
        <v>3234</v>
      </c>
      <c r="B3235">
        <v>2000</v>
      </c>
      <c r="C3235">
        <f t="shared" si="500"/>
        <v>0</v>
      </c>
      <c r="D3235" t="s">
        <v>24</v>
      </c>
      <c r="E3235">
        <f t="shared" si="501"/>
        <v>16</v>
      </c>
      <c r="F3235" t="s">
        <v>44</v>
      </c>
      <c r="G3235" s="13">
        <v>44645</v>
      </c>
      <c r="H3235">
        <v>0.48958333333333331</v>
      </c>
      <c r="I3235">
        <v>0.80694444444444446</v>
      </c>
      <c r="J3235">
        <v>1000162</v>
      </c>
      <c r="K3235">
        <v>4512</v>
      </c>
      <c r="L3235">
        <f t="shared" si="502"/>
        <v>457</v>
      </c>
      <c r="M3235">
        <v>0.31736111111111115</v>
      </c>
      <c r="N3235">
        <f t="shared" si="503"/>
        <v>0</v>
      </c>
      <c r="O3235" t="s">
        <v>26</v>
      </c>
      <c r="P3235" cm="1">
        <f t="array" aca="1" ref="P3235" ca="1">(_xlfn.IFS(Q3235="couché",0,Q3235="debout à 80%",1,Q3235="?",1))*(IF(RAND()&lt;0.8,1,0))</f>
        <v>0</v>
      </c>
      <c r="Q3235" t="s">
        <v>48</v>
      </c>
      <c r="R3235">
        <v>0</v>
      </c>
      <c r="S3235">
        <f t="shared" si="504"/>
        <v>0</v>
      </c>
      <c r="T3235">
        <f t="shared" si="509"/>
        <v>2</v>
      </c>
      <c r="U3235">
        <f t="shared" ca="1" si="505"/>
        <v>0.4895852590027347</v>
      </c>
      <c r="V3235">
        <f t="shared" si="506"/>
        <v>55</v>
      </c>
      <c r="W3235" t="s">
        <v>28</v>
      </c>
      <c r="X3235" t="str">
        <f t="shared" ca="1" si="507"/>
        <v>(3234,0,0,16,457,0,2,55)++1`</v>
      </c>
      <c r="Y3235" t="str">
        <f t="shared" si="508"/>
        <v>(3234,0)++1`</v>
      </c>
    </row>
    <row r="3236" spans="1:25" x14ac:dyDescent="0.25">
      <c r="A3236">
        <v>3235</v>
      </c>
      <c r="B3236">
        <v>1962</v>
      </c>
      <c r="C3236">
        <f t="shared" si="500"/>
        <v>0</v>
      </c>
      <c r="D3236" t="s">
        <v>24</v>
      </c>
      <c r="E3236">
        <f t="shared" si="501"/>
        <v>15</v>
      </c>
      <c r="F3236" t="s">
        <v>35</v>
      </c>
      <c r="G3236" s="13">
        <v>44614</v>
      </c>
      <c r="H3236">
        <v>0.57986111111111105</v>
      </c>
      <c r="I3236">
        <v>0.92430555555555549</v>
      </c>
      <c r="J3236">
        <v>1000171</v>
      </c>
      <c r="K3236">
        <v>3181</v>
      </c>
      <c r="L3236">
        <f t="shared" si="502"/>
        <v>496</v>
      </c>
      <c r="M3236">
        <v>0.34444444444444444</v>
      </c>
      <c r="N3236">
        <f t="shared" si="503"/>
        <v>0</v>
      </c>
      <c r="O3236" t="s">
        <v>26</v>
      </c>
      <c r="P3236" cm="1">
        <f t="array" aca="1" ref="P3236" ca="1">(_xlfn.IFS(Q3236="couché",0,Q3236="debout à 80%",1,Q3236="?",1))*(IF(RAND()&lt;0.8,1,0))</f>
        <v>0</v>
      </c>
      <c r="Q3236" t="s">
        <v>48</v>
      </c>
      <c r="R3236">
        <v>45</v>
      </c>
      <c r="S3236">
        <f t="shared" si="504"/>
        <v>0</v>
      </c>
      <c r="T3236">
        <f t="shared" si="509"/>
        <v>3</v>
      </c>
      <c r="U3236">
        <f t="shared" ca="1" si="505"/>
        <v>0.57986684281316436</v>
      </c>
      <c r="V3236">
        <f t="shared" si="506"/>
        <v>58</v>
      </c>
      <c r="W3236" t="s">
        <v>28</v>
      </c>
      <c r="X3236" t="str">
        <f t="shared" ca="1" si="507"/>
        <v>(3235,0,0,15,496,0,3,58)++1`</v>
      </c>
      <c r="Y3236" t="str">
        <f t="shared" si="508"/>
        <v>(3235,45)++1`</v>
      </c>
    </row>
    <row r="3237" spans="1:25" x14ac:dyDescent="0.25">
      <c r="A3237">
        <v>3236</v>
      </c>
      <c r="B3237">
        <v>1967</v>
      </c>
      <c r="C3237">
        <f t="shared" si="500"/>
        <v>0</v>
      </c>
      <c r="D3237" t="s">
        <v>24</v>
      </c>
      <c r="E3237">
        <f t="shared" si="501"/>
        <v>11</v>
      </c>
      <c r="F3237" t="s">
        <v>41</v>
      </c>
      <c r="G3237" s="13">
        <v>44593</v>
      </c>
      <c r="H3237">
        <v>0.34513888888888888</v>
      </c>
      <c r="I3237">
        <v>0.69027777777777777</v>
      </c>
      <c r="J3237">
        <v>1000165</v>
      </c>
      <c r="K3237">
        <v>462</v>
      </c>
      <c r="L3237">
        <f t="shared" si="502"/>
        <v>497</v>
      </c>
      <c r="M3237">
        <v>0.34513888888888888</v>
      </c>
      <c r="N3237">
        <f t="shared" si="503"/>
        <v>0</v>
      </c>
      <c r="O3237" t="s">
        <v>26</v>
      </c>
      <c r="P3237" cm="1">
        <f t="array" aca="1" ref="P3237" ca="1">(_xlfn.IFS(Q3237="couché",0,Q3237="debout à 80%",1,Q3237="?",1))*(IF(RAND()&lt;0.8,1,0))</f>
        <v>0</v>
      </c>
      <c r="Q3237" t="s">
        <v>48</v>
      </c>
      <c r="R3237">
        <v>0</v>
      </c>
      <c r="S3237">
        <f t="shared" si="504"/>
        <v>0</v>
      </c>
      <c r="T3237">
        <f t="shared" si="509"/>
        <v>1</v>
      </c>
      <c r="U3237">
        <f t="shared" ca="1" si="505"/>
        <v>0.34514301384198909</v>
      </c>
      <c r="V3237">
        <f t="shared" si="506"/>
        <v>57</v>
      </c>
      <c r="W3237" t="s">
        <v>28</v>
      </c>
      <c r="X3237" t="str">
        <f t="shared" ca="1" si="507"/>
        <v>(3236,0,0,11,497,0,1,57)++1`</v>
      </c>
      <c r="Y3237" t="str">
        <f t="shared" si="508"/>
        <v>(3236,0)++1`</v>
      </c>
    </row>
    <row r="3238" spans="1:25" x14ac:dyDescent="0.25">
      <c r="A3238">
        <v>3237</v>
      </c>
      <c r="B3238">
        <v>1949</v>
      </c>
      <c r="C3238">
        <f t="shared" si="500"/>
        <v>0</v>
      </c>
      <c r="D3238" t="s">
        <v>24</v>
      </c>
      <c r="E3238">
        <f t="shared" si="501"/>
        <v>11</v>
      </c>
      <c r="F3238" t="s">
        <v>41</v>
      </c>
      <c r="G3238" s="13">
        <v>44635</v>
      </c>
      <c r="H3238">
        <v>0.38402777777777775</v>
      </c>
      <c r="I3238">
        <v>0.73333333333333328</v>
      </c>
      <c r="J3238">
        <v>1000164</v>
      </c>
      <c r="K3238">
        <v>386</v>
      </c>
      <c r="L3238">
        <f t="shared" si="502"/>
        <v>503</v>
      </c>
      <c r="M3238">
        <v>0.34930555555555554</v>
      </c>
      <c r="N3238">
        <f t="shared" si="503"/>
        <v>0</v>
      </c>
      <c r="O3238" t="s">
        <v>26</v>
      </c>
      <c r="P3238" cm="1">
        <f t="array" aca="1" ref="P3238" ca="1">(_xlfn.IFS(Q3238="couché",0,Q3238="debout à 80%",1,Q3238="?",1))*(IF(RAND()&lt;0.8,1,0))</f>
        <v>1</v>
      </c>
      <c r="Q3238" t="s">
        <v>27</v>
      </c>
      <c r="R3238">
        <v>0</v>
      </c>
      <c r="S3238">
        <f t="shared" si="504"/>
        <v>1</v>
      </c>
      <c r="T3238">
        <f t="shared" si="509"/>
        <v>2</v>
      </c>
      <c r="U3238">
        <f t="shared" ca="1" si="505"/>
        <v>0.38403478552311071</v>
      </c>
      <c r="V3238">
        <f t="shared" si="506"/>
        <v>48</v>
      </c>
      <c r="W3238" t="s">
        <v>28</v>
      </c>
      <c r="X3238" t="str">
        <f t="shared" ca="1" si="507"/>
        <v>(3237,0,1,11,503,1,2,48)++1`</v>
      </c>
      <c r="Y3238" t="str">
        <f t="shared" si="508"/>
        <v>(3237,0)++1`</v>
      </c>
    </row>
    <row r="3239" spans="1:25" x14ac:dyDescent="0.25">
      <c r="A3239">
        <v>3238</v>
      </c>
      <c r="B3239">
        <v>1937</v>
      </c>
      <c r="C3239">
        <f t="shared" si="500"/>
        <v>0</v>
      </c>
      <c r="D3239" t="s">
        <v>24</v>
      </c>
      <c r="E3239">
        <f t="shared" si="501"/>
        <v>11</v>
      </c>
      <c r="F3239" t="s">
        <v>41</v>
      </c>
      <c r="G3239" s="13">
        <v>44649</v>
      </c>
      <c r="H3239">
        <v>0.34027777777777779</v>
      </c>
      <c r="I3239">
        <v>0.70208333333333328</v>
      </c>
      <c r="J3239">
        <v>1000165</v>
      </c>
      <c r="K3239">
        <v>2969</v>
      </c>
      <c r="L3239">
        <f t="shared" si="502"/>
        <v>521</v>
      </c>
      <c r="M3239">
        <v>0.36180555555555549</v>
      </c>
      <c r="N3239">
        <f t="shared" si="503"/>
        <v>0</v>
      </c>
      <c r="O3239" t="s">
        <v>26</v>
      </c>
      <c r="P3239" cm="1">
        <f t="array" aca="1" ref="P3239" ca="1">(_xlfn.IFS(Q3239="couché",0,Q3239="debout à 80%",1,Q3239="?",1))*(IF(RAND()&lt;0.8,1,0))</f>
        <v>0</v>
      </c>
      <c r="Q3239" t="s">
        <v>48</v>
      </c>
      <c r="R3239">
        <v>0</v>
      </c>
      <c r="S3239">
        <f t="shared" si="504"/>
        <v>0</v>
      </c>
      <c r="T3239">
        <f t="shared" si="509"/>
        <v>1</v>
      </c>
      <c r="U3239">
        <f t="shared" ca="1" si="505"/>
        <v>0.34028405919534305</v>
      </c>
      <c r="V3239">
        <f t="shared" si="506"/>
        <v>31</v>
      </c>
      <c r="W3239" t="s">
        <v>28</v>
      </c>
      <c r="X3239" t="str">
        <f t="shared" ca="1" si="507"/>
        <v>(3238,0,0,11,521,0,1,31)++1`</v>
      </c>
      <c r="Y3239" t="str">
        <f t="shared" si="508"/>
        <v>(3238,0)++1`</v>
      </c>
    </row>
    <row r="3240" spans="1:25" x14ac:dyDescent="0.25">
      <c r="A3240">
        <v>3239</v>
      </c>
      <c r="B3240">
        <v>1950</v>
      </c>
      <c r="C3240">
        <f t="shared" si="500"/>
        <v>0</v>
      </c>
      <c r="D3240" t="s">
        <v>24</v>
      </c>
      <c r="E3240">
        <f t="shared" si="501"/>
        <v>15</v>
      </c>
      <c r="F3240" t="s">
        <v>35</v>
      </c>
      <c r="G3240" s="13">
        <v>44620</v>
      </c>
      <c r="H3240">
        <v>0.33680555555555552</v>
      </c>
      <c r="I3240">
        <v>0.71111111111111103</v>
      </c>
      <c r="J3240">
        <v>1000171</v>
      </c>
      <c r="K3240">
        <v>2034</v>
      </c>
      <c r="L3240">
        <f t="shared" si="502"/>
        <v>539</v>
      </c>
      <c r="M3240">
        <v>0.3743055555555555</v>
      </c>
      <c r="N3240">
        <f t="shared" si="503"/>
        <v>0</v>
      </c>
      <c r="O3240" t="s">
        <v>26</v>
      </c>
      <c r="P3240" cm="1">
        <f t="array" aca="1" ref="P3240" ca="1">(_xlfn.IFS(Q3240="couché",0,Q3240="debout à 80%",1,Q3240="?",1))*(IF(RAND()&lt;0.8,1,0))</f>
        <v>0</v>
      </c>
      <c r="Q3240" t="s">
        <v>48</v>
      </c>
      <c r="R3240">
        <v>45</v>
      </c>
      <c r="S3240">
        <f t="shared" si="504"/>
        <v>0</v>
      </c>
      <c r="T3240">
        <f t="shared" si="509"/>
        <v>1</v>
      </c>
      <c r="U3240">
        <f t="shared" ca="1" si="505"/>
        <v>0.33680901394731588</v>
      </c>
      <c r="V3240">
        <f t="shared" si="506"/>
        <v>32</v>
      </c>
      <c r="W3240" t="s">
        <v>28</v>
      </c>
      <c r="X3240" t="str">
        <f t="shared" ca="1" si="507"/>
        <v>(3239,0,0,15,539,0,1,32)++1`</v>
      </c>
      <c r="Y3240" t="str">
        <f t="shared" si="508"/>
        <v>(3239,45)++1`</v>
      </c>
    </row>
    <row r="3241" spans="1:25" x14ac:dyDescent="0.25">
      <c r="A3241">
        <v>3240</v>
      </c>
      <c r="B3241">
        <v>1949</v>
      </c>
      <c r="C3241">
        <f t="shared" si="500"/>
        <v>0</v>
      </c>
      <c r="D3241" t="s">
        <v>24</v>
      </c>
      <c r="E3241">
        <f t="shared" si="501"/>
        <v>13</v>
      </c>
      <c r="F3241" t="s">
        <v>43</v>
      </c>
      <c r="G3241" s="13">
        <v>44638</v>
      </c>
      <c r="H3241">
        <v>0.35833333333333334</v>
      </c>
      <c r="I3241">
        <v>0.83541666666666659</v>
      </c>
      <c r="J3241">
        <v>1000167</v>
      </c>
      <c r="K3241">
        <v>5932</v>
      </c>
      <c r="L3241">
        <f t="shared" si="502"/>
        <v>687</v>
      </c>
      <c r="M3241">
        <v>0.47708333333333325</v>
      </c>
      <c r="N3241">
        <f t="shared" si="503"/>
        <v>0</v>
      </c>
      <c r="O3241" t="s">
        <v>26</v>
      </c>
      <c r="P3241" cm="1">
        <f t="array" aca="1" ref="P3241" ca="1">(_xlfn.IFS(Q3241="couché",0,Q3241="debout à 80%",1,Q3241="?",1))*(IF(RAND()&lt;0.8,1,0))</f>
        <v>0</v>
      </c>
      <c r="Q3241" t="s">
        <v>48</v>
      </c>
      <c r="R3241">
        <v>0</v>
      </c>
      <c r="S3241">
        <f t="shared" si="504"/>
        <v>0</v>
      </c>
      <c r="T3241">
        <f t="shared" si="509"/>
        <v>1</v>
      </c>
      <c r="U3241">
        <f t="shared" ca="1" si="505"/>
        <v>0.35833417331736328</v>
      </c>
      <c r="V3241">
        <f t="shared" si="506"/>
        <v>48</v>
      </c>
      <c r="W3241" t="s">
        <v>28</v>
      </c>
      <c r="X3241" t="str">
        <f t="shared" ca="1" si="507"/>
        <v>(3240,0,0,13,687,0,1,48)++1`</v>
      </c>
      <c r="Y3241" t="str">
        <f t="shared" si="508"/>
        <v>(3240,0)++1`</v>
      </c>
    </row>
    <row r="3242" spans="1:25" x14ac:dyDescent="0.25">
      <c r="A3242">
        <v>3241</v>
      </c>
      <c r="B3242">
        <v>1966</v>
      </c>
      <c r="C3242">
        <f t="shared" si="500"/>
        <v>0</v>
      </c>
      <c r="D3242" t="s">
        <v>24</v>
      </c>
      <c r="E3242">
        <f t="shared" si="501"/>
        <v>12</v>
      </c>
      <c r="F3242" t="s">
        <v>42</v>
      </c>
      <c r="G3242" s="13">
        <v>44649</v>
      </c>
      <c r="H3242">
        <v>0.34930555555555554</v>
      </c>
      <c r="I3242">
        <v>0.88888888888888884</v>
      </c>
      <c r="J3242">
        <v>1000164</v>
      </c>
      <c r="K3242">
        <v>386</v>
      </c>
      <c r="L3242">
        <f t="shared" si="502"/>
        <v>777</v>
      </c>
      <c r="M3242">
        <v>0.5395833333333333</v>
      </c>
      <c r="N3242">
        <f t="shared" si="503"/>
        <v>0</v>
      </c>
      <c r="O3242" t="s">
        <v>26</v>
      </c>
      <c r="P3242" cm="1">
        <f t="array" aca="1" ref="P3242" ca="1">(_xlfn.IFS(Q3242="couché",0,Q3242="debout à 80%",1,Q3242="?",1))*(IF(RAND()&lt;0.8,1,0))</f>
        <v>0</v>
      </c>
      <c r="Q3242" t="s">
        <v>48</v>
      </c>
      <c r="R3242">
        <v>0</v>
      </c>
      <c r="S3242">
        <f t="shared" si="504"/>
        <v>0</v>
      </c>
      <c r="T3242">
        <f t="shared" si="509"/>
        <v>1</v>
      </c>
      <c r="U3242">
        <f t="shared" ca="1" si="505"/>
        <v>0.34931066991797249</v>
      </c>
      <c r="V3242">
        <f t="shared" si="506"/>
        <v>0</v>
      </c>
      <c r="W3242" t="s">
        <v>28</v>
      </c>
      <c r="X3242" t="str">
        <f t="shared" ca="1" si="507"/>
        <v>(3241,0,0,12,777,0,1,0)++1`</v>
      </c>
      <c r="Y3242" t="str">
        <f t="shared" si="508"/>
        <v>(3241,0)++1`</v>
      </c>
    </row>
  </sheetData>
  <autoFilter ref="A1:Y1047933" xr:uid="{D58C11B7-ACAE-4BAB-AD63-DC3E4C794100}">
    <sortState xmlns:xlrd2="http://schemas.microsoft.com/office/spreadsheetml/2017/richdata2" ref="A2:Y3242">
      <sortCondition ref="L1:L104793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C7801F4D8C34FBE1B1F86B3843E6F" ma:contentTypeVersion="12" ma:contentTypeDescription="Crée un document." ma:contentTypeScope="" ma:versionID="c7f413890e0570418d1dd60edceda1d5">
  <xsd:schema xmlns:xsd="http://www.w3.org/2001/XMLSchema" xmlns:xs="http://www.w3.org/2001/XMLSchema" xmlns:p="http://schemas.microsoft.com/office/2006/metadata/properties" xmlns:ns2="fe60f103-5f36-456a-9f42-b75b31dd8f96" xmlns:ns3="0d1ba69a-3c90-4b78-a40c-88177d59ad78" targetNamespace="http://schemas.microsoft.com/office/2006/metadata/properties" ma:root="true" ma:fieldsID="dca9486bab391c7e40e6c49bb8573b28" ns2:_="" ns3:_="">
    <xsd:import namespace="fe60f103-5f36-456a-9f42-b75b31dd8f96"/>
    <xsd:import namespace="0d1ba69a-3c90-4b78-a40c-88177d59ad7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0f103-5f36-456a-9f42-b75b31dd8f9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9011953a-c381-489f-99f2-2153285bf2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ba69a-3c90-4b78-a40c-88177d59ad7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2c03b3c-694a-4461-a035-17540c807fca}" ma:internalName="TaxCatchAll" ma:showField="CatchAllData" ma:web="0d1ba69a-3c90-4b78-a40c-88177d59a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1ba69a-3c90-4b78-a40c-88177d59ad78" xsi:nil="true"/>
    <lcf76f155ced4ddcb4097134ff3c332f xmlns="fe60f103-5f36-456a-9f42-b75b31dd8f9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38C391-0A46-4855-A71B-5ABFB932B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0f103-5f36-456a-9f42-b75b31dd8f96"/>
    <ds:schemaRef ds:uri="0d1ba69a-3c90-4b78-a40c-88177d59ad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80D53-B62C-416D-AEF9-3278BF6310D4}">
  <ds:schemaRefs>
    <ds:schemaRef ds:uri="http://schemas.microsoft.com/office/2006/metadata/properties"/>
    <ds:schemaRef ds:uri="http://schemas.microsoft.com/office/infopath/2007/PartnerControls"/>
    <ds:schemaRef ds:uri="0d1ba69a-3c90-4b78-a40c-88177d59ad78"/>
    <ds:schemaRef ds:uri="fe60f103-5f36-456a-9f42-b75b31dd8f96"/>
  </ds:schemaRefs>
</ds:datastoreItem>
</file>

<file path=customXml/itemProps3.xml><?xml version="1.0" encoding="utf-8"?>
<ds:datastoreItem xmlns:ds="http://schemas.openxmlformats.org/officeDocument/2006/customXml" ds:itemID="{DD5C3ED7-DD92-4772-AEC2-DD4C6FB930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data_reveils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LEPOUTRE Marie-elise</dc:creator>
  <cp:keywords/>
  <dc:description/>
  <cp:lastModifiedBy>matteo Delaigle</cp:lastModifiedBy>
  <cp:revision/>
  <dcterms:created xsi:type="dcterms:W3CDTF">2023-11-29T12:34:52Z</dcterms:created>
  <dcterms:modified xsi:type="dcterms:W3CDTF">2024-01-10T22:51:56Z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0x0101006ADC7801F4D8C34FBE1B1F86B3843E6F</vt:lpwstr>
  </property>
  <property fmtid="{D5CDD505-2E9C-101B-9397-08002B2CF9AE}" pid="3" name="MediaServiceImageTags">
    <vt:lpwstr/>
  </property>
</Properties>
</file>