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ga\Desktop\"/>
    </mc:Choice>
  </mc:AlternateContent>
  <xr:revisionPtr revIDLastSave="0" documentId="8_{0629527D-C776-47E9-80B9-9698BE12304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rapsheet" sheetId="1" r:id="rId1"/>
    <sheet name="Trap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2" i="3"/>
  <c r="S42" i="3"/>
  <c r="T42" i="3"/>
  <c r="S43" i="3"/>
  <c r="T43" i="3"/>
  <c r="S44" i="3"/>
  <c r="T44" i="3"/>
  <c r="S45" i="3"/>
  <c r="T45" i="3"/>
  <c r="S46" i="3"/>
  <c r="T46" i="3"/>
  <c r="S47" i="3"/>
  <c r="T47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</calcChain>
</file>

<file path=xl/sharedStrings.xml><?xml version="1.0" encoding="utf-8"?>
<sst xmlns="http://schemas.openxmlformats.org/spreadsheetml/2006/main" count="316" uniqueCount="51">
  <si>
    <t>#Time</t>
  </si>
  <si>
    <t>Rho</t>
  </si>
  <si>
    <t>X</t>
  </si>
  <si>
    <t>Z</t>
  </si>
  <si>
    <t>Alt</t>
  </si>
  <si>
    <t>AoA</t>
  </si>
  <si>
    <t>GSE</t>
  </si>
  <si>
    <t>LUE</t>
  </si>
  <si>
    <t>Vtot</t>
  </si>
  <si>
    <t>Vy</t>
  </si>
  <si>
    <t>Gamma</t>
  </si>
  <si>
    <t>Pitch</t>
  </si>
  <si>
    <t>Roll</t>
  </si>
  <si>
    <t>Yaw</t>
  </si>
  <si>
    <t>Step</t>
  </si>
  <si>
    <t>Grade</t>
  </si>
  <si>
    <t>Points</t>
  </si>
  <si>
    <t>Details</t>
  </si>
  <si>
    <t>X0</t>
  </si>
  <si>
    <t>_OK_</t>
  </si>
  <si>
    <t>Unicorn</t>
  </si>
  <si>
    <t>XX</t>
  </si>
  <si>
    <t>IM</t>
  </si>
  <si>
    <t>OK</t>
  </si>
  <si>
    <t>(OK)</t>
  </si>
  <si>
    <t>IC</t>
  </si>
  <si>
    <t>AR</t>
  </si>
  <si>
    <t xml:space="preserve">(LUR)X    </t>
  </si>
  <si>
    <t xml:space="preserve">LURX    </t>
  </si>
  <si>
    <t xml:space="preserve">(LO)LURX    </t>
  </si>
  <si>
    <t xml:space="preserve">(LO)LURX LOLURIM   </t>
  </si>
  <si>
    <t xml:space="preserve">(LO)LURX (SLO)LOLURIM   </t>
  </si>
  <si>
    <t xml:space="preserve">(LO)LURX (SLO)LOLURIM  (LO)IC </t>
  </si>
  <si>
    <t xml:space="preserve">(LO)LURX (SLO)LOLURIM  (LOLUL)IC </t>
  </si>
  <si>
    <t xml:space="preserve">(LO)LURX (SLO)LOLURIM  (SLOLOLUL)IC </t>
  </si>
  <si>
    <t xml:space="preserve">(LO)LURX (SLO)LOLURIM  (SLOLO)LULIC </t>
  </si>
  <si>
    <t>(LO)LURX (SLO)LOLURIM  (SLOLO)LULIC LULAR</t>
  </si>
  <si>
    <t>Y</t>
  </si>
  <si>
    <t>Glideslope</t>
  </si>
  <si>
    <t xml:space="preserve">LOX    </t>
  </si>
  <si>
    <t xml:space="preserve">LO(LUR)X    </t>
  </si>
  <si>
    <t xml:space="preserve">LOLURX    </t>
  </si>
  <si>
    <t xml:space="preserve">(F)LOLURX    </t>
  </si>
  <si>
    <t xml:space="preserve">(F)LOLURX LOLURIM   </t>
  </si>
  <si>
    <t xml:space="preserve">(F)LOLURX LOLURIM  (LO)IC </t>
  </si>
  <si>
    <t xml:space="preserve">(F)LOLURX LOLURIM  (FLO)IC </t>
  </si>
  <si>
    <t xml:space="preserve">(F)LOLURX LOLURIM  (FLOLUL)IC </t>
  </si>
  <si>
    <t xml:space="preserve">(F)LOLURX LOLURIM  (FLUL)IC </t>
  </si>
  <si>
    <t>(F)LOLURX LOLURIM  (FLUL)IC (H)LULAR</t>
  </si>
  <si>
    <t>Carrier Height Adjust</t>
  </si>
  <si>
    <t>Approach 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</si>
</sst>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Trapsheet!$F$1</c:f>
              <c:strCache>
                <c:ptCount val="1"/>
                <c:pt idx="0">
                  <c:v>AoA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Trapsheet!$F$2:$F$46</c:f>
              <c:numCache>
                <c:formatCode>General</c:formatCode>
                <c:ptCount val="45"/>
                <c:pt idx="0">
                  <c:v>8.24</c:v>
                </c:pt>
                <c:pt idx="1">
                  <c:v>8.2100000000000009</c:v>
                </c:pt>
                <c:pt idx="2">
                  <c:v>8.1999999999999993</c:v>
                </c:pt>
                <c:pt idx="3">
                  <c:v>8.25</c:v>
                </c:pt>
                <c:pt idx="4">
                  <c:v>8.2899999999999991</c:v>
                </c:pt>
                <c:pt idx="5">
                  <c:v>8.25</c:v>
                </c:pt>
                <c:pt idx="6">
                  <c:v>8.0299999999999994</c:v>
                </c:pt>
                <c:pt idx="7">
                  <c:v>8.1</c:v>
                </c:pt>
                <c:pt idx="8">
                  <c:v>8.35</c:v>
                </c:pt>
                <c:pt idx="9">
                  <c:v>8.4600000000000009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8.64</c:v>
                </c:pt>
                <c:pt idx="13">
                  <c:v>8.6300000000000008</c:v>
                </c:pt>
                <c:pt idx="14">
                  <c:v>8.66</c:v>
                </c:pt>
                <c:pt idx="15">
                  <c:v>8.6</c:v>
                </c:pt>
                <c:pt idx="16">
                  <c:v>8.4</c:v>
                </c:pt>
                <c:pt idx="17">
                  <c:v>8.34</c:v>
                </c:pt>
                <c:pt idx="18">
                  <c:v>8.09</c:v>
                </c:pt>
                <c:pt idx="19">
                  <c:v>8.1</c:v>
                </c:pt>
                <c:pt idx="20">
                  <c:v>8.2799999999999994</c:v>
                </c:pt>
                <c:pt idx="21">
                  <c:v>8.25</c:v>
                </c:pt>
                <c:pt idx="22">
                  <c:v>8.49</c:v>
                </c:pt>
                <c:pt idx="23">
                  <c:v>8.81</c:v>
                </c:pt>
                <c:pt idx="24">
                  <c:v>8.69</c:v>
                </c:pt>
                <c:pt idx="25">
                  <c:v>8.2100000000000009</c:v>
                </c:pt>
                <c:pt idx="26">
                  <c:v>7.92</c:v>
                </c:pt>
                <c:pt idx="27">
                  <c:v>8.4499999999999993</c:v>
                </c:pt>
                <c:pt idx="28">
                  <c:v>8.83</c:v>
                </c:pt>
                <c:pt idx="29">
                  <c:v>8.82</c:v>
                </c:pt>
                <c:pt idx="30">
                  <c:v>8.32</c:v>
                </c:pt>
                <c:pt idx="31">
                  <c:v>7.98</c:v>
                </c:pt>
                <c:pt idx="32">
                  <c:v>8.2799999999999994</c:v>
                </c:pt>
                <c:pt idx="33">
                  <c:v>8.3699999999999992</c:v>
                </c:pt>
                <c:pt idx="34">
                  <c:v>8.76</c:v>
                </c:pt>
                <c:pt idx="35">
                  <c:v>8.8800000000000008</c:v>
                </c:pt>
                <c:pt idx="36">
                  <c:v>8.3699999999999992</c:v>
                </c:pt>
                <c:pt idx="37">
                  <c:v>8.24</c:v>
                </c:pt>
                <c:pt idx="38">
                  <c:v>8.7200000000000006</c:v>
                </c:pt>
                <c:pt idx="39">
                  <c:v>8.9499999999999993</c:v>
                </c:pt>
                <c:pt idx="40">
                  <c:v>8.83</c:v>
                </c:pt>
                <c:pt idx="41">
                  <c:v>8.43</c:v>
                </c:pt>
                <c:pt idx="42">
                  <c:v>8.23</c:v>
                </c:pt>
                <c:pt idx="43">
                  <c:v>8.26</c:v>
                </c:pt>
                <c:pt idx="44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B-4BEB-9666-CC1619B1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48128"/>
        <c:axId val="1531126160"/>
      </c:scatterChart>
      <c:valAx>
        <c:axId val="166104812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26160"/>
        <c:crosses val="autoZero"/>
        <c:crossBetween val="midCat"/>
      </c:valAx>
      <c:valAx>
        <c:axId val="1531126160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Approach</a:t>
            </a:r>
            <a:r>
              <a:rPr lang="en-CA" baseline="0"/>
              <a:t> Path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Trapsheet!$S$1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Trapsheet!$S$2:$S$46</c:f>
              <c:numCache>
                <c:formatCode>_(* #,##0.0000_);_(* \(#,##0.0000\);_(* "-"??_);_(@_)</c:formatCode>
                <c:ptCount val="45"/>
                <c:pt idx="0">
                  <c:v>9.6970368403259802E-2</c:v>
                </c:pt>
                <c:pt idx="1">
                  <c:v>8.3462545445511349E-2</c:v>
                </c:pt>
                <c:pt idx="2">
                  <c:v>7.020480173561168E-2</c:v>
                </c:pt>
                <c:pt idx="3">
                  <c:v>5.7450361857749425E-2</c:v>
                </c:pt>
                <c:pt idx="4">
                  <c:v>4.5698983837981294E-2</c:v>
                </c:pt>
                <c:pt idx="5">
                  <c:v>3.4869556816760072E-2</c:v>
                </c:pt>
                <c:pt idx="6">
                  <c:v>2.5043948146528303E-2</c:v>
                </c:pt>
                <c:pt idx="7">
                  <c:v>1.6125237580751083E-2</c:v>
                </c:pt>
                <c:pt idx="8">
                  <c:v>8.3043947684084633E-3</c:v>
                </c:pt>
                <c:pt idx="9">
                  <c:v>1.3110903755833281E-3</c:v>
                </c:pt>
                <c:pt idx="10">
                  <c:v>-4.6767382957196594E-3</c:v>
                </c:pt>
                <c:pt idx="11">
                  <c:v>-9.7283778878076814E-3</c:v>
                </c:pt>
                <c:pt idx="12">
                  <c:v>-1.3972433446700861E-2</c:v>
                </c:pt>
                <c:pt idx="13">
                  <c:v>-1.7429861982650157E-2</c:v>
                </c:pt>
                <c:pt idx="14">
                  <c:v>-1.9975970456610464E-2</c:v>
                </c:pt>
                <c:pt idx="15">
                  <c:v>-2.1494980863894775E-2</c:v>
                </c:pt>
                <c:pt idx="16">
                  <c:v>-2.2115963513886047E-2</c:v>
                </c:pt>
                <c:pt idx="17">
                  <c:v>-2.1994535554808108E-2</c:v>
                </c:pt>
                <c:pt idx="18">
                  <c:v>-2.1325960588914575E-2</c:v>
                </c:pt>
                <c:pt idx="19">
                  <c:v>-2.0218579267773915E-2</c:v>
                </c:pt>
                <c:pt idx="20">
                  <c:v>-1.8642482166774717E-2</c:v>
                </c:pt>
                <c:pt idx="21">
                  <c:v>-1.6930716944417303E-2</c:v>
                </c:pt>
                <c:pt idx="22">
                  <c:v>-1.5126056299801818E-2</c:v>
                </c:pt>
                <c:pt idx="23">
                  <c:v>-1.3228141616800379E-2</c:v>
                </c:pt>
                <c:pt idx="24">
                  <c:v>-1.1299043359021068E-2</c:v>
                </c:pt>
                <c:pt idx="25">
                  <c:v>-9.3279062540499325E-3</c:v>
                </c:pt>
                <c:pt idx="26">
                  <c:v>-7.3977661577535872E-3</c:v>
                </c:pt>
                <c:pt idx="27">
                  <c:v>-5.4573332466779367E-3</c:v>
                </c:pt>
                <c:pt idx="28">
                  <c:v>-3.7708419047975863E-3</c:v>
                </c:pt>
                <c:pt idx="29">
                  <c:v>-2.2964739041766587E-3</c:v>
                </c:pt>
                <c:pt idx="30">
                  <c:v>-1.1356815409889949E-3</c:v>
                </c:pt>
                <c:pt idx="31">
                  <c:v>-1.5568335663153018E-4</c:v>
                </c:pt>
                <c:pt idx="32">
                  <c:v>6.0824635187538203E-4</c:v>
                </c:pt>
                <c:pt idx="33">
                  <c:v>1.1812310655250828E-3</c:v>
                </c:pt>
                <c:pt idx="34">
                  <c:v>1.5632691167386881E-3</c:v>
                </c:pt>
                <c:pt idx="35">
                  <c:v>1.7130039161012184E-3</c:v>
                </c:pt>
                <c:pt idx="36">
                  <c:v>1.7278266154174661E-3</c:v>
                </c:pt>
                <c:pt idx="37">
                  <c:v>1.6859276609109764E-3</c:v>
                </c:pt>
                <c:pt idx="38">
                  <c:v>1.5743923835831999E-3</c:v>
                </c:pt>
                <c:pt idx="39">
                  <c:v>1.4520341999595824E-3</c:v>
                </c:pt>
                <c:pt idx="40">
                  <c:v>1.2644061433661092E-3</c:v>
                </c:pt>
                <c:pt idx="41">
                  <c:v>9.7381769904439819E-4</c:v>
                </c:pt>
                <c:pt idx="42">
                  <c:v>6.5024680555541485E-4</c:v>
                </c:pt>
                <c:pt idx="43">
                  <c:v>2.3732995268088605E-4</c:v>
                </c:pt>
                <c:pt idx="44">
                  <c:v>-4.7214100513910581E-4</c:v>
                </c:pt>
              </c:numCache>
            </c:numRef>
          </c:xVal>
          <c:yVal>
            <c:numRef>
              <c:f>Trapsheet!$T$2:$T$46</c:f>
              <c:numCache>
                <c:formatCode>_(* #,##0.0000_);_(* \(#,##0.0000\);_(* "-"??_);_(@_)</c:formatCode>
                <c:ptCount val="45"/>
                <c:pt idx="0">
                  <c:v>0.77193312382079837</c:v>
                </c:pt>
                <c:pt idx="1">
                  <c:v>0.7584213891417857</c:v>
                </c:pt>
                <c:pt idx="2">
                  <c:v>0.74268922559389772</c:v>
                </c:pt>
                <c:pt idx="3">
                  <c:v>0.72673272660752908</c:v>
                </c:pt>
                <c:pt idx="4">
                  <c:v>0.71053191545220251</c:v>
                </c:pt>
                <c:pt idx="5">
                  <c:v>0.69312344788457603</c:v>
                </c:pt>
                <c:pt idx="6">
                  <c:v>0.67653662181823837</c:v>
                </c:pt>
                <c:pt idx="7">
                  <c:v>0.65980298325558084</c:v>
                </c:pt>
                <c:pt idx="8">
                  <c:v>0.64294637181302339</c:v>
                </c:pt>
                <c:pt idx="9">
                  <c:v>0.62599862702886744</c:v>
                </c:pt>
                <c:pt idx="10">
                  <c:v>0.60898204252581478</c:v>
                </c:pt>
                <c:pt idx="11">
                  <c:v>0.59292019586422584</c:v>
                </c:pt>
                <c:pt idx="12">
                  <c:v>0.57583050553403081</c:v>
                </c:pt>
                <c:pt idx="13">
                  <c:v>0.55772771126353926</c:v>
                </c:pt>
                <c:pt idx="14">
                  <c:v>0.53963039258766432</c:v>
                </c:pt>
                <c:pt idx="15">
                  <c:v>0.52155725073826831</c:v>
                </c:pt>
                <c:pt idx="16">
                  <c:v>0.50251356614309672</c:v>
                </c:pt>
                <c:pt idx="17">
                  <c:v>0.48249895378718521</c:v>
                </c:pt>
                <c:pt idx="18">
                  <c:v>0.46250859819570933</c:v>
                </c:pt>
                <c:pt idx="19">
                  <c:v>0.44353941093480381</c:v>
                </c:pt>
                <c:pt idx="20">
                  <c:v>0.42358996430352486</c:v>
                </c:pt>
                <c:pt idx="21">
                  <c:v>0.40564683016603004</c:v>
                </c:pt>
                <c:pt idx="22">
                  <c:v>0.38670428290984216</c:v>
                </c:pt>
                <c:pt idx="23">
                  <c:v>0.36776217351620855</c:v>
                </c:pt>
                <c:pt idx="24">
                  <c:v>0.34981756905445865</c:v>
                </c:pt>
                <c:pt idx="25">
                  <c:v>0.33186893522129435</c:v>
                </c:pt>
                <c:pt idx="26">
                  <c:v>0.31391284308845219</c:v>
                </c:pt>
                <c:pt idx="27">
                  <c:v>0.29494951689032256</c:v>
                </c:pt>
                <c:pt idx="28">
                  <c:v>0.27697433229692786</c:v>
                </c:pt>
                <c:pt idx="29">
                  <c:v>0.2579897792696591</c:v>
                </c:pt>
                <c:pt idx="30">
                  <c:v>0.24099732410845862</c:v>
                </c:pt>
                <c:pt idx="31">
                  <c:v>0.22299994565625453</c:v>
                </c:pt>
                <c:pt idx="32">
                  <c:v>0.20499909764771021</c:v>
                </c:pt>
                <c:pt idx="33">
                  <c:v>0.18799628904095378</c:v>
                </c:pt>
                <c:pt idx="34">
                  <c:v>0.16899276963725002</c:v>
                </c:pt>
                <c:pt idx="35">
                  <c:v>0.15099028318929475</c:v>
                </c:pt>
                <c:pt idx="36">
                  <c:v>0.13198869123976892</c:v>
                </c:pt>
                <c:pt idx="37">
                  <c:v>0.11498764128341001</c:v>
                </c:pt>
                <c:pt idx="38">
                  <c:v>9.6987222295632919E-2</c:v>
                </c:pt>
                <c:pt idx="39">
                  <c:v>7.9986821393790541E-2</c:v>
                </c:pt>
                <c:pt idx="40">
                  <c:v>6.2987310445077882E-2</c:v>
                </c:pt>
                <c:pt idx="41">
                  <c:v>4.4989461867075357E-2</c:v>
                </c:pt>
                <c:pt idx="42">
                  <c:v>2.6992168847498436E-2</c:v>
                </c:pt>
                <c:pt idx="43">
                  <c:v>7.9964788809550724E-3</c:v>
                </c:pt>
                <c:pt idx="44">
                  <c:v>-1.0989862732139389E-2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F-43CE-B0F3-0677F7FA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45168"/>
        <c:axId val="1745899984"/>
      </c:scatterChart>
      <c:valAx>
        <c:axId val="1700345168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99984"/>
        <c:crosses val="autoZero"/>
        <c:crossBetween val="midCat"/>
      </c:valAx>
      <c:valAx>
        <c:axId val="174589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1"/>
          <c:tx>
            <c:strRef>
              <c:f>Trapsheet!$E$1</c:f>
              <c:strCache>
                <c:ptCount val="1"/>
                <c:pt idx="0">
                  <c:v>Alt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Trapsheet!$E$2:$E$46</c:f>
              <c:numCache>
                <c:formatCode>General</c:formatCode>
                <c:ptCount val="45"/>
                <c:pt idx="0">
                  <c:v>283.2</c:v>
                </c:pt>
                <c:pt idx="1">
                  <c:v>276</c:v>
                </c:pt>
                <c:pt idx="2">
                  <c:v>269.60000000000002</c:v>
                </c:pt>
                <c:pt idx="3">
                  <c:v>264.5</c:v>
                </c:pt>
                <c:pt idx="4">
                  <c:v>260.5</c:v>
                </c:pt>
                <c:pt idx="5">
                  <c:v>257.3</c:v>
                </c:pt>
                <c:pt idx="6">
                  <c:v>254.3</c:v>
                </c:pt>
                <c:pt idx="7">
                  <c:v>250.8</c:v>
                </c:pt>
                <c:pt idx="8">
                  <c:v>246.6</c:v>
                </c:pt>
                <c:pt idx="9">
                  <c:v>241.6</c:v>
                </c:pt>
                <c:pt idx="10">
                  <c:v>235.4</c:v>
                </c:pt>
                <c:pt idx="11">
                  <c:v>227.5</c:v>
                </c:pt>
                <c:pt idx="12">
                  <c:v>217.9</c:v>
                </c:pt>
                <c:pt idx="13">
                  <c:v>207.3</c:v>
                </c:pt>
                <c:pt idx="14">
                  <c:v>195.8</c:v>
                </c:pt>
                <c:pt idx="15">
                  <c:v>183.4</c:v>
                </c:pt>
                <c:pt idx="16">
                  <c:v>170.7</c:v>
                </c:pt>
                <c:pt idx="17">
                  <c:v>159.19999999999999</c:v>
                </c:pt>
                <c:pt idx="18">
                  <c:v>149.80000000000001</c:v>
                </c:pt>
                <c:pt idx="19">
                  <c:v>141.80000000000001</c:v>
                </c:pt>
                <c:pt idx="20">
                  <c:v>134.6</c:v>
                </c:pt>
                <c:pt idx="21">
                  <c:v>128.19999999999999</c:v>
                </c:pt>
                <c:pt idx="22">
                  <c:v>122.1</c:v>
                </c:pt>
                <c:pt idx="23">
                  <c:v>116.5</c:v>
                </c:pt>
                <c:pt idx="24">
                  <c:v>111.4</c:v>
                </c:pt>
                <c:pt idx="25">
                  <c:v>106.5</c:v>
                </c:pt>
                <c:pt idx="26">
                  <c:v>101.8</c:v>
                </c:pt>
                <c:pt idx="27">
                  <c:v>97.5</c:v>
                </c:pt>
                <c:pt idx="28">
                  <c:v>93.9</c:v>
                </c:pt>
                <c:pt idx="29">
                  <c:v>90.7</c:v>
                </c:pt>
                <c:pt idx="30">
                  <c:v>87.3</c:v>
                </c:pt>
                <c:pt idx="31">
                  <c:v>83.1</c:v>
                </c:pt>
                <c:pt idx="32">
                  <c:v>78.099999999999994</c:v>
                </c:pt>
                <c:pt idx="33">
                  <c:v>72.900000000000006</c:v>
                </c:pt>
                <c:pt idx="34">
                  <c:v>68.3</c:v>
                </c:pt>
                <c:pt idx="35">
                  <c:v>64.3</c:v>
                </c:pt>
                <c:pt idx="36">
                  <c:v>60.5</c:v>
                </c:pt>
                <c:pt idx="37">
                  <c:v>56.2</c:v>
                </c:pt>
                <c:pt idx="38">
                  <c:v>51.1</c:v>
                </c:pt>
                <c:pt idx="39">
                  <c:v>45</c:v>
                </c:pt>
                <c:pt idx="40">
                  <c:v>38.1</c:v>
                </c:pt>
                <c:pt idx="41">
                  <c:v>30.5</c:v>
                </c:pt>
                <c:pt idx="42">
                  <c:v>22.7</c:v>
                </c:pt>
                <c:pt idx="43">
                  <c:v>15.7</c:v>
                </c:pt>
                <c:pt idx="4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5FB-80B3-6036374F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04223"/>
        <c:axId val="601035423"/>
      </c:lineChart>
      <c:lineChart>
        <c:grouping val="stacked"/>
        <c:varyColors val="0"/>
        <c:ser>
          <c:idx val="1"/>
          <c:order val="0"/>
          <c:tx>
            <c:strRef>
              <c:f>Trapsheet!$G$1</c:f>
              <c:strCache>
                <c:ptCount val="1"/>
                <c:pt idx="0">
                  <c:v>GSE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Trapsheet!$G$2:$G$46</c:f>
              <c:numCache>
                <c:formatCode>General</c:formatCode>
                <c:ptCount val="45"/>
                <c:pt idx="0">
                  <c:v>-0.23</c:v>
                </c:pt>
                <c:pt idx="1">
                  <c:v>-0.25</c:v>
                </c:pt>
                <c:pt idx="2">
                  <c:v>-0.26</c:v>
                </c:pt>
                <c:pt idx="3">
                  <c:v>-0.25</c:v>
                </c:pt>
                <c:pt idx="4">
                  <c:v>-0.23</c:v>
                </c:pt>
                <c:pt idx="5">
                  <c:v>-0.19</c:v>
                </c:pt>
                <c:pt idx="6">
                  <c:v>-0.15</c:v>
                </c:pt>
                <c:pt idx="7">
                  <c:v>-0.11</c:v>
                </c:pt>
                <c:pt idx="8">
                  <c:v>-0.09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-0.1</c:v>
                </c:pt>
                <c:pt idx="12">
                  <c:v>-0.15</c:v>
                </c:pt>
                <c:pt idx="13">
                  <c:v>-0.22</c:v>
                </c:pt>
                <c:pt idx="14">
                  <c:v>-0.31</c:v>
                </c:pt>
                <c:pt idx="15">
                  <c:v>-0.41</c:v>
                </c:pt>
                <c:pt idx="16">
                  <c:v>-0.53</c:v>
                </c:pt>
                <c:pt idx="17">
                  <c:v>-0.62</c:v>
                </c:pt>
                <c:pt idx="18">
                  <c:v>-0.68</c:v>
                </c:pt>
                <c:pt idx="19">
                  <c:v>-0.73</c:v>
                </c:pt>
                <c:pt idx="20">
                  <c:v>-0.76</c:v>
                </c:pt>
                <c:pt idx="21">
                  <c:v>-0.78</c:v>
                </c:pt>
                <c:pt idx="22">
                  <c:v>-0.79</c:v>
                </c:pt>
                <c:pt idx="23">
                  <c:v>-0.8</c:v>
                </c:pt>
                <c:pt idx="24">
                  <c:v>-0.79</c:v>
                </c:pt>
                <c:pt idx="25">
                  <c:v>-0.79</c:v>
                </c:pt>
                <c:pt idx="26">
                  <c:v>-0.77</c:v>
                </c:pt>
                <c:pt idx="27">
                  <c:v>-0.74</c:v>
                </c:pt>
                <c:pt idx="28">
                  <c:v>-0.69</c:v>
                </c:pt>
                <c:pt idx="29">
                  <c:v>-0.61</c:v>
                </c:pt>
                <c:pt idx="30">
                  <c:v>-0.54</c:v>
                </c:pt>
                <c:pt idx="31">
                  <c:v>-0.5</c:v>
                </c:pt>
                <c:pt idx="32">
                  <c:v>-0.48</c:v>
                </c:pt>
                <c:pt idx="33">
                  <c:v>-0.45</c:v>
                </c:pt>
                <c:pt idx="34">
                  <c:v>-0.39</c:v>
                </c:pt>
                <c:pt idx="35">
                  <c:v>-0.28999999999999998</c:v>
                </c:pt>
                <c:pt idx="36">
                  <c:v>-0.15</c:v>
                </c:pt>
                <c:pt idx="37">
                  <c:v>-0.03</c:v>
                </c:pt>
                <c:pt idx="38">
                  <c:v>7.0000000000000007E-2</c:v>
                </c:pt>
                <c:pt idx="39">
                  <c:v>0.11</c:v>
                </c:pt>
                <c:pt idx="40">
                  <c:v>0.08</c:v>
                </c:pt>
                <c:pt idx="41">
                  <c:v>-0.04</c:v>
                </c:pt>
                <c:pt idx="42">
                  <c:v>-0.19</c:v>
                </c:pt>
                <c:pt idx="43">
                  <c:v>-0.28000000000000003</c:v>
                </c:pt>
                <c:pt idx="44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5FB-80B3-6036374F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74047"/>
        <c:axId val="601037087"/>
      </c:lineChart>
      <c:catAx>
        <c:axId val="2042204223"/>
        <c:scaling>
          <c:orientation val="minMax"/>
        </c:scaling>
        <c:delete val="1"/>
        <c:axPos val="b"/>
        <c:majorTickMark val="out"/>
        <c:minorTickMark val="none"/>
        <c:tickLblPos val="nextTo"/>
        <c:crossAx val="601035423"/>
        <c:crosses val="autoZero"/>
        <c:auto val="1"/>
        <c:lblAlgn val="ctr"/>
        <c:lblOffset val="100"/>
        <c:noMultiLvlLbl val="0"/>
      </c:catAx>
      <c:valAx>
        <c:axId val="6010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04223"/>
        <c:crosses val="autoZero"/>
        <c:crossBetween val="between"/>
      </c:valAx>
      <c:valAx>
        <c:axId val="601037087"/>
        <c:scaling>
          <c:orientation val="minMax"/>
          <c:max val="2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4047"/>
        <c:crosses val="max"/>
        <c:crossBetween val="between"/>
      </c:valAx>
      <c:catAx>
        <c:axId val="605074047"/>
        <c:scaling>
          <c:orientation val="minMax"/>
        </c:scaling>
        <c:delete val="1"/>
        <c:axPos val="t"/>
        <c:majorTickMark val="out"/>
        <c:minorTickMark val="none"/>
        <c:tickLblPos val="nextTo"/>
        <c:crossAx val="60103708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1"/>
          <c:tx>
            <c:strRef>
              <c:f>Trapsheet!$H$1</c:f>
              <c:strCache>
                <c:ptCount val="1"/>
                <c:pt idx="0">
                  <c:v>LUE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Trapsheet!$H$2:$H$46</c:f>
              <c:numCache>
                <c:formatCode>General</c:formatCode>
                <c:ptCount val="45"/>
                <c:pt idx="0">
                  <c:v>-7.16</c:v>
                </c:pt>
                <c:pt idx="1">
                  <c:v>-6.28</c:v>
                </c:pt>
                <c:pt idx="2">
                  <c:v>-5.4</c:v>
                </c:pt>
                <c:pt idx="3">
                  <c:v>-4.5199999999999996</c:v>
                </c:pt>
                <c:pt idx="4">
                  <c:v>-3.68</c:v>
                </c:pt>
                <c:pt idx="5">
                  <c:v>-2.88</c:v>
                </c:pt>
                <c:pt idx="6">
                  <c:v>-2.12</c:v>
                </c:pt>
                <c:pt idx="7">
                  <c:v>-1.4</c:v>
                </c:pt>
                <c:pt idx="8">
                  <c:v>-0.74</c:v>
                </c:pt>
                <c:pt idx="9">
                  <c:v>-0.12</c:v>
                </c:pt>
                <c:pt idx="10">
                  <c:v>0.44</c:v>
                </c:pt>
                <c:pt idx="11">
                  <c:v>0.94</c:v>
                </c:pt>
                <c:pt idx="12">
                  <c:v>1.39</c:v>
                </c:pt>
                <c:pt idx="13">
                  <c:v>1.79</c:v>
                </c:pt>
                <c:pt idx="14">
                  <c:v>2.12</c:v>
                </c:pt>
                <c:pt idx="15">
                  <c:v>2.36</c:v>
                </c:pt>
                <c:pt idx="16">
                  <c:v>2.52</c:v>
                </c:pt>
                <c:pt idx="17">
                  <c:v>2.61</c:v>
                </c:pt>
                <c:pt idx="18">
                  <c:v>2.64</c:v>
                </c:pt>
                <c:pt idx="19">
                  <c:v>2.61</c:v>
                </c:pt>
                <c:pt idx="20">
                  <c:v>2.52</c:v>
                </c:pt>
                <c:pt idx="21">
                  <c:v>2.39</c:v>
                </c:pt>
                <c:pt idx="22">
                  <c:v>2.2400000000000002</c:v>
                </c:pt>
                <c:pt idx="23">
                  <c:v>2.06</c:v>
                </c:pt>
                <c:pt idx="24">
                  <c:v>1.85</c:v>
                </c:pt>
                <c:pt idx="25">
                  <c:v>1.61</c:v>
                </c:pt>
                <c:pt idx="26">
                  <c:v>1.35</c:v>
                </c:pt>
                <c:pt idx="27">
                  <c:v>1.06</c:v>
                </c:pt>
                <c:pt idx="28">
                  <c:v>0.78</c:v>
                </c:pt>
                <c:pt idx="29">
                  <c:v>0.51</c:v>
                </c:pt>
                <c:pt idx="30">
                  <c:v>0.27</c:v>
                </c:pt>
                <c:pt idx="31">
                  <c:v>0.04</c:v>
                </c:pt>
                <c:pt idx="32">
                  <c:v>-0.17</c:v>
                </c:pt>
                <c:pt idx="33">
                  <c:v>-0.36</c:v>
                </c:pt>
                <c:pt idx="34">
                  <c:v>-0.53</c:v>
                </c:pt>
                <c:pt idx="35">
                  <c:v>-0.65</c:v>
                </c:pt>
                <c:pt idx="36">
                  <c:v>-0.75</c:v>
                </c:pt>
                <c:pt idx="37">
                  <c:v>-0.84</c:v>
                </c:pt>
                <c:pt idx="38">
                  <c:v>-0.93</c:v>
                </c:pt>
                <c:pt idx="39">
                  <c:v>-1.04</c:v>
                </c:pt>
                <c:pt idx="40">
                  <c:v>-1.1499999999999999</c:v>
                </c:pt>
                <c:pt idx="41">
                  <c:v>-1.24</c:v>
                </c:pt>
                <c:pt idx="42">
                  <c:v>-1.38</c:v>
                </c:pt>
                <c:pt idx="43">
                  <c:v>-1.7</c:v>
                </c:pt>
                <c:pt idx="44">
                  <c:v>-2.46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23B-83D7-37DAA919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04223"/>
        <c:axId val="601035423"/>
      </c:lineChart>
      <c:lineChart>
        <c:grouping val="stacked"/>
        <c:varyColors val="0"/>
        <c:ser>
          <c:idx val="1"/>
          <c:order val="0"/>
          <c:tx>
            <c:strRef>
              <c:f>Trapsheet!$M$1</c:f>
              <c:strCache>
                <c:ptCount val="1"/>
                <c:pt idx="0">
                  <c:v>Roll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Trapsheet!$M$2:$M$46</c:f>
              <c:numCache>
                <c:formatCode>General</c:formatCode>
                <c:ptCount val="45"/>
                <c:pt idx="0">
                  <c:v>-25.1</c:v>
                </c:pt>
                <c:pt idx="1">
                  <c:v>-24.8</c:v>
                </c:pt>
                <c:pt idx="2">
                  <c:v>-25</c:v>
                </c:pt>
                <c:pt idx="3">
                  <c:v>-25.2</c:v>
                </c:pt>
                <c:pt idx="4">
                  <c:v>-25.9</c:v>
                </c:pt>
                <c:pt idx="5">
                  <c:v>-26.9</c:v>
                </c:pt>
                <c:pt idx="6">
                  <c:v>-28.1</c:v>
                </c:pt>
                <c:pt idx="7">
                  <c:v>-28.5</c:v>
                </c:pt>
                <c:pt idx="8">
                  <c:v>-28.4</c:v>
                </c:pt>
                <c:pt idx="9">
                  <c:v>-29.1</c:v>
                </c:pt>
                <c:pt idx="10">
                  <c:v>-30.1</c:v>
                </c:pt>
                <c:pt idx="11">
                  <c:v>-29.6</c:v>
                </c:pt>
                <c:pt idx="12">
                  <c:v>-28.7</c:v>
                </c:pt>
                <c:pt idx="13">
                  <c:v>-29.4</c:v>
                </c:pt>
                <c:pt idx="14">
                  <c:v>-29.8</c:v>
                </c:pt>
                <c:pt idx="15">
                  <c:v>-28.2</c:v>
                </c:pt>
                <c:pt idx="16">
                  <c:v>-22.2</c:v>
                </c:pt>
                <c:pt idx="17">
                  <c:v>-14.6</c:v>
                </c:pt>
                <c:pt idx="18">
                  <c:v>-12.2</c:v>
                </c:pt>
                <c:pt idx="19">
                  <c:v>-11.4</c:v>
                </c:pt>
                <c:pt idx="20">
                  <c:v>-6.8</c:v>
                </c:pt>
                <c:pt idx="21">
                  <c:v>-2.5</c:v>
                </c:pt>
                <c:pt idx="22">
                  <c:v>-2.2000000000000002</c:v>
                </c:pt>
                <c:pt idx="23">
                  <c:v>-2.1</c:v>
                </c:pt>
                <c:pt idx="24">
                  <c:v>-1.1000000000000001</c:v>
                </c:pt>
                <c:pt idx="25">
                  <c:v>0.1</c:v>
                </c:pt>
                <c:pt idx="26">
                  <c:v>2.6</c:v>
                </c:pt>
                <c:pt idx="27">
                  <c:v>5.6</c:v>
                </c:pt>
                <c:pt idx="28">
                  <c:v>7.2</c:v>
                </c:pt>
                <c:pt idx="29">
                  <c:v>8.3000000000000007</c:v>
                </c:pt>
                <c:pt idx="30">
                  <c:v>8.4</c:v>
                </c:pt>
                <c:pt idx="31">
                  <c:v>7.1</c:v>
                </c:pt>
                <c:pt idx="32">
                  <c:v>6</c:v>
                </c:pt>
                <c:pt idx="33">
                  <c:v>6.7</c:v>
                </c:pt>
                <c:pt idx="34">
                  <c:v>6.3</c:v>
                </c:pt>
                <c:pt idx="35">
                  <c:v>4.3</c:v>
                </c:pt>
                <c:pt idx="36">
                  <c:v>3</c:v>
                </c:pt>
                <c:pt idx="37">
                  <c:v>1.2</c:v>
                </c:pt>
                <c:pt idx="38">
                  <c:v>0.9</c:v>
                </c:pt>
                <c:pt idx="39">
                  <c:v>1.5</c:v>
                </c:pt>
                <c:pt idx="40">
                  <c:v>2.2000000000000002</c:v>
                </c:pt>
                <c:pt idx="41">
                  <c:v>0.2</c:v>
                </c:pt>
                <c:pt idx="42">
                  <c:v>-0.6</c:v>
                </c:pt>
                <c:pt idx="43">
                  <c:v>-1</c:v>
                </c:pt>
                <c:pt idx="44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23B-83D7-37DAA919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74047"/>
        <c:axId val="601037087"/>
      </c:lineChart>
      <c:catAx>
        <c:axId val="2042204223"/>
        <c:scaling>
          <c:orientation val="minMax"/>
        </c:scaling>
        <c:delete val="1"/>
        <c:axPos val="b"/>
        <c:majorTickMark val="out"/>
        <c:minorTickMark val="none"/>
        <c:tickLblPos val="nextTo"/>
        <c:crossAx val="601035423"/>
        <c:crosses val="autoZero"/>
        <c:auto val="1"/>
        <c:lblAlgn val="ctr"/>
        <c:lblOffset val="100"/>
        <c:noMultiLvlLbl val="0"/>
      </c:catAx>
      <c:valAx>
        <c:axId val="6010354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04223"/>
        <c:crosses val="autoZero"/>
        <c:crossBetween val="between"/>
      </c:valAx>
      <c:valAx>
        <c:axId val="601037087"/>
        <c:scaling>
          <c:orientation val="minMax"/>
          <c:max val="30"/>
          <c:min val="-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4047"/>
        <c:crosses val="max"/>
        <c:crossBetween val="between"/>
      </c:valAx>
      <c:catAx>
        <c:axId val="605074047"/>
        <c:scaling>
          <c:orientation val="minMax"/>
        </c:scaling>
        <c:delete val="1"/>
        <c:axPos val="t"/>
        <c:majorTickMark val="out"/>
        <c:minorTickMark val="none"/>
        <c:tickLblPos val="nextTo"/>
        <c:crossAx val="60103708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Approach</a:t>
            </a:r>
            <a:r>
              <a:rPr lang="en-CA" baseline="0"/>
              <a:t> Path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07797556017081E-2"/>
          <c:y val="7.7368426023665476E-2"/>
          <c:w val="0.88438440488796588"/>
          <c:h val="0.8283843218987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Trap2!$S$1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Trap2!$Y$2:$Y$3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Trap2!$X$2:$X$3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00-414B-AB4A-7ED1C9DDD85C}"/>
            </c:ext>
          </c:extLst>
        </c:ser>
        <c:ser>
          <c:idx val="1"/>
          <c:order val="1"/>
          <c:tx>
            <c:strRef>
              <c:f>Trap2!$T$1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Trap2!$T$2:$T$56</c:f>
              <c:numCache>
                <c:formatCode>_(* #,##0.0000_);_(* \(#,##0.0000\);_(* "-"??_);_(@_)</c:formatCode>
                <c:ptCount val="55"/>
                <c:pt idx="0">
                  <c:v>0.81384470065379289</c:v>
                </c:pt>
                <c:pt idx="1">
                  <c:v>0.79865556288339501</c:v>
                </c:pt>
                <c:pt idx="2">
                  <c:v>0.78411743682515822</c:v>
                </c:pt>
                <c:pt idx="3">
                  <c:v>0.7682847226802153</c:v>
                </c:pt>
                <c:pt idx="4">
                  <c:v>0.75218160767165931</c:v>
                </c:pt>
                <c:pt idx="5">
                  <c:v>0.73585084320212002</c:v>
                </c:pt>
                <c:pt idx="6">
                  <c:v>0.71833199413401805</c:v>
                </c:pt>
                <c:pt idx="7">
                  <c:v>0.70066174219068722</c:v>
                </c:pt>
                <c:pt idx="8">
                  <c:v>0.68186500910107162</c:v>
                </c:pt>
                <c:pt idx="9">
                  <c:v>0.66196949965351048</c:v>
                </c:pt>
                <c:pt idx="10">
                  <c:v>0.64199991199602946</c:v>
                </c:pt>
                <c:pt idx="11">
                  <c:v>0.62098410054638942</c:v>
                </c:pt>
                <c:pt idx="12">
                  <c:v>0.6009485108719782</c:v>
                </c:pt>
                <c:pt idx="13">
                  <c:v>0.57991516124307141</c:v>
                </c:pt>
                <c:pt idx="14">
                  <c:v>0.55989491393237856</c:v>
                </c:pt>
                <c:pt idx="15">
                  <c:v>0.53988933261621064</c:v>
                </c:pt>
                <c:pt idx="16">
                  <c:v>0.51989526081651594</c:v>
                </c:pt>
                <c:pt idx="17">
                  <c:v>0.50090934278715005</c:v>
                </c:pt>
                <c:pt idx="18">
                  <c:v>0.48192511354380457</c:v>
                </c:pt>
                <c:pt idx="19">
                  <c:v>0.46293900951420663</c:v>
                </c:pt>
                <c:pt idx="20">
                  <c:v>0.4449544272703197</c:v>
                </c:pt>
                <c:pt idx="21">
                  <c:v>0.42596729264094196</c:v>
                </c:pt>
                <c:pt idx="22">
                  <c:v>0.40797836857708497</c:v>
                </c:pt>
                <c:pt idx="23">
                  <c:v>0.38998687852591291</c:v>
                </c:pt>
                <c:pt idx="24">
                  <c:v>0.371992657038483</c:v>
                </c:pt>
                <c:pt idx="25">
                  <c:v>0.35399577289340173</c:v>
                </c:pt>
                <c:pt idx="26">
                  <c:v>0.33599774315298675</c:v>
                </c:pt>
                <c:pt idx="27">
                  <c:v>0.3179990506907453</c:v>
                </c:pt>
                <c:pt idx="28">
                  <c:v>0.29899963112361133</c:v>
                </c:pt>
                <c:pt idx="29">
                  <c:v>0.28099993152200686</c:v>
                </c:pt>
                <c:pt idx="30">
                  <c:v>0.26299999599428098</c:v>
                </c:pt>
                <c:pt idx="31">
                  <c:v>0.24499996641593025</c:v>
                </c:pt>
                <c:pt idx="32">
                  <c:v>0.22699977872594224</c:v>
                </c:pt>
                <c:pt idx="33">
                  <c:v>0.20899961482662185</c:v>
                </c:pt>
                <c:pt idx="34">
                  <c:v>0.18999951093694234</c:v>
                </c:pt>
                <c:pt idx="35">
                  <c:v>0.1709994139925734</c:v>
                </c:pt>
                <c:pt idx="36">
                  <c:v>0.1529992449758843</c:v>
                </c:pt>
                <c:pt idx="37">
                  <c:v>0.13399901218784477</c:v>
                </c:pt>
                <c:pt idx="38">
                  <c:v>0.11499881595412112</c:v>
                </c:pt>
                <c:pt idx="39">
                  <c:v>9.5998208855141473E-2</c:v>
                </c:pt>
                <c:pt idx="40">
                  <c:v>7.799759429629359E-2</c:v>
                </c:pt>
                <c:pt idx="41">
                  <c:v>5.9997030918497007E-2</c:v>
                </c:pt>
                <c:pt idx="42">
                  <c:v>4.1996591103031319E-2</c:v>
                </c:pt>
                <c:pt idx="43">
                  <c:v>2.3996197012877182E-2</c:v>
                </c:pt>
                <c:pt idx="44">
                  <c:v>6.9974716448642591E-3</c:v>
                </c:pt>
                <c:pt idx="45">
                  <c:v>-1.0986867510755774E-2</c:v>
                </c:pt>
              </c:numCache>
            </c:numRef>
          </c:xVal>
          <c:yVal>
            <c:numRef>
              <c:f>Trap2!$S$2:$S$56</c:f>
              <c:numCache>
                <c:formatCode>_(* #,##0.0000_);_(* \(#,##0.0000\);_(* "-"??_);_(@_)</c:formatCode>
                <c:ptCount val="55"/>
                <c:pt idx="0">
                  <c:v>0.10815638315762188</c:v>
                </c:pt>
                <c:pt idx="1">
                  <c:v>9.2548862096773696E-2</c:v>
                </c:pt>
                <c:pt idx="2">
                  <c:v>7.8127109678677295E-2</c:v>
                </c:pt>
                <c:pt idx="3">
                  <c:v>6.4649709173241254E-2</c:v>
                </c:pt>
                <c:pt idx="4">
                  <c:v>5.2333823484225044E-2</c:v>
                </c:pt>
                <c:pt idx="5">
                  <c:v>4.1140449179961722E-2</c:v>
                </c:pt>
                <c:pt idx="6">
                  <c:v>3.0986226027785533E-2</c:v>
                </c:pt>
                <c:pt idx="7">
                  <c:v>2.1774366358425265E-2</c:v>
                </c:pt>
                <c:pt idx="8">
                  <c:v>1.3568690563045348E-2</c:v>
                </c:pt>
                <c:pt idx="9">
                  <c:v>6.3546462121088941E-3</c:v>
                </c:pt>
                <c:pt idx="10">
                  <c:v>3.3615039857451726E-4</c:v>
                </c:pt>
                <c:pt idx="11">
                  <c:v>-4.4437448837366771E-3</c:v>
                </c:pt>
                <c:pt idx="12">
                  <c:v>-7.8668469383780075E-3</c:v>
                </c:pt>
                <c:pt idx="13">
                  <c:v>-9.9199677631758021E-3</c:v>
                </c:pt>
                <c:pt idx="14">
                  <c:v>-1.084828800569187E-2</c:v>
                </c:pt>
                <c:pt idx="15">
                  <c:v>-1.0931995573668979E-2</c:v>
                </c:pt>
                <c:pt idx="16">
                  <c:v>-1.0436368167466297E-2</c:v>
                </c:pt>
                <c:pt idx="17">
                  <c:v>-9.5304936149897285E-3</c:v>
                </c:pt>
                <c:pt idx="18">
                  <c:v>-8.4961718315415859E-3</c:v>
                </c:pt>
                <c:pt idx="19">
                  <c:v>-7.5148832329796035E-3</c:v>
                </c:pt>
                <c:pt idx="20">
                  <c:v>-6.3684890312998557E-3</c:v>
                </c:pt>
                <c:pt idx="21">
                  <c:v>-5.2787877534622874E-3</c:v>
                </c:pt>
                <c:pt idx="22">
                  <c:v>-4.2012823256931293E-3</c:v>
                </c:pt>
                <c:pt idx="23">
                  <c:v>-3.199152640133463E-3</c:v>
                </c:pt>
                <c:pt idx="24">
                  <c:v>-2.3373295551879299E-3</c:v>
                </c:pt>
                <c:pt idx="25">
                  <c:v>-1.7299634687246873E-3</c:v>
                </c:pt>
                <c:pt idx="26">
                  <c:v>-1.2315015629471876E-3</c:v>
                </c:pt>
                <c:pt idx="27">
                  <c:v>-7.7701980978768981E-4</c:v>
                </c:pt>
                <c:pt idx="28">
                  <c:v>-4.6966790856843278E-4</c:v>
                </c:pt>
                <c:pt idx="29">
                  <c:v>-1.9617499198860979E-4</c:v>
                </c:pt>
                <c:pt idx="30">
                  <c:v>-4.5902159094407585E-5</c:v>
                </c:pt>
                <c:pt idx="31">
                  <c:v>1.2828169416005721E-4</c:v>
                </c:pt>
                <c:pt idx="32">
                  <c:v>3.169516891765407E-4</c:v>
                </c:pt>
                <c:pt idx="33">
                  <c:v>4.0125094854019926E-4</c:v>
                </c:pt>
                <c:pt idx="34">
                  <c:v>4.3109595535957638E-4</c:v>
                </c:pt>
                <c:pt idx="35">
                  <c:v>4.4767644174847692E-4</c:v>
                </c:pt>
                <c:pt idx="36">
                  <c:v>4.8066288533957322E-4</c:v>
                </c:pt>
                <c:pt idx="37">
                  <c:v>5.1452179917851036E-4</c:v>
                </c:pt>
                <c:pt idx="38">
                  <c:v>5.2185165533515489E-4</c:v>
                </c:pt>
                <c:pt idx="39">
                  <c:v>5.8642698150512265E-4</c:v>
                </c:pt>
                <c:pt idx="40">
                  <c:v>6.1260426931948402E-4</c:v>
                </c:pt>
                <c:pt idx="41">
                  <c:v>5.9689275830246142E-4</c:v>
                </c:pt>
                <c:pt idx="42">
                  <c:v>5.3510347110730496E-4</c:v>
                </c:pt>
                <c:pt idx="43">
                  <c:v>4.2723403326992498E-4</c:v>
                </c:pt>
                <c:pt idx="44">
                  <c:v>1.8812384038363459E-4</c:v>
                </c:pt>
                <c:pt idx="45">
                  <c:v>-5.3734746775174584E-4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0-414B-AB4A-7ED1C9DD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45168"/>
        <c:axId val="1745899984"/>
      </c:scatterChart>
      <c:valAx>
        <c:axId val="1700345168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99984"/>
        <c:crosses val="autoZero"/>
        <c:crossBetween val="midCat"/>
      </c:valAx>
      <c:valAx>
        <c:axId val="1745899984"/>
        <c:scaling>
          <c:orientation val="minMax"/>
          <c:max val="0.15000000000000002"/>
          <c:min val="-0.15000000000000002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Glide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07797556017081E-2"/>
          <c:y val="7.7368426023665476E-2"/>
          <c:w val="0.88438440488796588"/>
          <c:h val="0.82838432189877953"/>
        </c:manualLayout>
      </c:layout>
      <c:scatterChart>
        <c:scatterStyle val="smoothMarker"/>
        <c:varyColors val="0"/>
        <c:ser>
          <c:idx val="1"/>
          <c:order val="0"/>
          <c:tx>
            <c:v>GS</c:v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Trap2!$B$2:$B$56</c:f>
              <c:numCache>
                <c:formatCode>General</c:formatCode>
                <c:ptCount val="55"/>
                <c:pt idx="0">
                  <c:v>0.82099999999999995</c:v>
                </c:pt>
                <c:pt idx="1">
                  <c:v>0.80400000000000005</c:v>
                </c:pt>
                <c:pt idx="2">
                  <c:v>0.78800000000000003</c:v>
                </c:pt>
                <c:pt idx="3">
                  <c:v>0.77100000000000002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0.71899999999999997</c:v>
                </c:pt>
                <c:pt idx="7">
                  <c:v>0.70099999999999996</c:v>
                </c:pt>
                <c:pt idx="8">
                  <c:v>0.68200000000000005</c:v>
                </c:pt>
                <c:pt idx="9">
                  <c:v>0.66200000000000003</c:v>
                </c:pt>
                <c:pt idx="10">
                  <c:v>0.64200000000000002</c:v>
                </c:pt>
                <c:pt idx="11">
                  <c:v>0.621</c:v>
                </c:pt>
                <c:pt idx="12">
                  <c:v>0.60099999999999998</c:v>
                </c:pt>
                <c:pt idx="13">
                  <c:v>0.57999999999999996</c:v>
                </c:pt>
                <c:pt idx="14">
                  <c:v>0.56000000000000005</c:v>
                </c:pt>
                <c:pt idx="15">
                  <c:v>0.54</c:v>
                </c:pt>
                <c:pt idx="16">
                  <c:v>0.52</c:v>
                </c:pt>
                <c:pt idx="17">
                  <c:v>0.501</c:v>
                </c:pt>
                <c:pt idx="18">
                  <c:v>0.48199999999999998</c:v>
                </c:pt>
                <c:pt idx="19">
                  <c:v>0.46300000000000002</c:v>
                </c:pt>
                <c:pt idx="20">
                  <c:v>0.44500000000000001</c:v>
                </c:pt>
                <c:pt idx="21">
                  <c:v>0.42599999999999999</c:v>
                </c:pt>
                <c:pt idx="22">
                  <c:v>0.40799999999999997</c:v>
                </c:pt>
                <c:pt idx="23">
                  <c:v>0.39</c:v>
                </c:pt>
                <c:pt idx="24">
                  <c:v>0.372</c:v>
                </c:pt>
                <c:pt idx="25">
                  <c:v>0.35399999999999998</c:v>
                </c:pt>
                <c:pt idx="26">
                  <c:v>0.33600000000000002</c:v>
                </c:pt>
                <c:pt idx="27">
                  <c:v>0.318</c:v>
                </c:pt>
                <c:pt idx="28">
                  <c:v>0.29899999999999999</c:v>
                </c:pt>
                <c:pt idx="29">
                  <c:v>0.28100000000000003</c:v>
                </c:pt>
                <c:pt idx="30">
                  <c:v>0.26300000000000001</c:v>
                </c:pt>
                <c:pt idx="31">
                  <c:v>0.245</c:v>
                </c:pt>
                <c:pt idx="32">
                  <c:v>0.22700000000000001</c:v>
                </c:pt>
                <c:pt idx="33">
                  <c:v>0.20899999999999999</c:v>
                </c:pt>
                <c:pt idx="34">
                  <c:v>0.19</c:v>
                </c:pt>
                <c:pt idx="35">
                  <c:v>0.17100000000000001</c:v>
                </c:pt>
                <c:pt idx="36">
                  <c:v>0.153</c:v>
                </c:pt>
                <c:pt idx="37">
                  <c:v>0.13400000000000001</c:v>
                </c:pt>
                <c:pt idx="38">
                  <c:v>0.115</c:v>
                </c:pt>
                <c:pt idx="39">
                  <c:v>9.6000000000000002E-2</c:v>
                </c:pt>
                <c:pt idx="40">
                  <c:v>7.8E-2</c:v>
                </c:pt>
                <c:pt idx="41">
                  <c:v>0.06</c:v>
                </c:pt>
                <c:pt idx="42">
                  <c:v>4.2000000000000003E-2</c:v>
                </c:pt>
                <c:pt idx="43">
                  <c:v>2.4E-2</c:v>
                </c:pt>
                <c:pt idx="44">
                  <c:v>7.0000000000000001E-3</c:v>
                </c:pt>
                <c:pt idx="45">
                  <c:v>-1.0999999999999999E-2</c:v>
                </c:pt>
              </c:numCache>
            </c:numRef>
          </c:xVal>
          <c:yVal>
            <c:numRef>
              <c:f>Trap2!$U$2:$U$56</c:f>
              <c:numCache>
                <c:formatCode>General</c:formatCode>
                <c:ptCount val="55"/>
                <c:pt idx="0">
                  <c:v>319.54030492363682</c:v>
                </c:pt>
                <c:pt idx="1">
                  <c:v>313.23435463898176</c:v>
                </c:pt>
                <c:pt idx="2">
                  <c:v>307.2993426063652</c:v>
                </c:pt>
                <c:pt idx="3">
                  <c:v>300.99339232171013</c:v>
                </c:pt>
                <c:pt idx="4">
                  <c:v>294.68744203705506</c:v>
                </c:pt>
                <c:pt idx="5">
                  <c:v>288.38149175239994</c:v>
                </c:pt>
                <c:pt idx="6">
                  <c:v>281.70460321570636</c:v>
                </c:pt>
                <c:pt idx="7">
                  <c:v>275.02771467901272</c:v>
                </c:pt>
                <c:pt idx="8">
                  <c:v>267.97988789028057</c:v>
                </c:pt>
                <c:pt idx="9">
                  <c:v>260.5611228495099</c:v>
                </c:pt>
                <c:pt idx="10">
                  <c:v>253.14235780873918</c:v>
                </c:pt>
                <c:pt idx="11">
                  <c:v>245.35265451592994</c:v>
                </c:pt>
                <c:pt idx="12">
                  <c:v>237.93388947515928</c:v>
                </c:pt>
                <c:pt idx="13">
                  <c:v>230.14418618235001</c:v>
                </c:pt>
                <c:pt idx="14">
                  <c:v>222.72542114157935</c:v>
                </c:pt>
                <c:pt idx="15">
                  <c:v>215.30665610080868</c:v>
                </c:pt>
                <c:pt idx="16">
                  <c:v>207.88789106003796</c:v>
                </c:pt>
                <c:pt idx="17">
                  <c:v>200.84006427130581</c:v>
                </c:pt>
                <c:pt idx="18">
                  <c:v>193.79223748257365</c:v>
                </c:pt>
                <c:pt idx="19">
                  <c:v>186.7444106938415</c:v>
                </c:pt>
                <c:pt idx="20">
                  <c:v>180.06752215714786</c:v>
                </c:pt>
                <c:pt idx="21">
                  <c:v>173.01969536841571</c:v>
                </c:pt>
                <c:pt idx="22">
                  <c:v>166.34280683172207</c:v>
                </c:pt>
                <c:pt idx="23">
                  <c:v>159.66591829502849</c:v>
                </c:pt>
                <c:pt idx="24">
                  <c:v>152.98902975833485</c:v>
                </c:pt>
                <c:pt idx="25">
                  <c:v>146.31214122164121</c:v>
                </c:pt>
                <c:pt idx="26">
                  <c:v>139.6352526849476</c:v>
                </c:pt>
                <c:pt idx="27">
                  <c:v>132.95836414825399</c:v>
                </c:pt>
                <c:pt idx="28">
                  <c:v>125.91053735952183</c:v>
                </c:pt>
                <c:pt idx="29">
                  <c:v>119.23364882282821</c:v>
                </c:pt>
                <c:pt idx="30">
                  <c:v>112.55676028613458</c:v>
                </c:pt>
                <c:pt idx="31">
                  <c:v>105.87987174944095</c:v>
                </c:pt>
                <c:pt idx="32">
                  <c:v>99.202983212747341</c:v>
                </c:pt>
                <c:pt idx="33">
                  <c:v>92.526094676053717</c:v>
                </c:pt>
                <c:pt idx="34">
                  <c:v>85.478267887321564</c:v>
                </c:pt>
                <c:pt idx="35">
                  <c:v>78.430441098589412</c:v>
                </c:pt>
                <c:pt idx="36">
                  <c:v>71.753552561895788</c:v>
                </c:pt>
                <c:pt idx="37">
                  <c:v>64.705725773163635</c:v>
                </c:pt>
                <c:pt idx="38">
                  <c:v>57.657898984431476</c:v>
                </c:pt>
                <c:pt idx="39">
                  <c:v>50.610072195699317</c:v>
                </c:pt>
                <c:pt idx="40">
                  <c:v>43.933183659005692</c:v>
                </c:pt>
                <c:pt idx="41">
                  <c:v>37.256295122312068</c:v>
                </c:pt>
                <c:pt idx="42">
                  <c:v>30.57940658561845</c:v>
                </c:pt>
                <c:pt idx="43">
                  <c:v>23.902518048924829</c:v>
                </c:pt>
                <c:pt idx="44">
                  <c:v>17.596567764269743</c:v>
                </c:pt>
                <c:pt idx="45">
                  <c:v>10.91967922757612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A1B-41B5-BBC1-E559486661C4}"/>
            </c:ext>
          </c:extLst>
        </c:ser>
        <c:ser>
          <c:idx val="0"/>
          <c:order val="1"/>
          <c:tx>
            <c:strRef>
              <c:f>Trap2!$E$1</c:f>
              <c:strCache>
                <c:ptCount val="1"/>
                <c:pt idx="0">
                  <c:v>Alt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Trap2!$B$2:$B$56</c:f>
              <c:numCache>
                <c:formatCode>General</c:formatCode>
                <c:ptCount val="55"/>
                <c:pt idx="0">
                  <c:v>0.82099999999999995</c:v>
                </c:pt>
                <c:pt idx="1">
                  <c:v>0.80400000000000005</c:v>
                </c:pt>
                <c:pt idx="2">
                  <c:v>0.78800000000000003</c:v>
                </c:pt>
                <c:pt idx="3">
                  <c:v>0.77100000000000002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0.71899999999999997</c:v>
                </c:pt>
                <c:pt idx="7">
                  <c:v>0.70099999999999996</c:v>
                </c:pt>
                <c:pt idx="8">
                  <c:v>0.68200000000000005</c:v>
                </c:pt>
                <c:pt idx="9">
                  <c:v>0.66200000000000003</c:v>
                </c:pt>
                <c:pt idx="10">
                  <c:v>0.64200000000000002</c:v>
                </c:pt>
                <c:pt idx="11">
                  <c:v>0.621</c:v>
                </c:pt>
                <c:pt idx="12">
                  <c:v>0.60099999999999998</c:v>
                </c:pt>
                <c:pt idx="13">
                  <c:v>0.57999999999999996</c:v>
                </c:pt>
                <c:pt idx="14">
                  <c:v>0.56000000000000005</c:v>
                </c:pt>
                <c:pt idx="15">
                  <c:v>0.54</c:v>
                </c:pt>
                <c:pt idx="16">
                  <c:v>0.52</c:v>
                </c:pt>
                <c:pt idx="17">
                  <c:v>0.501</c:v>
                </c:pt>
                <c:pt idx="18">
                  <c:v>0.48199999999999998</c:v>
                </c:pt>
                <c:pt idx="19">
                  <c:v>0.46300000000000002</c:v>
                </c:pt>
                <c:pt idx="20">
                  <c:v>0.44500000000000001</c:v>
                </c:pt>
                <c:pt idx="21">
                  <c:v>0.42599999999999999</c:v>
                </c:pt>
                <c:pt idx="22">
                  <c:v>0.40799999999999997</c:v>
                </c:pt>
                <c:pt idx="23">
                  <c:v>0.39</c:v>
                </c:pt>
                <c:pt idx="24">
                  <c:v>0.372</c:v>
                </c:pt>
                <c:pt idx="25">
                  <c:v>0.35399999999999998</c:v>
                </c:pt>
                <c:pt idx="26">
                  <c:v>0.33600000000000002</c:v>
                </c:pt>
                <c:pt idx="27">
                  <c:v>0.318</c:v>
                </c:pt>
                <c:pt idx="28">
                  <c:v>0.29899999999999999</c:v>
                </c:pt>
                <c:pt idx="29">
                  <c:v>0.28100000000000003</c:v>
                </c:pt>
                <c:pt idx="30">
                  <c:v>0.26300000000000001</c:v>
                </c:pt>
                <c:pt idx="31">
                  <c:v>0.245</c:v>
                </c:pt>
                <c:pt idx="32">
                  <c:v>0.22700000000000001</c:v>
                </c:pt>
                <c:pt idx="33">
                  <c:v>0.20899999999999999</c:v>
                </c:pt>
                <c:pt idx="34">
                  <c:v>0.19</c:v>
                </c:pt>
                <c:pt idx="35">
                  <c:v>0.17100000000000001</c:v>
                </c:pt>
                <c:pt idx="36">
                  <c:v>0.153</c:v>
                </c:pt>
                <c:pt idx="37">
                  <c:v>0.13400000000000001</c:v>
                </c:pt>
                <c:pt idx="38">
                  <c:v>0.115</c:v>
                </c:pt>
                <c:pt idx="39">
                  <c:v>9.6000000000000002E-2</c:v>
                </c:pt>
                <c:pt idx="40">
                  <c:v>7.8E-2</c:v>
                </c:pt>
                <c:pt idx="41">
                  <c:v>0.06</c:v>
                </c:pt>
                <c:pt idx="42">
                  <c:v>4.2000000000000003E-2</c:v>
                </c:pt>
                <c:pt idx="43">
                  <c:v>2.4E-2</c:v>
                </c:pt>
                <c:pt idx="44">
                  <c:v>7.0000000000000001E-3</c:v>
                </c:pt>
                <c:pt idx="45">
                  <c:v>-1.0999999999999999E-2</c:v>
                </c:pt>
              </c:numCache>
            </c:numRef>
          </c:xVal>
          <c:yVal>
            <c:numRef>
              <c:f>Trap2!$E$2:$E$56</c:f>
              <c:numCache>
                <c:formatCode>General</c:formatCode>
                <c:ptCount val="55"/>
                <c:pt idx="0">
                  <c:v>246.4</c:v>
                </c:pt>
                <c:pt idx="1">
                  <c:v>242.2</c:v>
                </c:pt>
                <c:pt idx="2">
                  <c:v>238.1</c:v>
                </c:pt>
                <c:pt idx="3">
                  <c:v>233.8</c:v>
                </c:pt>
                <c:pt idx="4">
                  <c:v>229.1</c:v>
                </c:pt>
                <c:pt idx="5">
                  <c:v>223.8</c:v>
                </c:pt>
                <c:pt idx="6">
                  <c:v>217.7</c:v>
                </c:pt>
                <c:pt idx="7">
                  <c:v>211.1</c:v>
                </c:pt>
                <c:pt idx="8">
                  <c:v>204.6</c:v>
                </c:pt>
                <c:pt idx="9">
                  <c:v>198.9</c:v>
                </c:pt>
                <c:pt idx="10">
                  <c:v>193.7</c:v>
                </c:pt>
                <c:pt idx="11">
                  <c:v>188.7</c:v>
                </c:pt>
                <c:pt idx="12">
                  <c:v>183.5</c:v>
                </c:pt>
                <c:pt idx="13">
                  <c:v>177.7</c:v>
                </c:pt>
                <c:pt idx="14">
                  <c:v>171.8</c:v>
                </c:pt>
                <c:pt idx="15">
                  <c:v>166.9</c:v>
                </c:pt>
                <c:pt idx="16">
                  <c:v>162.69999999999999</c:v>
                </c:pt>
                <c:pt idx="17">
                  <c:v>158.69999999999999</c:v>
                </c:pt>
                <c:pt idx="18">
                  <c:v>155.19999999999999</c:v>
                </c:pt>
                <c:pt idx="19">
                  <c:v>152</c:v>
                </c:pt>
                <c:pt idx="20">
                  <c:v>148.5</c:v>
                </c:pt>
                <c:pt idx="21">
                  <c:v>144.5</c:v>
                </c:pt>
                <c:pt idx="22">
                  <c:v>140.30000000000001</c:v>
                </c:pt>
                <c:pt idx="23">
                  <c:v>136.19999999999999</c:v>
                </c:pt>
                <c:pt idx="24">
                  <c:v>131.9</c:v>
                </c:pt>
                <c:pt idx="25">
                  <c:v>127.2</c:v>
                </c:pt>
                <c:pt idx="26">
                  <c:v>122.2</c:v>
                </c:pt>
                <c:pt idx="27">
                  <c:v>117</c:v>
                </c:pt>
                <c:pt idx="28">
                  <c:v>111.9</c:v>
                </c:pt>
                <c:pt idx="29">
                  <c:v>106.7</c:v>
                </c:pt>
                <c:pt idx="30">
                  <c:v>101.3</c:v>
                </c:pt>
                <c:pt idx="31">
                  <c:v>95.4</c:v>
                </c:pt>
                <c:pt idx="32">
                  <c:v>89.2</c:v>
                </c:pt>
                <c:pt idx="33">
                  <c:v>82.8</c:v>
                </c:pt>
                <c:pt idx="34">
                  <c:v>76.5</c:v>
                </c:pt>
                <c:pt idx="35">
                  <c:v>70.5</c:v>
                </c:pt>
                <c:pt idx="36">
                  <c:v>64.900000000000006</c:v>
                </c:pt>
                <c:pt idx="37">
                  <c:v>59.5</c:v>
                </c:pt>
                <c:pt idx="38">
                  <c:v>54.5</c:v>
                </c:pt>
                <c:pt idx="39">
                  <c:v>49.7</c:v>
                </c:pt>
                <c:pt idx="40">
                  <c:v>44.8</c:v>
                </c:pt>
                <c:pt idx="41">
                  <c:v>39.4</c:v>
                </c:pt>
                <c:pt idx="42">
                  <c:v>33.1</c:v>
                </c:pt>
                <c:pt idx="43">
                  <c:v>26</c:v>
                </c:pt>
                <c:pt idx="44">
                  <c:v>17.899999999999999</c:v>
                </c:pt>
                <c:pt idx="45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A1B-41B5-BBC1-E5594866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45168"/>
        <c:axId val="1745899984"/>
      </c:scatterChart>
      <c:valAx>
        <c:axId val="1700345168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99984"/>
        <c:crosses val="autoZero"/>
        <c:crossBetween val="midCat"/>
      </c:valAx>
      <c:valAx>
        <c:axId val="174589998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52932338200729E-2"/>
          <c:y val="0.11719936307976772"/>
          <c:w val="0.90285978754276863"/>
          <c:h val="0.63563498229006044"/>
        </c:manualLayout>
      </c:layout>
      <c:lineChart>
        <c:grouping val="stacked"/>
        <c:varyColors val="0"/>
        <c:ser>
          <c:idx val="0"/>
          <c:order val="0"/>
          <c:tx>
            <c:strRef>
              <c:f>Trap2!$F$1</c:f>
              <c:strCache>
                <c:ptCount val="1"/>
                <c:pt idx="0">
                  <c:v>AoA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Trap2!$F$2:$F$47</c:f>
              <c:numCache>
                <c:formatCode>General</c:formatCode>
                <c:ptCount val="46"/>
                <c:pt idx="0">
                  <c:v>7.69</c:v>
                </c:pt>
                <c:pt idx="1">
                  <c:v>7.58</c:v>
                </c:pt>
                <c:pt idx="2">
                  <c:v>7.69</c:v>
                </c:pt>
                <c:pt idx="3">
                  <c:v>7.94</c:v>
                </c:pt>
                <c:pt idx="4">
                  <c:v>8.0399999999999991</c:v>
                </c:pt>
                <c:pt idx="5">
                  <c:v>7.86</c:v>
                </c:pt>
                <c:pt idx="6">
                  <c:v>7.78</c:v>
                </c:pt>
                <c:pt idx="7">
                  <c:v>7.62</c:v>
                </c:pt>
                <c:pt idx="8">
                  <c:v>7.57</c:v>
                </c:pt>
                <c:pt idx="9">
                  <c:v>7.47</c:v>
                </c:pt>
                <c:pt idx="10">
                  <c:v>7.55</c:v>
                </c:pt>
                <c:pt idx="11">
                  <c:v>7.54</c:v>
                </c:pt>
                <c:pt idx="12">
                  <c:v>7.57</c:v>
                </c:pt>
                <c:pt idx="13">
                  <c:v>7.88</c:v>
                </c:pt>
                <c:pt idx="14">
                  <c:v>7.92</c:v>
                </c:pt>
                <c:pt idx="15">
                  <c:v>7.59</c:v>
                </c:pt>
                <c:pt idx="16">
                  <c:v>7.29</c:v>
                </c:pt>
                <c:pt idx="17">
                  <c:v>7.36</c:v>
                </c:pt>
                <c:pt idx="18">
                  <c:v>7.57</c:v>
                </c:pt>
                <c:pt idx="19">
                  <c:v>7.6</c:v>
                </c:pt>
                <c:pt idx="20">
                  <c:v>7.53</c:v>
                </c:pt>
                <c:pt idx="21">
                  <c:v>7.69</c:v>
                </c:pt>
                <c:pt idx="22">
                  <c:v>8.19</c:v>
                </c:pt>
                <c:pt idx="23">
                  <c:v>8.41</c:v>
                </c:pt>
                <c:pt idx="24">
                  <c:v>8.24</c:v>
                </c:pt>
                <c:pt idx="25">
                  <c:v>7.87</c:v>
                </c:pt>
                <c:pt idx="26">
                  <c:v>7.67</c:v>
                </c:pt>
                <c:pt idx="27">
                  <c:v>7.44</c:v>
                </c:pt>
                <c:pt idx="28">
                  <c:v>7.75</c:v>
                </c:pt>
                <c:pt idx="29">
                  <c:v>8.24</c:v>
                </c:pt>
                <c:pt idx="30">
                  <c:v>8.5</c:v>
                </c:pt>
                <c:pt idx="31">
                  <c:v>8.25</c:v>
                </c:pt>
                <c:pt idx="32">
                  <c:v>7.74</c:v>
                </c:pt>
                <c:pt idx="33">
                  <c:v>7.38</c:v>
                </c:pt>
                <c:pt idx="34">
                  <c:v>7.69</c:v>
                </c:pt>
                <c:pt idx="35">
                  <c:v>8</c:v>
                </c:pt>
                <c:pt idx="36">
                  <c:v>7.82</c:v>
                </c:pt>
                <c:pt idx="37">
                  <c:v>7.66</c:v>
                </c:pt>
                <c:pt idx="38">
                  <c:v>7.97</c:v>
                </c:pt>
                <c:pt idx="39">
                  <c:v>8.27</c:v>
                </c:pt>
                <c:pt idx="40">
                  <c:v>8.1999999999999993</c:v>
                </c:pt>
                <c:pt idx="41">
                  <c:v>8.16</c:v>
                </c:pt>
                <c:pt idx="42">
                  <c:v>8.44</c:v>
                </c:pt>
                <c:pt idx="43">
                  <c:v>8.32</c:v>
                </c:pt>
                <c:pt idx="44">
                  <c:v>7.96</c:v>
                </c:pt>
                <c:pt idx="4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F50-9EA1-DEC146C1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05199"/>
        <c:axId val="2039421247"/>
      </c:lineChart>
      <c:catAx>
        <c:axId val="117705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9421247"/>
        <c:crosses val="autoZero"/>
        <c:auto val="1"/>
        <c:lblAlgn val="ctr"/>
        <c:lblOffset val="100"/>
        <c:noMultiLvlLbl val="0"/>
      </c:catAx>
      <c:valAx>
        <c:axId val="20394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gif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484415</xdr:colOff>
      <xdr:row>24</xdr:row>
      <xdr:rowOff>70759</xdr:rowOff>
    </xdr:from>
    <xdr:to>
      <xdr:col>30</xdr:col>
      <xdr:colOff>277585</xdr:colOff>
      <xdr:row>32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CB6F9-0EA7-4115-A7DE-8E952992D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468084</xdr:colOff>
      <xdr:row>0</xdr:row>
      <xdr:rowOff>168729</xdr:rowOff>
    </xdr:from>
    <xdr:to>
      <xdr:col>30</xdr:col>
      <xdr:colOff>272141</xdr:colOff>
      <xdr:row>24</xdr:row>
      <xdr:rowOff>174172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BB387-3B1C-42A8-9340-50BE14600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484414</xdr:colOff>
      <xdr:row>16</xdr:row>
      <xdr:rowOff>130630</xdr:rowOff>
    </xdr:from>
    <xdr:to>
      <xdr:col>26</xdr:col>
      <xdr:colOff>495300</xdr:colOff>
      <xdr:row>32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FBABC-B6CC-4C67-B5AA-DD0E507D7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484415</xdr:colOff>
      <xdr:row>0</xdr:row>
      <xdr:rowOff>163286</xdr:rowOff>
    </xdr:from>
    <xdr:to>
      <xdr:col>26</xdr:col>
      <xdr:colOff>495301</xdr:colOff>
      <xdr:row>16</xdr:row>
      <xdr:rowOff>136072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210288-E7BB-4782-9056-98C438D2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15</xdr:row>
      <xdr:rowOff>10468</xdr:rowOff>
    </xdr:from>
    <xdr:to>
      <xdr:col>32</xdr:col>
      <xdr:colOff>398583</xdr:colOff>
      <xdr:row>27</xdr:row>
      <xdr:rowOff>41867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26A7F-6F17-489B-A1D6-5B4E1DFC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575281</xdr:colOff>
      <xdr:row>20</xdr:row>
      <xdr:rowOff>110822</xdr:rowOff>
    </xdr:from>
    <xdr:to>
      <xdr:col>32</xdr:col>
      <xdr:colOff>297671</xdr:colOff>
      <xdr:row>21</xdr:row>
      <xdr:rowOff>115206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74F408-4D18-49EE-A682-FF39C6AA4B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43115" r="47309" b="215"/>
        <a:stretch/>
      </xdr:blipFill>
      <xdr:spPr bwMode="auto">
        <a:xfrm rot="540000">
          <a:off x="22128995" y="3811965"/>
          <a:ext cx="375533" cy="18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</xdr:row>
      <xdr:rowOff>146959</xdr:rowOff>
    </xdr:from>
    <xdr:to>
      <xdr:col>32</xdr:col>
      <xdr:colOff>399841</xdr:colOff>
      <xdr:row>15</xdr:row>
      <xdr:rowOff>16329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527AD3-18DC-4C31-88AF-2D00A8E3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569627</xdr:colOff>
      <xdr:row>12</xdr:row>
      <xdr:rowOff>112490</xdr:rowOff>
    </xdr:from>
    <xdr:to>
      <xdr:col>32</xdr:col>
      <xdr:colOff>384484</xdr:colOff>
      <xdr:row>14</xdr:row>
      <xdr:rowOff>31213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F06217-F4B4-4653-9253-6A6725A548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" t="-2" r="68668" b="58377"/>
        <a:stretch/>
      </xdr:blipFill>
      <xdr:spPr bwMode="auto">
        <a:xfrm>
          <a:off x="22123341" y="2333176"/>
          <a:ext cx="468000" cy="288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27</xdr:row>
      <xdr:rowOff>38099</xdr:rowOff>
    </xdr:from>
    <xdr:to>
      <xdr:col>32</xdr:col>
      <xdr:colOff>391886</xdr:colOff>
      <xdr:row>33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DCB91A-F1AA-4F07-979C-5404EB62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6"/>
  <sheetViews>
    <sheetView topLeftCell="G1" workbookViewId="0">
      <selection activeCell="AB40" sqref="AB40"/>
    </sheetView>
  </sheetViews>
  <sheetFormatPr defaultRowHeight="15" x14ac:dyDescent="0.25"/>
  <cols>
    <col min="19" max="20" width="9.28515625" style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2</v>
      </c>
      <c r="T1" s="1" t="s">
        <v>37</v>
      </c>
    </row>
    <row r="2" spans="1:20" x14ac:dyDescent="0.25">
      <c r="A2">
        <v>0</v>
      </c>
      <c r="B2">
        <v>0.77800000000000002</v>
      </c>
      <c r="C2">
        <v>1592.5</v>
      </c>
      <c r="D2">
        <v>44.6</v>
      </c>
      <c r="E2">
        <v>283.2</v>
      </c>
      <c r="F2">
        <v>8.24</v>
      </c>
      <c r="G2">
        <v>-0.23</v>
      </c>
      <c r="H2">
        <v>-7.16</v>
      </c>
      <c r="I2">
        <v>127.3</v>
      </c>
      <c r="J2">
        <v>-729.7</v>
      </c>
      <c r="K2">
        <v>35.799999999999997</v>
      </c>
      <c r="L2">
        <v>4.5999999999999996</v>
      </c>
      <c r="M2">
        <v>-25.1</v>
      </c>
      <c r="N2">
        <v>-0.1</v>
      </c>
      <c r="O2" t="s">
        <v>18</v>
      </c>
      <c r="P2" t="s">
        <v>19</v>
      </c>
      <c r="Q2">
        <v>5</v>
      </c>
      <c r="R2" t="s">
        <v>20</v>
      </c>
      <c r="S2" s="2">
        <f>-B2*SIN(H2*PI()/180)</f>
        <v>9.6970368403259802E-2</v>
      </c>
      <c r="T2" s="2">
        <f>B2*COS(ABS(H2)*PI()/180)</f>
        <v>0.77193312382079837</v>
      </c>
    </row>
    <row r="3" spans="1:20" x14ac:dyDescent="0.25">
      <c r="A3">
        <v>0.6</v>
      </c>
      <c r="B3">
        <v>0.76300000000000001</v>
      </c>
      <c r="C3">
        <v>1562.8</v>
      </c>
      <c r="D3">
        <v>66.400000000000006</v>
      </c>
      <c r="E3">
        <v>276</v>
      </c>
      <c r="F3">
        <v>8.2100000000000009</v>
      </c>
      <c r="G3">
        <v>-0.25</v>
      </c>
      <c r="H3">
        <v>-6.28</v>
      </c>
      <c r="I3">
        <v>129.9</v>
      </c>
      <c r="J3">
        <v>-685.7</v>
      </c>
      <c r="K3">
        <v>33.6</v>
      </c>
      <c r="L3">
        <v>4.8</v>
      </c>
      <c r="M3">
        <v>-24.8</v>
      </c>
      <c r="N3">
        <v>-0.1</v>
      </c>
      <c r="O3" t="s">
        <v>18</v>
      </c>
      <c r="P3" t="s">
        <v>19</v>
      </c>
      <c r="Q3">
        <v>5</v>
      </c>
      <c r="R3" t="s">
        <v>20</v>
      </c>
      <c r="S3" s="2">
        <f t="shared" ref="S3:S46" si="0">-B3*SIN(H3*PI()/180)</f>
        <v>8.3462545445511349E-2</v>
      </c>
      <c r="T3" s="2">
        <f t="shared" ref="T3:T46" si="1">B3*COS(ABS(H3)*PI()/180)</f>
        <v>0.7584213891417857</v>
      </c>
    </row>
    <row r="4" spans="1:20" x14ac:dyDescent="0.25">
      <c r="A4">
        <v>1.2</v>
      </c>
      <c r="B4">
        <v>0.746</v>
      </c>
      <c r="C4">
        <v>1531.5</v>
      </c>
      <c r="D4">
        <v>87.2</v>
      </c>
      <c r="E4">
        <v>269.60000000000002</v>
      </c>
      <c r="F4">
        <v>8.1999999999999993</v>
      </c>
      <c r="G4">
        <v>-0.26</v>
      </c>
      <c r="H4">
        <v>-5.4</v>
      </c>
      <c r="I4">
        <v>132.6</v>
      </c>
      <c r="J4">
        <v>-586.9</v>
      </c>
      <c r="K4">
        <v>31.3</v>
      </c>
      <c r="L4">
        <v>5.0999999999999996</v>
      </c>
      <c r="M4">
        <v>-25</v>
      </c>
      <c r="N4">
        <v>-0.1</v>
      </c>
      <c r="O4" t="s">
        <v>18</v>
      </c>
      <c r="P4" t="s">
        <v>19</v>
      </c>
      <c r="Q4">
        <v>5</v>
      </c>
      <c r="R4" t="s">
        <v>20</v>
      </c>
      <c r="S4" s="2">
        <f t="shared" si="0"/>
        <v>7.020480173561168E-2</v>
      </c>
      <c r="T4" s="2">
        <f t="shared" si="1"/>
        <v>0.74268922559389772</v>
      </c>
    </row>
    <row r="5" spans="1:20" x14ac:dyDescent="0.25">
      <c r="A5">
        <v>1.8</v>
      </c>
      <c r="B5">
        <v>0.72899999999999998</v>
      </c>
      <c r="C5">
        <v>1498.5</v>
      </c>
      <c r="D5">
        <v>106.8</v>
      </c>
      <c r="E5">
        <v>264.5</v>
      </c>
      <c r="F5">
        <v>8.25</v>
      </c>
      <c r="G5">
        <v>-0.25</v>
      </c>
      <c r="H5">
        <v>-4.5199999999999996</v>
      </c>
      <c r="I5">
        <v>132.9</v>
      </c>
      <c r="J5">
        <v>-462.4</v>
      </c>
      <c r="K5">
        <v>28.9</v>
      </c>
      <c r="L5">
        <v>5.7</v>
      </c>
      <c r="M5">
        <v>-25.2</v>
      </c>
      <c r="N5">
        <v>-0.1</v>
      </c>
      <c r="O5" t="s">
        <v>18</v>
      </c>
      <c r="P5" t="s">
        <v>19</v>
      </c>
      <c r="Q5">
        <v>5</v>
      </c>
      <c r="R5" t="s">
        <v>20</v>
      </c>
      <c r="S5" s="2">
        <f t="shared" si="0"/>
        <v>5.7450361857749425E-2</v>
      </c>
      <c r="T5" s="2">
        <f t="shared" si="1"/>
        <v>0.72673272660752908</v>
      </c>
    </row>
    <row r="6" spans="1:20" x14ac:dyDescent="0.25">
      <c r="A6">
        <v>2.4</v>
      </c>
      <c r="B6">
        <v>0.71199999999999997</v>
      </c>
      <c r="C6">
        <v>1464.9</v>
      </c>
      <c r="D6">
        <v>124.6</v>
      </c>
      <c r="E6">
        <v>260.5</v>
      </c>
      <c r="F6">
        <v>8.2899999999999991</v>
      </c>
      <c r="G6">
        <v>-0.23</v>
      </c>
      <c r="H6">
        <v>-3.68</v>
      </c>
      <c r="I6">
        <v>132.1</v>
      </c>
      <c r="J6">
        <v>-367.4</v>
      </c>
      <c r="K6">
        <v>26.5</v>
      </c>
      <c r="L6">
        <v>6.1</v>
      </c>
      <c r="M6">
        <v>-25.9</v>
      </c>
      <c r="N6">
        <v>-0.1</v>
      </c>
      <c r="O6" t="s">
        <v>18</v>
      </c>
      <c r="P6" t="s">
        <v>19</v>
      </c>
      <c r="Q6">
        <v>5</v>
      </c>
      <c r="R6" t="s">
        <v>20</v>
      </c>
      <c r="S6" s="2">
        <f t="shared" si="0"/>
        <v>4.5698983837981294E-2</v>
      </c>
      <c r="T6" s="2">
        <f t="shared" si="1"/>
        <v>0.71053191545220251</v>
      </c>
    </row>
    <row r="7" spans="1:20" x14ac:dyDescent="0.25">
      <c r="A7">
        <v>3</v>
      </c>
      <c r="B7">
        <v>0.69399999999999995</v>
      </c>
      <c r="C7">
        <v>1431.1</v>
      </c>
      <c r="D7">
        <v>140.6</v>
      </c>
      <c r="E7">
        <v>257.3</v>
      </c>
      <c r="F7">
        <v>8.25</v>
      </c>
      <c r="G7">
        <v>-0.19</v>
      </c>
      <c r="H7">
        <v>-2.88</v>
      </c>
      <c r="I7">
        <v>130.1</v>
      </c>
      <c r="J7">
        <v>-314.7</v>
      </c>
      <c r="K7">
        <v>24.2</v>
      </c>
      <c r="L7">
        <v>6.3</v>
      </c>
      <c r="M7">
        <v>-26.9</v>
      </c>
      <c r="N7">
        <v>0</v>
      </c>
      <c r="O7" t="s">
        <v>18</v>
      </c>
      <c r="P7" t="s">
        <v>19</v>
      </c>
      <c r="Q7">
        <v>5</v>
      </c>
      <c r="R7" t="s">
        <v>20</v>
      </c>
      <c r="S7" s="2">
        <f t="shared" si="0"/>
        <v>3.4869556816760072E-2</v>
      </c>
      <c r="T7" s="2">
        <f t="shared" si="1"/>
        <v>0.69312344788457603</v>
      </c>
    </row>
    <row r="8" spans="1:20" x14ac:dyDescent="0.25">
      <c r="A8">
        <v>3.6</v>
      </c>
      <c r="B8">
        <v>0.67700000000000005</v>
      </c>
      <c r="C8">
        <v>1397.4</v>
      </c>
      <c r="D8">
        <v>154.6</v>
      </c>
      <c r="E8">
        <v>254.3</v>
      </c>
      <c r="F8">
        <v>8.0299999999999994</v>
      </c>
      <c r="G8">
        <v>-0.15</v>
      </c>
      <c r="H8">
        <v>-2.12</v>
      </c>
      <c r="I8">
        <v>127.5</v>
      </c>
      <c r="J8">
        <v>-311.8</v>
      </c>
      <c r="K8">
        <v>21.9</v>
      </c>
      <c r="L8">
        <v>6.1</v>
      </c>
      <c r="M8">
        <v>-28.1</v>
      </c>
      <c r="N8">
        <v>0</v>
      </c>
      <c r="O8" t="s">
        <v>18</v>
      </c>
      <c r="P8" t="s">
        <v>19</v>
      </c>
      <c r="Q8">
        <v>5</v>
      </c>
      <c r="R8" t="s">
        <v>20</v>
      </c>
      <c r="S8" s="2">
        <f t="shared" si="0"/>
        <v>2.5043948146528303E-2</v>
      </c>
      <c r="T8" s="2">
        <f t="shared" si="1"/>
        <v>0.67653662181823837</v>
      </c>
    </row>
    <row r="9" spans="1:20" x14ac:dyDescent="0.25">
      <c r="A9">
        <v>4.2</v>
      </c>
      <c r="B9">
        <v>0.66</v>
      </c>
      <c r="C9">
        <v>1363.9</v>
      </c>
      <c r="D9">
        <v>166.8</v>
      </c>
      <c r="E9">
        <v>250.8</v>
      </c>
      <c r="F9">
        <v>8.1</v>
      </c>
      <c r="G9">
        <v>-0.11</v>
      </c>
      <c r="H9">
        <v>-1.4</v>
      </c>
      <c r="I9">
        <v>124.9</v>
      </c>
      <c r="J9">
        <v>-377.2</v>
      </c>
      <c r="K9">
        <v>19.600000000000001</v>
      </c>
      <c r="L9">
        <v>5.9</v>
      </c>
      <c r="M9">
        <v>-28.5</v>
      </c>
      <c r="N9">
        <v>0</v>
      </c>
      <c r="O9" t="s">
        <v>18</v>
      </c>
      <c r="P9" t="s">
        <v>19</v>
      </c>
      <c r="Q9">
        <v>5</v>
      </c>
      <c r="R9" t="s">
        <v>20</v>
      </c>
      <c r="S9" s="2">
        <f t="shared" si="0"/>
        <v>1.6125237580751083E-2</v>
      </c>
      <c r="T9" s="2">
        <f t="shared" si="1"/>
        <v>0.65980298325558084</v>
      </c>
    </row>
    <row r="10" spans="1:20" x14ac:dyDescent="0.25">
      <c r="A10">
        <v>4.8</v>
      </c>
      <c r="B10">
        <v>0.64300000000000002</v>
      </c>
      <c r="C10">
        <v>1330.7</v>
      </c>
      <c r="D10">
        <v>177.1</v>
      </c>
      <c r="E10">
        <v>246.6</v>
      </c>
      <c r="F10">
        <v>8.35</v>
      </c>
      <c r="G10">
        <v>-0.09</v>
      </c>
      <c r="H10">
        <v>-0.74</v>
      </c>
      <c r="I10">
        <v>122.3</v>
      </c>
      <c r="J10">
        <v>-440.7</v>
      </c>
      <c r="K10">
        <v>17.2</v>
      </c>
      <c r="L10">
        <v>5.8</v>
      </c>
      <c r="M10">
        <v>-28.4</v>
      </c>
      <c r="N10">
        <v>0</v>
      </c>
      <c r="O10" t="s">
        <v>18</v>
      </c>
      <c r="P10" t="s">
        <v>19</v>
      </c>
      <c r="Q10">
        <v>5</v>
      </c>
      <c r="R10" t="s">
        <v>20</v>
      </c>
      <c r="S10" s="2">
        <f t="shared" si="0"/>
        <v>8.3043947684084633E-3</v>
      </c>
      <c r="T10" s="2">
        <f t="shared" si="1"/>
        <v>0.64294637181302339</v>
      </c>
    </row>
    <row r="11" spans="1:20" x14ac:dyDescent="0.25">
      <c r="A11">
        <v>5.4</v>
      </c>
      <c r="B11">
        <v>0.626</v>
      </c>
      <c r="C11">
        <v>1297.5999999999999</v>
      </c>
      <c r="D11">
        <v>185.7</v>
      </c>
      <c r="E11">
        <v>241.6</v>
      </c>
      <c r="F11">
        <v>8.4600000000000009</v>
      </c>
      <c r="G11">
        <v>-7.0000000000000007E-2</v>
      </c>
      <c r="H11">
        <v>-0.12</v>
      </c>
      <c r="I11">
        <v>120.1</v>
      </c>
      <c r="J11">
        <v>-558.70000000000005</v>
      </c>
      <c r="K11">
        <v>14.8</v>
      </c>
      <c r="L11">
        <v>5.4</v>
      </c>
      <c r="M11">
        <v>-29.1</v>
      </c>
      <c r="N11">
        <v>0</v>
      </c>
      <c r="O11" t="s">
        <v>21</v>
      </c>
      <c r="P11" t="s">
        <v>19</v>
      </c>
      <c r="Q11">
        <v>5</v>
      </c>
      <c r="R11" t="s">
        <v>20</v>
      </c>
      <c r="S11" s="2">
        <f t="shared" si="0"/>
        <v>1.3110903755833281E-3</v>
      </c>
      <c r="T11" s="2">
        <f t="shared" si="1"/>
        <v>0.62599862702886744</v>
      </c>
    </row>
    <row r="12" spans="1:20" x14ac:dyDescent="0.25">
      <c r="A12">
        <v>6</v>
      </c>
      <c r="B12">
        <v>0.60899999999999999</v>
      </c>
      <c r="C12">
        <v>1264.9000000000001</v>
      </c>
      <c r="D12">
        <v>192.5</v>
      </c>
      <c r="E12">
        <v>235.4</v>
      </c>
      <c r="F12">
        <v>8.3800000000000008</v>
      </c>
      <c r="G12">
        <v>-7.0000000000000007E-2</v>
      </c>
      <c r="H12">
        <v>0.44</v>
      </c>
      <c r="I12">
        <v>118</v>
      </c>
      <c r="J12">
        <v>-706.4</v>
      </c>
      <c r="K12">
        <v>12.4</v>
      </c>
      <c r="L12">
        <v>4.5999999999999996</v>
      </c>
      <c r="M12">
        <v>-30.1</v>
      </c>
      <c r="N12">
        <v>0</v>
      </c>
      <c r="O12" t="s">
        <v>21</v>
      </c>
      <c r="P12" t="s">
        <v>19</v>
      </c>
      <c r="Q12">
        <v>5</v>
      </c>
      <c r="R12" t="s">
        <v>20</v>
      </c>
      <c r="S12" s="2">
        <f t="shared" si="0"/>
        <v>-4.6767382957196594E-3</v>
      </c>
      <c r="T12" s="2">
        <f t="shared" si="1"/>
        <v>0.60898204252581478</v>
      </c>
    </row>
    <row r="13" spans="1:20" x14ac:dyDescent="0.25">
      <c r="A13">
        <v>6.6</v>
      </c>
      <c r="B13">
        <v>0.59299999999999997</v>
      </c>
      <c r="C13">
        <v>1232.5</v>
      </c>
      <c r="D13">
        <v>197.5</v>
      </c>
      <c r="E13">
        <v>227.5</v>
      </c>
      <c r="F13">
        <v>8.4499999999999993</v>
      </c>
      <c r="G13">
        <v>-0.1</v>
      </c>
      <c r="H13">
        <v>0.94</v>
      </c>
      <c r="I13">
        <v>117.1</v>
      </c>
      <c r="J13">
        <v>-873.5</v>
      </c>
      <c r="K13">
        <v>10</v>
      </c>
      <c r="L13">
        <v>3.7</v>
      </c>
      <c r="M13">
        <v>-29.6</v>
      </c>
      <c r="N13">
        <v>0</v>
      </c>
      <c r="O13" t="s">
        <v>21</v>
      </c>
      <c r="P13" t="s">
        <v>19</v>
      </c>
      <c r="Q13">
        <v>5</v>
      </c>
      <c r="R13" t="s">
        <v>20</v>
      </c>
      <c r="S13" s="2">
        <f t="shared" si="0"/>
        <v>-9.7283778878076814E-3</v>
      </c>
      <c r="T13" s="2">
        <f t="shared" si="1"/>
        <v>0.59292019586422584</v>
      </c>
    </row>
    <row r="14" spans="1:20" x14ac:dyDescent="0.25">
      <c r="A14">
        <v>7.2</v>
      </c>
      <c r="B14">
        <v>0.57599999999999996</v>
      </c>
      <c r="C14">
        <v>1200</v>
      </c>
      <c r="D14">
        <v>200.9</v>
      </c>
      <c r="E14">
        <v>217.9</v>
      </c>
      <c r="F14">
        <v>8.64</v>
      </c>
      <c r="G14">
        <v>-0.15</v>
      </c>
      <c r="H14">
        <v>1.39</v>
      </c>
      <c r="I14">
        <v>118.2</v>
      </c>
      <c r="J14">
        <v>-1003.2</v>
      </c>
      <c r="K14">
        <v>7.5</v>
      </c>
      <c r="L14">
        <v>3.4</v>
      </c>
      <c r="M14">
        <v>-28.7</v>
      </c>
      <c r="N14">
        <v>0</v>
      </c>
      <c r="O14" t="s">
        <v>21</v>
      </c>
      <c r="P14" t="s">
        <v>23</v>
      </c>
      <c r="Q14">
        <v>4</v>
      </c>
      <c r="R14" t="s">
        <v>27</v>
      </c>
      <c r="S14" s="2">
        <f t="shared" si="0"/>
        <v>-1.3972433446700861E-2</v>
      </c>
      <c r="T14" s="2">
        <f t="shared" si="1"/>
        <v>0.57583050553403081</v>
      </c>
    </row>
    <row r="15" spans="1:20" x14ac:dyDescent="0.25">
      <c r="A15">
        <v>7.8</v>
      </c>
      <c r="B15">
        <v>0.55800000000000005</v>
      </c>
      <c r="C15">
        <v>1166.8</v>
      </c>
      <c r="D15">
        <v>202.5</v>
      </c>
      <c r="E15">
        <v>207.3</v>
      </c>
      <c r="F15">
        <v>8.6300000000000008</v>
      </c>
      <c r="G15">
        <v>-0.22</v>
      </c>
      <c r="H15">
        <v>1.79</v>
      </c>
      <c r="I15">
        <v>118.9</v>
      </c>
      <c r="J15">
        <v>-1110.5</v>
      </c>
      <c r="K15">
        <v>4.9000000000000004</v>
      </c>
      <c r="L15">
        <v>3</v>
      </c>
      <c r="M15">
        <v>-29.4</v>
      </c>
      <c r="N15">
        <v>0</v>
      </c>
      <c r="O15" t="s">
        <v>21</v>
      </c>
      <c r="P15" t="s">
        <v>24</v>
      </c>
      <c r="Q15">
        <v>3</v>
      </c>
      <c r="R15" t="s">
        <v>28</v>
      </c>
      <c r="S15" s="2">
        <f t="shared" si="0"/>
        <v>-1.7429861982650157E-2</v>
      </c>
      <c r="T15" s="2">
        <f t="shared" si="1"/>
        <v>0.55772771126353926</v>
      </c>
    </row>
    <row r="16" spans="1:20" x14ac:dyDescent="0.25">
      <c r="A16">
        <v>8.4</v>
      </c>
      <c r="B16">
        <v>0.54</v>
      </c>
      <c r="C16">
        <v>1133.3</v>
      </c>
      <c r="D16">
        <v>202.4</v>
      </c>
      <c r="E16">
        <v>195.8</v>
      </c>
      <c r="F16">
        <v>8.66</v>
      </c>
      <c r="G16">
        <v>-0.31</v>
      </c>
      <c r="H16">
        <v>2.12</v>
      </c>
      <c r="I16">
        <v>120.6</v>
      </c>
      <c r="J16">
        <v>-1210.8</v>
      </c>
      <c r="K16">
        <v>2.2999999999999998</v>
      </c>
      <c r="L16">
        <v>2.8</v>
      </c>
      <c r="M16">
        <v>-29.8</v>
      </c>
      <c r="N16">
        <v>0</v>
      </c>
      <c r="O16" t="s">
        <v>21</v>
      </c>
      <c r="P16" t="s">
        <v>24</v>
      </c>
      <c r="Q16">
        <v>3</v>
      </c>
      <c r="R16" t="s">
        <v>28</v>
      </c>
      <c r="S16" s="2">
        <f t="shared" si="0"/>
        <v>-1.9975970456610464E-2</v>
      </c>
      <c r="T16" s="2">
        <f t="shared" si="1"/>
        <v>0.53963039258766432</v>
      </c>
    </row>
    <row r="17" spans="1:20" x14ac:dyDescent="0.25">
      <c r="A17">
        <v>9</v>
      </c>
      <c r="B17">
        <v>0.52200000000000002</v>
      </c>
      <c r="C17">
        <v>1099.3</v>
      </c>
      <c r="D17">
        <v>200.2</v>
      </c>
      <c r="E17">
        <v>183.4</v>
      </c>
      <c r="F17">
        <v>8.6</v>
      </c>
      <c r="G17">
        <v>-0.41</v>
      </c>
      <c r="H17">
        <v>2.36</v>
      </c>
      <c r="I17">
        <v>124.2</v>
      </c>
      <c r="J17">
        <v>-1267.4000000000001</v>
      </c>
      <c r="K17">
        <v>0.1</v>
      </c>
      <c r="L17">
        <v>2.7</v>
      </c>
      <c r="M17">
        <v>-28.2</v>
      </c>
      <c r="N17">
        <v>0</v>
      </c>
      <c r="O17" t="s">
        <v>21</v>
      </c>
      <c r="P17" t="s">
        <v>24</v>
      </c>
      <c r="Q17">
        <v>3</v>
      </c>
      <c r="R17" t="s">
        <v>29</v>
      </c>
      <c r="S17" s="2">
        <f t="shared" si="0"/>
        <v>-2.1494980863894775E-2</v>
      </c>
      <c r="T17" s="2">
        <f t="shared" si="1"/>
        <v>0.52155725073826831</v>
      </c>
    </row>
    <row r="18" spans="1:20" x14ac:dyDescent="0.25">
      <c r="A18">
        <v>9.6</v>
      </c>
      <c r="B18">
        <v>0.503</v>
      </c>
      <c r="C18">
        <v>1064.0999999999999</v>
      </c>
      <c r="D18">
        <v>196</v>
      </c>
      <c r="E18">
        <v>170.7</v>
      </c>
      <c r="F18">
        <v>8.4</v>
      </c>
      <c r="G18">
        <v>-0.53</v>
      </c>
      <c r="H18">
        <v>2.52</v>
      </c>
      <c r="I18">
        <v>128.30000000000001</v>
      </c>
      <c r="J18">
        <v>-1203.5999999999999</v>
      </c>
      <c r="K18">
        <v>1.6</v>
      </c>
      <c r="L18">
        <v>3.2</v>
      </c>
      <c r="M18">
        <v>-22.2</v>
      </c>
      <c r="N18">
        <v>0</v>
      </c>
      <c r="O18" t="s">
        <v>21</v>
      </c>
      <c r="P18" t="s">
        <v>24</v>
      </c>
      <c r="Q18">
        <v>3</v>
      </c>
      <c r="R18" t="s">
        <v>29</v>
      </c>
      <c r="S18" s="2">
        <f t="shared" si="0"/>
        <v>-2.2115963513886047E-2</v>
      </c>
      <c r="T18" s="2">
        <f t="shared" si="1"/>
        <v>0.50251356614309672</v>
      </c>
    </row>
    <row r="19" spans="1:20" x14ac:dyDescent="0.25">
      <c r="A19">
        <v>10.199999999999999</v>
      </c>
      <c r="B19">
        <v>0.48299999999999998</v>
      </c>
      <c r="C19">
        <v>1027.8</v>
      </c>
      <c r="D19">
        <v>190.1</v>
      </c>
      <c r="E19">
        <v>159.19999999999999</v>
      </c>
      <c r="F19">
        <v>8.34</v>
      </c>
      <c r="G19">
        <v>-0.62</v>
      </c>
      <c r="H19">
        <v>2.61</v>
      </c>
      <c r="I19">
        <v>129.69999999999999</v>
      </c>
      <c r="J19">
        <v>-1046.5</v>
      </c>
      <c r="K19">
        <v>2.2999999999999998</v>
      </c>
      <c r="L19">
        <v>4</v>
      </c>
      <c r="M19">
        <v>-14.6</v>
      </c>
      <c r="N19">
        <v>0</v>
      </c>
      <c r="O19" t="s">
        <v>22</v>
      </c>
      <c r="P19" t="s">
        <v>24</v>
      </c>
      <c r="Q19">
        <v>3</v>
      </c>
      <c r="R19" t="s">
        <v>29</v>
      </c>
      <c r="S19" s="2">
        <f t="shared" si="0"/>
        <v>-2.1994535554808108E-2</v>
      </c>
      <c r="T19" s="2">
        <f t="shared" si="1"/>
        <v>0.48249895378718521</v>
      </c>
    </row>
    <row r="20" spans="1:20" x14ac:dyDescent="0.25">
      <c r="A20">
        <v>10.8</v>
      </c>
      <c r="B20">
        <v>0.46300000000000002</v>
      </c>
      <c r="C20">
        <v>991.7</v>
      </c>
      <c r="D20">
        <v>183.2</v>
      </c>
      <c r="E20">
        <v>149.80000000000001</v>
      </c>
      <c r="F20">
        <v>8.09</v>
      </c>
      <c r="G20">
        <v>-0.68</v>
      </c>
      <c r="H20">
        <v>2.64</v>
      </c>
      <c r="I20">
        <v>129.30000000000001</v>
      </c>
      <c r="J20">
        <v>-901.8</v>
      </c>
      <c r="K20">
        <v>3.3</v>
      </c>
      <c r="L20">
        <v>4.5999999999999996</v>
      </c>
      <c r="M20">
        <v>-12.2</v>
      </c>
      <c r="N20">
        <v>0</v>
      </c>
      <c r="O20" t="s">
        <v>22</v>
      </c>
      <c r="P20" t="s">
        <v>24</v>
      </c>
      <c r="Q20">
        <v>3</v>
      </c>
      <c r="R20" t="s">
        <v>30</v>
      </c>
      <c r="S20" s="2">
        <f t="shared" si="0"/>
        <v>-2.1325960588914575E-2</v>
      </c>
      <c r="T20" s="2">
        <f t="shared" si="1"/>
        <v>0.46250859819570933</v>
      </c>
    </row>
    <row r="21" spans="1:20" x14ac:dyDescent="0.25">
      <c r="A21">
        <v>11.4</v>
      </c>
      <c r="B21">
        <v>0.44400000000000001</v>
      </c>
      <c r="C21">
        <v>956.2</v>
      </c>
      <c r="D21">
        <v>175.5</v>
      </c>
      <c r="E21">
        <v>141.80000000000001</v>
      </c>
      <c r="F21">
        <v>8.1</v>
      </c>
      <c r="G21">
        <v>-0.73</v>
      </c>
      <c r="H21">
        <v>2.61</v>
      </c>
      <c r="I21">
        <v>128.1</v>
      </c>
      <c r="J21">
        <v>-773.4</v>
      </c>
      <c r="K21">
        <v>4.8</v>
      </c>
      <c r="L21">
        <v>5</v>
      </c>
      <c r="M21">
        <v>-11.4</v>
      </c>
      <c r="N21">
        <v>0</v>
      </c>
      <c r="O21" t="s">
        <v>22</v>
      </c>
      <c r="P21" t="s">
        <v>24</v>
      </c>
      <c r="Q21">
        <v>3</v>
      </c>
      <c r="R21" t="s">
        <v>30</v>
      </c>
      <c r="S21" s="2">
        <f t="shared" si="0"/>
        <v>-2.0218579267773915E-2</v>
      </c>
      <c r="T21" s="2">
        <f t="shared" si="1"/>
        <v>0.44353941093480381</v>
      </c>
    </row>
    <row r="22" spans="1:20" x14ac:dyDescent="0.25">
      <c r="A22">
        <v>12</v>
      </c>
      <c r="B22">
        <v>0.42399999999999999</v>
      </c>
      <c r="C22">
        <v>921.5</v>
      </c>
      <c r="D22">
        <v>167</v>
      </c>
      <c r="E22">
        <v>134.6</v>
      </c>
      <c r="F22">
        <v>8.2799999999999994</v>
      </c>
      <c r="G22">
        <v>-0.76</v>
      </c>
      <c r="H22">
        <v>2.52</v>
      </c>
      <c r="I22">
        <v>126</v>
      </c>
      <c r="J22">
        <v>-681.7</v>
      </c>
      <c r="K22">
        <v>5.3</v>
      </c>
      <c r="L22">
        <v>5.3</v>
      </c>
      <c r="M22">
        <v>-6.8</v>
      </c>
      <c r="N22">
        <v>0</v>
      </c>
      <c r="O22" t="s">
        <v>22</v>
      </c>
      <c r="P22" t="s">
        <v>24</v>
      </c>
      <c r="Q22">
        <v>3</v>
      </c>
      <c r="R22" t="s">
        <v>30</v>
      </c>
      <c r="S22" s="2">
        <f t="shared" si="0"/>
        <v>-1.8642482166774717E-2</v>
      </c>
      <c r="T22" s="2">
        <f t="shared" si="1"/>
        <v>0.42358996430352486</v>
      </c>
    </row>
    <row r="23" spans="1:20" x14ac:dyDescent="0.25">
      <c r="A23">
        <v>12.6</v>
      </c>
      <c r="B23">
        <v>0.40600000000000003</v>
      </c>
      <c r="C23">
        <v>887.5</v>
      </c>
      <c r="D23">
        <v>158.1</v>
      </c>
      <c r="E23">
        <v>128.19999999999999</v>
      </c>
      <c r="F23">
        <v>8.25</v>
      </c>
      <c r="G23">
        <v>-0.78</v>
      </c>
      <c r="H23">
        <v>2.39</v>
      </c>
      <c r="I23">
        <v>123.9</v>
      </c>
      <c r="J23">
        <v>-610.70000000000005</v>
      </c>
      <c r="K23">
        <v>4.9000000000000004</v>
      </c>
      <c r="L23">
        <v>5.5</v>
      </c>
      <c r="M23">
        <v>-2.5</v>
      </c>
      <c r="N23">
        <v>0</v>
      </c>
      <c r="O23" t="s">
        <v>22</v>
      </c>
      <c r="P23" t="s">
        <v>24</v>
      </c>
      <c r="Q23">
        <v>3</v>
      </c>
      <c r="R23" t="s">
        <v>30</v>
      </c>
      <c r="S23" s="2">
        <f t="shared" si="0"/>
        <v>-1.6930716944417303E-2</v>
      </c>
      <c r="T23" s="2">
        <f t="shared" si="1"/>
        <v>0.40564683016603004</v>
      </c>
    </row>
    <row r="24" spans="1:20" x14ac:dyDescent="0.25">
      <c r="A24">
        <v>13.2</v>
      </c>
      <c r="B24">
        <v>0.38700000000000001</v>
      </c>
      <c r="C24">
        <v>854.1</v>
      </c>
      <c r="D24">
        <v>149.30000000000001</v>
      </c>
      <c r="E24">
        <v>122.1</v>
      </c>
      <c r="F24">
        <v>8.49</v>
      </c>
      <c r="G24">
        <v>-0.79</v>
      </c>
      <c r="H24">
        <v>2.2400000000000002</v>
      </c>
      <c r="I24">
        <v>122.3</v>
      </c>
      <c r="J24">
        <v>-566.20000000000005</v>
      </c>
      <c r="K24">
        <v>4.8</v>
      </c>
      <c r="L24">
        <v>6.1</v>
      </c>
      <c r="M24">
        <v>-2.2000000000000002</v>
      </c>
      <c r="N24">
        <v>0</v>
      </c>
      <c r="O24" t="s">
        <v>22</v>
      </c>
      <c r="P24" t="s">
        <v>24</v>
      </c>
      <c r="Q24">
        <v>3</v>
      </c>
      <c r="R24" t="s">
        <v>30</v>
      </c>
      <c r="S24" s="2">
        <f t="shared" si="0"/>
        <v>-1.5126056299801818E-2</v>
      </c>
      <c r="T24" s="2">
        <f t="shared" si="1"/>
        <v>0.38670428290984216</v>
      </c>
    </row>
    <row r="25" spans="1:20" x14ac:dyDescent="0.25">
      <c r="A25">
        <v>13.8</v>
      </c>
      <c r="B25">
        <v>0.36799999999999999</v>
      </c>
      <c r="C25">
        <v>821.1</v>
      </c>
      <c r="D25">
        <v>140.30000000000001</v>
      </c>
      <c r="E25">
        <v>116.5</v>
      </c>
      <c r="F25">
        <v>8.81</v>
      </c>
      <c r="G25">
        <v>-0.8</v>
      </c>
      <c r="H25">
        <v>2.06</v>
      </c>
      <c r="I25">
        <v>121.3</v>
      </c>
      <c r="J25">
        <v>-522</v>
      </c>
      <c r="K25">
        <v>4.8</v>
      </c>
      <c r="L25">
        <v>6.7</v>
      </c>
      <c r="M25">
        <v>-2.1</v>
      </c>
      <c r="N25">
        <v>0</v>
      </c>
      <c r="O25" t="s">
        <v>22</v>
      </c>
      <c r="P25" t="s">
        <v>24</v>
      </c>
      <c r="Q25">
        <v>3</v>
      </c>
      <c r="R25" t="s">
        <v>30</v>
      </c>
      <c r="S25" s="2">
        <f t="shared" si="0"/>
        <v>-1.3228141616800379E-2</v>
      </c>
      <c r="T25" s="2">
        <f t="shared" si="1"/>
        <v>0.36776217351620855</v>
      </c>
    </row>
    <row r="26" spans="1:20" x14ac:dyDescent="0.25">
      <c r="A26">
        <v>14.4</v>
      </c>
      <c r="B26">
        <v>0.35</v>
      </c>
      <c r="C26">
        <v>788.3</v>
      </c>
      <c r="D26">
        <v>131.19999999999999</v>
      </c>
      <c r="E26">
        <v>111.4</v>
      </c>
      <c r="F26">
        <v>8.69</v>
      </c>
      <c r="G26">
        <v>-0.79</v>
      </c>
      <c r="H26">
        <v>1.85</v>
      </c>
      <c r="I26">
        <v>119.8</v>
      </c>
      <c r="J26">
        <v>-493.3</v>
      </c>
      <c r="K26">
        <v>4.8</v>
      </c>
      <c r="L26">
        <v>6.5</v>
      </c>
      <c r="M26">
        <v>-1.1000000000000001</v>
      </c>
      <c r="N26">
        <v>0</v>
      </c>
      <c r="O26" t="s">
        <v>22</v>
      </c>
      <c r="P26" t="s">
        <v>24</v>
      </c>
      <c r="Q26">
        <v>3</v>
      </c>
      <c r="R26" t="s">
        <v>31</v>
      </c>
      <c r="S26" s="2">
        <f t="shared" si="0"/>
        <v>-1.1299043359021068E-2</v>
      </c>
      <c r="T26" s="2">
        <f t="shared" si="1"/>
        <v>0.34981756905445865</v>
      </c>
    </row>
    <row r="27" spans="1:20" x14ac:dyDescent="0.25">
      <c r="A27">
        <v>15</v>
      </c>
      <c r="B27">
        <v>0.33200000000000002</v>
      </c>
      <c r="C27">
        <v>755.9</v>
      </c>
      <c r="D27">
        <v>122.1</v>
      </c>
      <c r="E27">
        <v>106.5</v>
      </c>
      <c r="F27">
        <v>8.2100000000000009</v>
      </c>
      <c r="G27">
        <v>-0.79</v>
      </c>
      <c r="H27">
        <v>1.61</v>
      </c>
      <c r="I27">
        <v>120.2</v>
      </c>
      <c r="J27">
        <v>-466.2</v>
      </c>
      <c r="K27">
        <v>4.5999999999999996</v>
      </c>
      <c r="L27">
        <v>6.1</v>
      </c>
      <c r="M27">
        <v>0.1</v>
      </c>
      <c r="N27">
        <v>0</v>
      </c>
      <c r="O27" t="s">
        <v>22</v>
      </c>
      <c r="P27" t="s">
        <v>24</v>
      </c>
      <c r="Q27">
        <v>3</v>
      </c>
      <c r="R27" t="s">
        <v>31</v>
      </c>
      <c r="S27" s="2">
        <f t="shared" si="0"/>
        <v>-9.3279062540499325E-3</v>
      </c>
      <c r="T27" s="2">
        <f t="shared" si="1"/>
        <v>0.33186893522129435</v>
      </c>
    </row>
    <row r="28" spans="1:20" x14ac:dyDescent="0.25">
      <c r="A28">
        <v>15.6</v>
      </c>
      <c r="B28">
        <v>0.314</v>
      </c>
      <c r="C28">
        <v>723.1</v>
      </c>
      <c r="D28">
        <v>112.9</v>
      </c>
      <c r="E28">
        <v>101.8</v>
      </c>
      <c r="F28">
        <v>7.92</v>
      </c>
      <c r="G28">
        <v>-0.77</v>
      </c>
      <c r="H28">
        <v>1.35</v>
      </c>
      <c r="I28">
        <v>121.9</v>
      </c>
      <c r="J28">
        <v>-445</v>
      </c>
      <c r="K28">
        <v>4.2</v>
      </c>
      <c r="L28">
        <v>6</v>
      </c>
      <c r="M28">
        <v>2.6</v>
      </c>
      <c r="N28">
        <v>0</v>
      </c>
      <c r="O28" t="s">
        <v>22</v>
      </c>
      <c r="P28" t="s">
        <v>24</v>
      </c>
      <c r="Q28">
        <v>3</v>
      </c>
      <c r="R28" t="s">
        <v>31</v>
      </c>
      <c r="S28" s="2">
        <f t="shared" si="0"/>
        <v>-7.3977661577535872E-3</v>
      </c>
      <c r="T28" s="2">
        <f t="shared" si="1"/>
        <v>0.31391284308845219</v>
      </c>
    </row>
    <row r="29" spans="1:20" x14ac:dyDescent="0.25">
      <c r="A29">
        <v>16.2</v>
      </c>
      <c r="B29">
        <v>0.29499999999999998</v>
      </c>
      <c r="C29">
        <v>689.8</v>
      </c>
      <c r="D29">
        <v>103.7</v>
      </c>
      <c r="E29">
        <v>97.5</v>
      </c>
      <c r="F29">
        <v>8.4499999999999993</v>
      </c>
      <c r="G29">
        <v>-0.74</v>
      </c>
      <c r="H29">
        <v>1.06</v>
      </c>
      <c r="I29">
        <v>122</v>
      </c>
      <c r="J29">
        <v>-396.8</v>
      </c>
      <c r="K29">
        <v>3.6</v>
      </c>
      <c r="L29">
        <v>6.7</v>
      </c>
      <c r="M29">
        <v>5.6</v>
      </c>
      <c r="N29">
        <v>0</v>
      </c>
      <c r="O29" t="s">
        <v>22</v>
      </c>
      <c r="P29" t="s">
        <v>24</v>
      </c>
      <c r="Q29">
        <v>3</v>
      </c>
      <c r="R29" t="s">
        <v>31</v>
      </c>
      <c r="S29" s="2">
        <f t="shared" si="0"/>
        <v>-5.4573332466779367E-3</v>
      </c>
      <c r="T29" s="2">
        <f t="shared" si="1"/>
        <v>0.29494951689032256</v>
      </c>
    </row>
    <row r="30" spans="1:20" x14ac:dyDescent="0.25">
      <c r="A30">
        <v>16.8</v>
      </c>
      <c r="B30">
        <v>0.27700000000000002</v>
      </c>
      <c r="C30">
        <v>656.4</v>
      </c>
      <c r="D30">
        <v>94.8</v>
      </c>
      <c r="E30">
        <v>93.9</v>
      </c>
      <c r="F30">
        <v>8.83</v>
      </c>
      <c r="G30">
        <v>-0.69</v>
      </c>
      <c r="H30">
        <v>0.78</v>
      </c>
      <c r="I30">
        <v>120.9</v>
      </c>
      <c r="J30">
        <v>-347.1</v>
      </c>
      <c r="K30">
        <v>2.8</v>
      </c>
      <c r="L30">
        <v>7.5</v>
      </c>
      <c r="M30">
        <v>7.2</v>
      </c>
      <c r="N30">
        <v>0</v>
      </c>
      <c r="O30" t="s">
        <v>22</v>
      </c>
      <c r="P30" t="s">
        <v>24</v>
      </c>
      <c r="Q30">
        <v>3</v>
      </c>
      <c r="R30" t="s">
        <v>31</v>
      </c>
      <c r="S30" s="2">
        <f t="shared" si="0"/>
        <v>-3.7708419047975863E-3</v>
      </c>
      <c r="T30" s="2">
        <f t="shared" si="1"/>
        <v>0.27697433229692786</v>
      </c>
    </row>
    <row r="31" spans="1:20" x14ac:dyDescent="0.25">
      <c r="A31">
        <v>17.399999999999999</v>
      </c>
      <c r="B31">
        <v>0.25800000000000001</v>
      </c>
      <c r="C31">
        <v>623.70000000000005</v>
      </c>
      <c r="D31">
        <v>86.6</v>
      </c>
      <c r="E31">
        <v>90.7</v>
      </c>
      <c r="F31">
        <v>8.82</v>
      </c>
      <c r="G31">
        <v>-0.61</v>
      </c>
      <c r="H31">
        <v>0.51</v>
      </c>
      <c r="I31">
        <v>119</v>
      </c>
      <c r="J31">
        <v>-334</v>
      </c>
      <c r="K31">
        <v>2.2000000000000002</v>
      </c>
      <c r="L31">
        <v>7.5</v>
      </c>
      <c r="M31">
        <v>8.3000000000000007</v>
      </c>
      <c r="N31">
        <v>0</v>
      </c>
      <c r="O31" t="s">
        <v>22</v>
      </c>
      <c r="P31" t="s">
        <v>24</v>
      </c>
      <c r="Q31">
        <v>3</v>
      </c>
      <c r="R31" t="s">
        <v>31</v>
      </c>
      <c r="S31" s="2">
        <f t="shared" si="0"/>
        <v>-2.2964739041766587E-3</v>
      </c>
      <c r="T31" s="2">
        <f t="shared" si="1"/>
        <v>0.2579897792696591</v>
      </c>
    </row>
    <row r="32" spans="1:20" x14ac:dyDescent="0.25">
      <c r="A32">
        <v>18</v>
      </c>
      <c r="B32">
        <v>0.24099999999999999</v>
      </c>
      <c r="C32">
        <v>591.5</v>
      </c>
      <c r="D32">
        <v>79</v>
      </c>
      <c r="E32">
        <v>87.3</v>
      </c>
      <c r="F32">
        <v>8.32</v>
      </c>
      <c r="G32">
        <v>-0.54</v>
      </c>
      <c r="H32">
        <v>0.27</v>
      </c>
      <c r="I32">
        <v>117.1</v>
      </c>
      <c r="J32">
        <v>-389.9</v>
      </c>
      <c r="K32">
        <v>1.7</v>
      </c>
      <c r="L32">
        <v>6.7</v>
      </c>
      <c r="M32">
        <v>8.4</v>
      </c>
      <c r="N32">
        <v>0</v>
      </c>
      <c r="O32" t="s">
        <v>25</v>
      </c>
      <c r="P32" t="s">
        <v>24</v>
      </c>
      <c r="Q32">
        <v>3</v>
      </c>
      <c r="R32" t="s">
        <v>31</v>
      </c>
      <c r="S32" s="2">
        <f t="shared" si="0"/>
        <v>-1.1356815409889949E-3</v>
      </c>
      <c r="T32" s="2">
        <f t="shared" si="1"/>
        <v>0.24099732410845862</v>
      </c>
    </row>
    <row r="33" spans="1:20" x14ac:dyDescent="0.25">
      <c r="A33">
        <v>18.600000000000001</v>
      </c>
      <c r="B33">
        <v>0.223</v>
      </c>
      <c r="C33">
        <v>559.79999999999995</v>
      </c>
      <c r="D33">
        <v>71.900000000000006</v>
      </c>
      <c r="E33">
        <v>83.1</v>
      </c>
      <c r="F33">
        <v>7.98</v>
      </c>
      <c r="G33">
        <v>-0.5</v>
      </c>
      <c r="H33">
        <v>0.04</v>
      </c>
      <c r="I33">
        <v>116.2</v>
      </c>
      <c r="J33">
        <v>-464.4</v>
      </c>
      <c r="K33">
        <v>1.2</v>
      </c>
      <c r="L33">
        <v>5.9</v>
      </c>
      <c r="M33">
        <v>7.1</v>
      </c>
      <c r="N33">
        <v>0</v>
      </c>
      <c r="O33" t="s">
        <v>25</v>
      </c>
      <c r="P33" t="s">
        <v>24</v>
      </c>
      <c r="Q33">
        <v>3</v>
      </c>
      <c r="R33" t="s">
        <v>32</v>
      </c>
      <c r="S33" s="2">
        <f t="shared" si="0"/>
        <v>-1.5568335663153018E-4</v>
      </c>
      <c r="T33" s="2">
        <f t="shared" si="1"/>
        <v>0.22299994565625453</v>
      </c>
    </row>
    <row r="34" spans="1:20" x14ac:dyDescent="0.25">
      <c r="A34">
        <v>19.2</v>
      </c>
      <c r="B34">
        <v>0.20499999999999999</v>
      </c>
      <c r="C34">
        <v>528</v>
      </c>
      <c r="D34">
        <v>65.2</v>
      </c>
      <c r="E34">
        <v>78.099999999999994</v>
      </c>
      <c r="F34">
        <v>8.2799999999999994</v>
      </c>
      <c r="G34">
        <v>-0.48</v>
      </c>
      <c r="H34">
        <v>-0.17</v>
      </c>
      <c r="I34">
        <v>117.2</v>
      </c>
      <c r="J34">
        <v>-503.3</v>
      </c>
      <c r="K34">
        <v>0.5</v>
      </c>
      <c r="L34">
        <v>5.9</v>
      </c>
      <c r="M34">
        <v>6</v>
      </c>
      <c r="N34">
        <v>0</v>
      </c>
      <c r="O34" t="s">
        <v>25</v>
      </c>
      <c r="P34" t="s">
        <v>24</v>
      </c>
      <c r="Q34">
        <v>3</v>
      </c>
      <c r="R34" t="s">
        <v>32</v>
      </c>
      <c r="S34" s="2">
        <f t="shared" si="0"/>
        <v>6.0824635187538203E-4</v>
      </c>
      <c r="T34" s="2">
        <f t="shared" si="1"/>
        <v>0.20499909764771021</v>
      </c>
    </row>
    <row r="35" spans="1:20" x14ac:dyDescent="0.25">
      <c r="A35">
        <v>19.8</v>
      </c>
      <c r="B35">
        <v>0.188</v>
      </c>
      <c r="C35">
        <v>495.4</v>
      </c>
      <c r="D35">
        <v>58.7</v>
      </c>
      <c r="E35">
        <v>72.900000000000006</v>
      </c>
      <c r="F35">
        <v>8.3699999999999992</v>
      </c>
      <c r="G35">
        <v>-0.45</v>
      </c>
      <c r="H35">
        <v>-0.36</v>
      </c>
      <c r="I35">
        <v>120.4</v>
      </c>
      <c r="J35">
        <v>-475.7</v>
      </c>
      <c r="K35">
        <v>0.2</v>
      </c>
      <c r="L35">
        <v>6.3</v>
      </c>
      <c r="M35">
        <v>6.7</v>
      </c>
      <c r="N35">
        <v>0</v>
      </c>
      <c r="O35" t="s">
        <v>25</v>
      </c>
      <c r="P35" t="s">
        <v>24</v>
      </c>
      <c r="Q35">
        <v>3</v>
      </c>
      <c r="R35" t="s">
        <v>32</v>
      </c>
      <c r="S35" s="2">
        <f t="shared" si="0"/>
        <v>1.1812310655250828E-3</v>
      </c>
      <c r="T35" s="2">
        <f t="shared" si="1"/>
        <v>0.18799628904095378</v>
      </c>
    </row>
    <row r="36" spans="1:20" x14ac:dyDescent="0.25">
      <c r="A36">
        <v>20.399999999999999</v>
      </c>
      <c r="B36">
        <v>0.16900000000000001</v>
      </c>
      <c r="C36">
        <v>461.8</v>
      </c>
      <c r="D36">
        <v>52.4</v>
      </c>
      <c r="E36">
        <v>68.3</v>
      </c>
      <c r="F36">
        <v>8.76</v>
      </c>
      <c r="G36">
        <v>-0.39</v>
      </c>
      <c r="H36">
        <v>-0.53</v>
      </c>
      <c r="I36">
        <v>121</v>
      </c>
      <c r="J36">
        <v>-437.2</v>
      </c>
      <c r="K36">
        <v>0.9</v>
      </c>
      <c r="L36">
        <v>6.9</v>
      </c>
      <c r="M36">
        <v>6.3</v>
      </c>
      <c r="N36">
        <v>0</v>
      </c>
      <c r="O36" t="s">
        <v>25</v>
      </c>
      <c r="P36" t="s">
        <v>24</v>
      </c>
      <c r="Q36">
        <v>3</v>
      </c>
      <c r="R36" t="s">
        <v>32</v>
      </c>
      <c r="S36" s="2">
        <f t="shared" si="0"/>
        <v>1.5632691167386881E-3</v>
      </c>
      <c r="T36" s="2">
        <f t="shared" si="1"/>
        <v>0.16899276963725002</v>
      </c>
    </row>
    <row r="37" spans="1:20" x14ac:dyDescent="0.25">
      <c r="A37">
        <v>21</v>
      </c>
      <c r="B37">
        <v>0.151</v>
      </c>
      <c r="C37">
        <v>428</v>
      </c>
      <c r="D37">
        <v>46.6</v>
      </c>
      <c r="E37">
        <v>64.3</v>
      </c>
      <c r="F37">
        <v>8.8800000000000008</v>
      </c>
      <c r="G37">
        <v>-0.28999999999999998</v>
      </c>
      <c r="H37">
        <v>-0.65</v>
      </c>
      <c r="I37">
        <v>120.4</v>
      </c>
      <c r="J37">
        <v>-399.9</v>
      </c>
      <c r="K37">
        <v>1.3</v>
      </c>
      <c r="L37">
        <v>7.1</v>
      </c>
      <c r="M37">
        <v>4.3</v>
      </c>
      <c r="N37">
        <v>0</v>
      </c>
      <c r="O37" t="s">
        <v>25</v>
      </c>
      <c r="P37" t="s">
        <v>24</v>
      </c>
      <c r="Q37">
        <v>3</v>
      </c>
      <c r="R37" t="s">
        <v>33</v>
      </c>
      <c r="S37" s="2">
        <f t="shared" si="0"/>
        <v>1.7130039161012184E-3</v>
      </c>
      <c r="T37" s="2">
        <f t="shared" si="1"/>
        <v>0.15099028318929475</v>
      </c>
    </row>
    <row r="38" spans="1:20" x14ac:dyDescent="0.25">
      <c r="A38">
        <v>21.6</v>
      </c>
      <c r="B38">
        <v>0.13200000000000001</v>
      </c>
      <c r="C38">
        <v>394.8</v>
      </c>
      <c r="D38">
        <v>41.2</v>
      </c>
      <c r="E38">
        <v>60.5</v>
      </c>
      <c r="F38">
        <v>8.3699999999999992</v>
      </c>
      <c r="G38">
        <v>-0.15</v>
      </c>
      <c r="H38">
        <v>-0.75</v>
      </c>
      <c r="I38">
        <v>119.3</v>
      </c>
      <c r="J38">
        <v>-414.2</v>
      </c>
      <c r="K38">
        <v>1.4</v>
      </c>
      <c r="L38">
        <v>6.5</v>
      </c>
      <c r="M38">
        <v>3</v>
      </c>
      <c r="N38">
        <v>0</v>
      </c>
      <c r="O38" t="s">
        <v>25</v>
      </c>
      <c r="P38" t="s">
        <v>24</v>
      </c>
      <c r="Q38">
        <v>3</v>
      </c>
      <c r="R38" t="s">
        <v>34</v>
      </c>
      <c r="S38" s="2">
        <f t="shared" si="0"/>
        <v>1.7278266154174661E-3</v>
      </c>
      <c r="T38" s="2">
        <f t="shared" si="1"/>
        <v>0.13198869123976892</v>
      </c>
    </row>
    <row r="39" spans="1:20" x14ac:dyDescent="0.25">
      <c r="A39">
        <v>22.2</v>
      </c>
      <c r="B39">
        <v>0.115</v>
      </c>
      <c r="C39">
        <v>362.1</v>
      </c>
      <c r="D39">
        <v>36</v>
      </c>
      <c r="E39">
        <v>56.2</v>
      </c>
      <c r="F39">
        <v>8.24</v>
      </c>
      <c r="G39">
        <v>-0.03</v>
      </c>
      <c r="H39">
        <v>-0.84</v>
      </c>
      <c r="I39">
        <v>117.6</v>
      </c>
      <c r="J39">
        <v>-473.9</v>
      </c>
      <c r="K39">
        <v>1.2</v>
      </c>
      <c r="L39">
        <v>6.1</v>
      </c>
      <c r="M39">
        <v>1.2</v>
      </c>
      <c r="N39">
        <v>0</v>
      </c>
      <c r="O39" t="s">
        <v>25</v>
      </c>
      <c r="P39" t="s">
        <v>24</v>
      </c>
      <c r="Q39">
        <v>3</v>
      </c>
      <c r="R39" t="s">
        <v>34</v>
      </c>
      <c r="S39" s="2">
        <f t="shared" si="0"/>
        <v>1.6859276609109764E-3</v>
      </c>
      <c r="T39" s="2">
        <f t="shared" si="1"/>
        <v>0.11498764128341001</v>
      </c>
    </row>
    <row r="40" spans="1:20" x14ac:dyDescent="0.25">
      <c r="A40">
        <v>22.8</v>
      </c>
      <c r="B40">
        <v>9.7000000000000003E-2</v>
      </c>
      <c r="C40">
        <v>329.9</v>
      </c>
      <c r="D40">
        <v>31</v>
      </c>
      <c r="E40">
        <v>51.1</v>
      </c>
      <c r="F40">
        <v>8.7200000000000006</v>
      </c>
      <c r="G40">
        <v>7.0000000000000007E-2</v>
      </c>
      <c r="H40">
        <v>-0.93</v>
      </c>
      <c r="I40">
        <v>115.7</v>
      </c>
      <c r="J40">
        <v>-556.9</v>
      </c>
      <c r="K40">
        <v>1</v>
      </c>
      <c r="L40">
        <v>6</v>
      </c>
      <c r="M40">
        <v>0.9</v>
      </c>
      <c r="N40">
        <v>0</v>
      </c>
      <c r="O40" t="s">
        <v>25</v>
      </c>
      <c r="P40" t="s">
        <v>24</v>
      </c>
      <c r="Q40">
        <v>3</v>
      </c>
      <c r="R40" t="s">
        <v>34</v>
      </c>
      <c r="S40" s="2">
        <f t="shared" si="0"/>
        <v>1.5743923835831999E-3</v>
      </c>
      <c r="T40" s="2">
        <f t="shared" si="1"/>
        <v>9.6987222295632919E-2</v>
      </c>
    </row>
    <row r="41" spans="1:20" x14ac:dyDescent="0.25">
      <c r="A41">
        <v>23.4</v>
      </c>
      <c r="B41">
        <v>0.08</v>
      </c>
      <c r="C41">
        <v>298.3</v>
      </c>
      <c r="D41">
        <v>26.1</v>
      </c>
      <c r="E41">
        <v>45</v>
      </c>
      <c r="F41">
        <v>8.9499999999999993</v>
      </c>
      <c r="G41">
        <v>0.11</v>
      </c>
      <c r="H41">
        <v>-1.04</v>
      </c>
      <c r="I41">
        <v>114.5</v>
      </c>
      <c r="J41">
        <v>-631.1</v>
      </c>
      <c r="K41">
        <v>1.1000000000000001</v>
      </c>
      <c r="L41">
        <v>5.9</v>
      </c>
      <c r="M41">
        <v>1.5</v>
      </c>
      <c r="N41">
        <v>0</v>
      </c>
      <c r="O41" t="s">
        <v>25</v>
      </c>
      <c r="P41" t="s">
        <v>24</v>
      </c>
      <c r="Q41">
        <v>3</v>
      </c>
      <c r="R41" t="s">
        <v>34</v>
      </c>
      <c r="S41" s="2">
        <f t="shared" si="0"/>
        <v>1.4520341999595824E-3</v>
      </c>
      <c r="T41" s="2">
        <f t="shared" si="1"/>
        <v>7.9986821393790541E-2</v>
      </c>
    </row>
    <row r="42" spans="1:20" x14ac:dyDescent="0.25">
      <c r="A42">
        <v>24</v>
      </c>
      <c r="B42">
        <v>6.3E-2</v>
      </c>
      <c r="C42">
        <v>266.8</v>
      </c>
      <c r="D42">
        <v>21.3</v>
      </c>
      <c r="E42">
        <v>38.1</v>
      </c>
      <c r="F42">
        <v>8.83</v>
      </c>
      <c r="G42">
        <v>0.08</v>
      </c>
      <c r="H42">
        <v>-1.1499999999999999</v>
      </c>
      <c r="I42">
        <v>114.9</v>
      </c>
      <c r="J42">
        <v>-722.8</v>
      </c>
      <c r="K42">
        <v>1.5</v>
      </c>
      <c r="L42">
        <v>5.5</v>
      </c>
      <c r="M42">
        <v>2.2000000000000002</v>
      </c>
      <c r="N42">
        <v>0</v>
      </c>
      <c r="O42" t="s">
        <v>25</v>
      </c>
      <c r="P42" t="s">
        <v>24</v>
      </c>
      <c r="Q42">
        <v>3</v>
      </c>
      <c r="R42" t="s">
        <v>35</v>
      </c>
      <c r="S42" s="2">
        <f t="shared" si="0"/>
        <v>1.2644061433661092E-3</v>
      </c>
      <c r="T42" s="2">
        <f t="shared" si="1"/>
        <v>6.2987310445077882E-2</v>
      </c>
    </row>
    <row r="43" spans="1:20" x14ac:dyDescent="0.25">
      <c r="A43">
        <v>24.6</v>
      </c>
      <c r="B43">
        <v>4.4999999999999998E-2</v>
      </c>
      <c r="C43">
        <v>234.9</v>
      </c>
      <c r="D43">
        <v>16.7</v>
      </c>
      <c r="E43">
        <v>30.5</v>
      </c>
      <c r="F43">
        <v>8.43</v>
      </c>
      <c r="G43">
        <v>-0.04</v>
      </c>
      <c r="H43">
        <v>-1.24</v>
      </c>
      <c r="I43">
        <v>117.7</v>
      </c>
      <c r="J43">
        <v>-763.1</v>
      </c>
      <c r="K43">
        <v>1.3</v>
      </c>
      <c r="L43">
        <v>5</v>
      </c>
      <c r="M43">
        <v>0.2</v>
      </c>
      <c r="N43">
        <v>0</v>
      </c>
      <c r="O43" t="s">
        <v>25</v>
      </c>
      <c r="P43" t="s">
        <v>24</v>
      </c>
      <c r="Q43">
        <v>3</v>
      </c>
      <c r="R43" t="s">
        <v>35</v>
      </c>
      <c r="S43" s="2">
        <f t="shared" si="0"/>
        <v>9.7381769904439819E-4</v>
      </c>
      <c r="T43" s="2">
        <f t="shared" si="1"/>
        <v>4.4989461867075357E-2</v>
      </c>
    </row>
    <row r="44" spans="1:20" x14ac:dyDescent="0.25">
      <c r="A44">
        <v>25.2</v>
      </c>
      <c r="B44">
        <v>2.7E-2</v>
      </c>
      <c r="C44">
        <v>201.6</v>
      </c>
      <c r="D44">
        <v>11.9</v>
      </c>
      <c r="E44">
        <v>22.7</v>
      </c>
      <c r="F44">
        <v>8.23</v>
      </c>
      <c r="G44">
        <v>-0.19</v>
      </c>
      <c r="H44">
        <v>-1.38</v>
      </c>
      <c r="I44">
        <v>121.9</v>
      </c>
      <c r="J44">
        <v>-737.2</v>
      </c>
      <c r="K44">
        <v>1.1000000000000001</v>
      </c>
      <c r="L44">
        <v>5.0999999999999996</v>
      </c>
      <c r="M44">
        <v>-0.6</v>
      </c>
      <c r="N44">
        <v>0</v>
      </c>
      <c r="O44" t="s">
        <v>26</v>
      </c>
      <c r="P44" t="s">
        <v>24</v>
      </c>
      <c r="Q44">
        <v>3</v>
      </c>
      <c r="R44" t="s">
        <v>35</v>
      </c>
      <c r="S44" s="2">
        <f t="shared" si="0"/>
        <v>6.5024680555541485E-4</v>
      </c>
      <c r="T44" s="2">
        <f t="shared" si="1"/>
        <v>2.6992168847498436E-2</v>
      </c>
    </row>
    <row r="45" spans="1:20" x14ac:dyDescent="0.25">
      <c r="A45">
        <v>25.8</v>
      </c>
      <c r="B45">
        <v>8.0000000000000002E-3</v>
      </c>
      <c r="C45">
        <v>167.1</v>
      </c>
      <c r="D45">
        <v>6.8</v>
      </c>
      <c r="E45">
        <v>15.7</v>
      </c>
      <c r="F45">
        <v>8.26</v>
      </c>
      <c r="G45">
        <v>-0.28000000000000003</v>
      </c>
      <c r="H45">
        <v>-1.7</v>
      </c>
      <c r="I45">
        <v>123</v>
      </c>
      <c r="J45">
        <v>-679.5</v>
      </c>
      <c r="K45">
        <v>1.2</v>
      </c>
      <c r="L45">
        <v>5.5</v>
      </c>
      <c r="M45">
        <v>-1</v>
      </c>
      <c r="N45">
        <v>0</v>
      </c>
      <c r="O45" t="s">
        <v>26</v>
      </c>
      <c r="P45" t="s">
        <v>24</v>
      </c>
      <c r="Q45">
        <v>3</v>
      </c>
      <c r="R45" t="s">
        <v>36</v>
      </c>
      <c r="S45" s="2">
        <f t="shared" si="0"/>
        <v>2.3732995268088605E-4</v>
      </c>
      <c r="T45" s="2">
        <f t="shared" si="1"/>
        <v>7.9964788809550724E-3</v>
      </c>
    </row>
    <row r="46" spans="1:20" x14ac:dyDescent="0.25">
      <c r="A46">
        <v>26.4</v>
      </c>
      <c r="B46">
        <v>-1.0999999999999999E-2</v>
      </c>
      <c r="C46">
        <v>132.6</v>
      </c>
      <c r="D46">
        <v>1.7</v>
      </c>
      <c r="E46">
        <v>9.4</v>
      </c>
      <c r="F46">
        <v>8.1999999999999993</v>
      </c>
      <c r="G46">
        <v>-0.23</v>
      </c>
      <c r="H46">
        <v>-2.46</v>
      </c>
      <c r="I46">
        <v>123.7</v>
      </c>
      <c r="J46">
        <v>-609.9</v>
      </c>
      <c r="K46">
        <v>0.9</v>
      </c>
      <c r="L46">
        <v>5.5</v>
      </c>
      <c r="M46">
        <v>-1.8</v>
      </c>
      <c r="N46">
        <v>0</v>
      </c>
      <c r="O46" t="s">
        <v>26</v>
      </c>
      <c r="P46" t="s">
        <v>24</v>
      </c>
      <c r="Q46">
        <v>3</v>
      </c>
      <c r="R46" t="s">
        <v>36</v>
      </c>
      <c r="S46" s="2">
        <f t="shared" si="0"/>
        <v>-4.7214100513910581E-4</v>
      </c>
      <c r="T46" s="2">
        <f t="shared" si="1"/>
        <v>-1.0989862732139389E-2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7310-23F5-4F62-9CFD-7DE0EF067509}">
  <dimension ref="A1:Y65"/>
  <sheetViews>
    <sheetView tabSelected="1" topLeftCell="K1" zoomScaleNormal="100" workbookViewId="0">
      <selection activeCell="AH10" sqref="AH10"/>
    </sheetView>
  </sheetViews>
  <sheetFormatPr defaultRowHeight="15" x14ac:dyDescent="0.25"/>
  <cols>
    <col min="19" max="21" width="9.28515625" style="1"/>
    <col min="23" max="23" width="18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2</v>
      </c>
      <c r="T1" s="1" t="s">
        <v>37</v>
      </c>
      <c r="U1" s="1" t="s">
        <v>38</v>
      </c>
      <c r="W1" s="1" t="s">
        <v>49</v>
      </c>
      <c r="X1" s="1">
        <v>15</v>
      </c>
    </row>
    <row r="2" spans="1:25" x14ac:dyDescent="0.25">
      <c r="A2">
        <v>0</v>
      </c>
      <c r="B2">
        <v>0.82099999999999995</v>
      </c>
      <c r="C2">
        <v>1671.6</v>
      </c>
      <c r="D2">
        <v>35.6</v>
      </c>
      <c r="E2">
        <v>246.4</v>
      </c>
      <c r="F2">
        <v>7.69</v>
      </c>
      <c r="G2">
        <v>-0.79</v>
      </c>
      <c r="H2">
        <v>-7.57</v>
      </c>
      <c r="I2">
        <v>138.9</v>
      </c>
      <c r="J2">
        <v>-439.6</v>
      </c>
      <c r="K2">
        <v>38.5</v>
      </c>
      <c r="L2">
        <v>5</v>
      </c>
      <c r="M2">
        <v>-31.4</v>
      </c>
      <c r="N2">
        <v>-0.1</v>
      </c>
      <c r="O2" t="s">
        <v>18</v>
      </c>
      <c r="P2" t="s">
        <v>19</v>
      </c>
      <c r="Q2">
        <v>5</v>
      </c>
      <c r="R2" t="s">
        <v>20</v>
      </c>
      <c r="S2" s="2">
        <f>-B2*SIN(H2*PI()/180)</f>
        <v>0.10815638315762188</v>
      </c>
      <c r="T2" s="2">
        <f>B2*COS(ABS(H2)*PI()/180)</f>
        <v>0.81384470065379289</v>
      </c>
      <c r="U2" s="1">
        <f>B2*SIN(3.5*PI()/180)*6076.12+$X$1</f>
        <v>319.54030492363682</v>
      </c>
      <c r="W2" s="1" t="s">
        <v>50</v>
      </c>
      <c r="X2" s="1">
        <v>0</v>
      </c>
      <c r="Y2" s="1">
        <v>0</v>
      </c>
    </row>
    <row r="3" spans="1:25" x14ac:dyDescent="0.25">
      <c r="A3">
        <v>0.6</v>
      </c>
      <c r="B3">
        <v>0.80400000000000005</v>
      </c>
      <c r="C3">
        <v>1640.5</v>
      </c>
      <c r="D3">
        <v>61</v>
      </c>
      <c r="E3">
        <v>242.2</v>
      </c>
      <c r="F3">
        <v>7.58</v>
      </c>
      <c r="G3">
        <v>-0.79</v>
      </c>
      <c r="H3">
        <v>-6.61</v>
      </c>
      <c r="I3">
        <v>137.80000000000001</v>
      </c>
      <c r="J3">
        <v>-414</v>
      </c>
      <c r="K3">
        <v>35.9</v>
      </c>
      <c r="L3">
        <v>5.0999999999999996</v>
      </c>
      <c r="M3">
        <v>-32.4</v>
      </c>
      <c r="N3">
        <v>-0.1</v>
      </c>
      <c r="O3" t="s">
        <v>18</v>
      </c>
      <c r="P3" t="s">
        <v>19</v>
      </c>
      <c r="Q3">
        <v>5</v>
      </c>
      <c r="R3" t="s">
        <v>20</v>
      </c>
      <c r="S3" s="2">
        <f t="shared" ref="S3:S41" si="0">-B3*SIN(H3*PI()/180)</f>
        <v>9.2548862096773696E-2</v>
      </c>
      <c r="T3" s="2">
        <f t="shared" ref="T3:T41" si="1">B3*COS(ABS(H3)*PI()/180)</f>
        <v>0.79865556288339501</v>
      </c>
      <c r="U3" s="1">
        <f t="shared" ref="U3:U47" si="2">B3*SIN(3.5*PI()/180)*6076.12+$X$1</f>
        <v>313.23435463898176</v>
      </c>
      <c r="W3" s="1"/>
      <c r="X3" s="1">
        <v>0</v>
      </c>
      <c r="Y3" s="1">
        <v>1</v>
      </c>
    </row>
    <row r="4" spans="1:25" x14ac:dyDescent="0.25">
      <c r="A4">
        <v>1.2</v>
      </c>
      <c r="B4">
        <v>0.78800000000000003</v>
      </c>
      <c r="C4">
        <v>1608.7</v>
      </c>
      <c r="D4">
        <v>84.3</v>
      </c>
      <c r="E4">
        <v>238.1</v>
      </c>
      <c r="F4">
        <v>7.69</v>
      </c>
      <c r="G4">
        <v>-0.78</v>
      </c>
      <c r="H4">
        <v>-5.69</v>
      </c>
      <c r="I4">
        <v>136.1</v>
      </c>
      <c r="J4">
        <v>-423.4</v>
      </c>
      <c r="K4">
        <v>33</v>
      </c>
      <c r="L4">
        <v>5.0999999999999996</v>
      </c>
      <c r="M4">
        <v>-33.1</v>
      </c>
      <c r="N4">
        <v>-0.1</v>
      </c>
      <c r="O4" t="s">
        <v>18</v>
      </c>
      <c r="P4" t="s">
        <v>19</v>
      </c>
      <c r="Q4">
        <v>5</v>
      </c>
      <c r="R4" t="s">
        <v>20</v>
      </c>
      <c r="S4" s="2">
        <f t="shared" si="0"/>
        <v>7.8127109678677295E-2</v>
      </c>
      <c r="T4" s="2">
        <f t="shared" si="1"/>
        <v>0.78411743682515822</v>
      </c>
      <c r="U4" s="1">
        <f t="shared" si="2"/>
        <v>307.2993426063652</v>
      </c>
    </row>
    <row r="5" spans="1:25" x14ac:dyDescent="0.25">
      <c r="A5">
        <v>1.8</v>
      </c>
      <c r="B5">
        <v>0.77100000000000002</v>
      </c>
      <c r="C5">
        <v>1576.2</v>
      </c>
      <c r="D5">
        <v>105.4</v>
      </c>
      <c r="E5">
        <v>233.8</v>
      </c>
      <c r="F5">
        <v>7.94</v>
      </c>
      <c r="G5">
        <v>-0.78</v>
      </c>
      <c r="H5">
        <v>-4.8099999999999996</v>
      </c>
      <c r="I5">
        <v>134</v>
      </c>
      <c r="J5">
        <v>-439.3</v>
      </c>
      <c r="K5">
        <v>30.1</v>
      </c>
      <c r="L5">
        <v>5.2</v>
      </c>
      <c r="M5">
        <v>-33.9</v>
      </c>
      <c r="N5">
        <v>0</v>
      </c>
      <c r="O5" t="s">
        <v>18</v>
      </c>
      <c r="P5" t="s">
        <v>19</v>
      </c>
      <c r="Q5">
        <v>5</v>
      </c>
      <c r="R5" t="s">
        <v>20</v>
      </c>
      <c r="S5" s="2">
        <f t="shared" si="0"/>
        <v>6.4649709173241254E-2</v>
      </c>
      <c r="T5" s="2">
        <f t="shared" si="1"/>
        <v>0.7682847226802153</v>
      </c>
      <c r="U5" s="1">
        <f t="shared" si="2"/>
        <v>300.99339232171013</v>
      </c>
    </row>
    <row r="6" spans="1:25" x14ac:dyDescent="0.25">
      <c r="A6">
        <v>2.4</v>
      </c>
      <c r="B6">
        <v>0.754</v>
      </c>
      <c r="C6">
        <v>1543.2</v>
      </c>
      <c r="D6">
        <v>124.3</v>
      </c>
      <c r="E6">
        <v>229.1</v>
      </c>
      <c r="F6">
        <v>8.0399999999999991</v>
      </c>
      <c r="G6">
        <v>-0.77</v>
      </c>
      <c r="H6">
        <v>-3.98</v>
      </c>
      <c r="I6">
        <v>131.80000000000001</v>
      </c>
      <c r="J6">
        <v>-497.6</v>
      </c>
      <c r="K6">
        <v>27.2</v>
      </c>
      <c r="L6">
        <v>4.9000000000000004</v>
      </c>
      <c r="M6">
        <v>-34.700000000000003</v>
      </c>
      <c r="N6">
        <v>0</v>
      </c>
      <c r="O6" t="s">
        <v>18</v>
      </c>
      <c r="P6" t="s">
        <v>19</v>
      </c>
      <c r="Q6">
        <v>5</v>
      </c>
      <c r="R6" t="s">
        <v>20</v>
      </c>
      <c r="S6" s="2">
        <f t="shared" si="0"/>
        <v>5.2333823484225044E-2</v>
      </c>
      <c r="T6" s="2">
        <f t="shared" si="1"/>
        <v>0.75218160767165931</v>
      </c>
      <c r="U6" s="1">
        <f t="shared" si="2"/>
        <v>294.68744203705506</v>
      </c>
    </row>
    <row r="7" spans="1:25" x14ac:dyDescent="0.25">
      <c r="A7">
        <v>3</v>
      </c>
      <c r="B7">
        <v>0.73699999999999999</v>
      </c>
      <c r="C7">
        <v>1509.8</v>
      </c>
      <c r="D7">
        <v>141</v>
      </c>
      <c r="E7">
        <v>223.8</v>
      </c>
      <c r="F7">
        <v>7.86</v>
      </c>
      <c r="G7">
        <v>-0.78</v>
      </c>
      <c r="H7">
        <v>-3.2</v>
      </c>
      <c r="I7">
        <v>130.5</v>
      </c>
      <c r="J7">
        <v>-565.70000000000005</v>
      </c>
      <c r="K7">
        <v>24.3</v>
      </c>
      <c r="L7">
        <v>4.5</v>
      </c>
      <c r="M7">
        <v>-35.200000000000003</v>
      </c>
      <c r="N7">
        <v>0</v>
      </c>
      <c r="O7" t="s">
        <v>18</v>
      </c>
      <c r="P7" t="s">
        <v>19</v>
      </c>
      <c r="Q7">
        <v>5</v>
      </c>
      <c r="R7" t="s">
        <v>20</v>
      </c>
      <c r="S7" s="2">
        <f t="shared" si="0"/>
        <v>4.1140449179961722E-2</v>
      </c>
      <c r="T7" s="2">
        <f t="shared" si="1"/>
        <v>0.73585084320212002</v>
      </c>
      <c r="U7" s="1">
        <f t="shared" si="2"/>
        <v>288.38149175239994</v>
      </c>
    </row>
    <row r="8" spans="1:25" x14ac:dyDescent="0.25">
      <c r="A8">
        <v>3.6</v>
      </c>
      <c r="B8">
        <v>0.71899999999999997</v>
      </c>
      <c r="C8">
        <v>1475.8</v>
      </c>
      <c r="D8">
        <v>155.5</v>
      </c>
      <c r="E8">
        <v>217.7</v>
      </c>
      <c r="F8">
        <v>7.78</v>
      </c>
      <c r="G8">
        <v>-0.79</v>
      </c>
      <c r="H8">
        <v>-2.4700000000000002</v>
      </c>
      <c r="I8">
        <v>130.9</v>
      </c>
      <c r="J8">
        <v>-628.6</v>
      </c>
      <c r="K8">
        <v>21.4</v>
      </c>
      <c r="L8">
        <v>4.2</v>
      </c>
      <c r="M8">
        <v>-34.9</v>
      </c>
      <c r="N8">
        <v>0</v>
      </c>
      <c r="O8" t="s">
        <v>18</v>
      </c>
      <c r="P8" t="s">
        <v>19</v>
      </c>
      <c r="Q8">
        <v>5</v>
      </c>
      <c r="R8" t="s">
        <v>20</v>
      </c>
      <c r="S8" s="2">
        <f t="shared" si="0"/>
        <v>3.0986226027785533E-2</v>
      </c>
      <c r="T8" s="2">
        <f t="shared" si="1"/>
        <v>0.71833199413401805</v>
      </c>
      <c r="U8" s="1">
        <f t="shared" si="2"/>
        <v>281.70460321570636</v>
      </c>
    </row>
    <row r="9" spans="1:25" x14ac:dyDescent="0.25">
      <c r="A9">
        <v>4.2</v>
      </c>
      <c r="B9">
        <v>0.70099999999999996</v>
      </c>
      <c r="C9">
        <v>1440.5</v>
      </c>
      <c r="D9">
        <v>167.9</v>
      </c>
      <c r="E9">
        <v>211.1</v>
      </c>
      <c r="F9">
        <v>7.62</v>
      </c>
      <c r="G9">
        <v>-0.81</v>
      </c>
      <c r="H9">
        <v>-1.78</v>
      </c>
      <c r="I9">
        <v>133</v>
      </c>
      <c r="J9">
        <v>-646.1</v>
      </c>
      <c r="K9">
        <v>18.7</v>
      </c>
      <c r="L9">
        <v>4.0999999999999996</v>
      </c>
      <c r="M9">
        <v>-33.799999999999997</v>
      </c>
      <c r="N9">
        <v>0</v>
      </c>
      <c r="O9" t="s">
        <v>18</v>
      </c>
      <c r="P9" t="s">
        <v>19</v>
      </c>
      <c r="Q9">
        <v>5</v>
      </c>
      <c r="R9" t="s">
        <v>20</v>
      </c>
      <c r="S9" s="2">
        <f t="shared" si="0"/>
        <v>2.1774366358425265E-2</v>
      </c>
      <c r="T9" s="2">
        <f t="shared" si="1"/>
        <v>0.70066174219068722</v>
      </c>
      <c r="U9" s="1">
        <f t="shared" si="2"/>
        <v>275.02771467901272</v>
      </c>
    </row>
    <row r="10" spans="1:25" x14ac:dyDescent="0.25">
      <c r="A10">
        <v>4.8</v>
      </c>
      <c r="B10">
        <v>0.68200000000000005</v>
      </c>
      <c r="C10">
        <v>1403.7</v>
      </c>
      <c r="D10">
        <v>178.3</v>
      </c>
      <c r="E10">
        <v>204.6</v>
      </c>
      <c r="F10">
        <v>7.57</v>
      </c>
      <c r="G10">
        <v>-0.82</v>
      </c>
      <c r="H10">
        <v>-1.1399999999999999</v>
      </c>
      <c r="I10">
        <v>136.1</v>
      </c>
      <c r="J10">
        <v>-611.79999999999995</v>
      </c>
      <c r="K10">
        <v>15.8</v>
      </c>
      <c r="L10">
        <v>4.2</v>
      </c>
      <c r="M10">
        <v>-33.4</v>
      </c>
      <c r="N10">
        <v>0</v>
      </c>
      <c r="O10" t="s">
        <v>18</v>
      </c>
      <c r="P10" t="s">
        <v>19</v>
      </c>
      <c r="Q10">
        <v>5</v>
      </c>
      <c r="R10" t="s">
        <v>20</v>
      </c>
      <c r="S10" s="2">
        <f t="shared" si="0"/>
        <v>1.3568690563045348E-2</v>
      </c>
      <c r="T10" s="2">
        <f t="shared" si="1"/>
        <v>0.68186500910107162</v>
      </c>
      <c r="U10" s="1">
        <f t="shared" si="2"/>
        <v>267.97988789028057</v>
      </c>
    </row>
    <row r="11" spans="1:25" x14ac:dyDescent="0.25">
      <c r="A11">
        <v>5.4</v>
      </c>
      <c r="B11">
        <v>0.66200000000000003</v>
      </c>
      <c r="C11">
        <v>1365.3</v>
      </c>
      <c r="D11">
        <v>186.5</v>
      </c>
      <c r="E11">
        <v>198.9</v>
      </c>
      <c r="F11">
        <v>7.47</v>
      </c>
      <c r="G11">
        <v>-0.82</v>
      </c>
      <c r="H11">
        <v>-0.55000000000000004</v>
      </c>
      <c r="I11">
        <v>138</v>
      </c>
      <c r="J11">
        <v>-553.20000000000005</v>
      </c>
      <c r="K11">
        <v>12.6</v>
      </c>
      <c r="L11">
        <v>4.3</v>
      </c>
      <c r="M11">
        <v>-34.1</v>
      </c>
      <c r="N11">
        <v>0</v>
      </c>
      <c r="O11" t="s">
        <v>18</v>
      </c>
      <c r="P11" t="s">
        <v>19</v>
      </c>
      <c r="Q11">
        <v>5</v>
      </c>
      <c r="R11" t="s">
        <v>20</v>
      </c>
      <c r="S11" s="2">
        <f t="shared" si="0"/>
        <v>6.3546462121088941E-3</v>
      </c>
      <c r="T11" s="2">
        <f t="shared" si="1"/>
        <v>0.66196949965351048</v>
      </c>
      <c r="U11" s="1">
        <f t="shared" si="2"/>
        <v>260.5611228495099</v>
      </c>
    </row>
    <row r="12" spans="1:25" x14ac:dyDescent="0.25">
      <c r="A12">
        <v>6</v>
      </c>
      <c r="B12">
        <v>0.64200000000000002</v>
      </c>
      <c r="C12">
        <v>1326.3</v>
      </c>
      <c r="D12">
        <v>192.3</v>
      </c>
      <c r="E12">
        <v>193.7</v>
      </c>
      <c r="F12">
        <v>7.55</v>
      </c>
      <c r="G12">
        <v>-0.81</v>
      </c>
      <c r="H12">
        <v>-0.03</v>
      </c>
      <c r="I12">
        <v>138</v>
      </c>
      <c r="J12">
        <v>-521.6</v>
      </c>
      <c r="K12">
        <v>9.4</v>
      </c>
      <c r="L12">
        <v>4.4000000000000004</v>
      </c>
      <c r="M12">
        <v>-35.200000000000003</v>
      </c>
      <c r="N12">
        <v>0</v>
      </c>
      <c r="O12" t="s">
        <v>21</v>
      </c>
      <c r="P12" t="s">
        <v>19</v>
      </c>
      <c r="Q12">
        <v>5</v>
      </c>
      <c r="R12" t="s">
        <v>20</v>
      </c>
      <c r="S12" s="2">
        <f t="shared" si="0"/>
        <v>3.3615039857451726E-4</v>
      </c>
      <c r="T12" s="2">
        <f t="shared" si="1"/>
        <v>0.64199991199602946</v>
      </c>
      <c r="U12" s="1">
        <f t="shared" si="2"/>
        <v>253.14235780873918</v>
      </c>
    </row>
    <row r="13" spans="1:25" x14ac:dyDescent="0.25">
      <c r="A13">
        <v>6.6</v>
      </c>
      <c r="B13">
        <v>0.621</v>
      </c>
      <c r="C13">
        <v>1287.3</v>
      </c>
      <c r="D13">
        <v>195.5</v>
      </c>
      <c r="E13">
        <v>188.7</v>
      </c>
      <c r="F13">
        <v>7.54</v>
      </c>
      <c r="G13">
        <v>-0.8</v>
      </c>
      <c r="H13">
        <v>0.41</v>
      </c>
      <c r="I13">
        <v>137.19999999999999</v>
      </c>
      <c r="J13">
        <v>-517.9</v>
      </c>
      <c r="K13">
        <v>6.2</v>
      </c>
      <c r="L13">
        <v>4.2</v>
      </c>
      <c r="M13">
        <v>-36.1</v>
      </c>
      <c r="N13">
        <v>0</v>
      </c>
      <c r="O13" t="s">
        <v>21</v>
      </c>
      <c r="P13" t="s">
        <v>24</v>
      </c>
      <c r="Q13">
        <v>3</v>
      </c>
      <c r="R13" t="s">
        <v>39</v>
      </c>
      <c r="S13" s="2">
        <f t="shared" si="0"/>
        <v>-4.4437448837366771E-3</v>
      </c>
      <c r="T13" s="2">
        <f t="shared" si="1"/>
        <v>0.62098410054638942</v>
      </c>
      <c r="U13" s="1">
        <f t="shared" si="2"/>
        <v>245.35265451592994</v>
      </c>
    </row>
    <row r="14" spans="1:25" x14ac:dyDescent="0.25">
      <c r="A14">
        <v>7.2</v>
      </c>
      <c r="B14">
        <v>0.60099999999999998</v>
      </c>
      <c r="C14">
        <v>1248.5999999999999</v>
      </c>
      <c r="D14">
        <v>196.2</v>
      </c>
      <c r="E14">
        <v>183.5</v>
      </c>
      <c r="F14">
        <v>7.57</v>
      </c>
      <c r="G14">
        <v>-0.79</v>
      </c>
      <c r="H14">
        <v>0.75</v>
      </c>
      <c r="I14">
        <v>136.19999999999999</v>
      </c>
      <c r="J14">
        <v>-553.70000000000005</v>
      </c>
      <c r="K14">
        <v>3.2</v>
      </c>
      <c r="L14">
        <v>4.0999999999999996</v>
      </c>
      <c r="M14">
        <v>-36.799999999999997</v>
      </c>
      <c r="N14">
        <v>0</v>
      </c>
      <c r="O14" t="s">
        <v>21</v>
      </c>
      <c r="P14" t="s">
        <v>24</v>
      </c>
      <c r="Q14">
        <v>3</v>
      </c>
      <c r="R14" t="s">
        <v>39</v>
      </c>
      <c r="S14" s="2">
        <f t="shared" si="0"/>
        <v>-7.8668469383780075E-3</v>
      </c>
      <c r="T14" s="2">
        <f t="shared" si="1"/>
        <v>0.6009485108719782</v>
      </c>
      <c r="U14" s="1">
        <f t="shared" si="2"/>
        <v>237.93388947515928</v>
      </c>
    </row>
    <row r="15" spans="1:25" x14ac:dyDescent="0.25">
      <c r="A15">
        <v>7.8</v>
      </c>
      <c r="B15">
        <v>0.57999999999999996</v>
      </c>
      <c r="C15">
        <v>1210.3</v>
      </c>
      <c r="D15">
        <v>194.4</v>
      </c>
      <c r="E15">
        <v>177.7</v>
      </c>
      <c r="F15">
        <v>7.88</v>
      </c>
      <c r="G15">
        <v>-0.79</v>
      </c>
      <c r="H15">
        <v>0.98</v>
      </c>
      <c r="I15">
        <v>134.80000000000001</v>
      </c>
      <c r="J15">
        <v>-580</v>
      </c>
      <c r="K15">
        <v>0.6</v>
      </c>
      <c r="L15">
        <v>4.5999999999999996</v>
      </c>
      <c r="M15">
        <v>-33.200000000000003</v>
      </c>
      <c r="N15">
        <v>0</v>
      </c>
      <c r="O15" t="s">
        <v>21</v>
      </c>
      <c r="P15" t="s">
        <v>24</v>
      </c>
      <c r="Q15">
        <v>3</v>
      </c>
      <c r="R15" t="s">
        <v>40</v>
      </c>
      <c r="S15" s="2">
        <f t="shared" si="0"/>
        <v>-9.9199677631758021E-3</v>
      </c>
      <c r="T15" s="2">
        <f t="shared" si="1"/>
        <v>0.57991516124307141</v>
      </c>
      <c r="U15" s="1">
        <f t="shared" si="2"/>
        <v>230.14418618235001</v>
      </c>
    </row>
    <row r="16" spans="1:25" x14ac:dyDescent="0.25">
      <c r="A16">
        <v>8.4</v>
      </c>
      <c r="B16">
        <v>0.56000000000000005</v>
      </c>
      <c r="C16">
        <v>1172.5999999999999</v>
      </c>
      <c r="D16">
        <v>190.3</v>
      </c>
      <c r="E16">
        <v>171.8</v>
      </c>
      <c r="F16">
        <v>7.92</v>
      </c>
      <c r="G16">
        <v>-0.79</v>
      </c>
      <c r="H16">
        <v>1.1100000000000001</v>
      </c>
      <c r="I16">
        <v>132.69999999999999</v>
      </c>
      <c r="J16">
        <v>-496.9</v>
      </c>
      <c r="K16">
        <v>1</v>
      </c>
      <c r="L16">
        <v>5.3</v>
      </c>
      <c r="M16">
        <v>-25.1</v>
      </c>
      <c r="N16">
        <v>0</v>
      </c>
      <c r="O16" t="s">
        <v>21</v>
      </c>
      <c r="P16" t="s">
        <v>24</v>
      </c>
      <c r="Q16">
        <v>3</v>
      </c>
      <c r="R16" t="s">
        <v>40</v>
      </c>
      <c r="S16" s="2">
        <f t="shared" si="0"/>
        <v>-1.084828800569187E-2</v>
      </c>
      <c r="T16" s="2">
        <f t="shared" si="1"/>
        <v>0.55989491393237856</v>
      </c>
      <c r="U16" s="1">
        <f t="shared" si="2"/>
        <v>222.72542114157935</v>
      </c>
    </row>
    <row r="17" spans="1:21" x14ac:dyDescent="0.25">
      <c r="A17">
        <v>9</v>
      </c>
      <c r="B17">
        <v>0.54</v>
      </c>
      <c r="C17">
        <v>1135.7</v>
      </c>
      <c r="D17">
        <v>184.7</v>
      </c>
      <c r="E17">
        <v>166.9</v>
      </c>
      <c r="F17">
        <v>7.59</v>
      </c>
      <c r="G17">
        <v>-0.78</v>
      </c>
      <c r="H17">
        <v>1.1599999999999999</v>
      </c>
      <c r="I17">
        <v>130.80000000000001</v>
      </c>
      <c r="J17">
        <v>-455.2</v>
      </c>
      <c r="K17">
        <v>2.2000000000000002</v>
      </c>
      <c r="L17">
        <v>5.4</v>
      </c>
      <c r="M17">
        <v>-18</v>
      </c>
      <c r="N17">
        <v>0</v>
      </c>
      <c r="O17" t="s">
        <v>21</v>
      </c>
      <c r="P17" t="s">
        <v>24</v>
      </c>
      <c r="Q17">
        <v>3</v>
      </c>
      <c r="R17" t="s">
        <v>41</v>
      </c>
      <c r="S17" s="2">
        <f t="shared" si="0"/>
        <v>-1.0931995573668979E-2</v>
      </c>
      <c r="T17" s="2">
        <f t="shared" si="1"/>
        <v>0.53988933261621064</v>
      </c>
      <c r="U17" s="1">
        <f t="shared" si="2"/>
        <v>215.30665610080868</v>
      </c>
    </row>
    <row r="18" spans="1:21" x14ac:dyDescent="0.25">
      <c r="A18">
        <v>9.6</v>
      </c>
      <c r="B18">
        <v>0.52</v>
      </c>
      <c r="C18">
        <v>1099.5999999999999</v>
      </c>
      <c r="D18">
        <v>178.1</v>
      </c>
      <c r="E18">
        <v>162.69999999999999</v>
      </c>
      <c r="F18">
        <v>7.29</v>
      </c>
      <c r="G18">
        <v>-0.75</v>
      </c>
      <c r="H18">
        <v>1.1499999999999999</v>
      </c>
      <c r="I18">
        <v>128.80000000000001</v>
      </c>
      <c r="J18">
        <v>-424.1</v>
      </c>
      <c r="K18">
        <v>3</v>
      </c>
      <c r="L18">
        <v>5.5</v>
      </c>
      <c r="M18">
        <v>-12.5</v>
      </c>
      <c r="N18">
        <v>0</v>
      </c>
      <c r="O18" t="s">
        <v>21</v>
      </c>
      <c r="P18" t="s">
        <v>24</v>
      </c>
      <c r="Q18">
        <v>3</v>
      </c>
      <c r="R18" t="s">
        <v>41</v>
      </c>
      <c r="S18" s="2">
        <f t="shared" si="0"/>
        <v>-1.0436368167466297E-2</v>
      </c>
      <c r="T18" s="2">
        <f t="shared" si="1"/>
        <v>0.51989526081651594</v>
      </c>
      <c r="U18" s="1">
        <f t="shared" si="2"/>
        <v>207.88789106003796</v>
      </c>
    </row>
    <row r="19" spans="1:21" x14ac:dyDescent="0.25">
      <c r="A19">
        <v>10.199999999999999</v>
      </c>
      <c r="B19">
        <v>0.501</v>
      </c>
      <c r="C19">
        <v>1064.4000000000001</v>
      </c>
      <c r="D19">
        <v>170.6</v>
      </c>
      <c r="E19">
        <v>158.69999999999999</v>
      </c>
      <c r="F19">
        <v>7.36</v>
      </c>
      <c r="G19">
        <v>-0.72</v>
      </c>
      <c r="H19">
        <v>1.0900000000000001</v>
      </c>
      <c r="I19">
        <v>126.3</v>
      </c>
      <c r="J19">
        <v>-366.2</v>
      </c>
      <c r="K19">
        <v>2.7</v>
      </c>
      <c r="L19">
        <v>6.1</v>
      </c>
      <c r="M19">
        <v>-2.6</v>
      </c>
      <c r="N19">
        <v>0</v>
      </c>
      <c r="O19" t="s">
        <v>21</v>
      </c>
      <c r="P19" t="s">
        <v>24</v>
      </c>
      <c r="Q19">
        <v>3</v>
      </c>
      <c r="R19" t="s">
        <v>42</v>
      </c>
      <c r="S19" s="2">
        <f t="shared" si="0"/>
        <v>-9.5304936149897285E-3</v>
      </c>
      <c r="T19" s="2">
        <f t="shared" si="1"/>
        <v>0.50090934278715005</v>
      </c>
      <c r="U19" s="1">
        <f t="shared" si="2"/>
        <v>200.84006427130581</v>
      </c>
    </row>
    <row r="20" spans="1:21" x14ac:dyDescent="0.25">
      <c r="A20">
        <v>10.8</v>
      </c>
      <c r="B20">
        <v>0.48199999999999998</v>
      </c>
      <c r="C20">
        <v>1029.9000000000001</v>
      </c>
      <c r="D20">
        <v>163.1</v>
      </c>
      <c r="E20">
        <v>155.19999999999999</v>
      </c>
      <c r="F20">
        <v>7.57</v>
      </c>
      <c r="G20">
        <v>-0.68</v>
      </c>
      <c r="H20">
        <v>1.01</v>
      </c>
      <c r="I20">
        <v>123.8</v>
      </c>
      <c r="J20">
        <v>-333</v>
      </c>
      <c r="K20">
        <v>1.4</v>
      </c>
      <c r="L20">
        <v>6.3</v>
      </c>
      <c r="M20">
        <v>0.8</v>
      </c>
      <c r="N20">
        <v>0</v>
      </c>
      <c r="O20" t="s">
        <v>22</v>
      </c>
      <c r="P20" t="s">
        <v>24</v>
      </c>
      <c r="Q20">
        <v>3</v>
      </c>
      <c r="R20" t="s">
        <v>42</v>
      </c>
      <c r="S20" s="2">
        <f t="shared" si="0"/>
        <v>-8.4961718315415859E-3</v>
      </c>
      <c r="T20" s="2">
        <f t="shared" si="1"/>
        <v>0.48192511354380457</v>
      </c>
      <c r="U20" s="1">
        <f t="shared" si="2"/>
        <v>193.79223748257365</v>
      </c>
    </row>
    <row r="21" spans="1:21" x14ac:dyDescent="0.25">
      <c r="A21">
        <v>11.4</v>
      </c>
      <c r="B21">
        <v>0.46300000000000002</v>
      </c>
      <c r="C21">
        <v>996.1</v>
      </c>
      <c r="D21">
        <v>155.80000000000001</v>
      </c>
      <c r="E21">
        <v>152</v>
      </c>
      <c r="F21">
        <v>7.6</v>
      </c>
      <c r="G21">
        <v>-0.64</v>
      </c>
      <c r="H21">
        <v>0.93</v>
      </c>
      <c r="I21">
        <v>121.6</v>
      </c>
      <c r="J21">
        <v>-328.6</v>
      </c>
      <c r="K21">
        <v>2</v>
      </c>
      <c r="L21">
        <v>6.3</v>
      </c>
      <c r="M21">
        <v>-0.2</v>
      </c>
      <c r="N21">
        <v>0</v>
      </c>
      <c r="O21" t="s">
        <v>22</v>
      </c>
      <c r="P21" t="s">
        <v>24</v>
      </c>
      <c r="Q21">
        <v>3</v>
      </c>
      <c r="R21" t="s">
        <v>43</v>
      </c>
      <c r="S21" s="2">
        <f t="shared" si="0"/>
        <v>-7.5148832329796035E-3</v>
      </c>
      <c r="T21" s="2">
        <f t="shared" si="1"/>
        <v>0.46293900951420663</v>
      </c>
      <c r="U21" s="1">
        <f t="shared" si="2"/>
        <v>186.7444106938415</v>
      </c>
    </row>
    <row r="22" spans="1:21" x14ac:dyDescent="0.25">
      <c r="A22">
        <v>12</v>
      </c>
      <c r="B22">
        <v>0.44500000000000001</v>
      </c>
      <c r="C22">
        <v>963</v>
      </c>
      <c r="D22">
        <v>148.4</v>
      </c>
      <c r="E22">
        <v>148.5</v>
      </c>
      <c r="F22">
        <v>7.53</v>
      </c>
      <c r="G22">
        <v>-0.6</v>
      </c>
      <c r="H22">
        <v>0.82</v>
      </c>
      <c r="I22">
        <v>120.1</v>
      </c>
      <c r="J22">
        <v>-370.8</v>
      </c>
      <c r="K22">
        <v>2.2999999999999998</v>
      </c>
      <c r="L22">
        <v>6.2</v>
      </c>
      <c r="M22">
        <v>0.2</v>
      </c>
      <c r="N22">
        <v>0</v>
      </c>
      <c r="O22" t="s">
        <v>22</v>
      </c>
      <c r="P22" t="s">
        <v>24</v>
      </c>
      <c r="Q22">
        <v>3</v>
      </c>
      <c r="R22" t="s">
        <v>43</v>
      </c>
      <c r="S22" s="2">
        <f t="shared" si="0"/>
        <v>-6.3684890312998557E-3</v>
      </c>
      <c r="T22" s="2">
        <f t="shared" si="1"/>
        <v>0.4449544272703197</v>
      </c>
      <c r="U22" s="1">
        <f t="shared" si="2"/>
        <v>180.06752215714786</v>
      </c>
    </row>
    <row r="23" spans="1:21" x14ac:dyDescent="0.25">
      <c r="A23">
        <v>12.6</v>
      </c>
      <c r="B23">
        <v>0.42599999999999999</v>
      </c>
      <c r="C23">
        <v>930.1</v>
      </c>
      <c r="D23">
        <v>141</v>
      </c>
      <c r="E23">
        <v>144.5</v>
      </c>
      <c r="F23">
        <v>7.69</v>
      </c>
      <c r="G23">
        <v>-0.56999999999999995</v>
      </c>
      <c r="H23">
        <v>0.71</v>
      </c>
      <c r="I23">
        <v>119.7</v>
      </c>
      <c r="J23">
        <v>-401</v>
      </c>
      <c r="K23">
        <v>2.1</v>
      </c>
      <c r="L23">
        <v>6.3</v>
      </c>
      <c r="M23">
        <v>1.5</v>
      </c>
      <c r="N23">
        <v>0</v>
      </c>
      <c r="O23" t="s">
        <v>22</v>
      </c>
      <c r="P23" t="s">
        <v>24</v>
      </c>
      <c r="Q23">
        <v>3</v>
      </c>
      <c r="R23" t="s">
        <v>43</v>
      </c>
      <c r="S23" s="2">
        <f t="shared" si="0"/>
        <v>-5.2787877534622874E-3</v>
      </c>
      <c r="T23" s="2">
        <f t="shared" si="1"/>
        <v>0.42596729264094196</v>
      </c>
      <c r="U23" s="1">
        <f t="shared" si="2"/>
        <v>173.01969536841571</v>
      </c>
    </row>
    <row r="24" spans="1:21" x14ac:dyDescent="0.25">
      <c r="A24">
        <v>13.2</v>
      </c>
      <c r="B24">
        <v>0.40799999999999997</v>
      </c>
      <c r="C24">
        <v>897.3</v>
      </c>
      <c r="D24">
        <v>133.6</v>
      </c>
      <c r="E24">
        <v>140.30000000000001</v>
      </c>
      <c r="F24">
        <v>8.19</v>
      </c>
      <c r="G24">
        <v>-0.54</v>
      </c>
      <c r="H24">
        <v>0.59</v>
      </c>
      <c r="I24">
        <v>119.8</v>
      </c>
      <c r="J24">
        <v>-395.3</v>
      </c>
      <c r="K24">
        <v>1.8</v>
      </c>
      <c r="L24">
        <v>6.7</v>
      </c>
      <c r="M24">
        <v>2.5</v>
      </c>
      <c r="N24">
        <v>0</v>
      </c>
      <c r="O24" t="s">
        <v>22</v>
      </c>
      <c r="P24" t="s">
        <v>24</v>
      </c>
      <c r="Q24">
        <v>3</v>
      </c>
      <c r="R24" t="s">
        <v>43</v>
      </c>
      <c r="S24" s="2">
        <f t="shared" si="0"/>
        <v>-4.2012823256931293E-3</v>
      </c>
      <c r="T24" s="2">
        <f t="shared" si="1"/>
        <v>0.40797836857708497</v>
      </c>
      <c r="U24" s="1">
        <f t="shared" si="2"/>
        <v>166.34280683172207</v>
      </c>
    </row>
    <row r="25" spans="1:21" x14ac:dyDescent="0.25">
      <c r="A25">
        <v>13.8</v>
      </c>
      <c r="B25">
        <v>0.39</v>
      </c>
      <c r="C25">
        <v>864.2</v>
      </c>
      <c r="D25">
        <v>126.3</v>
      </c>
      <c r="E25">
        <v>136.19999999999999</v>
      </c>
      <c r="F25">
        <v>8.41</v>
      </c>
      <c r="G25">
        <v>-0.5</v>
      </c>
      <c r="H25">
        <v>0.47</v>
      </c>
      <c r="I25">
        <v>119.7</v>
      </c>
      <c r="J25">
        <v>-409.5</v>
      </c>
      <c r="K25">
        <v>1.2</v>
      </c>
      <c r="L25">
        <v>6.6</v>
      </c>
      <c r="M25">
        <v>4.9000000000000004</v>
      </c>
      <c r="N25">
        <v>0</v>
      </c>
      <c r="O25" t="s">
        <v>22</v>
      </c>
      <c r="P25" t="s">
        <v>24</v>
      </c>
      <c r="Q25">
        <v>3</v>
      </c>
      <c r="R25" t="s">
        <v>43</v>
      </c>
      <c r="S25" s="2">
        <f t="shared" si="0"/>
        <v>-3.199152640133463E-3</v>
      </c>
      <c r="T25" s="2">
        <f t="shared" si="1"/>
        <v>0.38998687852591291</v>
      </c>
      <c r="U25" s="1">
        <f t="shared" si="2"/>
        <v>159.66591829502849</v>
      </c>
    </row>
    <row r="26" spans="1:21" x14ac:dyDescent="0.25">
      <c r="A26">
        <v>14.4</v>
      </c>
      <c r="B26">
        <v>0.372</v>
      </c>
      <c r="C26">
        <v>831.3</v>
      </c>
      <c r="D26">
        <v>119.4</v>
      </c>
      <c r="E26">
        <v>131.9</v>
      </c>
      <c r="F26">
        <v>8.24</v>
      </c>
      <c r="G26">
        <v>-0.47</v>
      </c>
      <c r="H26">
        <v>0.36</v>
      </c>
      <c r="I26">
        <v>118.8</v>
      </c>
      <c r="J26">
        <v>-461.5</v>
      </c>
      <c r="K26">
        <v>0.5</v>
      </c>
      <c r="L26">
        <v>6.3</v>
      </c>
      <c r="M26">
        <v>6.7</v>
      </c>
      <c r="N26">
        <v>0</v>
      </c>
      <c r="O26" t="s">
        <v>22</v>
      </c>
      <c r="P26" t="s">
        <v>24</v>
      </c>
      <c r="Q26">
        <v>3</v>
      </c>
      <c r="R26" t="s">
        <v>43</v>
      </c>
      <c r="S26" s="2">
        <f t="shared" si="0"/>
        <v>-2.3373295551879299E-3</v>
      </c>
      <c r="T26" s="2">
        <f t="shared" si="1"/>
        <v>0.371992657038483</v>
      </c>
      <c r="U26" s="1">
        <f t="shared" si="2"/>
        <v>152.98902975833485</v>
      </c>
    </row>
    <row r="27" spans="1:21" x14ac:dyDescent="0.25">
      <c r="A27">
        <v>15</v>
      </c>
      <c r="B27">
        <v>0.35399999999999998</v>
      </c>
      <c r="C27">
        <v>798.6</v>
      </c>
      <c r="D27">
        <v>113</v>
      </c>
      <c r="E27">
        <v>127.2</v>
      </c>
      <c r="F27">
        <v>7.87</v>
      </c>
      <c r="G27">
        <v>-0.44</v>
      </c>
      <c r="H27">
        <v>0.28000000000000003</v>
      </c>
      <c r="I27">
        <v>118.8</v>
      </c>
      <c r="J27">
        <v>-481.9</v>
      </c>
      <c r="K27">
        <v>0.3</v>
      </c>
      <c r="L27">
        <v>5.9</v>
      </c>
      <c r="M27">
        <v>4.9000000000000004</v>
      </c>
      <c r="N27">
        <v>0</v>
      </c>
      <c r="O27" t="s">
        <v>22</v>
      </c>
      <c r="P27" t="s">
        <v>24</v>
      </c>
      <c r="Q27">
        <v>3</v>
      </c>
      <c r="R27" t="s">
        <v>43</v>
      </c>
      <c r="S27" s="2">
        <f t="shared" si="0"/>
        <v>-1.7299634687246873E-3</v>
      </c>
      <c r="T27" s="2">
        <f t="shared" si="1"/>
        <v>0.35399577289340173</v>
      </c>
      <c r="U27" s="1">
        <f t="shared" si="2"/>
        <v>146.31214122164121</v>
      </c>
    </row>
    <row r="28" spans="1:21" x14ac:dyDescent="0.25">
      <c r="A28">
        <v>15.6</v>
      </c>
      <c r="B28">
        <v>0.33600000000000002</v>
      </c>
      <c r="C28">
        <v>765.9</v>
      </c>
      <c r="D28">
        <v>106.7</v>
      </c>
      <c r="E28">
        <v>122.2</v>
      </c>
      <c r="F28">
        <v>7.67</v>
      </c>
      <c r="G28">
        <v>-0.42</v>
      </c>
      <c r="H28">
        <v>0.21</v>
      </c>
      <c r="I28">
        <v>119.6</v>
      </c>
      <c r="J28">
        <v>-506</v>
      </c>
      <c r="K28">
        <v>0.2</v>
      </c>
      <c r="L28">
        <v>5.5</v>
      </c>
      <c r="M28">
        <v>2.8</v>
      </c>
      <c r="N28">
        <v>0</v>
      </c>
      <c r="O28" t="s">
        <v>22</v>
      </c>
      <c r="P28" t="s">
        <v>24</v>
      </c>
      <c r="Q28">
        <v>3</v>
      </c>
      <c r="R28" t="s">
        <v>43</v>
      </c>
      <c r="S28" s="2">
        <f t="shared" si="0"/>
        <v>-1.2315015629471876E-3</v>
      </c>
      <c r="T28" s="2">
        <f t="shared" si="1"/>
        <v>0.33599774315298675</v>
      </c>
      <c r="U28" s="1">
        <f t="shared" si="2"/>
        <v>139.6352526849476</v>
      </c>
    </row>
    <row r="29" spans="1:21" x14ac:dyDescent="0.25">
      <c r="A29">
        <v>16.2</v>
      </c>
      <c r="B29">
        <v>0.318</v>
      </c>
      <c r="C29">
        <v>732.7</v>
      </c>
      <c r="D29">
        <v>100.6</v>
      </c>
      <c r="E29">
        <v>117</v>
      </c>
      <c r="F29">
        <v>7.44</v>
      </c>
      <c r="G29">
        <v>-0.4</v>
      </c>
      <c r="H29">
        <v>0.14000000000000001</v>
      </c>
      <c r="I29">
        <v>120.8</v>
      </c>
      <c r="J29">
        <v>-519</v>
      </c>
      <c r="K29">
        <v>0.2</v>
      </c>
      <c r="L29">
        <v>5.3</v>
      </c>
      <c r="M29">
        <v>2.6</v>
      </c>
      <c r="N29">
        <v>0</v>
      </c>
      <c r="O29" t="s">
        <v>22</v>
      </c>
      <c r="P29" t="s">
        <v>24</v>
      </c>
      <c r="Q29">
        <v>3</v>
      </c>
      <c r="R29" t="s">
        <v>43</v>
      </c>
      <c r="S29" s="2">
        <f t="shared" si="0"/>
        <v>-7.7701980978768981E-4</v>
      </c>
      <c r="T29" s="2">
        <f t="shared" si="1"/>
        <v>0.3179990506907453</v>
      </c>
      <c r="U29" s="1">
        <f t="shared" si="2"/>
        <v>132.95836414825399</v>
      </c>
    </row>
    <row r="30" spans="1:21" x14ac:dyDescent="0.25">
      <c r="A30">
        <v>16.8</v>
      </c>
      <c r="B30">
        <v>0.29899999999999999</v>
      </c>
      <c r="C30">
        <v>699.1</v>
      </c>
      <c r="D30">
        <v>94.5</v>
      </c>
      <c r="E30">
        <v>111.9</v>
      </c>
      <c r="F30">
        <v>7.75</v>
      </c>
      <c r="G30">
        <v>-0.37</v>
      </c>
      <c r="H30">
        <v>0.09</v>
      </c>
      <c r="I30">
        <v>121.1</v>
      </c>
      <c r="J30">
        <v>-525.79999999999995</v>
      </c>
      <c r="K30">
        <v>0.6</v>
      </c>
      <c r="L30">
        <v>5.5</v>
      </c>
      <c r="M30">
        <v>2.4</v>
      </c>
      <c r="N30">
        <v>0</v>
      </c>
      <c r="O30" t="s">
        <v>22</v>
      </c>
      <c r="P30" t="s">
        <v>24</v>
      </c>
      <c r="Q30">
        <v>3</v>
      </c>
      <c r="R30" t="s">
        <v>43</v>
      </c>
      <c r="S30" s="2">
        <f t="shared" si="0"/>
        <v>-4.6966790856843278E-4</v>
      </c>
      <c r="T30" s="2">
        <f t="shared" si="1"/>
        <v>0.29899963112361133</v>
      </c>
      <c r="U30" s="1">
        <f t="shared" si="2"/>
        <v>125.91053735952183</v>
      </c>
    </row>
    <row r="31" spans="1:21" x14ac:dyDescent="0.25">
      <c r="A31">
        <v>17.399999999999999</v>
      </c>
      <c r="B31">
        <v>0.28100000000000003</v>
      </c>
      <c r="C31">
        <v>665.5</v>
      </c>
      <c r="D31">
        <v>88.7</v>
      </c>
      <c r="E31">
        <v>106.7</v>
      </c>
      <c r="F31">
        <v>8.24</v>
      </c>
      <c r="G31">
        <v>-0.35</v>
      </c>
      <c r="H31">
        <v>0.04</v>
      </c>
      <c r="I31">
        <v>120.3</v>
      </c>
      <c r="J31">
        <v>-534.29999999999995</v>
      </c>
      <c r="K31">
        <v>0.7</v>
      </c>
      <c r="L31">
        <v>5.9</v>
      </c>
      <c r="M31">
        <v>1.4</v>
      </c>
      <c r="N31">
        <v>0</v>
      </c>
      <c r="O31" t="s">
        <v>22</v>
      </c>
      <c r="P31" t="s">
        <v>24</v>
      </c>
      <c r="Q31">
        <v>3</v>
      </c>
      <c r="R31" t="s">
        <v>43</v>
      </c>
      <c r="S31" s="2">
        <f t="shared" si="0"/>
        <v>-1.9617499198860979E-4</v>
      </c>
      <c r="T31" s="2">
        <f t="shared" si="1"/>
        <v>0.28099993152200686</v>
      </c>
      <c r="U31" s="1">
        <f t="shared" si="2"/>
        <v>119.23364882282821</v>
      </c>
    </row>
    <row r="32" spans="1:21" x14ac:dyDescent="0.25">
      <c r="A32">
        <v>18</v>
      </c>
      <c r="B32">
        <v>0.26300000000000001</v>
      </c>
      <c r="C32">
        <v>632.4</v>
      </c>
      <c r="D32">
        <v>83.1</v>
      </c>
      <c r="E32">
        <v>101.3</v>
      </c>
      <c r="F32">
        <v>8.5</v>
      </c>
      <c r="G32">
        <v>-0.32</v>
      </c>
      <c r="H32">
        <v>0.01</v>
      </c>
      <c r="I32">
        <v>118.8</v>
      </c>
      <c r="J32">
        <v>-559.29999999999995</v>
      </c>
      <c r="K32">
        <v>0.5</v>
      </c>
      <c r="L32">
        <v>6.1</v>
      </c>
      <c r="M32">
        <v>0.4</v>
      </c>
      <c r="N32">
        <v>0</v>
      </c>
      <c r="O32" t="s">
        <v>22</v>
      </c>
      <c r="P32" t="s">
        <v>24</v>
      </c>
      <c r="Q32">
        <v>3</v>
      </c>
      <c r="R32" t="s">
        <v>43</v>
      </c>
      <c r="S32" s="2">
        <f t="shared" si="0"/>
        <v>-4.5902159094407585E-5</v>
      </c>
      <c r="T32" s="2">
        <f t="shared" si="1"/>
        <v>0.26299999599428098</v>
      </c>
      <c r="U32" s="1">
        <f t="shared" si="2"/>
        <v>112.55676028613458</v>
      </c>
    </row>
    <row r="33" spans="1:21" x14ac:dyDescent="0.25">
      <c r="A33">
        <v>18.600000000000001</v>
      </c>
      <c r="B33">
        <v>0.245</v>
      </c>
      <c r="C33">
        <v>599.79999999999995</v>
      </c>
      <c r="D33">
        <v>77.5</v>
      </c>
      <c r="E33">
        <v>95.4</v>
      </c>
      <c r="F33">
        <v>8.25</v>
      </c>
      <c r="G33">
        <v>-0.32</v>
      </c>
      <c r="H33">
        <v>-0.03</v>
      </c>
      <c r="I33">
        <v>118.4</v>
      </c>
      <c r="J33">
        <v>-592.9</v>
      </c>
      <c r="K33">
        <v>0.5</v>
      </c>
      <c r="L33">
        <v>5.9</v>
      </c>
      <c r="M33">
        <v>0.4</v>
      </c>
      <c r="N33">
        <v>0</v>
      </c>
      <c r="O33" t="s">
        <v>25</v>
      </c>
      <c r="P33" t="s">
        <v>24</v>
      </c>
      <c r="Q33">
        <v>3</v>
      </c>
      <c r="R33" t="s">
        <v>43</v>
      </c>
      <c r="S33" s="2">
        <f t="shared" si="0"/>
        <v>1.2828169416005721E-4</v>
      </c>
      <c r="T33" s="2">
        <f t="shared" si="1"/>
        <v>0.24499996641593025</v>
      </c>
      <c r="U33" s="1">
        <f t="shared" si="2"/>
        <v>105.87987174944095</v>
      </c>
    </row>
    <row r="34" spans="1:21" x14ac:dyDescent="0.25">
      <c r="A34">
        <v>19.2</v>
      </c>
      <c r="B34">
        <v>0.22700000000000001</v>
      </c>
      <c r="C34">
        <v>567.20000000000005</v>
      </c>
      <c r="D34">
        <v>72</v>
      </c>
      <c r="E34">
        <v>89.2</v>
      </c>
      <c r="F34">
        <v>7.74</v>
      </c>
      <c r="G34">
        <v>-0.33</v>
      </c>
      <c r="H34">
        <v>-0.08</v>
      </c>
      <c r="I34">
        <v>119.3</v>
      </c>
      <c r="J34">
        <v>-629.29999999999995</v>
      </c>
      <c r="K34">
        <v>0.6</v>
      </c>
      <c r="L34">
        <v>5.3</v>
      </c>
      <c r="M34">
        <v>1.2</v>
      </c>
      <c r="N34">
        <v>0</v>
      </c>
      <c r="O34" t="s">
        <v>25</v>
      </c>
      <c r="P34" t="s">
        <v>24</v>
      </c>
      <c r="Q34">
        <v>3</v>
      </c>
      <c r="R34" t="s">
        <v>44</v>
      </c>
      <c r="S34" s="2">
        <f t="shared" si="0"/>
        <v>3.169516891765407E-4</v>
      </c>
      <c r="T34" s="2">
        <f t="shared" si="1"/>
        <v>0.22699977872594224</v>
      </c>
      <c r="U34" s="1">
        <f t="shared" si="2"/>
        <v>99.202983212747341</v>
      </c>
    </row>
    <row r="35" spans="1:21" x14ac:dyDescent="0.25">
      <c r="A35">
        <v>19.8</v>
      </c>
      <c r="B35">
        <v>0.20899999999999999</v>
      </c>
      <c r="C35">
        <v>533.9</v>
      </c>
      <c r="D35">
        <v>66.5</v>
      </c>
      <c r="E35">
        <v>82.8</v>
      </c>
      <c r="F35">
        <v>7.38</v>
      </c>
      <c r="G35">
        <v>-0.34</v>
      </c>
      <c r="H35">
        <v>-0.11</v>
      </c>
      <c r="I35">
        <v>121.7</v>
      </c>
      <c r="J35">
        <v>-633.9</v>
      </c>
      <c r="K35">
        <v>0.6</v>
      </c>
      <c r="L35">
        <v>4.9000000000000004</v>
      </c>
      <c r="M35">
        <v>1.3</v>
      </c>
      <c r="N35">
        <v>0</v>
      </c>
      <c r="O35" t="s">
        <v>25</v>
      </c>
      <c r="P35" t="s">
        <v>24</v>
      </c>
      <c r="Q35">
        <v>3</v>
      </c>
      <c r="R35" t="s">
        <v>44</v>
      </c>
      <c r="S35" s="2">
        <f t="shared" si="0"/>
        <v>4.0125094854019926E-4</v>
      </c>
      <c r="T35" s="2">
        <f t="shared" si="1"/>
        <v>0.20899961482662185</v>
      </c>
      <c r="U35" s="1">
        <f t="shared" si="2"/>
        <v>92.526094676053717</v>
      </c>
    </row>
    <row r="36" spans="1:21" x14ac:dyDescent="0.25">
      <c r="A36">
        <v>20.399999999999999</v>
      </c>
      <c r="B36">
        <v>0.19</v>
      </c>
      <c r="C36">
        <v>499.8</v>
      </c>
      <c r="D36">
        <v>61</v>
      </c>
      <c r="E36">
        <v>76.5</v>
      </c>
      <c r="F36">
        <v>7.69</v>
      </c>
      <c r="G36">
        <v>-0.34</v>
      </c>
      <c r="H36">
        <v>-0.13</v>
      </c>
      <c r="I36">
        <v>122.4</v>
      </c>
      <c r="J36">
        <v>-616.6</v>
      </c>
      <c r="K36">
        <v>0.5</v>
      </c>
      <c r="L36">
        <v>5.3</v>
      </c>
      <c r="M36">
        <v>0.7</v>
      </c>
      <c r="N36">
        <v>0</v>
      </c>
      <c r="O36" t="s">
        <v>25</v>
      </c>
      <c r="P36" t="s">
        <v>24</v>
      </c>
      <c r="Q36">
        <v>3</v>
      </c>
      <c r="R36" t="s">
        <v>45</v>
      </c>
      <c r="S36" s="2">
        <f t="shared" si="0"/>
        <v>4.3109595535957638E-4</v>
      </c>
      <c r="T36" s="2">
        <f t="shared" si="1"/>
        <v>0.18999951093694234</v>
      </c>
      <c r="U36" s="1">
        <f t="shared" si="2"/>
        <v>85.478267887321564</v>
      </c>
    </row>
    <row r="37" spans="1:21" x14ac:dyDescent="0.25">
      <c r="A37">
        <v>21</v>
      </c>
      <c r="B37">
        <v>0.17100000000000001</v>
      </c>
      <c r="C37">
        <v>465.6</v>
      </c>
      <c r="D37">
        <v>55.5</v>
      </c>
      <c r="E37">
        <v>70.5</v>
      </c>
      <c r="F37">
        <v>8</v>
      </c>
      <c r="G37">
        <v>-0.32</v>
      </c>
      <c r="H37">
        <v>-0.15</v>
      </c>
      <c r="I37">
        <v>122.4</v>
      </c>
      <c r="J37">
        <v>-581.20000000000005</v>
      </c>
      <c r="K37">
        <v>0.5</v>
      </c>
      <c r="L37">
        <v>5.7</v>
      </c>
      <c r="M37">
        <v>0.1</v>
      </c>
      <c r="N37">
        <v>0</v>
      </c>
      <c r="O37" t="s">
        <v>25</v>
      </c>
      <c r="P37" t="s">
        <v>24</v>
      </c>
      <c r="Q37">
        <v>3</v>
      </c>
      <c r="R37" t="s">
        <v>45</v>
      </c>
      <c r="S37" s="2">
        <f t="shared" si="0"/>
        <v>4.4767644174847692E-4</v>
      </c>
      <c r="T37" s="2">
        <f t="shared" si="1"/>
        <v>0.1709994139925734</v>
      </c>
      <c r="U37" s="1">
        <f t="shared" si="2"/>
        <v>78.430441098589412</v>
      </c>
    </row>
    <row r="38" spans="1:21" x14ac:dyDescent="0.25">
      <c r="A38">
        <v>21.6</v>
      </c>
      <c r="B38">
        <v>0.153</v>
      </c>
      <c r="C38">
        <v>431.6</v>
      </c>
      <c r="D38">
        <v>50.1</v>
      </c>
      <c r="E38">
        <v>64.900000000000006</v>
      </c>
      <c r="F38">
        <v>7.82</v>
      </c>
      <c r="G38">
        <v>-0.28999999999999998</v>
      </c>
      <c r="H38">
        <v>-0.18</v>
      </c>
      <c r="I38">
        <v>123.2</v>
      </c>
      <c r="J38">
        <v>-552.6</v>
      </c>
      <c r="K38">
        <v>0.7</v>
      </c>
      <c r="L38">
        <v>5.7</v>
      </c>
      <c r="M38">
        <v>-0.4</v>
      </c>
      <c r="N38">
        <v>0</v>
      </c>
      <c r="O38" t="s">
        <v>25</v>
      </c>
      <c r="P38" t="s">
        <v>24</v>
      </c>
      <c r="Q38">
        <v>3</v>
      </c>
      <c r="R38" t="s">
        <v>45</v>
      </c>
      <c r="S38" s="2">
        <f t="shared" si="0"/>
        <v>4.8066288533957322E-4</v>
      </c>
      <c r="T38" s="2">
        <f t="shared" si="1"/>
        <v>0.1529992449758843</v>
      </c>
      <c r="U38" s="1">
        <f t="shared" si="2"/>
        <v>71.753552561895788</v>
      </c>
    </row>
    <row r="39" spans="1:21" x14ac:dyDescent="0.25">
      <c r="A39">
        <v>22.2</v>
      </c>
      <c r="B39">
        <v>0.13400000000000001</v>
      </c>
      <c r="C39">
        <v>397.3</v>
      </c>
      <c r="D39">
        <v>44.6</v>
      </c>
      <c r="E39">
        <v>59.5</v>
      </c>
      <c r="F39">
        <v>7.66</v>
      </c>
      <c r="G39">
        <v>-0.24</v>
      </c>
      <c r="H39">
        <v>-0.22</v>
      </c>
      <c r="I39">
        <v>123.9</v>
      </c>
      <c r="J39">
        <v>-518</v>
      </c>
      <c r="K39">
        <v>0.7</v>
      </c>
      <c r="L39">
        <v>5.6</v>
      </c>
      <c r="M39">
        <v>-0.7</v>
      </c>
      <c r="N39">
        <v>0</v>
      </c>
      <c r="O39" t="s">
        <v>25</v>
      </c>
      <c r="P39" t="s">
        <v>24</v>
      </c>
      <c r="Q39">
        <v>3</v>
      </c>
      <c r="R39" t="s">
        <v>45</v>
      </c>
      <c r="S39" s="2">
        <f t="shared" si="0"/>
        <v>5.1452179917851036E-4</v>
      </c>
      <c r="T39" s="2">
        <f t="shared" si="1"/>
        <v>0.13399901218784477</v>
      </c>
      <c r="U39" s="1">
        <f t="shared" si="2"/>
        <v>64.705725773163635</v>
      </c>
    </row>
    <row r="40" spans="1:21" x14ac:dyDescent="0.25">
      <c r="A40">
        <v>22.8</v>
      </c>
      <c r="B40">
        <v>0.115</v>
      </c>
      <c r="C40">
        <v>362.8</v>
      </c>
      <c r="D40">
        <v>39</v>
      </c>
      <c r="E40">
        <v>54.5</v>
      </c>
      <c r="F40">
        <v>7.97</v>
      </c>
      <c r="G40">
        <v>-0.15</v>
      </c>
      <c r="H40">
        <v>-0.26</v>
      </c>
      <c r="I40">
        <v>123.5</v>
      </c>
      <c r="J40">
        <v>-495.2</v>
      </c>
      <c r="K40">
        <v>0.6</v>
      </c>
      <c r="L40">
        <v>5.9</v>
      </c>
      <c r="M40">
        <v>-1.1000000000000001</v>
      </c>
      <c r="N40">
        <v>0</v>
      </c>
      <c r="O40" t="s">
        <v>25</v>
      </c>
      <c r="P40" t="s">
        <v>24</v>
      </c>
      <c r="Q40">
        <v>3</v>
      </c>
      <c r="R40" t="s">
        <v>45</v>
      </c>
      <c r="S40" s="2">
        <f t="shared" si="0"/>
        <v>5.2185165533515489E-4</v>
      </c>
      <c r="T40" s="2">
        <f t="shared" si="1"/>
        <v>0.11499881595412112</v>
      </c>
      <c r="U40" s="1">
        <f t="shared" si="2"/>
        <v>57.657898984431476</v>
      </c>
    </row>
    <row r="41" spans="1:21" x14ac:dyDescent="0.25">
      <c r="A41">
        <v>23.4</v>
      </c>
      <c r="B41">
        <v>9.6000000000000002E-2</v>
      </c>
      <c r="C41">
        <v>328.6</v>
      </c>
      <c r="D41">
        <v>33.4</v>
      </c>
      <c r="E41">
        <v>49.7</v>
      </c>
      <c r="F41">
        <v>8.27</v>
      </c>
      <c r="G41">
        <v>-0.02</v>
      </c>
      <c r="H41">
        <v>-0.35</v>
      </c>
      <c r="I41">
        <v>122.4</v>
      </c>
      <c r="J41">
        <v>-479.8</v>
      </c>
      <c r="K41">
        <v>0.7</v>
      </c>
      <c r="L41">
        <v>6.2</v>
      </c>
      <c r="M41">
        <v>-0.4</v>
      </c>
      <c r="N41">
        <v>0</v>
      </c>
      <c r="O41" t="s">
        <v>25</v>
      </c>
      <c r="P41" t="s">
        <v>24</v>
      </c>
      <c r="Q41">
        <v>3</v>
      </c>
      <c r="R41" t="s">
        <v>45</v>
      </c>
      <c r="S41" s="2">
        <f t="shared" si="0"/>
        <v>5.8642698150512265E-4</v>
      </c>
      <c r="T41" s="2">
        <f t="shared" si="1"/>
        <v>9.5998208855141473E-2</v>
      </c>
      <c r="U41" s="1">
        <f t="shared" si="2"/>
        <v>50.610072195699317</v>
      </c>
    </row>
    <row r="42" spans="1:21" x14ac:dyDescent="0.25">
      <c r="A42">
        <v>24</v>
      </c>
      <c r="B42">
        <v>7.8E-2</v>
      </c>
      <c r="C42">
        <v>294.89999999999998</v>
      </c>
      <c r="D42">
        <v>27.8</v>
      </c>
      <c r="E42">
        <v>44.8</v>
      </c>
      <c r="F42">
        <v>8.1999999999999993</v>
      </c>
      <c r="G42">
        <v>0.14000000000000001</v>
      </c>
      <c r="H42">
        <v>-0.45</v>
      </c>
      <c r="I42">
        <v>120.7</v>
      </c>
      <c r="J42">
        <v>-515.70000000000005</v>
      </c>
      <c r="K42">
        <v>0.7</v>
      </c>
      <c r="L42">
        <v>5.9</v>
      </c>
      <c r="M42">
        <v>1</v>
      </c>
      <c r="N42">
        <v>0</v>
      </c>
      <c r="O42" t="s">
        <v>25</v>
      </c>
      <c r="P42" t="s">
        <v>24</v>
      </c>
      <c r="Q42">
        <v>3</v>
      </c>
      <c r="R42" t="s">
        <v>45</v>
      </c>
      <c r="S42" s="2">
        <f t="shared" ref="S42:S47" si="3">-B42*SIN(H42*PI()/180)</f>
        <v>6.1260426931948402E-4</v>
      </c>
      <c r="T42" s="2">
        <f t="shared" ref="T42:T47" si="4">B42*COS(ABS(H42)*PI()/180)</f>
        <v>7.799759429629359E-2</v>
      </c>
      <c r="U42" s="1">
        <f t="shared" si="2"/>
        <v>43.933183659005692</v>
      </c>
    </row>
    <row r="43" spans="1:21" x14ac:dyDescent="0.25">
      <c r="A43">
        <v>24.6</v>
      </c>
      <c r="B43">
        <v>0.06</v>
      </c>
      <c r="C43">
        <v>261.8</v>
      </c>
      <c r="D43">
        <v>22.5</v>
      </c>
      <c r="E43">
        <v>39.4</v>
      </c>
      <c r="F43">
        <v>8.16</v>
      </c>
      <c r="G43">
        <v>0.28999999999999998</v>
      </c>
      <c r="H43">
        <v>-0.56999999999999995</v>
      </c>
      <c r="I43">
        <v>119</v>
      </c>
      <c r="J43">
        <v>-585.4</v>
      </c>
      <c r="K43">
        <v>0.6</v>
      </c>
      <c r="L43">
        <v>5.7</v>
      </c>
      <c r="M43">
        <v>0.7</v>
      </c>
      <c r="N43">
        <v>0</v>
      </c>
      <c r="O43" t="s">
        <v>25</v>
      </c>
      <c r="P43" t="s">
        <v>24</v>
      </c>
      <c r="Q43">
        <v>3</v>
      </c>
      <c r="R43" t="s">
        <v>45</v>
      </c>
      <c r="S43" s="2">
        <f t="shared" si="3"/>
        <v>5.9689275830246142E-4</v>
      </c>
      <c r="T43" s="2">
        <f t="shared" si="4"/>
        <v>5.9997030918497007E-2</v>
      </c>
      <c r="U43" s="1">
        <f t="shared" si="2"/>
        <v>37.256295122312068</v>
      </c>
    </row>
    <row r="44" spans="1:21" x14ac:dyDescent="0.25">
      <c r="A44">
        <v>25.2</v>
      </c>
      <c r="B44">
        <v>4.2000000000000003E-2</v>
      </c>
      <c r="C44">
        <v>229.2</v>
      </c>
      <c r="D44">
        <v>17.2</v>
      </c>
      <c r="E44">
        <v>33.1</v>
      </c>
      <c r="F44">
        <v>8.44</v>
      </c>
      <c r="G44">
        <v>0.4</v>
      </c>
      <c r="H44">
        <v>-0.73</v>
      </c>
      <c r="I44">
        <v>117.4</v>
      </c>
      <c r="J44">
        <v>-662.2</v>
      </c>
      <c r="K44">
        <v>0.6</v>
      </c>
      <c r="L44">
        <v>5.6</v>
      </c>
      <c r="M44">
        <v>-0.7</v>
      </c>
      <c r="N44">
        <v>0</v>
      </c>
      <c r="O44" t="s">
        <v>25</v>
      </c>
      <c r="P44" t="s">
        <v>24</v>
      </c>
      <c r="Q44">
        <v>3</v>
      </c>
      <c r="R44" t="s">
        <v>46</v>
      </c>
      <c r="S44" s="2">
        <f t="shared" si="3"/>
        <v>5.3510347110730496E-4</v>
      </c>
      <c r="T44" s="2">
        <f t="shared" si="4"/>
        <v>4.1996591103031319E-2</v>
      </c>
      <c r="U44" s="1">
        <f t="shared" si="2"/>
        <v>30.57940658561845</v>
      </c>
    </row>
    <row r="45" spans="1:21" x14ac:dyDescent="0.25">
      <c r="A45">
        <v>25.8</v>
      </c>
      <c r="B45">
        <v>2.4E-2</v>
      </c>
      <c r="C45">
        <v>197</v>
      </c>
      <c r="D45">
        <v>12</v>
      </c>
      <c r="E45">
        <v>26</v>
      </c>
      <c r="F45">
        <v>8.32</v>
      </c>
      <c r="G45">
        <v>0.43</v>
      </c>
      <c r="H45">
        <v>-1.02</v>
      </c>
      <c r="I45">
        <v>116.7</v>
      </c>
      <c r="J45">
        <v>-755.6</v>
      </c>
      <c r="K45">
        <v>0.4</v>
      </c>
      <c r="L45">
        <v>5</v>
      </c>
      <c r="M45">
        <v>-0.5</v>
      </c>
      <c r="N45">
        <v>0</v>
      </c>
      <c r="O45" t="s">
        <v>26</v>
      </c>
      <c r="P45" t="s">
        <v>24</v>
      </c>
      <c r="Q45">
        <v>3</v>
      </c>
      <c r="R45" t="s">
        <v>47</v>
      </c>
      <c r="S45" s="2">
        <f t="shared" si="3"/>
        <v>4.2723403326992498E-4</v>
      </c>
      <c r="T45" s="2">
        <f t="shared" si="4"/>
        <v>2.3996197012877182E-2</v>
      </c>
      <c r="U45" s="1">
        <f t="shared" si="2"/>
        <v>23.902518048924829</v>
      </c>
    </row>
    <row r="46" spans="1:21" x14ac:dyDescent="0.25">
      <c r="A46">
        <v>26.4</v>
      </c>
      <c r="B46">
        <v>7.0000000000000001E-3</v>
      </c>
      <c r="C46">
        <v>164.7</v>
      </c>
      <c r="D46">
        <v>6.7</v>
      </c>
      <c r="E46">
        <v>17.899999999999999</v>
      </c>
      <c r="F46">
        <v>7.96</v>
      </c>
      <c r="G46">
        <v>0.28999999999999998</v>
      </c>
      <c r="H46">
        <v>-1.54</v>
      </c>
      <c r="I46">
        <v>118.5</v>
      </c>
      <c r="J46">
        <v>-831.8</v>
      </c>
      <c r="K46">
        <v>0.4</v>
      </c>
      <c r="L46">
        <v>4.4000000000000004</v>
      </c>
      <c r="M46">
        <v>-0.3</v>
      </c>
      <c r="N46">
        <v>0</v>
      </c>
      <c r="O46" t="s">
        <v>26</v>
      </c>
      <c r="P46" t="s">
        <v>24</v>
      </c>
      <c r="Q46">
        <v>3</v>
      </c>
      <c r="R46" t="s">
        <v>48</v>
      </c>
      <c r="S46" s="2">
        <f t="shared" si="3"/>
        <v>1.8812384038363459E-4</v>
      </c>
      <c r="T46" s="2">
        <f t="shared" si="4"/>
        <v>6.9974716448642591E-3</v>
      </c>
      <c r="U46" s="1">
        <f t="shared" si="2"/>
        <v>17.596567764269743</v>
      </c>
    </row>
    <row r="47" spans="1:21" x14ac:dyDescent="0.25">
      <c r="A47">
        <v>27</v>
      </c>
      <c r="B47">
        <v>-1.0999999999999999E-2</v>
      </c>
      <c r="C47">
        <v>131.5</v>
      </c>
      <c r="D47">
        <v>1.3</v>
      </c>
      <c r="E47">
        <v>9.4</v>
      </c>
      <c r="F47">
        <v>7.43</v>
      </c>
      <c r="G47">
        <v>-0.16</v>
      </c>
      <c r="H47">
        <v>-2.8</v>
      </c>
      <c r="I47">
        <v>122.5</v>
      </c>
      <c r="J47">
        <v>-819.4</v>
      </c>
      <c r="K47">
        <v>0.3</v>
      </c>
      <c r="L47">
        <v>4.0999999999999996</v>
      </c>
      <c r="M47">
        <v>-0.9</v>
      </c>
      <c r="N47">
        <v>0</v>
      </c>
      <c r="O47" t="s">
        <v>26</v>
      </c>
      <c r="P47" t="s">
        <v>24</v>
      </c>
      <c r="Q47">
        <v>3</v>
      </c>
      <c r="R47" t="s">
        <v>48</v>
      </c>
      <c r="S47" s="2">
        <f t="shared" si="3"/>
        <v>-5.3734746775174584E-4</v>
      </c>
      <c r="T47" s="2">
        <f t="shared" si="4"/>
        <v>-1.0986867510755774E-2</v>
      </c>
      <c r="U47" s="1">
        <f t="shared" si="2"/>
        <v>10.91967922757612</v>
      </c>
    </row>
    <row r="48" spans="1:21" x14ac:dyDescent="0.25">
      <c r="S48" s="2"/>
      <c r="T48" s="2"/>
    </row>
    <row r="49" spans="19:20" x14ac:dyDescent="0.25">
      <c r="S49" s="2"/>
      <c r="T49" s="2"/>
    </row>
    <row r="50" spans="19:20" x14ac:dyDescent="0.25">
      <c r="S50" s="2"/>
      <c r="T50" s="2"/>
    </row>
    <row r="51" spans="19:20" x14ac:dyDescent="0.25">
      <c r="S51" s="2"/>
      <c r="T51" s="2"/>
    </row>
    <row r="52" spans="19:20" x14ac:dyDescent="0.25">
      <c r="S52" s="2"/>
      <c r="T52" s="2"/>
    </row>
    <row r="53" spans="19:20" x14ac:dyDescent="0.25">
      <c r="S53" s="2"/>
      <c r="T53" s="2"/>
    </row>
    <row r="54" spans="19:20" x14ac:dyDescent="0.25">
      <c r="S54" s="2"/>
      <c r="T54" s="2"/>
    </row>
    <row r="55" spans="19:20" x14ac:dyDescent="0.25">
      <c r="S55" s="2"/>
      <c r="T55" s="2"/>
    </row>
    <row r="56" spans="19:20" x14ac:dyDescent="0.25">
      <c r="S56" s="2"/>
      <c r="T56" s="2"/>
    </row>
    <row r="57" spans="19:20" x14ac:dyDescent="0.25">
      <c r="S57" s="2"/>
      <c r="T57" s="2"/>
    </row>
    <row r="58" spans="19:20" x14ac:dyDescent="0.25">
      <c r="S58" s="2"/>
      <c r="T58" s="2"/>
    </row>
    <row r="59" spans="19:20" x14ac:dyDescent="0.25">
      <c r="S59" s="2"/>
      <c r="T59" s="2"/>
    </row>
    <row r="60" spans="19:20" x14ac:dyDescent="0.25">
      <c r="S60" s="2"/>
      <c r="T60" s="2"/>
    </row>
    <row r="61" spans="19:20" x14ac:dyDescent="0.25">
      <c r="S61" s="2"/>
      <c r="T61" s="2"/>
    </row>
    <row r="62" spans="19:20" x14ac:dyDescent="0.25">
      <c r="S62" s="2"/>
      <c r="T62" s="2"/>
    </row>
    <row r="63" spans="19:20" x14ac:dyDescent="0.25">
      <c r="S63" s="2"/>
      <c r="T63" s="2"/>
    </row>
    <row r="64" spans="19:20" x14ac:dyDescent="0.25">
      <c r="S64" s="2"/>
      <c r="T64" s="2"/>
    </row>
    <row r="65" spans="19:20" x14ac:dyDescent="0.25">
      <c r="S65" s="2"/>
      <c r="T6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Trapsheet</vt:lpstr>
      <vt:lpstr>Trap2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Gagnon</dc:creator>
  <cp:lastModifiedBy>Dan Gagnon</cp:lastModifiedBy>
  <dcterms:created xsi:type="dcterms:W3CDTF">2019-11-26T21:57:41Z</dcterms:created>
  <dcterms:modified xsi:type="dcterms:W3CDTF">2020-04-11T17:10:21Z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