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ADNAN\Recon-NOC\"/>
    </mc:Choice>
  </mc:AlternateContent>
  <xr:revisionPtr revIDLastSave="0" documentId="13_ncr:1_{F903B96C-17BF-44DA-BE6E-2A1BA870388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Sheet1!$A$2:$K$987</definedName>
    <definedName name="_xlnm._FilterDatabase" localSheetId="1" hidden="1">Sheet2!$F$1011:$G$1116</definedName>
    <definedName name="_xlnm._FilterDatabase" localSheetId="2" hidden="1">Sheet3!$A$27:$D$39</definedName>
    <definedName name="_xlnm._FilterDatabase" localSheetId="3" hidden="1">Sheet4!$B$2:$E$33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3" l="1"/>
  <c r="N16" i="2"/>
  <c r="N15" i="2" l="1"/>
  <c r="N14" i="2" l="1"/>
  <c r="N13" i="2"/>
  <c r="N12" i="2" l="1"/>
  <c r="N11" i="2" l="1"/>
  <c r="J1" i="1" l="1"/>
  <c r="N10" i="2" l="1"/>
  <c r="N9" i="2" l="1"/>
  <c r="N8" i="2" l="1"/>
  <c r="M23" i="2" l="1"/>
  <c r="L23" i="2"/>
  <c r="K23" i="2"/>
  <c r="J23" i="2"/>
  <c r="J24" i="2" s="1"/>
  <c r="J26" i="2" s="1"/>
  <c r="C14" i="2" l="1"/>
  <c r="C15" i="2" s="1"/>
  <c r="C16" i="2" l="1"/>
  <c r="C17" i="2" s="1"/>
  <c r="C18" i="2" s="1"/>
  <c r="C19" i="2" s="1"/>
  <c r="G16" i="2" s="1"/>
  <c r="N7" i="2"/>
  <c r="N6" i="2" l="1"/>
  <c r="L579" i="1"/>
  <c r="A23" i="1" l="1"/>
  <c r="N5" i="2" l="1"/>
  <c r="N4" i="2" l="1"/>
  <c r="N3" i="2"/>
  <c r="N2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madnan</author>
  </authors>
  <commentList>
    <comment ref="K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KAPE-IB-140852-05-03-2020
Bond GD GateIn Completed in Warehouse</t>
        </r>
      </text>
    </comment>
  </commentList>
</comments>
</file>

<file path=xl/sharedStrings.xml><?xml version="1.0" encoding="utf-8"?>
<sst xmlns="http://schemas.openxmlformats.org/spreadsheetml/2006/main" count="5366" uniqueCount="1239">
  <si>
    <t>KAPW-IB-106510-12-03-2020</t>
  </si>
  <si>
    <t>KAPE-IB-145745-13-03-2020</t>
  </si>
  <si>
    <t>KAPW-IB-105979-11-03-2020</t>
  </si>
  <si>
    <t>KAPW-IB-105970-11-03-2020</t>
  </si>
  <si>
    <t>KAPE-IB-140972-05-03-2020</t>
  </si>
  <si>
    <t>KAPE-IB-140961-05-03-2020</t>
  </si>
  <si>
    <t>KAPE-IB-139753-04-03-2020</t>
  </si>
  <si>
    <t>KAPE-IB-138363-29-02-2020</t>
  </si>
  <si>
    <t>KAPE-IB-135241-25-02-2020</t>
  </si>
  <si>
    <t>KAPE-IB-134614-24-02-2020</t>
  </si>
  <si>
    <t>KAPW-IB-100198-22-02-2020</t>
  </si>
  <si>
    <t>KAPE-IB-132662-20-02-2020</t>
  </si>
  <si>
    <t>KAPE-IB-132660-20-02-2020</t>
  </si>
  <si>
    <t>KAPE-IB-129951-17-02-2020</t>
  </si>
  <si>
    <t>KAPW-IB-96806-17-02-2020</t>
  </si>
  <si>
    <t>KAPE-IB-128504-13-02-2020</t>
  </si>
  <si>
    <t>KAPE-IB-128507-13-02-2020</t>
  </si>
  <si>
    <t>KAPE-IB-127879-13-02-2020</t>
  </si>
  <si>
    <t>KAPE-IB-128060-13-02-2020</t>
  </si>
  <si>
    <t>KAPE-IB-125724-11-02-2020</t>
  </si>
  <si>
    <t>KAPE-IB-125247-10-02-2020</t>
  </si>
  <si>
    <t>KAPW-IB-93042-10-02-2020</t>
  </si>
  <si>
    <t>KAPE-IB-124946-10-02-2020</t>
  </si>
  <si>
    <t>KAPE-IB-123029-06-02-2020</t>
  </si>
  <si>
    <t>KAPE-IB-121586-04-02-2020</t>
  </si>
  <si>
    <t>KAPE-IB-121612-04-02-2020</t>
  </si>
  <si>
    <t>KAPE-IB-118215-30-01-2020</t>
  </si>
  <si>
    <t>KAPE-IB-118059-30-01-2020</t>
  </si>
  <si>
    <t>KAPE-IB-117899-29-01-2020</t>
  </si>
  <si>
    <t>KAPE-IB-117818-29-01-2020</t>
  </si>
  <si>
    <t>KAPW-IB-86126-27-01-2020</t>
  </si>
  <si>
    <t>KAPW-IB-84820-24-01-2020</t>
  </si>
  <si>
    <t>KAPE-IB-115500-27-01-2020</t>
  </si>
  <si>
    <t>KAPW-IB-83927-23-01-2020</t>
  </si>
  <si>
    <t>KPAF-IB-37047-22-01-2020</t>
  </si>
  <si>
    <t>KAPE-IB-112649-22-01-2020</t>
  </si>
  <si>
    <t>KPAF-IB-36436-20-01-2020</t>
  </si>
  <si>
    <t>KAPE-IB-112809-22-01-2020</t>
  </si>
  <si>
    <t>KPAF-IB-36425-20-01-2020</t>
  </si>
  <si>
    <t>KPAF-IB-36423-20-01-2020</t>
  </si>
  <si>
    <t>KPAF-IB-36421-20-01-2020</t>
  </si>
  <si>
    <t>KAPW-IB-82237-20-01-2020</t>
  </si>
  <si>
    <t>KAPE-IB-109301-17-01-2020</t>
  </si>
  <si>
    <t>KAPE-IB-109257-17-01-2020</t>
  </si>
  <si>
    <t>KAPE-IB-107340-14-01-2020</t>
  </si>
  <si>
    <t>KAPW-IB-78271-10-01-2020</t>
  </si>
  <si>
    <t>KAPW-IB-76525-06-01-2020</t>
  </si>
  <si>
    <t>KAPE-IB-101661-04-01-2020</t>
  </si>
  <si>
    <t>KAPE-IB-101578-04-01-2020</t>
  </si>
  <si>
    <t>KAPE-IB-102208-06-01-2020</t>
  </si>
  <si>
    <t>KAPE-IB-99625-02-01-2020</t>
  </si>
  <si>
    <t>KAPE-IB-100557-03-01-2020</t>
  </si>
  <si>
    <t>KAPE-IB-99193-01-01-2020</t>
  </si>
  <si>
    <t>KAPE-IB-96345-27-12-2019</t>
  </si>
  <si>
    <t>KPAF-IB-31970-26-12-2019</t>
  </si>
  <si>
    <t>KAPE-IB-95195-26-12-2019</t>
  </si>
  <si>
    <t>KAPE-IB-95086-26-12-2019</t>
  </si>
  <si>
    <t>KAPE-IB-92544-20-12-2019</t>
  </si>
  <si>
    <t>KAPE-IB-91330-19-12-2019</t>
  </si>
  <si>
    <t>KAPE-IB-91006-19-12-2019</t>
  </si>
  <si>
    <t>KAPE-IB-90960-19-12-2019</t>
  </si>
  <si>
    <t>KAPE-IB-91022-19-12-2019</t>
  </si>
  <si>
    <t>KPAF-IB-30383-18-12-2019</t>
  </si>
  <si>
    <t>KAPE-IB-90120-17-12-2019</t>
  </si>
  <si>
    <t>KAPE-IB-89399-16-12-2019</t>
  </si>
  <si>
    <t>KAPE-IB-75900-22-11-2019</t>
  </si>
  <si>
    <t>KAPE-IB-75484-22-11-2019</t>
  </si>
  <si>
    <t>KAPE-IB-66746-08-11-2019</t>
  </si>
  <si>
    <t>KAPE-IB-66727-08-11-2019</t>
  </si>
  <si>
    <t>KAPE-IB-66769-08-11-2019</t>
  </si>
  <si>
    <t>KAPE-IB-61923-30-10-2019</t>
  </si>
  <si>
    <t>KAPE-IB-57372-21-10-2019</t>
  </si>
  <si>
    <t>KAPE-IB-57273-21-10-2019</t>
  </si>
  <si>
    <t>KAPW-IB-41801-15-10-2019</t>
  </si>
  <si>
    <t>KAPE-IB-52822-11-10-2019</t>
  </si>
  <si>
    <t>KAPW-IB-38913-08-10-2019</t>
  </si>
  <si>
    <t>KAPE-IB-46629-01-10-2019</t>
  </si>
  <si>
    <t>KAPE-IB-26667-22-08-2019</t>
  </si>
  <si>
    <t>KAPE-IB-26265-21-08-2019</t>
  </si>
  <si>
    <t>KAPE-IB-26266-21-08-2019</t>
  </si>
  <si>
    <t>KAPW-IB-19798-20-08-2019</t>
  </si>
  <si>
    <t>KAPW-IB-173230-10-06-2019</t>
  </si>
  <si>
    <t>KAPE-IB-205342-14-06-2019</t>
  </si>
  <si>
    <t>KAPE-IB-188160-16-05-2019</t>
  </si>
  <si>
    <t>KAPW-IB-156350-30-04-2019</t>
  </si>
  <si>
    <t>KAPE-IB-177293-29-04-2019</t>
  </si>
  <si>
    <t>KAPW-IB-157954-03-05-2019</t>
  </si>
  <si>
    <t>KAPE-IB-176756-27-04-2019</t>
  </si>
  <si>
    <t>KAPW-IB-130678-05-03-2019</t>
  </si>
  <si>
    <t>KAPE-IB-131552-13-02-2019</t>
  </si>
  <si>
    <t>KAPE-IB-128252-08-02-2019</t>
  </si>
  <si>
    <t>KAPE-IB-123168-31-01-2019</t>
  </si>
  <si>
    <t>KPPI-IB-29595-19-10-2018</t>
  </si>
  <si>
    <t>KAPE-IB-60241-13-10-2018</t>
  </si>
  <si>
    <t>KAPE-IB-53625-03-10-2018</t>
  </si>
  <si>
    <t>KAPE-IB-45981-18-09-2018</t>
  </si>
  <si>
    <t>KAPE-IB-20528-03-08-2018</t>
  </si>
  <si>
    <t xml:space="preserve">EXPIRY EOU CASE SUBMITED ON CUSTOM </t>
  </si>
  <si>
    <t>GD</t>
  </si>
  <si>
    <t>Expiry Date</t>
  </si>
  <si>
    <t>Security Claim Rejected By AC</t>
  </si>
  <si>
    <t>Remarks</t>
  </si>
  <si>
    <t>MIS N/A</t>
  </si>
  <si>
    <t xml:space="preserve">Email on </t>
  </si>
  <si>
    <t>KAPE-IB-148327-19-03-2020</t>
  </si>
  <si>
    <t>KPAF-IB-47938-25-03-2020</t>
  </si>
  <si>
    <t>KAPE-IB-151902-27-03-2020</t>
  </si>
  <si>
    <t>S. No</t>
  </si>
  <si>
    <t>KAPE-IB-151875-27-03-2020</t>
  </si>
  <si>
    <t>KAPW-IB-111011-30-03-2020</t>
  </si>
  <si>
    <t>KAPE-IB-151981-30-03-2020</t>
  </si>
  <si>
    <t>KAPW-IB-112533-03-04-2020</t>
  </si>
  <si>
    <t>KAPE-IB-154388-03-04-2020</t>
  </si>
  <si>
    <t>KAPE-IB-154312-03-04-2020</t>
  </si>
  <si>
    <t>KAPE-IB-155179-06-04-2020</t>
  </si>
  <si>
    <t>KAPE-IB-157239-09-04-2020</t>
  </si>
  <si>
    <t>KAPE-IB-157232-09-04-2020</t>
  </si>
  <si>
    <t>KAPE-IB-157866-10-04-2020</t>
  </si>
  <si>
    <t>KAPE-IB-158112-10-04-2020</t>
  </si>
  <si>
    <t>KAPE-IB-158161-10-04-2020</t>
  </si>
  <si>
    <t>KAPE-IB-158198-10-04-2020</t>
  </si>
  <si>
    <t>KAPE-IB-158193-10-04-2020</t>
  </si>
  <si>
    <t>KAPE-IB-158323-11-04-2020</t>
  </si>
  <si>
    <t>KAPW-IB-116111-14-04-2020</t>
  </si>
  <si>
    <t>KAPE-IB-159909-14-04-2020</t>
  </si>
  <si>
    <t>KAPE-IB-160785-16-04-2020</t>
  </si>
  <si>
    <t>KAPE-IB-160873-16-04-2020</t>
  </si>
  <si>
    <t>KAPE-IB-160801-16-04-2020</t>
  </si>
  <si>
    <t>KAPE-IB-160857-16-04-2020</t>
  </si>
  <si>
    <t>KAPW-IB-118562-20-04-2020</t>
  </si>
  <si>
    <t>KAPE-IB-162758-20-04-2020</t>
  </si>
  <si>
    <t>KAPE-IB-162729-20-04-2020</t>
  </si>
  <si>
    <t>KAPE-IB-162951-21-04-2020</t>
  </si>
  <si>
    <t>KAPW-IB-121585-27-04-2020</t>
  </si>
  <si>
    <t>KAPE-IB-168070-29-04-2020</t>
  </si>
  <si>
    <t>KAPE-IB-172547-06-05-2020</t>
  </si>
  <si>
    <t>KAPE-IB-174963-11-05-2020</t>
  </si>
  <si>
    <t>KAPW-IB-128799-14-05-2020</t>
  </si>
  <si>
    <t>KAPW-IB-128874-14-05-2020</t>
  </si>
  <si>
    <t>KAPW-IB-129890-18-05-2020</t>
  </si>
  <si>
    <t>KAPE-IB-181093-21-05-2020</t>
  </si>
  <si>
    <t>KAPE-IB-181750-28-05-2020</t>
  </si>
  <si>
    <t>KAPW-IB-133463-01-06-2020</t>
  </si>
  <si>
    <t>KPAF-IB-55271-03-06-2020</t>
  </si>
  <si>
    <t>KAPE-IB-186360-04-06-2020</t>
  </si>
  <si>
    <t>KAPE-IB-186586-04-06-2020</t>
  </si>
  <si>
    <t>KAPE-IB-186286-04-06-2020</t>
  </si>
  <si>
    <t>KAPE-IB-187218-05-06-2020</t>
  </si>
  <si>
    <t>KPAF-IB-55817-08-06-2020</t>
  </si>
  <si>
    <t>KAPW-IB-137964-10-06-2020</t>
  </si>
  <si>
    <t>KAPW-IB-138092-10-06-2020</t>
  </si>
  <si>
    <t>KPAF-IB-56238-10-06-2020</t>
  </si>
  <si>
    <t>KPAF-IB-56227-10-06-2020</t>
  </si>
  <si>
    <t>KAPE-IB-190862-12-06-2020</t>
  </si>
  <si>
    <t>KAPW-IB-139120-15-06-2020</t>
  </si>
  <si>
    <t>KAPE-IB-193576-18-06-2020</t>
  </si>
  <si>
    <t>KAPW-IB-140758-18-06-2020</t>
  </si>
  <si>
    <t>KAPW-IB-141639-19-06-2020</t>
  </si>
  <si>
    <t>KAPW-IB-142415-22-06-2020</t>
  </si>
  <si>
    <t>KPAF-IB-57985-22-06-2020</t>
  </si>
  <si>
    <t>KAPW-IB-143022-23-06-2020</t>
  </si>
  <si>
    <t>KPFI-IB-47451-26-06-2020</t>
  </si>
  <si>
    <t>KAPE-IB-199012-29-06-2020</t>
  </si>
  <si>
    <t>KAPE-IB-198991-29-06-2020</t>
  </si>
  <si>
    <t>KAPW-IB-496-02-07-2020</t>
  </si>
  <si>
    <t>PQIB-IB-226-04-07-2020</t>
  </si>
  <si>
    <t>KAPW-IB-1411-06-07-2020</t>
  </si>
  <si>
    <t>KAPW-IB-4288-10-07-2020</t>
  </si>
  <si>
    <t>KAPE-IB-7320-15-07-2020</t>
  </si>
  <si>
    <t>KAPW-IB-5724-15-07-2020</t>
  </si>
  <si>
    <t>KAPE-IB-9875-20-07-2020</t>
  </si>
  <si>
    <t>KAPE-IB-11749-22-07-2020</t>
  </si>
  <si>
    <t>KAPW-IB-9342-22-07-2020</t>
  </si>
  <si>
    <t>KAPW-IB-9368-22-07-2020</t>
  </si>
  <si>
    <t>KAPW-IB-9067-22-07-2020</t>
  </si>
  <si>
    <t>KAPE-IB-13206-24-07-2020</t>
  </si>
  <si>
    <t>KAPE-IB-15863-28-07-2020</t>
  </si>
  <si>
    <t>KAPE-IB-15603-28-07-2020</t>
  </si>
  <si>
    <t>KAPW-IB-11816-28-07-2020</t>
  </si>
  <si>
    <t>KAPE-IB-15281-28-07-2020</t>
  </si>
  <si>
    <t>KAPE-IB-16971-30-07-2020</t>
  </si>
  <si>
    <t>KAPE-IB-18706-05-08-2020</t>
  </si>
  <si>
    <t>KAPE-IB-18667-05-08-2020</t>
  </si>
  <si>
    <t>KAPW-IB-15597-06-08-2020</t>
  </si>
  <si>
    <t>KAPW-IB-18430-12-08-2020</t>
  </si>
  <si>
    <t>KAPW-IB-19763-13-08-2020</t>
  </si>
  <si>
    <t>KAPW-IB-20049-15-08-2020</t>
  </si>
  <si>
    <t>KAPW-IB-20516-17-08-2020</t>
  </si>
  <si>
    <t>KAPE-IB-24987-17-08-2020</t>
  </si>
  <si>
    <t>KAPW-IB-22192-19-08-2020</t>
  </si>
  <si>
    <t>KAPE-IB-26931-19-08-2020</t>
  </si>
  <si>
    <t>KAPW-IB-23876-21-08-2020</t>
  </si>
  <si>
    <t>KAPW-IB-25086-24-08-2020</t>
  </si>
  <si>
    <t>KAPE-IB-30310-24-08-2020</t>
  </si>
  <si>
    <t>KAPE-IB-31858-26-08-2020</t>
  </si>
  <si>
    <t>KAPE-IB-32994-31-08-2020</t>
  </si>
  <si>
    <t>KAPE-IB-35231-02-09-2020</t>
  </si>
  <si>
    <t>KAPE-IB-35176-02-09-2020</t>
  </si>
  <si>
    <t>KAPE-IB-35677-03-09-2020</t>
  </si>
  <si>
    <t>KAPE-IB-35471-03-09-2020</t>
  </si>
  <si>
    <t>KAPE-IB-38040-07-09-2020</t>
  </si>
  <si>
    <t>KAPW-IB-31827-07-09-2020</t>
  </si>
  <si>
    <t>KAPW-IB-31732-07-09-2020</t>
  </si>
  <si>
    <t>KAPW-IB-31706-07-09-2020</t>
  </si>
  <si>
    <t>KAPE-IB-40625-09-09-2020</t>
  </si>
  <si>
    <t>KPPI-IB-18405-11-09-2020</t>
  </si>
  <si>
    <t>KAPE-IB-41696-11-09-2020</t>
  </si>
  <si>
    <t>KPPI-IB-18374-11-09-2020</t>
  </si>
  <si>
    <t>KPPI-IB-19770-16-09-2020</t>
  </si>
  <si>
    <t>KAPE-IB-45887-18-09-2020</t>
  </si>
  <si>
    <t>KAPW-IB-38229-18-09-2020</t>
  </si>
  <si>
    <t>KAPE-IB-46891-21-09-2020</t>
  </si>
  <si>
    <t>KPAF-IB-13677-28-09-2020</t>
  </si>
  <si>
    <t>KAPE-IB-50448-28-09-2020</t>
  </si>
  <si>
    <t>KAPW-IB-43788-28-09-2020</t>
  </si>
  <si>
    <t>KAPE-IB-51660-30-09-2020</t>
  </si>
  <si>
    <t>KAPW-IB-45069-30-09-2020</t>
  </si>
  <si>
    <t>KAPE-IB-52677-01-10-2020</t>
  </si>
  <si>
    <t>KAPW-IB-47406-05-10-2020</t>
  </si>
  <si>
    <t>KAPE-IB-56006-06-10-2020</t>
  </si>
  <si>
    <t>KAPW-IB-48562-06-10-2020</t>
  </si>
  <si>
    <t>KAPE-IB-56711-07-10-2020</t>
  </si>
  <si>
    <t>KAPE-IB-57610-08-10-2020</t>
  </si>
  <si>
    <t>KAPW-IB-52510-14-10-2020</t>
  </si>
  <si>
    <t>KAPE-IB-61436-15-10-2020</t>
  </si>
  <si>
    <t>KAPW-IB-53264-15-10-2020</t>
  </si>
  <si>
    <t>KAPW-IB-54397-17-10-2020</t>
  </si>
  <si>
    <t>KAPE-IB-63617-19-10-2020</t>
  </si>
  <si>
    <t>KAPE-IB-63630-19-10-2020</t>
  </si>
  <si>
    <t>KAPE-IB-65182-21-10-2020</t>
  </si>
  <si>
    <t>KAPW-IB-57357-22-10-2020</t>
  </si>
  <si>
    <t>KAPE-IB-66398-22-10-2020</t>
  </si>
  <si>
    <t>KAPE-IB-66009-22-10-2020</t>
  </si>
  <si>
    <t>KAPE-IB-66383-22-10-2020</t>
  </si>
  <si>
    <t>KAPE-IB-68378-26-10-2020</t>
  </si>
  <si>
    <t>KAPE-IB-68324-26-10-2020</t>
  </si>
  <si>
    <t>KAPE-IB-70072-28-10-2020</t>
  </si>
  <si>
    <t>KAPE-IB-75441-05-11-2020</t>
  </si>
  <si>
    <t>KAPW-IB-62743-05-11-2020</t>
  </si>
  <si>
    <t>KAPE-IB-75481-05-11-2020</t>
  </si>
  <si>
    <t>KAPE-IB-75492-05-11-2020</t>
  </si>
  <si>
    <t>KAPE-IB-75572-05-11-2020</t>
  </si>
  <si>
    <t>KAPE-IB-75451-05-11-2020</t>
  </si>
  <si>
    <t>KAPE-IB-75570-05-11-2020</t>
  </si>
  <si>
    <t>KAPE-IB-76249-06-11-2020</t>
  </si>
  <si>
    <t>KAPE-IB-76217-06-11-2020</t>
  </si>
  <si>
    <t>KAPE-IB-76251-06-11-2020</t>
  </si>
  <si>
    <t>KAPW-IB-62931-06-11-2020</t>
  </si>
  <si>
    <t>KAPW-IB-63642-07-11-2020</t>
  </si>
  <si>
    <t>KAPE-IB-77245-07-11-2020</t>
  </si>
  <si>
    <t>KAPE-IB-77742-09-11-2020</t>
  </si>
  <si>
    <t>KAPE-IB-77820-09-11-2020</t>
  </si>
  <si>
    <t>KAPE-IB-79852-11-11-2020</t>
  </si>
  <si>
    <t>KAPE-IB-81253-13-11-2020</t>
  </si>
  <si>
    <t>KAPE-IB-81246-13-11-2020</t>
  </si>
  <si>
    <t>KAPW-IB-67337-13-11-2020</t>
  </si>
  <si>
    <t>KAPE-IB-81136-13-11-2020</t>
  </si>
  <si>
    <t>KAPE-IB-82508-16-11-2020</t>
  </si>
  <si>
    <t>KPAF-IB-22731-17-11-2020</t>
  </si>
  <si>
    <t>KPFI-IB-18528-20-11-2020</t>
  </si>
  <si>
    <t>KAPW-IB-71834-21-11-2020</t>
  </si>
  <si>
    <t>KAPW-IB-72259-23-11-2020</t>
  </si>
  <si>
    <t>KAPE-IB-89401-24-11-2020</t>
  </si>
  <si>
    <t>KPAF-IB-24014-24-11-2020</t>
  </si>
  <si>
    <t>KAPE-IB-89360-24-11-2020</t>
  </si>
  <si>
    <t>KPAF-IB-24211-25-11-2020</t>
  </si>
  <si>
    <t>KAPE-IB-91163-26-11-2020</t>
  </si>
  <si>
    <t>KAPE-IB-92344-27-11-2020</t>
  </si>
  <si>
    <t>KAPE-IB-91952-27-11-2020</t>
  </si>
  <si>
    <t>KAPE-IB-93096-28-11-2020</t>
  </si>
  <si>
    <t>KAPW-IB-75192-28-11-2020</t>
  </si>
  <si>
    <t>KAPW-IB-75206-28-11-2020</t>
  </si>
  <si>
    <t>KAPW-IB-75237-28-11-2020</t>
  </si>
  <si>
    <t>KAPE-IB-98728-07-12-2020</t>
  </si>
  <si>
    <t>KAPW-IB-80385-07-12-2020</t>
  </si>
  <si>
    <t>KAPW-IB-81918-09-12-2020</t>
  </si>
  <si>
    <t>KAPE-IB-101622-10-12-2020</t>
  </si>
  <si>
    <t>KAPW-IB-83043-10-12-2020</t>
  </si>
  <si>
    <t>KAPE-IB-103425-12-12-2020</t>
  </si>
  <si>
    <t>KAPE-IB-103442-12-12-2020</t>
  </si>
  <si>
    <t>KAPE-IB-103428-12-12-2020</t>
  </si>
  <si>
    <t>KAPW-IB-84594-14-12-2020</t>
  </si>
  <si>
    <t>KAPE-IB-104007-14-12-2020</t>
  </si>
  <si>
    <t>KAPE-IB-104568-14-12-2020</t>
  </si>
  <si>
    <t>KAPE-IB-104563-14-12-2020</t>
  </si>
  <si>
    <t>KAPW-IB-84710-14-12-2020</t>
  </si>
  <si>
    <t>KAPW-IB-87280-17-12-2020</t>
  </si>
  <si>
    <t>KAPE-IB-107143-17-12-2020</t>
  </si>
  <si>
    <t>KPFI-IB-22885-18-12-2020</t>
  </si>
  <si>
    <t>KAPW-IB-90073-22-12-2020</t>
  </si>
  <si>
    <t>KAPE-IB-112167-24-12-2020</t>
  </si>
  <si>
    <t>KAPE-IB-112151-24-12-2020</t>
  </si>
  <si>
    <t>KAPE-IB-113277-26-12-2020</t>
  </si>
  <si>
    <t>KAPW-IB-93752-29-12-2020</t>
  </si>
  <si>
    <t>KAPE-IB-115370-29-12-2020</t>
  </si>
  <si>
    <t>KPAF-IB-31367-01-01-2021</t>
  </si>
  <si>
    <t>KAPW-IB-95509-01-01-2021</t>
  </si>
  <si>
    <t>KAPE-IB-118083-01-01-2021</t>
  </si>
  <si>
    <t>KAPE-IB-118081-01-01-2021</t>
  </si>
  <si>
    <t>KAPE-IB-118079-01-01-2021</t>
  </si>
  <si>
    <t>KAPE-IB-118078-01-01-2021</t>
  </si>
  <si>
    <t>KAPE-IB-118084-01-01-2021</t>
  </si>
  <si>
    <t>KAPE-IB-118948-02-01-2021</t>
  </si>
  <si>
    <t>KAPE-IB-118800-02-01-2021</t>
  </si>
  <si>
    <t>KAPW-IB-96590-04-01-2021</t>
  </si>
  <si>
    <t>KAPE-IB-121432-05-01-2021</t>
  </si>
  <si>
    <t>KAPW-IB-97513-05-01-2021</t>
  </si>
  <si>
    <t>KAPE-IB-122356-06-01-2021</t>
  </si>
  <si>
    <t>KAPE-IB-122360-06-01-2021</t>
  </si>
  <si>
    <t>KAPE-IB-122403-06-01-2021</t>
  </si>
  <si>
    <t>KAPE-IB-122349-06-01-2021</t>
  </si>
  <si>
    <t>KAPE-IB-123450-07-01-2021</t>
  </si>
  <si>
    <t>KAPE-IB-123451-07-01-2021</t>
  </si>
  <si>
    <t>KAPW-IB-99995-08-01-2021</t>
  </si>
  <si>
    <t>KAPW-IB-100563-09-01-2021</t>
  </si>
  <si>
    <t>KAPE-IB-125920-11-01-2021</t>
  </si>
  <si>
    <t>KAPE-IB-128586-14-01-2021</t>
  </si>
  <si>
    <t>KAPW-IB-103976-14-01-2021</t>
  </si>
  <si>
    <t>KAPW-IB-103720-14-01-2021</t>
  </si>
  <si>
    <t>KAPE-IB-128266-14-01-2021</t>
  </si>
  <si>
    <t>KAPW-IB-104398-15-01-2021</t>
  </si>
  <si>
    <t>KAPE-IB-130675-18-01-2021</t>
  </si>
  <si>
    <t>KAPE-IB-134163-22-01-2021</t>
  </si>
  <si>
    <t>KAPW-IB-108205-22-01-2021</t>
  </si>
  <si>
    <t>KAPE-IB-134925-23-01-2021</t>
  </si>
  <si>
    <t>KAPE-IB-135431-25-01-2021</t>
  </si>
  <si>
    <t>KAPE-IB-135439-25-01-2021</t>
  </si>
  <si>
    <t>KAPE-IB-135447-25-01-2021</t>
  </si>
  <si>
    <t>KAPE-IB-135458-25-01-2021</t>
  </si>
  <si>
    <t>KAPE-IB-136503-26-01-2021</t>
  </si>
  <si>
    <t>KAPW-IB-110706-27-01-2021</t>
  </si>
  <si>
    <t>KAPW-IB-110623-27-01-2021</t>
  </si>
  <si>
    <t>KAPW-IB-110628-27-01-2021</t>
  </si>
  <si>
    <t>KAPE-IB-137685-27-01-2021</t>
  </si>
  <si>
    <t>KAPE-IB-137723-27-01-2021</t>
  </si>
  <si>
    <t>KAPE-IB-138132-28-01-2021</t>
  </si>
  <si>
    <t>KAPE-IB-138075-28-01-2021</t>
  </si>
  <si>
    <t>KAPW-IB-110961-28-01-2021</t>
  </si>
  <si>
    <t>KAPE-IB-138079-28-01-2021</t>
  </si>
  <si>
    <t>KAPW-IB-111125-28-01-2021</t>
  </si>
  <si>
    <t>KAPE-IB-138073-28-01-2021</t>
  </si>
  <si>
    <t>KAPE-IB-140227-01-02-2021</t>
  </si>
  <si>
    <t>KAPE-IB-140293-01-02-2021</t>
  </si>
  <si>
    <t>KAPE-IB-140224-01-02-2021</t>
  </si>
  <si>
    <t>KAPW-IB-115640-06-02-2021</t>
  </si>
  <si>
    <t>KAPW-IB-115642-06-02-2021</t>
  </si>
  <si>
    <t>KAPW-IB-115638-06-02-2021</t>
  </si>
  <si>
    <t>KAPW-IB-115646-06-02-2021</t>
  </si>
  <si>
    <t>KAPW-IB-115918-08-02-2021</t>
  </si>
  <si>
    <t>KAPW-IB-116656-09-02-2021</t>
  </si>
  <si>
    <t>KAPW-IB-116648-09-02-2021</t>
  </si>
  <si>
    <t>KAPE-IB-145700-09-02-2021</t>
  </si>
  <si>
    <t>KAPW-IB-119465-15-02-2021</t>
  </si>
  <si>
    <t>KAPE-IB-149518-15-02-2021</t>
  </si>
  <si>
    <t>KAPE-IB-150106-16-02-2021</t>
  </si>
  <si>
    <t>KAPE-IB-150178-16-02-2021</t>
  </si>
  <si>
    <t>KAPE-IB-150099-16-02-2021</t>
  </si>
  <si>
    <t>KAPE-IB-150767-17-02-2021</t>
  </si>
  <si>
    <t>KAPW-IB-122611-18-02-2021</t>
  </si>
  <si>
    <t>KAPE-IB-151465-18-02-2021</t>
  </si>
  <si>
    <t>KAPE-IB-151492-18-02-2021</t>
  </si>
  <si>
    <t>KAPE-IB-151497-18-02-2021</t>
  </si>
  <si>
    <t>KAPE-IB-153260-20-02-2021</t>
  </si>
  <si>
    <t>KAPE-IB-154120-22-02-2021</t>
  </si>
  <si>
    <t>KAPW-IB-124780-22-02-2021</t>
  </si>
  <si>
    <t>KAPE-IB-155031-23-02-2021</t>
  </si>
  <si>
    <t>KAPE-IB-156689-25-02-2021</t>
  </si>
  <si>
    <t>KAPW-IB-127974-26-02-2021</t>
  </si>
  <si>
    <t>KPPI-IB-65622-26-02-2021</t>
  </si>
  <si>
    <t>KAPE-IB-158781-01-03-2021</t>
  </si>
  <si>
    <t>KAPE-IB-160101-02-03-2021</t>
  </si>
  <si>
    <t>KAPW-IB-130814-05-03-2021</t>
  </si>
  <si>
    <t>KPAF-IB-42618-08-03-2021</t>
  </si>
  <si>
    <t>KAPE-IB-166960-10-03-2021</t>
  </si>
  <si>
    <t>KAPE-IB-166652-10-03-2021</t>
  </si>
  <si>
    <t>KAPE-IB-167964-11-03-2021</t>
  </si>
  <si>
    <t>KPPI-IB-68807-11-03-2021</t>
  </si>
  <si>
    <t>KAPE-IB-167513-11-03-2021</t>
  </si>
  <si>
    <t>KAPE-IB-167527-11-03-2021</t>
  </si>
  <si>
    <t>KAPE-IB-167539-11-03-2021</t>
  </si>
  <si>
    <t>KAPE-IB-168163-12-03-2021</t>
  </si>
  <si>
    <t>KAPE-IB-170657-16-03-2021</t>
  </si>
  <si>
    <t>KAPE-IB-170650-16-03-2021</t>
  </si>
  <si>
    <t>KAPE-IB-174237-20-03-2021</t>
  </si>
  <si>
    <t>KAPE-IB-176289-24-03-2021</t>
  </si>
  <si>
    <t>KAPE-IB-176305-24-03-2021</t>
  </si>
  <si>
    <t>KAPE-IB-176169-24-03-2021</t>
  </si>
  <si>
    <t>KAPE-IB-176133-24-03-2021</t>
  </si>
  <si>
    <t>KAPE-IB-177669-26-03-2021</t>
  </si>
  <si>
    <t>KAPW-IB-142652-27-03-2021</t>
  </si>
  <si>
    <t>KAPE-IB-178558-29-03-2021</t>
  </si>
  <si>
    <t>KAPW-IB-144586-31-03-2021</t>
  </si>
  <si>
    <t>KAPW-IB-144613-31-03-2021</t>
  </si>
  <si>
    <t>KAPE-IB-180346-31-03-2021</t>
  </si>
  <si>
    <t>KAPE-IB-180339-31-03-2021</t>
  </si>
  <si>
    <t>KAPE-IB-184053-06-04-2021</t>
  </si>
  <si>
    <t>KAPE-IB-184781-07-04-2021</t>
  </si>
  <si>
    <t>KAPE-IB-184770-07-04-2021</t>
  </si>
  <si>
    <t>KAPW-IB-148530-07-04-2021</t>
  </si>
  <si>
    <t>KAPE-IB-184757-07-04-2021</t>
  </si>
  <si>
    <t>KAPE-IB-184750-07-04-2021</t>
  </si>
  <si>
    <t>KAPE-IB-186999-09-04-2021</t>
  </si>
  <si>
    <t>KAPE-IB-188456-12-04-2021</t>
  </si>
  <si>
    <t>KAPW-IB-153790-17-04-2021</t>
  </si>
  <si>
    <t>KAPE-IB-193075-20-04-2021</t>
  </si>
  <si>
    <t>KAPW-IB-155594-21-04-2021</t>
  </si>
  <si>
    <t>KAPW-IB-155696-21-04-2021</t>
  </si>
  <si>
    <t>KAPE-IB-194679-22-04-2021</t>
  </si>
  <si>
    <t>KAPE-IB-196433-26-04-2021</t>
  </si>
  <si>
    <t>KAPE-IB-196358-26-04-2021</t>
  </si>
  <si>
    <t>KAPE-IB-196486-26-04-2021</t>
  </si>
  <si>
    <t>KAPW-IB-159579-28-04-2021</t>
  </si>
  <si>
    <t>KAPE-IB-199197-29-04-2021</t>
  </si>
  <si>
    <t>KAPW-IB-160887-30-04-2021</t>
  </si>
  <si>
    <t>KAPE-IB-199397-30-04-2021</t>
  </si>
  <si>
    <t>KAPW-IB-160992-30-04-2021</t>
  </si>
  <si>
    <t>KAPW-IB-161000-30-04-2021</t>
  </si>
  <si>
    <t>KAPE-IB-199413-30-04-2021</t>
  </si>
  <si>
    <t>KAPE-IB-200406-03-05-2021</t>
  </si>
  <si>
    <t>KAPW-IB-163539-05-05-2021</t>
  </si>
  <si>
    <t>KAPE-IB-202859-05-05-2021</t>
  </si>
  <si>
    <t>KAPE-IB-202929-05-05-2021</t>
  </si>
  <si>
    <t>KAPE-IB-206164-08-05-2021</t>
  </si>
  <si>
    <t>KAPE-IB-206168-08-05-2021</t>
  </si>
  <si>
    <t>KAPE-IB-206163-08-05-2021</t>
  </si>
  <si>
    <t>KAPE-IB-206171-08-05-2021</t>
  </si>
  <si>
    <t>KAPE-IB-206169-08-05-2021</t>
  </si>
  <si>
    <t>KAPW-IB-165977-10-05-2021</t>
  </si>
  <si>
    <t>KAPW-IB-166408-11-05-2021</t>
  </si>
  <si>
    <t>KAPE-IB-206918-11-05-2021</t>
  </si>
  <si>
    <t>KAPE-IB-206931-11-05-2021</t>
  </si>
  <si>
    <t>KAPE-IB-206921-11-05-2021</t>
  </si>
  <si>
    <t>KAPW-IB-167110-17-05-2021</t>
  </si>
  <si>
    <t>KAPE-IB-210545-18-05-2021</t>
  </si>
  <si>
    <t>KAPE-IB-212309-20-05-2021</t>
  </si>
  <si>
    <t>KAPE-IB-214158-21-05-2021</t>
  </si>
  <si>
    <t>KAPE-IB-215171-24-05-2021</t>
  </si>
  <si>
    <t>KAPW-IB-172242-24-05-2021</t>
  </si>
  <si>
    <t>KAPW-IB-172685-25-05-2021</t>
  </si>
  <si>
    <t>KAPE-IB-216515-25-05-2021</t>
  </si>
  <si>
    <t>KAPE-IB-220173-31-05-2021</t>
  </si>
  <si>
    <t>KAPE-IB-220540-31-05-2021</t>
  </si>
  <si>
    <t>KAPE-IB-220262-31-05-2021</t>
  </si>
  <si>
    <t>KAPE-IB-220250-31-05-2021</t>
  </si>
  <si>
    <t>KAPE-IB-220048-31-05-2021</t>
  </si>
  <si>
    <t>KAPE-IB-220059-31-05-2021</t>
  </si>
  <si>
    <t>KAPE-IB-221488-01-06-2021</t>
  </si>
  <si>
    <t>KAPE-IB-220857-01-06-2021</t>
  </si>
  <si>
    <t>KAPE-IB-223252-03-06-2021</t>
  </si>
  <si>
    <t>KAPE-IB-223265-03-06-2021</t>
  </si>
  <si>
    <t>KAPE-IB-223231-03-06-2021</t>
  </si>
  <si>
    <t>KAPE-IB-225826-07-06-2021</t>
  </si>
  <si>
    <t>KAPE-IB-225939-07-06-2021</t>
  </si>
  <si>
    <t>KAPE-IB-225866-07-06-2021</t>
  </si>
  <si>
    <t>KAPE-IB-228125-10-06-2021</t>
  </si>
  <si>
    <t>KAPE-IB-228047-10-06-2021</t>
  </si>
  <si>
    <t>KAPE-IB-230519-12-06-2021</t>
  </si>
  <si>
    <t>KAPE-IB-230518-12-06-2021</t>
  </si>
  <si>
    <t>KAPE-IB-230502-12-06-2021</t>
  </si>
  <si>
    <t>KAPE-IB-230508-12-06-2021</t>
  </si>
  <si>
    <t>KAPW-IB-182848-12-06-2021</t>
  </si>
  <si>
    <t>KAPW-IB-182851-12-06-2021</t>
  </si>
  <si>
    <t>KAPW-IB-184796-15-06-2021</t>
  </si>
  <si>
    <t>KAPW-IB-184793-15-06-2021</t>
  </si>
  <si>
    <t>KAPW-IB-184794-15-06-2021</t>
  </si>
  <si>
    <t>KAPE-IB-232680-15-06-2021</t>
  </si>
  <si>
    <t>KAPE-IB-232706-15-06-2021</t>
  </si>
  <si>
    <t>KAPE-IB-232678-15-06-2021</t>
  </si>
  <si>
    <t>KAPE-IB-232675-15-06-2021</t>
  </si>
  <si>
    <t>KAPW-IB-184895-16-06-2021</t>
  </si>
  <si>
    <t>KAPW-IB-184966-16-06-2021</t>
  </si>
  <si>
    <t>KAPW-IB-184936-16-06-2021</t>
  </si>
  <si>
    <t>KAPE-IB-234564-18-06-2021</t>
  </si>
  <si>
    <t>KAPW-IB-188450-25-06-2021</t>
  </si>
  <si>
    <t>KAPE-IB-239861-26-06-2021</t>
  </si>
  <si>
    <t>KAPE-IB-239757-26-06-2021</t>
  </si>
  <si>
    <t>KAPE-IB-239742-26-06-2021</t>
  </si>
  <si>
    <t>KAPE-IB-239679-26-06-2021</t>
  </si>
  <si>
    <t>KAPW-IB-1552-03-07-2021</t>
  </si>
  <si>
    <t>KAPE-IB-2327-03-07-2021</t>
  </si>
  <si>
    <t>KAPE-IB-2320-03-07-2021</t>
  </si>
  <si>
    <t>KAPE-IB-2322-03-07-2021</t>
  </si>
  <si>
    <t>KAPE-IB-4418-06-07-2021</t>
  </si>
  <si>
    <t>KAPE-IB-4973-07-07-2021</t>
  </si>
  <si>
    <t>KAPE-IB-4992-07-07-2021</t>
  </si>
  <si>
    <t>KAPE-IB-4986-07-07-2021</t>
  </si>
  <si>
    <t>KAPE-IB-4958-07-07-2021</t>
  </si>
  <si>
    <t>KAPW-IB-3760-07-07-2021</t>
  </si>
  <si>
    <t>KAPE-IB-5173-07-07-2021</t>
  </si>
  <si>
    <t>KAPW-IB-4810-08-07-2021</t>
  </si>
  <si>
    <t>KAPE-IB-6601-08-07-2021</t>
  </si>
  <si>
    <t>KAPW-IB-5494-10-07-2021</t>
  </si>
  <si>
    <t>KAPE-IB-10714-14-07-2021</t>
  </si>
  <si>
    <t>KAPE-IB-10000-14-07-2021</t>
  </si>
  <si>
    <t>KAPE-IB-10794-14-07-2021</t>
  </si>
  <si>
    <t>KAPE-IB-10781-14-07-2021</t>
  </si>
  <si>
    <t>KAPE-IB-10807-14-07-2021</t>
  </si>
  <si>
    <t>KAPE-IB-10804-14-07-2021</t>
  </si>
  <si>
    <t>KAPE-IB-11156-15-07-2021</t>
  </si>
  <si>
    <t>KAPE-IB-12459-16-07-2021</t>
  </si>
  <si>
    <t>KAPE-IB-12286-16-07-2021</t>
  </si>
  <si>
    <t>KAPE-IB-12262-16-07-2021</t>
  </si>
  <si>
    <t>KAPE-IB-12269-16-07-2021</t>
  </si>
  <si>
    <t>KAPE-IB-13513-19-07-2021</t>
  </si>
  <si>
    <t>KAPE-IB-13459-19-07-2021</t>
  </si>
  <si>
    <t>KAPE-IB-13458-19-07-2021</t>
  </si>
  <si>
    <t>KAPE-IB-16043-26-07-2021</t>
  </si>
  <si>
    <t>KAPE-IB-16040-26-07-2021</t>
  </si>
  <si>
    <t>KAPE-IB-16022-26-07-2021</t>
  </si>
  <si>
    <t>KAPE-IB-17342-28-07-2021</t>
  </si>
  <si>
    <t>KAPW-IB-13707-28-07-2021</t>
  </si>
  <si>
    <t>KAPE-IB-17385-28-07-2021</t>
  </si>
  <si>
    <t>KAPE-IB-17393-28-07-2021</t>
  </si>
  <si>
    <t>KAPW-IB-15072-29-07-2021</t>
  </si>
  <si>
    <t>KAPE-IB-22150-02-08-2021</t>
  </si>
  <si>
    <t>KAPW-IB-17488-03-08-2021</t>
  </si>
  <si>
    <t>KAPE-IB-22373-03-08-2021</t>
  </si>
  <si>
    <t>KAPE-IB-22661-03-08-2021</t>
  </si>
  <si>
    <t>KAPE-IB-24098-04-08-2021</t>
  </si>
  <si>
    <t>KAPE-IB-25662-06-08-2021</t>
  </si>
  <si>
    <t>KAPW-IB-20007-09-08-2021</t>
  </si>
  <si>
    <t>KAPE-IB-27194-10-08-2021</t>
  </si>
  <si>
    <t>KAPW-IB-20108-10-08-2021</t>
  </si>
  <si>
    <t>KAPW-IB-20112-10-08-2021</t>
  </si>
  <si>
    <t>KAPW-IB-20114-10-08-2021</t>
  </si>
  <si>
    <t>KAPW-IB-20102-10-08-2021</t>
  </si>
  <si>
    <t>KAPE-IB-31434-16-08-2021</t>
  </si>
  <si>
    <t>KAPE-IB-31451-16-08-2021</t>
  </si>
  <si>
    <t>KAPE-IB-31705-17-08-2021</t>
  </si>
  <si>
    <t>KAPE-IB-32710-20-08-2021</t>
  </si>
  <si>
    <t>KAPW-IB-25345-20-08-2021</t>
  </si>
  <si>
    <t>KAPW-IB-25071-20-08-2021</t>
  </si>
  <si>
    <t>KAPE-IB-34373-23-08-2021</t>
  </si>
  <si>
    <t>KAPE-IB-34508-23-08-2021</t>
  </si>
  <si>
    <t>KAPE-IB-34438-23-08-2021</t>
  </si>
  <si>
    <t>KAPE-IB-34491-23-08-2021</t>
  </si>
  <si>
    <t>KAPE-IB-36684-25-08-2021</t>
  </si>
  <si>
    <t>KAPE-IB-38477-30-08-2021</t>
  </si>
  <si>
    <t>KAPE-IB-40050-31-08-2021</t>
  </si>
  <si>
    <t>KAPE-IB-39973-31-08-2021</t>
  </si>
  <si>
    <t>KAPE-IB-40838-01-09-2021</t>
  </si>
  <si>
    <t>KAPE-IB-40853-01-09-2021</t>
  </si>
  <si>
    <t>KAPE-IB-40849-01-09-2021</t>
  </si>
  <si>
    <t>KAPW-IB-33080-02-09-2021</t>
  </si>
  <si>
    <t>KAPW-IB-35959-07-09-2021</t>
  </si>
  <si>
    <t>KAPE-IB-45075-07-09-2021</t>
  </si>
  <si>
    <t>KAPE-IB-45056-07-09-2021</t>
  </si>
  <si>
    <t>KAPE-IB-45428-07-09-2021</t>
  </si>
  <si>
    <t>KAPE-IB-45257-07-09-2021</t>
  </si>
  <si>
    <t>KAPE-IB-46022-08-09-2021</t>
  </si>
  <si>
    <t>KAPE-IB-49040-13-09-2021</t>
  </si>
  <si>
    <t>KAPE-IB-49033-13-09-2021</t>
  </si>
  <si>
    <t>KAPE-IB-50825-16-09-2021</t>
  </si>
  <si>
    <t>KAPE-IB-50788-16-09-2021</t>
  </si>
  <si>
    <t>KAPE-IB-51765-17-09-2021</t>
  </si>
  <si>
    <t>KAPE-IB-51468-17-09-2021</t>
  </si>
  <si>
    <t>KAPE-IB-51455-17-09-2021</t>
  </si>
  <si>
    <t>KAPE-IB-54907-22-09-2021</t>
  </si>
  <si>
    <t>KAPW-IB-46876-28-09-2021</t>
  </si>
  <si>
    <t>KAPW-IB-46867-28-09-2021</t>
  </si>
  <si>
    <t>KAPE-IB-59396-28-09-2021</t>
  </si>
  <si>
    <t>KAPE-IB-59497-29-09-2021</t>
  </si>
  <si>
    <t>KAPE-IB-59437-29-09-2021</t>
  </si>
  <si>
    <t>KAPW-IB-46926-29-09-2021</t>
  </si>
  <si>
    <t>KAPE-IB-62523-05-10-2021</t>
  </si>
  <si>
    <t>KAPE-IB-62762-06-10-2021</t>
  </si>
  <si>
    <t>KAPE-IB-66730-12-10-2021</t>
  </si>
  <si>
    <t>KAPE-IB-66716-12-10-2021</t>
  </si>
  <si>
    <t>KAPE-IB-66723-12-10-2021</t>
  </si>
  <si>
    <t>KAPE-IB-67666-13-10-2021</t>
  </si>
  <si>
    <t>KAPE-IB-67667-13-10-2021</t>
  </si>
  <si>
    <t>KAPW-IB-57553-16-10-2021</t>
  </si>
  <si>
    <t>KAPE-IB-71477-20-10-2021</t>
  </si>
  <si>
    <t>KAPW-IB-63108-29-10-2021</t>
  </si>
  <si>
    <t>KAPW-IB-63381-30-10-2021</t>
  </si>
  <si>
    <t>KAPW-IB-65024-04-11-2021</t>
  </si>
  <si>
    <t>KAPE-IB-81636-06-11-2021</t>
  </si>
  <si>
    <t>KAPE-IB-83341-08-11-2021</t>
  </si>
  <si>
    <t>KAPE-IB-84000-09-11-2021</t>
  </si>
  <si>
    <t>KAPE-IB-86333-11-11-2021</t>
  </si>
  <si>
    <t>KAPE-IB-86329-11-11-2021</t>
  </si>
  <si>
    <t>KAPW-IB-70911-15-11-2021</t>
  </si>
  <si>
    <t>KAPE-IB-89256-15-11-2021</t>
  </si>
  <si>
    <t>KAPE-IB-89518-16-11-2021</t>
  </si>
  <si>
    <t>KAPE-IB-89565-16-11-2021</t>
  </si>
  <si>
    <t>KAPE-IB-94334-23-11-2021</t>
  </si>
  <si>
    <t>KAPE-IB-94325-23-11-2021</t>
  </si>
  <si>
    <t>KAPW-IB-79954-30-11-2021</t>
  </si>
  <si>
    <t>KAPE-IB-99354-30-11-2021</t>
  </si>
  <si>
    <t>KAPE-IB-99360-30-11-2021</t>
  </si>
  <si>
    <t>KAPE-IB-99346-30-11-2021</t>
  </si>
  <si>
    <t>KAPE-IB-99339-30-11-2021</t>
  </si>
  <si>
    <t>KAPW-IB-81108-02-12-2021</t>
  </si>
  <si>
    <t>KAPW-IB-81771-03-12-2021</t>
  </si>
  <si>
    <t>KAPE-IB-103482-06-12-2021</t>
  </si>
  <si>
    <t>KAPE-IB-103549-06-12-2021</t>
  </si>
  <si>
    <t>KAPW-IB-88577-14-12-2021</t>
  </si>
  <si>
    <t>KPPI-IB-42167-15-12-2021</t>
  </si>
  <si>
    <t>KPPI-IB-42182-16-12-2021</t>
  </si>
  <si>
    <t>KAPE-IB-111446-16-12-2021</t>
  </si>
  <si>
    <t>KAPE-IB-112508-18-12-2021</t>
  </si>
  <si>
    <t>KAPE-IB-112505-18-12-2021</t>
  </si>
  <si>
    <t>KAPE-IB-116727-24-12-2021</t>
  </si>
  <si>
    <t>KAPE-IB-116715-24-12-2021</t>
  </si>
  <si>
    <t>KAPW-IB-96455-28-12-2021</t>
  </si>
  <si>
    <t>KAPW-IB-97856-30-12-2021</t>
  </si>
  <si>
    <t>KAPE-IB-120641-31-12-2021</t>
  </si>
  <si>
    <t>KAPE-IB-120523-31-12-2021</t>
  </si>
  <si>
    <t>KAPE-IB-121250-03-01-2022</t>
  </si>
  <si>
    <t>KAPW-IB-105006-11-01-2022</t>
  </si>
  <si>
    <t>KAPE-IB-127747-12-01-2022</t>
  </si>
  <si>
    <t>KAPE-IB-128644-13-01-2022</t>
  </si>
  <si>
    <t>KAPE-IB-128635-13-01-2022</t>
  </si>
  <si>
    <t>KAPE-IB-128667-13-01-2022</t>
  </si>
  <si>
    <t>KAPE-IB-130078-14-01-2022</t>
  </si>
  <si>
    <t>KAPE-IB-141471-02-02-2022</t>
  </si>
  <si>
    <t>KAPE-IB-151452-16-02-2022</t>
  </si>
  <si>
    <t>KAPE-IB-151471-16-02-2022</t>
  </si>
  <si>
    <t>KAPE-IB-152435-17-02-2022</t>
  </si>
  <si>
    <t>KAPE-IB-152427-17-02-2022</t>
  </si>
  <si>
    <t>KAPE-IB-152440-17-02-2022</t>
  </si>
  <si>
    <t>KAPE-IB-159014-25-02-2022</t>
  </si>
  <si>
    <t>Manual Closed - Weboc Balance 500 Kgs</t>
  </si>
  <si>
    <t>Manual Closed - Weboc Balance 2500 Kgs</t>
  </si>
  <si>
    <t>- 821.46</t>
  </si>
  <si>
    <t>- 1,606.00</t>
  </si>
  <si>
    <t>Manual Closed - Weboc Balance 1600 Kgs (-854.27)</t>
  </si>
  <si>
    <t>- 373.52</t>
  </si>
  <si>
    <t>- 25.35</t>
  </si>
  <si>
    <t>- 297.25</t>
  </si>
  <si>
    <t>- 1,086.83</t>
  </si>
  <si>
    <t>- 884.28</t>
  </si>
  <si>
    <t>- 316.00</t>
  </si>
  <si>
    <t>- 7,966.30</t>
  </si>
  <si>
    <t>- 884.30</t>
  </si>
  <si>
    <t>- 352.76</t>
  </si>
  <si>
    <t>- 324.70</t>
  </si>
  <si>
    <t>- 1,861.08</t>
  </si>
  <si>
    <t>- 1,715.47</t>
  </si>
  <si>
    <t>- 349.65</t>
  </si>
  <si>
    <t>- 1,803.71</t>
  </si>
  <si>
    <t>40 Cases</t>
  </si>
  <si>
    <t>60 Cases</t>
  </si>
  <si>
    <t>50 Cases</t>
  </si>
  <si>
    <t>Email Date</t>
  </si>
  <si>
    <t>No. of case</t>
  </si>
  <si>
    <t>Total cases
 e-mailed</t>
  </si>
  <si>
    <t>- 1,158.24</t>
  </si>
  <si>
    <t>- 354.00</t>
  </si>
  <si>
    <t>- 479.28</t>
  </si>
  <si>
    <t>- 301.35</t>
  </si>
  <si>
    <t>- 489.30</t>
  </si>
  <si>
    <t>- 317.02</t>
  </si>
  <si>
    <t>- 946.18</t>
  </si>
  <si>
    <t>- 143.87</t>
  </si>
  <si>
    <t>- 813.67</t>
  </si>
  <si>
    <t>- 1,431.35</t>
  </si>
  <si>
    <t>- 55.45</t>
  </si>
  <si>
    <t>- 1,401.59</t>
  </si>
  <si>
    <t>- 946.48</t>
  </si>
  <si>
    <t>- 155.60</t>
  </si>
  <si>
    <t>- 319.51</t>
  </si>
  <si>
    <t>- 38.20</t>
  </si>
  <si>
    <t>- 575.44</t>
  </si>
  <si>
    <t>- 180.37</t>
  </si>
  <si>
    <t>- 575.42</t>
  </si>
  <si>
    <t>- 340.94</t>
  </si>
  <si>
    <t>- 404.09</t>
  </si>
  <si>
    <t>- 1,171.41</t>
  </si>
  <si>
    <t>- 7.20</t>
  </si>
  <si>
    <t>- 3,488.73</t>
  </si>
  <si>
    <t>- 267.84</t>
  </si>
  <si>
    <t>- 56.57</t>
  </si>
  <si>
    <t>Prod</t>
  </si>
  <si>
    <t>KAPE-IB-120597-31-12-2021</t>
  </si>
  <si>
    <t>CHEMICAL</t>
  </si>
  <si>
    <t>YARN</t>
  </si>
  <si>
    <t>FABRIC</t>
  </si>
  <si>
    <t>TEXTILE DYES</t>
  </si>
  <si>
    <t>PACKING MATERIAL</t>
  </si>
  <si>
    <t>Status</t>
  </si>
  <si>
    <t>65 Cases</t>
  </si>
  <si>
    <t xml:space="preserve">Security Release Completed by Security Officer </t>
  </si>
  <si>
    <t>KAPE-IB-140852-05-03-2020</t>
  </si>
  <si>
    <t>NOC Recd</t>
  </si>
  <si>
    <t>183 cases 13APR2022</t>
  </si>
  <si>
    <t>IB</t>
  </si>
  <si>
    <t>TI</t>
  </si>
  <si>
    <t>IB Recd</t>
  </si>
  <si>
    <t>71 cases 30APR2022</t>
  </si>
  <si>
    <t>EP</t>
  </si>
  <si>
    <t>127 cases 15APR2022</t>
  </si>
  <si>
    <t>Bond GD GateIn Completed in Warehouse</t>
  </si>
  <si>
    <t>Security Release Completed by Security Officer</t>
  </si>
  <si>
    <t>KPAF-IB-24456-19-11-2019</t>
  </si>
  <si>
    <t>KPAF-IB-18848-21-10-2019</t>
  </si>
  <si>
    <t>KAPE-IB-51663-10-10-2019</t>
  </si>
  <si>
    <t>KPAF-IB-17319-10-10-2018</t>
  </si>
  <si>
    <t>KAPE-IB-145796-01-04-2017</t>
  </si>
  <si>
    <t>KCSI-HC-2218-31-12-2011</t>
  </si>
  <si>
    <t>M/c</t>
  </si>
  <si>
    <t>Parts</t>
  </si>
  <si>
    <t>GD No</t>
  </si>
  <si>
    <t>IB+PDC Received</t>
  </si>
  <si>
    <t>Home Consumption GD</t>
  </si>
  <si>
    <t>Ok to process on 09-Apr-2022 NOC recd</t>
  </si>
  <si>
    <t>NOC recd</t>
  </si>
  <si>
    <t>No of Cases</t>
  </si>
  <si>
    <t>IB+PDC recd Dt</t>
  </si>
  <si>
    <t>IB MC</t>
  </si>
  <si>
    <t>Total</t>
  </si>
  <si>
    <t>70 cases 24MAY2022</t>
  </si>
  <si>
    <t>KAPE-IB-32254-17-08-2021</t>
  </si>
  <si>
    <t>KPAF-IB-8499-17-08-2021</t>
  </si>
  <si>
    <t>KAPW-IB-25811-20-08-2021</t>
  </si>
  <si>
    <t>KAPE-IB-36738-26-08-2021</t>
  </si>
  <si>
    <t>KAPE-IB-37413-26-08-2021</t>
  </si>
  <si>
    <t>KAPW-IB-77483-26-11-2021</t>
  </si>
  <si>
    <t>KAPW-IB-80150-01-12-2021</t>
  </si>
  <si>
    <t>KAPW-IB-83496-06-12-2021</t>
  </si>
  <si>
    <t>KAPE-IB-127793-12-01-2022</t>
  </si>
  <si>
    <t>KAPE-IB-129594-14-01-2022</t>
  </si>
  <si>
    <t>KAPE-IB-129589-14-01-2022</t>
  </si>
  <si>
    <t>KAPE-IB-129656-14-01-2022</t>
  </si>
  <si>
    <t>KAPE-IB-129603-14-01-2022</t>
  </si>
  <si>
    <t>KAPW-IB-108998-18-01-2022</t>
  </si>
  <si>
    <t>KAPW-IB-109021-18-01-2022</t>
  </si>
  <si>
    <t>KAPE-IB-135157-25-01-2022</t>
  </si>
  <si>
    <t>KAPE-IB-135162-25-01-2022</t>
  </si>
  <si>
    <t>KAPE-IB-136944-27-01-2022</t>
  </si>
  <si>
    <t>KAPW-IB-114600-31-01-2022</t>
  </si>
  <si>
    <t>KAPE-IB-142689-03-02-2022</t>
  </si>
  <si>
    <t>KAPE-IB-145470-07-02-2022</t>
  </si>
  <si>
    <t>KAPW-IB-119605-08-02-2022</t>
  </si>
  <si>
    <t>KAPE-IB-156182-22-02-2022</t>
  </si>
  <si>
    <t>KAPW-IB-130911-25-02-2022</t>
  </si>
  <si>
    <t>KAPW-IB-132406-01-03-2022</t>
  </si>
  <si>
    <t>KAPE-IB-162555-02-03-2022</t>
  </si>
  <si>
    <t>KAPE-IB-170365-15-03-2022</t>
  </si>
  <si>
    <t>KAPE-IB-170407-15-03-2022</t>
  </si>
  <si>
    <t>KAPW-IB-139123-15-03-2022</t>
  </si>
  <si>
    <t>KAPW-IB-141429-19-03-2022</t>
  </si>
  <si>
    <t>KAPE-IB-175214-24-03-2022</t>
  </si>
  <si>
    <t>KPAF-IB-50262-29-03-2022</t>
  </si>
  <si>
    <t>Apr-22.Closed</t>
  </si>
  <si>
    <t>205 cases 30MAY2022</t>
  </si>
  <si>
    <t>Ok to process on 27-May-2022 NOC recd</t>
  </si>
  <si>
    <t>May-22.Closed</t>
  </si>
  <si>
    <t>KAPE-IB-40890-01-09-2021</t>
  </si>
  <si>
    <t>KAPE-IB-42713-03-09-2021</t>
  </si>
  <si>
    <t>KAPE-IB-47607-10-09-2021</t>
  </si>
  <si>
    <t>KAPE-IB-65341-11-10-2021</t>
  </si>
  <si>
    <t>KAPE-IB-123078-05-01-2022</t>
  </si>
  <si>
    <t>KAPE-IB-126926-11-01-2022</t>
  </si>
  <si>
    <t>KAPE-IB-148901-12-02-2022</t>
  </si>
  <si>
    <t>KAPE-IB-164920-07-03-2022</t>
  </si>
  <si>
    <t>KAPE-IB-168698-14-03-2022</t>
  </si>
  <si>
    <t>KAPE-IB-172195-18-03-2022</t>
  </si>
  <si>
    <t>KAPW-IB-143787-25-03-2022</t>
  </si>
  <si>
    <t>KAPE-IB-177711-29-03-2022</t>
  </si>
  <si>
    <t>KAPE-IB-182040-05-04-2022</t>
  </si>
  <si>
    <t>KAPW-IB-157282-21-04-2022</t>
  </si>
  <si>
    <t>KAPW-IB-156911-21-04-2022</t>
  </si>
  <si>
    <t>KAPE-IB-191342-21-04-2022</t>
  </si>
  <si>
    <t>Item</t>
  </si>
  <si>
    <t>MICROS 50 HS CHEMICAL</t>
  </si>
  <si>
    <t>HYDROSULFITE</t>
  </si>
  <si>
    <t>FLOPRINT 250</t>
  </si>
  <si>
    <t>TEXTILE CHEMICAL</t>
  </si>
  <si>
    <t>EMSIZE 30 TEXTILE CHEMICAL</t>
  </si>
  <si>
    <t>6TH FLORPRINT 160</t>
  </si>
  <si>
    <t>ROSCHFIX CHEMICAL</t>
  </si>
  <si>
    <t>EMSIZE E 14 CHEMICAL</t>
  </si>
  <si>
    <t>2ND TEXTILE CHEMICAL</t>
  </si>
  <si>
    <t>2ND MICROS 50 HS CHEMICAL</t>
  </si>
  <si>
    <t>FORMIC ACID</t>
  </si>
  <si>
    <t>2nd SILICONE HT 40</t>
  </si>
  <si>
    <t>2ND TEXTILE CHEMICAL (TILASOL)</t>
  </si>
  <si>
    <t>HYDROGEN PEROXIDE 50%</t>
  </si>
  <si>
    <t>MAIZE STRACH (SIZING CHEMICAL )</t>
  </si>
  <si>
    <t>HYDROSULFITE CHEMICAL</t>
  </si>
  <si>
    <t>2ND FORMIC ACID CHEMICAL</t>
  </si>
  <si>
    <t>EMSIZE CMS 60 CHEMICAL</t>
  </si>
  <si>
    <t>2nd FLOPRINT TA 160</t>
  </si>
  <si>
    <t>EMSIZE CHEMICAL E 30</t>
  </si>
  <si>
    <t>TEXTILE CHEMICAL SUPERSIZE SIZING</t>
  </si>
  <si>
    <t>3RD FLOPRINT (textile chemical )</t>
  </si>
  <si>
    <t>2ND HYDROGEN PEROXIDE</t>
  </si>
  <si>
    <t>WAX (TEXTILE CHEMICAL)</t>
  </si>
  <si>
    <t>CHEMICAL NISKOZ MAIZE STARCH</t>
  </si>
  <si>
    <t>TEXTILE CHEMICAL POLY SOFT</t>
  </si>
  <si>
    <t>TEXTILE CHEMICAL FORMIC ACID 85</t>
  </si>
  <si>
    <t>TEXTILE CHEMICAL (PERIGEN/PERPRINT)</t>
  </si>
  <si>
    <t>3RD TEXTILE CHEMICAL SILICONE HT-40</t>
  </si>
  <si>
    <t>FORMIC ACID 85</t>
  </si>
  <si>
    <t>TEXTILE CHEMICAL MAIZE STARCH</t>
  </si>
  <si>
    <t>4TH FLOPRINT (TEXTILE CHEMICAL )</t>
  </si>
  <si>
    <t>TEXTILE CHEMICAL EMSIZE E 30</t>
  </si>
  <si>
    <t>FLOPRINT TA 160 CHEMICAL</t>
  </si>
  <si>
    <t>FORMIC ACID CHEMICAL</t>
  </si>
  <si>
    <t>HYDROBLUE 90 E CHEMICAL</t>
  </si>
  <si>
    <t>POLYVINYL ALCHOL CHEMICAL</t>
  </si>
  <si>
    <t>4TH TEXTILE CHEMICAL MICROS 50</t>
  </si>
  <si>
    <t>CHEMICAL( K-LINE BLEACH )</t>
  </si>
  <si>
    <t>EMSIZE V</t>
  </si>
  <si>
    <t>3RD CHEMICAL FLOPRINT 250</t>
  </si>
  <si>
    <t>TEXTILE CHEMICAL NEOPAT BINDER</t>
  </si>
  <si>
    <t>FORMIC ACID 85%</t>
  </si>
  <si>
    <t>TEXTILE CHEMICA (NEOPAT COMPOUND 96)</t>
  </si>
  <si>
    <t>2ND FLOPRINT TA 160 CHEMICAL</t>
  </si>
  <si>
    <t>2ND NEOPAT BINDER PM/S 45</t>
  </si>
  <si>
    <t>3RD NEOPAT BINDER PM/S 45</t>
  </si>
  <si>
    <t>3RD FLOPRINT TA 160 CHEMICAL</t>
  </si>
  <si>
    <t>2ND SUPERSIZE CHEMICAL</t>
  </si>
  <si>
    <t>SUPERSIZE CHEMICAL</t>
  </si>
  <si>
    <t>2ND TEXTILE CHEMICAL(NEOPAT COMPOUND 96/M)</t>
  </si>
  <si>
    <t>DYMAFIX DM CHEMICAL</t>
  </si>
  <si>
    <t>159 cases 22JUN2022</t>
  </si>
  <si>
    <t>68 cases 05-JUL-2022</t>
  </si>
  <si>
    <t>KAPE-IB-193852-26-04-2022</t>
  </si>
  <si>
    <t>49 Cases</t>
  </si>
  <si>
    <t>Pending NOC(s)</t>
  </si>
  <si>
    <t>Received</t>
  </si>
  <si>
    <t>pending PDC</t>
  </si>
  <si>
    <t>KPAF-IB-2993-20-07-2020</t>
  </si>
  <si>
    <t>KPFI-IB-1612-14-07-2020</t>
  </si>
  <si>
    <t>KPAF-IB-1143-08-07-2020</t>
  </si>
  <si>
    <t>KPAF-IB-9344-01-09-2020</t>
  </si>
  <si>
    <t>Assigned to AC for approval of Security Claim by Trader</t>
  </si>
  <si>
    <t>KAPW-IB-133587-03-03-2022</t>
  </si>
  <si>
    <t>KAPE-IB-168621-14-03-2022</t>
  </si>
  <si>
    <t>KAPE-IB-176878-28-03-2022</t>
  </si>
  <si>
    <t>KAPE-IB-203232-12-05-2022</t>
  </si>
  <si>
    <t>KAPW-IB-165948-11-05-2022</t>
  </si>
  <si>
    <t>KAPE-IB-195567-28-04-2022</t>
  </si>
  <si>
    <t>KAPW-IB-48085-30-09-2021</t>
  </si>
  <si>
    <t>KAPE-IB-61368-02-10-2021</t>
  </si>
  <si>
    <t>KAPW-IB-137115-11-03-2022</t>
  </si>
  <si>
    <t>KAPE-IB-202132-11-05-2022</t>
  </si>
  <si>
    <t>KAPE-IB-219687-07-06-2022</t>
  </si>
  <si>
    <t>KAPW-IB-178347-06-06-2022</t>
  </si>
  <si>
    <t>KAPE-IB-212426-26-05-2022</t>
  </si>
  <si>
    <t>KAPW-IB-50950-05-10-2021</t>
  </si>
  <si>
    <t>KAPE-IB-65347-11-10-2021</t>
  </si>
  <si>
    <t>KAPE-IB-121219-03-01-2022</t>
  </si>
  <si>
    <t>KAPE-IB-172975-19-03-2022</t>
  </si>
  <si>
    <t>KAPE-IB-181191-04-04-2022</t>
  </si>
  <si>
    <t>KAPE-IB-199160-09-05-2022</t>
  </si>
  <si>
    <t>KPAF-IB-1330-13-07-2022</t>
  </si>
  <si>
    <t>Jun-22.Closed</t>
  </si>
  <si>
    <t>Jul-22.Closed</t>
  </si>
  <si>
    <t>Ok to process on 20-Aug-2022 NOC recd</t>
  </si>
  <si>
    <t>upto may-22 Closing</t>
  </si>
  <si>
    <t>upto mar-22 Closing</t>
  </si>
  <si>
    <t>20 Cases</t>
  </si>
  <si>
    <t>upto Jul-22 Closing</t>
  </si>
  <si>
    <t>Chemical</t>
  </si>
  <si>
    <t>DYES</t>
  </si>
  <si>
    <t>KPAF-IB-11820-12-09-2019</t>
  </si>
  <si>
    <t xml:space="preserve">60 cases 29Aug2022 </t>
  </si>
  <si>
    <t>Aug-22.Closed</t>
  </si>
  <si>
    <t>KAPW-IB-143635-30-03-2021</t>
  </si>
  <si>
    <t>KAPW-IB-143645-30-03-2021</t>
  </si>
  <si>
    <t>KPAF-IB-60011-09-06-2021</t>
  </si>
  <si>
    <t>KAPE-IB-32245-17-08-2021</t>
  </si>
  <si>
    <t>KAPW-IB-53792-11-10-2021</t>
  </si>
  <si>
    <t>KAPE-IB-65345-11-10-2021</t>
  </si>
  <si>
    <t>KAPE-IB-91732-18-11-2021</t>
  </si>
  <si>
    <t>KPAF-IB-33775-28-12-2021</t>
  </si>
  <si>
    <t>KAPE-IB-133444-20-01-2022</t>
  </si>
  <si>
    <t>KAPE-IB-158262-24-02-2022</t>
  </si>
  <si>
    <t>KAPE-IB-168611-14-03-2022</t>
  </si>
  <si>
    <t>KAPE-IB-175040-24-03-2022</t>
  </si>
  <si>
    <t>KAPE-IB-187220-15-04-2022</t>
  </si>
  <si>
    <t>KAPW-IB-174152-26-05-2022</t>
  </si>
  <si>
    <t>KAPW-IB-176924-02-06-2022</t>
  </si>
  <si>
    <t>KAPE-IB-219641-07-06-2022</t>
  </si>
  <si>
    <t>KAPE-IB-228399-22-06-2022</t>
  </si>
  <si>
    <t>KAPW-IB-190015-30-06-2022</t>
  </si>
  <si>
    <t>KAPE-IB-1995-04-07-2022</t>
  </si>
  <si>
    <t>KAPE-IB-3878-06-07-2022</t>
  </si>
  <si>
    <t>KPFI-IB-1754-18-07-2022</t>
  </si>
  <si>
    <t>KPFI-IB-1749-18-07-2022</t>
  </si>
  <si>
    <t>KAPE-IB-9650-20-07-2022</t>
  </si>
  <si>
    <t>KAPW-IB-8287-20-07-2022</t>
  </si>
  <si>
    <t>KAPE-IB-12604-26-07-2022</t>
  </si>
  <si>
    <t>KAPE-IB-18161-03-08-2022</t>
  </si>
  <si>
    <t>26 Cases</t>
  </si>
  <si>
    <t>upto Aug-22 Closing</t>
  </si>
  <si>
    <t>93 cases 09-Sep-2022</t>
  </si>
  <si>
    <t>Ok to process on 09-Oct-2022 NOC recd</t>
  </si>
  <si>
    <t>KAPW-IB-147499-31-03-2022</t>
  </si>
  <si>
    <t>KAPE-IB-188953-18-04-2022</t>
  </si>
  <si>
    <t>KAPW-IB-38705-10-09-2021</t>
  </si>
  <si>
    <t>KAPW-IB-151007-12-04-2021</t>
  </si>
  <si>
    <t>KAPW-IB-67471-10-11-2021</t>
  </si>
  <si>
    <t>KAPW-IB-106492-13-01-2022</t>
  </si>
  <si>
    <t>KAPW-IB-170426-18-05-2022</t>
  </si>
  <si>
    <t>KAPE-IB-207742-18-05-2022</t>
  </si>
  <si>
    <t>KAPW-IB-188078-27-06-2022</t>
  </si>
  <si>
    <t>KAPE-IB-3802-06-07-2022</t>
  </si>
  <si>
    <t>KAPE-IB-4498-07-07-2022</t>
  </si>
  <si>
    <t>KAPW-IB-14373-02-08-2022</t>
  </si>
  <si>
    <t>KAPE-IB-24256-16-08-2022</t>
  </si>
  <si>
    <t>KAPW-IB-25951-25-08-2022</t>
  </si>
  <si>
    <t>Sep-22.Closed</t>
  </si>
  <si>
    <t>31 cases 18OCT2022</t>
  </si>
  <si>
    <t>Total pending</t>
  </si>
  <si>
    <t>100 cases 10NOV2022</t>
  </si>
  <si>
    <t>KAPE-IB-219669-07-06-2022</t>
  </si>
  <si>
    <t>KAPE-IB-15088-29-07-2022</t>
  </si>
  <si>
    <t>KAPW-IB-14182-02-08-2022</t>
  </si>
  <si>
    <t>KAPW-IB-17639-11-08-2022</t>
  </si>
  <si>
    <t>KAPE-IB-20806-10-08-2022</t>
  </si>
  <si>
    <t>KAPE-IB-12583-26-07-2022</t>
  </si>
  <si>
    <t>KAPW-IB-24417-23-08-2022</t>
  </si>
  <si>
    <t>KAPE-IB-35021-01-09-2022</t>
  </si>
  <si>
    <t>KAPE-IB-40552-12-09-2022</t>
  </si>
  <si>
    <t>KAPW-IB-34999-14-09-2022</t>
  </si>
  <si>
    <t>KAPE-IB-44112-19-09-2022</t>
  </si>
  <si>
    <t>KAPE-IB-218987-07-06-2022</t>
  </si>
  <si>
    <t>KPAF-IB-46150-25-03-2021</t>
  </si>
  <si>
    <t>KAPW-IB-54903-12-10-2021</t>
  </si>
  <si>
    <t>KAPW-IB-55540-13-10-2021</t>
  </si>
  <si>
    <t>KPAF-IB-43364-21-02-2022</t>
  </si>
  <si>
    <t>KPFI-IB-1486-15-07-2022</t>
  </si>
  <si>
    <t>KAPE-IB-22786-12-08-2022</t>
  </si>
  <si>
    <t>KAPW-IB-40583-27-09-2022</t>
  </si>
  <si>
    <t>Oct-22.Closed</t>
  </si>
  <si>
    <t>Packing Material</t>
  </si>
  <si>
    <t>Raw Cotton</t>
  </si>
  <si>
    <t>33 Cases</t>
  </si>
  <si>
    <t>upto Sep(14)+Oct(19) Closing</t>
  </si>
  <si>
    <t>108 cases 18NOV2022</t>
  </si>
  <si>
    <t>NOC Received - IB-PDC Pending</t>
  </si>
  <si>
    <t>PQIB-IB-2406-11-08-2020</t>
  </si>
  <si>
    <t>KAPE-IB-20079-06-08-2022</t>
  </si>
  <si>
    <t>KPAF-IB-6908-09-08-2021</t>
  </si>
  <si>
    <t>KAPW-IB-38720-10-09-2021</t>
  </si>
  <si>
    <t>KAPW-IB-56155-14-10-2021</t>
  </si>
  <si>
    <t>KAPW-IB-57410-15-10-2021</t>
  </si>
  <si>
    <t>KAPE-IB-73834-25-10-2021</t>
  </si>
  <si>
    <t>KPAF-IB-44114-24-02-2022</t>
  </si>
  <si>
    <t>KPAF-IB-44674-28-02-2022</t>
  </si>
  <si>
    <t>KAPW-IB-40528-27-09-2022</t>
  </si>
  <si>
    <t>KAPW-IB-40843-28-09-2022</t>
  </si>
  <si>
    <t>KPPI-IB-20546-17-10-2022</t>
  </si>
  <si>
    <t>Nov-22.Closed</t>
  </si>
  <si>
    <t>upto Nov(12) Closing</t>
  </si>
  <si>
    <t>12 Cases</t>
  </si>
  <si>
    <t>Re-send 13-Dec-22</t>
  </si>
  <si>
    <t>Ok to process on 01-Jan-2023 NOC recd</t>
  </si>
  <si>
    <t>KAPE-IB-73827-25-10-2021</t>
  </si>
  <si>
    <t>KAPE-IB-83971-09-11-2021</t>
  </si>
  <si>
    <t>KAPE-IB-95153-24-11-2021</t>
  </si>
  <si>
    <t>KAPE-IB-101874-03-12-2021</t>
  </si>
  <si>
    <t>KAPE-IB-108499-14-12-2021</t>
  </si>
  <si>
    <t>KAPW-IB-125939-17-02-2022</t>
  </si>
  <si>
    <t>KAPW-IB-132268-01-03-2022</t>
  </si>
  <si>
    <t>KAPW-IB-132362-01-03-2022</t>
  </si>
  <si>
    <t>KAPW-IB-157408-22-04-2022</t>
  </si>
  <si>
    <t>KAPE-IB-226952-21-06-2022</t>
  </si>
  <si>
    <t>KAPE-IB-10867-21-07-2022</t>
  </si>
  <si>
    <t>KAPW-IB-14172-02-08-2022</t>
  </si>
  <si>
    <t>KAPE-IB-53385-06-10-2022</t>
  </si>
  <si>
    <t>KAPE-IB-55926-11-10-2022</t>
  </si>
  <si>
    <t>KAPE-IB-58949-17-10-2022</t>
  </si>
  <si>
    <t>KPPI-IB-20535-17-10-2022</t>
  </si>
  <si>
    <t>KAPE-IB-63343-24-10-2022</t>
  </si>
  <si>
    <t>KAPW-IB-53419-26-10-2022</t>
  </si>
  <si>
    <t>KAPE-IB-65524-27-10-2022</t>
  </si>
  <si>
    <t>KAPW-IB-54840-28-10-2022</t>
  </si>
  <si>
    <t>KAPW-IB-57245-04-11-2022</t>
  </si>
  <si>
    <t>KAPE-IB-70589-07-11-2022</t>
  </si>
  <si>
    <t>KPPI-IB-24375-07-11-2022</t>
  </si>
  <si>
    <t>KAPE-IB-73625-14-11-2022</t>
  </si>
  <si>
    <t>KPPI-IB-25585-14-11-2022</t>
  </si>
  <si>
    <t>KPAF-IB-19849-14-11-2022</t>
  </si>
  <si>
    <t>KAPW-IB-65578-22-11-2022</t>
  </si>
  <si>
    <t>KPAF-IB-22405-30-11-2022</t>
  </si>
  <si>
    <t>Dec-22.Closed</t>
  </si>
  <si>
    <t>28 Cases</t>
  </si>
  <si>
    <t>upto Dec(28) Closing</t>
  </si>
  <si>
    <t>82 cases 16JAN2023</t>
  </si>
  <si>
    <t>77 cases 27-Jan-2023</t>
  </si>
  <si>
    <t>48 cases 09-FEB-2023</t>
  </si>
  <si>
    <t>KAPE-IB-52786-05-10-2022</t>
  </si>
  <si>
    <t>KAPE-IB-44820-20-09-2022</t>
  </si>
  <si>
    <t>KAPE-IB-71811-10-11-2022</t>
  </si>
  <si>
    <t>KAPE-IB-121223-03-01-2022</t>
  </si>
  <si>
    <t>KAPE-IB-45663-21-09-2022</t>
  </si>
  <si>
    <t>KAPE-IB-111629-17-12-2021</t>
  </si>
  <si>
    <t>KAPE-IB-115712-23-12-2021</t>
  </si>
  <si>
    <t>KAPE-IB-121234-03-01-2022</t>
  </si>
  <si>
    <t>KAPE-IB-121585-04-01-2022</t>
  </si>
  <si>
    <t>KPPI-IB-27637-23-11-2022</t>
  </si>
  <si>
    <t>KPPI-IB-27083-21-11-2022</t>
  </si>
  <si>
    <t>37 cases 03-May-2023</t>
  </si>
  <si>
    <t>Weboc Status</t>
  </si>
  <si>
    <t>Assigned to AC for approval of Security Claim by Trader / another NOC received already</t>
  </si>
  <si>
    <t>KAPW-IB-67755-26-11-2022</t>
  </si>
  <si>
    <t>KAPE-IB-90728-12-12-2022</t>
  </si>
  <si>
    <t>KAPW-IB-104471-11-01-2022</t>
  </si>
  <si>
    <t>KAPW-IB-106693-14-01-2022</t>
  </si>
  <si>
    <t>KAPW-IB-51492-06-10-2021</t>
  </si>
  <si>
    <t>KAPW-IB-182881-14-06-2022</t>
  </si>
  <si>
    <t>KAPW-IB-36748-19-09-2022</t>
  </si>
  <si>
    <t>KAPE-IB-93423-15-12-2022</t>
  </si>
  <si>
    <t>KAPE-IB-103699-03-01-2023</t>
  </si>
  <si>
    <t>KAPW-IB-90120-16-01-2023</t>
  </si>
  <si>
    <t>KPFI-IB-25327-02-02-2023</t>
  </si>
  <si>
    <t>KAPE-IB-178010-29-03-2022</t>
  </si>
  <si>
    <t>KAPE-IB-107391-09-01-2023</t>
  </si>
  <si>
    <t>KAPW-IB-93598-24-01-2023</t>
  </si>
  <si>
    <t>KAPE-IB-116635-26-01-2023</t>
  </si>
  <si>
    <t>KAPE-IB-116620-26-01-2023</t>
  </si>
  <si>
    <t>KAPE-IB-120271-30-01-2023</t>
  </si>
  <si>
    <t>KAPE-IB-127848-09-02-2023</t>
  </si>
  <si>
    <t>KAPE-IB-123067-05-01-2022</t>
  </si>
  <si>
    <t>KAPW-IB-106716-14-01-2022</t>
  </si>
  <si>
    <t>KAPE-IB-132411-19-01-2022</t>
  </si>
  <si>
    <t>KAPE-IB-135164-25-01-2022</t>
  </si>
  <si>
    <t>KAPE-IB-137929-28-01-2022</t>
  </si>
  <si>
    <t>KAPW-IB-113511-28-01-2022</t>
  </si>
  <si>
    <t>KAPW-IB-114076-31-01-2022</t>
  </si>
  <si>
    <t>KAPW-IB-118811-07-02-2022</t>
  </si>
  <si>
    <t>KAPW-IB-122139-11-02-2022</t>
  </si>
  <si>
    <t>KAPW-IB-122238-11-02-2022</t>
  </si>
  <si>
    <t>KAPW-IB-127797-21-02-2022</t>
  </si>
  <si>
    <t>KAPW-IB-136039-09-03-2022</t>
  </si>
  <si>
    <t>KAPE-IB-175199-24-03-2022</t>
  </si>
  <si>
    <t>KAPE-IB-177816-29-03-2022</t>
  </si>
  <si>
    <t>KAPE-IB-188943-18-04-2022</t>
  </si>
  <si>
    <t>KAPW-IB-154711-18-04-2022</t>
  </si>
  <si>
    <t>KAPE-IB-193166-25-04-2022</t>
  </si>
  <si>
    <t>KAPW-IB-75086-12-12-2022</t>
  </si>
  <si>
    <t>KAPW-IB-100096-06-02-2023</t>
  </si>
  <si>
    <t>KAPW-IB-108664-24-02-2023</t>
  </si>
  <si>
    <t>KAPW-IB-108660-24-02-2023</t>
  </si>
  <si>
    <t>KPPI-IB-38567-19-01-2023</t>
  </si>
  <si>
    <t>KAPW-IB-101716-08-02-2023</t>
  </si>
  <si>
    <t>KAPS-IB-6595-10-03-2023</t>
  </si>
  <si>
    <t>KAPW-IB-108654-24-02-2023</t>
  </si>
  <si>
    <t>KAPE-IB-134719-02-03-2023</t>
  </si>
  <si>
    <t>KAPW-IB-111548-03-03-2023</t>
  </si>
  <si>
    <t>KAPS-IB-9008-20-03-2023</t>
  </si>
  <si>
    <t>KAPE-IB-182264-06-04-2022</t>
  </si>
  <si>
    <t>KAPE-IB-81883-28-11-2022</t>
  </si>
  <si>
    <t>KAPS-IB-6074-08-03-2023</t>
  </si>
  <si>
    <t>KAPE-IB-178580-30-03-2022</t>
  </si>
  <si>
    <t>KAPE-IB-196874-29-04-2022</t>
  </si>
  <si>
    <t>KAPW-IB-40776-28-09-2022</t>
  </si>
  <si>
    <t>KAPE-IB-54863-10-10-2022</t>
  </si>
  <si>
    <t>KAPE-IB-56267-12-10-2022</t>
  </si>
  <si>
    <t>KAPS-IB-3675-28-02-2023</t>
  </si>
  <si>
    <t>KPAF-IB-56483-06-05-2022</t>
  </si>
  <si>
    <t>KAPW-IB-187599-27-06-2022</t>
  </si>
  <si>
    <t>KAPW-IB-10863-26-07-2022</t>
  </si>
  <si>
    <t>KAPS-IB-5460-06-03-2023</t>
  </si>
  <si>
    <t>KAPE-IB-199558-09-05-2022</t>
  </si>
  <si>
    <t>KAPE-IB-209585-23-05-2022</t>
  </si>
  <si>
    <t>KAPE-IB-209572-23-05-2022</t>
  </si>
  <si>
    <t>KAPE-IB-213507-30-05-2022</t>
  </si>
  <si>
    <t>KAPE-IB-226928-21-06-2022</t>
  </si>
  <si>
    <t>KAPE-IB-58962-17-10-2022</t>
  </si>
  <si>
    <t>KAPE-IB-68152-02-11-2022</t>
  </si>
  <si>
    <t>KAPE-IB-69395-04-11-2022</t>
  </si>
  <si>
    <t>KAPE-IB-70582-07-11-2022</t>
  </si>
  <si>
    <t>KAPE-IB-68147-02-11-2022</t>
  </si>
  <si>
    <t>KAPE-IB-69401-04-11-2022</t>
  </si>
  <si>
    <t>KAPE-IB-138483-25-03-2023</t>
  </si>
  <si>
    <t>KPPI-IB-50645-30-03-2023</t>
  </si>
  <si>
    <t>KAPS-IB-11803-03-04-2023</t>
  </si>
  <si>
    <t>KAPW-IB-119882-31-03-2023</t>
  </si>
  <si>
    <t>KAPW-IB-120896-04-04-2023</t>
  </si>
  <si>
    <t>KAPW-IB-123040-10-04-2023</t>
  </si>
  <si>
    <t>KAPS-IB-15484-16-04-2023</t>
  </si>
  <si>
    <t>Jan-23 Closed</t>
  </si>
  <si>
    <t>Feb-23 Closed</t>
  </si>
  <si>
    <t>Mar-23 Closed</t>
  </si>
  <si>
    <t>Apr-23 Closed</t>
  </si>
  <si>
    <t>May-23 Closed</t>
  </si>
  <si>
    <t>32 cases 19Jul2023</t>
  </si>
  <si>
    <t>32 cases 14Apr2023</t>
  </si>
  <si>
    <t>Ok to process on 14-Apr-2023 NOC recd</t>
  </si>
  <si>
    <t>Ok to process on 19-Jul-2023 NOC recd</t>
  </si>
  <si>
    <t>51 cases 31JUL2023</t>
  </si>
  <si>
    <t>KAPW-IB-130351-03-05-2023</t>
  </si>
  <si>
    <t>KAPW-IB-128979-28-04-2023</t>
  </si>
  <si>
    <t>KPFI-IB-34367-03-05-2023</t>
  </si>
  <si>
    <t>KAPW-IB-129446-02-05-2023</t>
  </si>
  <si>
    <t>KAPW-IB-131668-05-05-2023</t>
  </si>
  <si>
    <t>KPAF-IB-45892-16-05-2023</t>
  </si>
  <si>
    <t>PQIB-IB-3057-24-08-2020</t>
  </si>
  <si>
    <t>KAPE-IB-2006-04-07-2022</t>
  </si>
  <si>
    <t>KAPE-IB-2011-04-07-2022</t>
  </si>
  <si>
    <t>KAPE-IB-8569-19-07-2022</t>
  </si>
  <si>
    <t>KAPW-IB-36765-19-09-2022</t>
  </si>
  <si>
    <t>KAPW-IB-73558-08-12-2022</t>
  </si>
  <si>
    <t>KAPE-IB-108364-11-01-2023</t>
  </si>
  <si>
    <t>KAPE-IB-113930-21-01-2023</t>
  </si>
  <si>
    <t>KAPE-IB-136853-15-03-2023</t>
  </si>
  <si>
    <t>KAPS-IB-17584-27-04-2023</t>
  </si>
  <si>
    <t>KAPE-IB-145570-05-05-2023</t>
  </si>
  <si>
    <t>KAPW-IB-132481-08-05-2023</t>
  </si>
  <si>
    <t>KAPW-IB-132473-08-05-2023</t>
  </si>
  <si>
    <t>KAPW-IB-133211-09-05-2023</t>
  </si>
  <si>
    <t>KAPS-IB-21933-10-05-2023</t>
  </si>
  <si>
    <t>KAPW-IB-135626-15-05-2023</t>
  </si>
  <si>
    <t>KAPE-IB-149372-22-05-2023</t>
  </si>
  <si>
    <t>KAPS-IB-26200-24-05-2023</t>
  </si>
  <si>
    <t>Jun-23 Closed</t>
  </si>
  <si>
    <t>KPAF-IB-30892-13-12-2021</t>
  </si>
  <si>
    <t>KPAF-IB-34697-31-12-2021</t>
  </si>
  <si>
    <t>KAPE-IB-173183-21-03-2022</t>
  </si>
  <si>
    <t>KPAF-IB-52645-11-04-2022</t>
  </si>
  <si>
    <t>KAPE-IB-17136-02-08-2022</t>
  </si>
  <si>
    <t>KAPW-IB-78434-19-12-2022</t>
  </si>
  <si>
    <t>KPAF-IB-29515-16-01-2023</t>
  </si>
  <si>
    <t>KPAF-IB-30221-20-01-2023</t>
  </si>
  <si>
    <t>KAPE-IB-120077-30-01-2023</t>
  </si>
  <si>
    <t>KAPE-IB-124652-06-02-2023</t>
  </si>
  <si>
    <t>KAPE-IB-133908-27-02-2023</t>
  </si>
  <si>
    <t>KAPE-IB-138782-27-03-2023</t>
  </si>
  <si>
    <t>KAPS-IB-14376-12-04-2023</t>
  </si>
  <si>
    <t>KAPS-IB-11991-03-04-2023</t>
  </si>
  <si>
    <t>KAPE-IB-143556-26-04-2023</t>
  </si>
  <si>
    <t>KAPS-IB-17617-27-04-2023</t>
  </si>
  <si>
    <t>KAPW-IB-128480-28-04-2023</t>
  </si>
  <si>
    <t>KPPI-IB-54759-27-04-2023</t>
  </si>
  <si>
    <t>KPFI-IB-35047-08-05-2023</t>
  </si>
  <si>
    <t>KAPS-IB-22072-11-05-2023</t>
  </si>
  <si>
    <t>KAPW-IB-136592-17-05-2023</t>
  </si>
  <si>
    <t>KAPS-IB-26207-24-05-2023</t>
  </si>
  <si>
    <t>KAPW-IB-140973-29-05-2023</t>
  </si>
  <si>
    <t>KAPW-IB-142009-31-05-2023</t>
  </si>
  <si>
    <t>KAPS-IB-29015-01-06-2023</t>
  </si>
  <si>
    <t>KAPW-IB-143970-06-06-2023</t>
  </si>
  <si>
    <t>KAPW-IB-146777-12-06-2023</t>
  </si>
  <si>
    <t>KAPE-IB-155829-20-06-2023</t>
  </si>
  <si>
    <t>KPPI-IB-63606-19-06-2023</t>
  </si>
  <si>
    <t>KPPI-IB-63605-19-06-2023</t>
  </si>
  <si>
    <t>KPPI-IB-63603-19-06-2023</t>
  </si>
  <si>
    <t>KPPI-IB-63604-19-06-2023</t>
  </si>
  <si>
    <t>KAPS-IB-36381-26-06-2023</t>
  </si>
  <si>
    <t>KAPE-IB-159-04-07-2023</t>
  </si>
  <si>
    <t>KAPE-IB-167-04-07-2023</t>
  </si>
  <si>
    <t>KPAF-IB-115-03-07-2023</t>
  </si>
  <si>
    <t>KAPS-IB-36447-26-06-2023</t>
  </si>
  <si>
    <t>KPPI-IB-298-04-07-2023</t>
  </si>
  <si>
    <t>KPPI-IB-321-04-07-2023</t>
  </si>
  <si>
    <t>KAPW-IB-648-04-07-2023</t>
  </si>
  <si>
    <t>KAPS-IB-1409-06-07-2023</t>
  </si>
  <si>
    <t>53 cases 12SEP2023</t>
  </si>
  <si>
    <t>Email Send  Date</t>
  </si>
  <si>
    <t>NOC Pending - East Collectorate</t>
  </si>
  <si>
    <t>NOC Pending - Airport</t>
  </si>
  <si>
    <t>NOC Pending - West Collectorate</t>
  </si>
  <si>
    <t>NOC Pending - PortQasim</t>
  </si>
  <si>
    <t>PQIB-IB-9547-06-12-2022</t>
  </si>
  <si>
    <t>KAPW-IB-115923-02-02-2022</t>
  </si>
  <si>
    <t>KAPW-IB-164566-10-05-2022</t>
  </si>
  <si>
    <t>KAPE-IB-6713-15-07-2022</t>
  </si>
  <si>
    <t>KAPE-IB-90928-12-12-2022</t>
  </si>
  <si>
    <t>KPAF-IB-38071-22-03-2023</t>
  </si>
  <si>
    <t>KAPE-IB-175809-25-03-2022</t>
  </si>
  <si>
    <t>KPAF-IB-34893-28-02-2023</t>
  </si>
  <si>
    <t>KAPW-IB-119999-31-03-2023</t>
  </si>
  <si>
    <t>KAPS-IB-25629-22-05-2023</t>
  </si>
  <si>
    <t>KAPE-IB-156608-23-06-2023</t>
  </si>
  <si>
    <t>KAPS-IB-34263-20-06-2023</t>
  </si>
  <si>
    <t>KAPS-IB-37294-27-06-2023</t>
  </si>
  <si>
    <t>KAPW-IB-2468-06-07-2023</t>
  </si>
  <si>
    <t>KAPW-IB-2040-06-07-2023</t>
  </si>
  <si>
    <t>Jul-23 Closed</t>
  </si>
  <si>
    <t>Aug-23 Closed</t>
  </si>
  <si>
    <t>Sep-23 Closed</t>
  </si>
  <si>
    <t>Oct-23 Closed</t>
  </si>
  <si>
    <t>MIS  Done</t>
  </si>
  <si>
    <t xml:space="preserve">40 cases 13Oct2023 </t>
  </si>
  <si>
    <t>76 cases 07-Nov-2023</t>
  </si>
  <si>
    <t>NOC Received Date</t>
  </si>
  <si>
    <t>Online Submitted</t>
  </si>
  <si>
    <t>KAPW-IB-182586-14-06-2022</t>
  </si>
  <si>
    <t>KAPS-IB-27445-26-05-2023</t>
  </si>
  <si>
    <t>KAPE-IB-193652-26-04-2022</t>
  </si>
  <si>
    <t>KAPW-IB-4709-14-07-2022</t>
  </si>
  <si>
    <t>KPAF-IB-45390-03-03-2022</t>
  </si>
  <si>
    <t>KAPE-IB-20059-06-08-2022</t>
  </si>
  <si>
    <t>KAPW-IB-67708-26-11-2022</t>
  </si>
  <si>
    <t>KAPE-IB-132648-21-02-2023</t>
  </si>
  <si>
    <t>KAPW-IB-191-03-07-2023</t>
  </si>
  <si>
    <t>KAPW-IB-165902-11-05-2022</t>
  </si>
  <si>
    <t>KPAF-IB-670-05-07-2023</t>
  </si>
  <si>
    <t>Nov-23 Closed</t>
  </si>
  <si>
    <t>PQIB-IB-16708-28-03-2023</t>
  </si>
  <si>
    <t>KAPW-IB-143982-06-06-2023</t>
  </si>
  <si>
    <t>KAPE-IB-196703-29-04-2022</t>
  </si>
  <si>
    <t>KAPW-IB-182158-13-06-2022</t>
  </si>
  <si>
    <t>KAPE-IB-17173-02-08-2022</t>
  </si>
  <si>
    <t>KAPE-IB-20052-06-08-2022</t>
  </si>
  <si>
    <t>KAPW-IB-27141-27-08-2022</t>
  </si>
  <si>
    <t>KAPE-IB-65375-27-10-2022</t>
  </si>
  <si>
    <t>KAPE-IB-65330-27-10-2022</t>
  </si>
  <si>
    <t>KAPE-IB-82182-28-11-2022</t>
  </si>
  <si>
    <t>KAPW-IB-79770-21-12-2022</t>
  </si>
  <si>
    <t>KAPE-IB-113131-20-01-2023</t>
  </si>
  <si>
    <t>KAPW-IB-102354-09-02-2023</t>
  </si>
  <si>
    <t>KAPS-IB-4531-02-03-2023</t>
  </si>
  <si>
    <t>KPAF-IB-37027-15-03-2023</t>
  </si>
  <si>
    <t>KAPW-IB-123024-10-04-2023</t>
  </si>
  <si>
    <t>KAPE-IB-153269-07-06-2023</t>
  </si>
  <si>
    <t>KAPW-IB-149837-21-06-2023</t>
  </si>
  <si>
    <t>KPAF-IB-650-05-07-2023</t>
  </si>
  <si>
    <t>KAPW-IB-152829-27-06-2023</t>
  </si>
  <si>
    <t>94 cases 01-Jan-2024</t>
  </si>
  <si>
    <t>181 cases 05JAN2024</t>
  </si>
  <si>
    <t>165 cases 22-Jan-2024</t>
  </si>
  <si>
    <t>Feb-2024 Closed</t>
  </si>
  <si>
    <t>Mar-2024 Closed</t>
  </si>
  <si>
    <t>May-2024 Closed</t>
  </si>
  <si>
    <t>Jan-2024 Closed</t>
  </si>
  <si>
    <t>pending Submit</t>
  </si>
  <si>
    <t>IB+PDC Not yet receivd</t>
  </si>
  <si>
    <t>EAST</t>
  </si>
  <si>
    <t>WEST</t>
  </si>
  <si>
    <t>AIRPORT</t>
  </si>
  <si>
    <t>PORT QASIM</t>
  </si>
  <si>
    <t>GD Closed, Not sumbitted</t>
  </si>
  <si>
    <t>Total 27 Cases NOC received, IB+PDC Pending</t>
  </si>
  <si>
    <t>Total 18 Cases GDs Closed</t>
  </si>
  <si>
    <t>KAPE-IB-126077-11-02-2020</t>
  </si>
  <si>
    <t>KAPW-IB-29340-03-09-2020</t>
  </si>
  <si>
    <t>KAPW-IB-101390-11-01-2021</t>
  </si>
  <si>
    <t>44 cases 01DEC2021 old</t>
  </si>
  <si>
    <t>Already released NOC + IB+PDC before my joining.</t>
  </si>
  <si>
    <t xml:space="preserve">49 cases 19Dec2023 </t>
  </si>
  <si>
    <t>NOC Pending</t>
  </si>
  <si>
    <t xml:space="preserve">NOC Received - IB+PDC Pending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</si>
</sst>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0" fillId="0" borderId="1" xfId="0" applyFill="1" applyBorder="1" applyAlignment="1">
      <alignment horizontal="lef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16" fontId="0" fillId="0" borderId="0" xfId="0" applyNumberFormat="1" applyBorder="1"/>
    <xf numFmtId="0" fontId="0" fillId="0" borderId="0" xfId="0" applyFill="1"/>
    <xf numFmtId="0" fontId="0" fillId="0" borderId="1" xfId="0" applyBorder="1" applyAlignment="1">
      <alignment horizontal="left"/>
    </xf>
    <xf numFmtId="14" fontId="0" fillId="4" borderId="1" xfId="0" applyNumberFormat="1" applyFill="1" applyBorder="1"/>
    <xf numFmtId="0" fontId="0" fillId="0" borderId="0" xfId="0" applyFont="1"/>
    <xf numFmtId="16" fontId="0" fillId="0" borderId="0" xfId="0" applyNumberFormat="1" applyFill="1" applyBorder="1"/>
    <xf numFmtId="43" fontId="0" fillId="0" borderId="0" xfId="1" applyFont="1"/>
    <xf numFmtId="43" fontId="0" fillId="0" borderId="0" xfId="0" applyNumberFormat="1"/>
    <xf numFmtId="17" fontId="0" fillId="0" borderId="1" xfId="0" applyNumberFormat="1" applyBorder="1" applyAlignment="1">
      <alignment horizontal="center"/>
    </xf>
    <xf numFmtId="0" fontId="0" fillId="0" borderId="0" xfId="0" quotePrefix="1"/>
    <xf numFmtId="0" fontId="0" fillId="3" borderId="0" xfId="0" applyFill="1" applyBorder="1"/>
    <xf numFmtId="14" fontId="0" fillId="0" borderId="1" xfId="0" applyNumberFormat="1" applyFill="1" applyBorder="1"/>
    <xf numFmtId="0" fontId="1" fillId="0" borderId="0" xfId="0" applyFont="1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0" fillId="0" borderId="0" xfId="0" quotePrefix="1" applyFill="1" applyBorder="1"/>
    <xf numFmtId="0" fontId="0" fillId="0" borderId="1" xfId="0" quotePrefix="1" applyBorder="1"/>
    <xf numFmtId="0" fontId="1" fillId="0" borderId="0" xfId="0" applyFont="1"/>
    <xf numFmtId="17" fontId="0" fillId="0" borderId="1" xfId="0" applyNumberFormat="1" applyBorder="1" applyAlignment="1">
      <alignment horizontal="left"/>
    </xf>
    <xf numFmtId="15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6" fontId="0" fillId="0" borderId="0" xfId="0" applyNumberFormat="1" applyFill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1" xfId="0" quotePrefix="1" applyBorder="1" applyAlignment="1">
      <alignment horizontal="left"/>
    </xf>
    <xf numFmtId="0" fontId="1" fillId="2" borderId="0" xfId="0" applyFont="1" applyFill="1"/>
    <xf numFmtId="15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NumberFormat="1" applyFill="1" applyBorder="1" applyAlignment="1">
      <alignment horizontal="center"/>
    </xf>
    <xf numFmtId="15" fontId="0" fillId="0" borderId="0" xfId="0" applyNumberFormat="1"/>
    <xf numFmtId="0" fontId="4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NAN/DECLARATION/Import%20decla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Data"/>
      <sheetName val="0079"/>
      <sheetName val="0108"/>
      <sheetName val="0110"/>
      <sheetName val="0028"/>
      <sheetName val="0128"/>
      <sheetName val="0126"/>
      <sheetName val="0127"/>
      <sheetName val="0073"/>
      <sheetName val="0130"/>
      <sheetName val="0118"/>
      <sheetName val="0117"/>
      <sheetName val="0120"/>
      <sheetName val="0132"/>
      <sheetName val="0133"/>
      <sheetName val="0135"/>
      <sheetName val="0138"/>
      <sheetName val="0136"/>
      <sheetName val="0137"/>
      <sheetName val="0139"/>
      <sheetName val="0141"/>
      <sheetName val="0142"/>
      <sheetName val="0140"/>
      <sheetName val="0134"/>
      <sheetName val="0121"/>
      <sheetName val="0122"/>
      <sheetName val="0123"/>
      <sheetName val="0124"/>
      <sheetName val="0125"/>
      <sheetName val="0144"/>
      <sheetName val="0147"/>
      <sheetName val="0146"/>
      <sheetName val="New"/>
      <sheetName val="Email-ok"/>
      <sheetName val="Summary"/>
      <sheetName val="GD.List"/>
      <sheetName val="Item"/>
      <sheetName val="Check"/>
      <sheetName val="Clo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3">
          <cell r="C3" t="str">
            <v>Document Reference No</v>
          </cell>
          <cell r="D3" t="str">
            <v>Date</v>
          </cell>
          <cell r="E3" t="str">
            <v>Item</v>
          </cell>
          <cell r="F3" t="str">
            <v>Status</v>
          </cell>
          <cell r="G3" t="str">
            <v>Qty Recd (Kg)</v>
          </cell>
          <cell r="H3" t="str">
            <v>Type</v>
          </cell>
          <cell r="I3" t="str">
            <v>Unt</v>
          </cell>
          <cell r="J3" t="str">
            <v>HS.Code</v>
          </cell>
          <cell r="K3" t="str">
            <v>RATE</v>
          </cell>
          <cell r="L3" t="str">
            <v>Bal. Actual</v>
          </cell>
          <cell r="M3" t="str">
            <v>Balance</v>
          </cell>
          <cell r="N3" t="str">
            <v>Product</v>
          </cell>
          <cell r="O3" t="str">
            <v>Item Description</v>
          </cell>
          <cell r="P3" t="str">
            <v>Import Value (Rs.)</v>
          </cell>
          <cell r="Q3" t="str">
            <v>Rate of Duty</v>
          </cell>
          <cell r="R3" t="str">
            <v>Total duties.taxes</v>
          </cell>
          <cell r="S3" t="str">
            <v>Country of origion</v>
          </cell>
          <cell r="T3" t="str">
            <v>Chq #</v>
          </cell>
          <cell r="U3" t="str">
            <v>Chq Date</v>
          </cell>
          <cell r="V3" t="str">
            <v>Amount</v>
          </cell>
          <cell r="W3" t="str">
            <v>Full Consumed</v>
          </cell>
          <cell r="X3" t="str">
            <v>IB&amp;Ch.recd</v>
          </cell>
          <cell r="Y3" t="str">
            <v>noc.recd</v>
          </cell>
          <cell r="Z3" t="str">
            <v>Recon. 
Submit dt.</v>
          </cell>
          <cell r="AA3" t="str">
            <v>Remarks</v>
          </cell>
          <cell r="AB3" t="str">
            <v>Exp.Check</v>
          </cell>
          <cell r="AC3" t="str">
            <v>WH.DT</v>
          </cell>
          <cell r="AD3" t="str">
            <v>Analysis</v>
          </cell>
          <cell r="AE3" t="str">
            <v>Col.</v>
          </cell>
          <cell r="AF3" t="str">
            <v>Type</v>
          </cell>
          <cell r="AG3" t="str">
            <v>Consumed</v>
          </cell>
          <cell r="AH3" t="str">
            <v>Prod</v>
          </cell>
        </row>
        <row r="4">
          <cell r="C4" t="str">
            <v>KPPI-MB-40627-13-12-2019</v>
          </cell>
          <cell r="D4">
            <v>43812</v>
          </cell>
          <cell r="E4" t="str">
            <v>Raw Material</v>
          </cell>
          <cell r="F4" t="str">
            <v>Closed</v>
          </cell>
          <cell r="G4">
            <v>212690</v>
          </cell>
          <cell r="H4" t="str">
            <v>EOU</v>
          </cell>
          <cell r="J4">
            <v>5201.009</v>
          </cell>
          <cell r="K4">
            <v>1.6698999999999999</v>
          </cell>
          <cell r="L4">
            <v>0</v>
          </cell>
          <cell r="M4">
            <v>0</v>
          </cell>
          <cell r="N4" t="str">
            <v>Raw Cotton</v>
          </cell>
          <cell r="O4" t="str">
            <v>Raw Cotton</v>
          </cell>
          <cell r="P4">
            <v>0</v>
          </cell>
          <cell r="R4">
            <v>0</v>
          </cell>
          <cell r="U4">
            <v>44542</v>
          </cell>
          <cell r="AB4">
            <v>44482</v>
          </cell>
          <cell r="AH4" t="str">
            <v>Raw Cotton</v>
          </cell>
        </row>
        <row r="5">
          <cell r="C5" t="str">
            <v>KAPE-MB-125952-11-02-2020</v>
          </cell>
          <cell r="D5">
            <v>43872</v>
          </cell>
          <cell r="E5" t="str">
            <v>Raw Material</v>
          </cell>
          <cell r="F5" t="str">
            <v>Closed</v>
          </cell>
          <cell r="G5">
            <v>323035.7</v>
          </cell>
          <cell r="H5" t="str">
            <v>EOU</v>
          </cell>
          <cell r="J5">
            <v>5503.201</v>
          </cell>
          <cell r="K5">
            <v>0.88649999999999995</v>
          </cell>
          <cell r="L5">
            <v>0</v>
          </cell>
          <cell r="M5">
            <v>0</v>
          </cell>
          <cell r="N5" t="str">
            <v>Polyester Staple Fiber</v>
          </cell>
          <cell r="O5" t="str">
            <v>Polyester Staple Fiber</v>
          </cell>
          <cell r="P5">
            <v>44840966</v>
          </cell>
          <cell r="R5">
            <v>11295440</v>
          </cell>
          <cell r="U5">
            <v>44602</v>
          </cell>
          <cell r="AB5">
            <v>44542</v>
          </cell>
          <cell r="AH5" t="str">
            <v>Polyester Staple Fiber</v>
          </cell>
        </row>
        <row r="6">
          <cell r="C6" t="str">
            <v>KAPE-MB-146511-17-03-2020</v>
          </cell>
          <cell r="D6">
            <v>43907</v>
          </cell>
          <cell r="E6" t="str">
            <v>Raw Material</v>
          </cell>
          <cell r="F6" t="str">
            <v>Closed</v>
          </cell>
          <cell r="G6">
            <v>255538.8</v>
          </cell>
          <cell r="H6" t="str">
            <v>EOU</v>
          </cell>
          <cell r="J6">
            <v>5503.201</v>
          </cell>
          <cell r="K6">
            <v>0.92</v>
          </cell>
          <cell r="L6">
            <v>0</v>
          </cell>
          <cell r="M6">
            <v>0</v>
          </cell>
          <cell r="N6" t="str">
            <v>Polyester Staple Fiber</v>
          </cell>
          <cell r="O6" t="str">
            <v>Polyester Staple Fiber</v>
          </cell>
          <cell r="P6">
            <v>37429186</v>
          </cell>
          <cell r="R6">
            <v>9428412</v>
          </cell>
          <cell r="U6">
            <v>44637</v>
          </cell>
          <cell r="AB6">
            <v>44577</v>
          </cell>
          <cell r="AH6" t="str">
            <v>Polyester Staple Fiber</v>
          </cell>
        </row>
        <row r="7">
          <cell r="C7" t="str">
            <v>KAPE-MB-37204-04-09-2020</v>
          </cell>
          <cell r="D7">
            <v>44078</v>
          </cell>
          <cell r="E7" t="str">
            <v>Raw Material</v>
          </cell>
          <cell r="F7" t="str">
            <v>Closed</v>
          </cell>
          <cell r="G7">
            <v>314640</v>
          </cell>
          <cell r="H7" t="str">
            <v>EOU</v>
          </cell>
          <cell r="J7">
            <v>5503.201</v>
          </cell>
          <cell r="K7">
            <v>0.72</v>
          </cell>
          <cell r="L7">
            <v>0</v>
          </cell>
          <cell r="M7">
            <v>0</v>
          </cell>
          <cell r="N7" t="str">
            <v>Polyester Staple Fiber</v>
          </cell>
          <cell r="O7" t="str">
            <v>Polyester Staple Fiber</v>
          </cell>
          <cell r="P7">
            <v>38037760</v>
          </cell>
          <cell r="R7">
            <v>13184611</v>
          </cell>
          <cell r="U7">
            <v>44808</v>
          </cell>
          <cell r="AB7">
            <v>44748</v>
          </cell>
          <cell r="AH7" t="str">
            <v>Polyester Staple Fiber</v>
          </cell>
        </row>
        <row r="8">
          <cell r="C8" t="str">
            <v>KAPE-MB-160501-02-03-2021</v>
          </cell>
          <cell r="D8">
            <v>44257</v>
          </cell>
          <cell r="E8" t="str">
            <v>Raw Material</v>
          </cell>
          <cell r="F8" t="str">
            <v>Closed</v>
          </cell>
          <cell r="G8">
            <v>262200</v>
          </cell>
          <cell r="H8" t="str">
            <v>EOU</v>
          </cell>
          <cell r="J8">
            <v>5503.201</v>
          </cell>
          <cell r="K8">
            <v>0.97499999999999998</v>
          </cell>
          <cell r="L8">
            <v>0</v>
          </cell>
          <cell r="M8">
            <v>0</v>
          </cell>
          <cell r="N8" t="str">
            <v>Polyester Staple Fiber</v>
          </cell>
          <cell r="O8" t="str">
            <v>Polyester Staple Fiber</v>
          </cell>
          <cell r="P8">
            <v>4098515</v>
          </cell>
          <cell r="R8">
            <v>14207745</v>
          </cell>
          <cell r="U8">
            <v>44987</v>
          </cell>
          <cell r="AB8">
            <v>44927</v>
          </cell>
          <cell r="AH8" t="str">
            <v>Polyester Staple Fiber</v>
          </cell>
        </row>
        <row r="9">
          <cell r="C9" t="str">
            <v>KAPE-MB-171427-17-03-2021</v>
          </cell>
          <cell r="D9">
            <v>44272</v>
          </cell>
          <cell r="E9" t="str">
            <v>Raw Material</v>
          </cell>
          <cell r="F9" t="str">
            <v>Closed</v>
          </cell>
          <cell r="G9">
            <v>262200</v>
          </cell>
          <cell r="H9" t="str">
            <v>EOU</v>
          </cell>
          <cell r="J9">
            <v>5503.201</v>
          </cell>
          <cell r="K9">
            <v>0.94499999999999995</v>
          </cell>
          <cell r="L9">
            <v>0</v>
          </cell>
          <cell r="M9">
            <v>0</v>
          </cell>
          <cell r="N9" t="str">
            <v>Polyester Staple Fiber</v>
          </cell>
          <cell r="O9" t="str">
            <v>Polyester Staple Fiber (Wastage 5274.64 Kgs)</v>
          </cell>
          <cell r="P9">
            <v>39427937</v>
          </cell>
          <cell r="R9">
            <v>10425496</v>
          </cell>
          <cell r="U9">
            <v>45002</v>
          </cell>
          <cell r="AB9">
            <v>44942</v>
          </cell>
          <cell r="AH9" t="str">
            <v>Polyester Staple Fiber</v>
          </cell>
        </row>
        <row r="10">
          <cell r="C10" t="str">
            <v>KAPE-MB-172535-18-03-2021</v>
          </cell>
          <cell r="D10">
            <v>44273</v>
          </cell>
          <cell r="E10" t="str">
            <v>Raw Material</v>
          </cell>
          <cell r="F10" t="str">
            <v>Closed</v>
          </cell>
          <cell r="G10">
            <v>262200</v>
          </cell>
          <cell r="H10" t="str">
            <v>EOU</v>
          </cell>
          <cell r="J10">
            <v>5503.201</v>
          </cell>
          <cell r="K10">
            <v>0.94499999999999995</v>
          </cell>
          <cell r="L10">
            <v>0</v>
          </cell>
          <cell r="M10">
            <v>0</v>
          </cell>
          <cell r="N10" t="str">
            <v>Polyester Staple Fiber</v>
          </cell>
          <cell r="O10" t="str">
            <v>Polyester Staple Fiber (Wastage 5270.17 Kgs)</v>
          </cell>
          <cell r="P10">
            <v>39377996</v>
          </cell>
          <cell r="R10">
            <v>10412291</v>
          </cell>
          <cell r="U10">
            <v>45003</v>
          </cell>
          <cell r="AB10">
            <v>44943</v>
          </cell>
          <cell r="AD10" t="str">
            <v>OK</v>
          </cell>
          <cell r="AH10" t="str">
            <v>Polyester Staple Fiber</v>
          </cell>
        </row>
        <row r="11">
          <cell r="C11" t="str">
            <v>KAPE-MB-174350-22-03-2021</v>
          </cell>
          <cell r="D11">
            <v>44277</v>
          </cell>
          <cell r="E11" t="str">
            <v>Raw Material</v>
          </cell>
          <cell r="F11" t="str">
            <v>Closed</v>
          </cell>
          <cell r="G11">
            <v>262200</v>
          </cell>
          <cell r="H11" t="str">
            <v>EOU</v>
          </cell>
          <cell r="J11">
            <v>5503.201</v>
          </cell>
          <cell r="K11">
            <v>0.97499999999999998</v>
          </cell>
          <cell r="L11">
            <v>0</v>
          </cell>
          <cell r="M11">
            <v>0</v>
          </cell>
          <cell r="N11" t="str">
            <v>Polyester Staple Fiber</v>
          </cell>
          <cell r="O11" t="str">
            <v>Polyester Staple Fiber (Wastage: 5,266.66)</v>
          </cell>
          <cell r="P11">
            <v>40317871</v>
          </cell>
          <cell r="R11">
            <v>10660811</v>
          </cell>
          <cell r="U11">
            <v>45007</v>
          </cell>
          <cell r="AB11">
            <v>44947</v>
          </cell>
          <cell r="AD11" t="str">
            <v>OK</v>
          </cell>
          <cell r="AH11" t="str">
            <v>Polyester Staple Fiber</v>
          </cell>
        </row>
        <row r="12">
          <cell r="C12" t="str">
            <v>KAPW-MB-175767-29-05-2021</v>
          </cell>
          <cell r="D12">
            <v>44345</v>
          </cell>
          <cell r="E12" t="str">
            <v>Raw Material</v>
          </cell>
          <cell r="F12" t="str">
            <v>Closed</v>
          </cell>
          <cell r="G12">
            <v>262200</v>
          </cell>
          <cell r="H12" t="str">
            <v>EOU</v>
          </cell>
          <cell r="J12">
            <v>5503.201</v>
          </cell>
          <cell r="K12">
            <v>1.2</v>
          </cell>
          <cell r="L12">
            <v>0</v>
          </cell>
          <cell r="M12">
            <v>0</v>
          </cell>
          <cell r="N12" t="str">
            <v>Polyester Staple Fiber</v>
          </cell>
          <cell r="O12" t="str">
            <v>Polyester Staple Fiber (Wastage: 5,256.54)</v>
          </cell>
          <cell r="P12">
            <v>49414247</v>
          </cell>
          <cell r="R12">
            <v>13066065</v>
          </cell>
          <cell r="U12">
            <v>45075</v>
          </cell>
          <cell r="AB12">
            <v>45015</v>
          </cell>
          <cell r="AD12" t="str">
            <v>OK</v>
          </cell>
          <cell r="AH12" t="str">
            <v>Polyester Staple Fiber</v>
          </cell>
        </row>
        <row r="13">
          <cell r="C13" t="str">
            <v>KAPE-MB-227266-09-06-2021</v>
          </cell>
          <cell r="D13">
            <v>44356</v>
          </cell>
          <cell r="E13" t="str">
            <v>Raw Material</v>
          </cell>
          <cell r="F13" t="str">
            <v>Closed</v>
          </cell>
          <cell r="G13">
            <v>157320</v>
          </cell>
          <cell r="H13" t="str">
            <v>EOU</v>
          </cell>
          <cell r="J13">
            <v>5503.201</v>
          </cell>
          <cell r="K13">
            <v>1.2</v>
          </cell>
          <cell r="L13">
            <v>0</v>
          </cell>
          <cell r="M13">
            <v>0</v>
          </cell>
          <cell r="N13" t="str">
            <v>Polyester Staple Fiber</v>
          </cell>
          <cell r="O13" t="str">
            <v>Polyester Staple Fiber (Wastage: 3,156.04)</v>
          </cell>
          <cell r="P13">
            <v>29734525</v>
          </cell>
          <cell r="R13">
            <v>7862374</v>
          </cell>
          <cell r="U13">
            <v>45086</v>
          </cell>
          <cell r="AB13">
            <v>45026</v>
          </cell>
          <cell r="AD13" t="str">
            <v>OK</v>
          </cell>
          <cell r="AH13" t="str">
            <v>Polyester Staple Fiber</v>
          </cell>
        </row>
        <row r="14">
          <cell r="C14" t="str">
            <v>KAPE-MB-227394-09-06-2021</v>
          </cell>
          <cell r="D14">
            <v>44356</v>
          </cell>
          <cell r="E14" t="str">
            <v>Raw Material</v>
          </cell>
          <cell r="F14" t="str">
            <v>Closed</v>
          </cell>
          <cell r="G14">
            <v>262200</v>
          </cell>
          <cell r="H14" t="str">
            <v>EOU</v>
          </cell>
          <cell r="J14">
            <v>5503.201</v>
          </cell>
          <cell r="K14">
            <v>1.2</v>
          </cell>
          <cell r="L14">
            <v>0</v>
          </cell>
          <cell r="M14">
            <v>0</v>
          </cell>
          <cell r="N14" t="str">
            <v>Polyester Staple Fiber</v>
          </cell>
          <cell r="O14" t="str">
            <v>Polyester Staple Fiber (Wastage: 5,256.43)</v>
          </cell>
          <cell r="P14">
            <v>49557384</v>
          </cell>
          <cell r="R14">
            <v>13103914</v>
          </cell>
          <cell r="U14">
            <v>45086</v>
          </cell>
          <cell r="AB14">
            <v>45026</v>
          </cell>
          <cell r="AD14" t="str">
            <v>OK</v>
          </cell>
          <cell r="AH14" t="str">
            <v>Polyester Staple Fiber</v>
          </cell>
        </row>
        <row r="15">
          <cell r="C15" t="str">
            <v>KAPE-MB-228620-10-06-2021</v>
          </cell>
          <cell r="D15">
            <v>44357</v>
          </cell>
          <cell r="E15" t="str">
            <v>Raw Material</v>
          </cell>
          <cell r="F15" t="str">
            <v>Closed</v>
          </cell>
          <cell r="G15">
            <v>262200</v>
          </cell>
          <cell r="H15" t="str">
            <v>EOU</v>
          </cell>
          <cell r="J15">
            <v>5503.201</v>
          </cell>
          <cell r="K15">
            <v>1.2</v>
          </cell>
          <cell r="L15">
            <v>0</v>
          </cell>
          <cell r="M15">
            <v>0</v>
          </cell>
          <cell r="N15" t="str">
            <v>Polyester Staple Fiber</v>
          </cell>
          <cell r="O15" t="str">
            <v>Polyester Staple Fiber (Wastage: 5,252.87)</v>
          </cell>
          <cell r="P15">
            <v>49700680</v>
          </cell>
          <cell r="R15">
            <v>13141805</v>
          </cell>
          <cell r="U15">
            <v>45087</v>
          </cell>
          <cell r="AB15">
            <v>45027</v>
          </cell>
          <cell r="AD15" t="str">
            <v>OK</v>
          </cell>
          <cell r="AH15" t="str">
            <v>Polyester Staple Fiber</v>
          </cell>
        </row>
        <row r="16">
          <cell r="C16" t="str">
            <v>KAPE-IB-66769-08-11-2019</v>
          </cell>
          <cell r="D16">
            <v>43777</v>
          </cell>
          <cell r="E16" t="str">
            <v>Raw Material</v>
          </cell>
          <cell r="F16" t="str">
            <v>Closed</v>
          </cell>
          <cell r="G16">
            <v>24640</v>
          </cell>
          <cell r="H16" t="str">
            <v>EOU</v>
          </cell>
          <cell r="J16">
            <v>5210.49</v>
          </cell>
          <cell r="K16" t="str">
            <v>2.38 </v>
          </cell>
          <cell r="L16">
            <v>0</v>
          </cell>
          <cell r="M16">
            <v>0</v>
          </cell>
          <cell r="N16" t="str">
            <v>Blended Fabric</v>
          </cell>
          <cell r="O16" t="str">
            <v>50.5% COTTON 37% POLYESTER 12.5% R DENIM FABRIC WIDTH:66"</v>
          </cell>
          <cell r="P16">
            <v>9327123</v>
          </cell>
          <cell r="R16">
            <v>3786067</v>
          </cell>
          <cell r="T16">
            <v>118902154</v>
          </cell>
          <cell r="U16">
            <v>44507</v>
          </cell>
          <cell r="AB16">
            <v>44447</v>
          </cell>
          <cell r="AH16" t="str">
            <v>FABRIC</v>
          </cell>
        </row>
        <row r="17">
          <cell r="C17" t="str">
            <v>KAPE-IB-66727-08-11-2019</v>
          </cell>
          <cell r="D17">
            <v>43777</v>
          </cell>
          <cell r="E17" t="str">
            <v>Raw Material</v>
          </cell>
          <cell r="F17" t="str">
            <v>Closed</v>
          </cell>
          <cell r="G17">
            <v>26010</v>
          </cell>
          <cell r="H17" t="str">
            <v>EOU</v>
          </cell>
          <cell r="J17">
            <v>5210.49</v>
          </cell>
          <cell r="L17">
            <v>0</v>
          </cell>
          <cell r="M17">
            <v>0</v>
          </cell>
          <cell r="N17" t="str">
            <v>Blended Fabric</v>
          </cell>
          <cell r="O17" t="str">
            <v>50.5% COTTON 37% POLYESTER 12.5% R DENIM FABRIC WIDTH:66" (46562.16/MTRS)</v>
          </cell>
          <cell r="P17">
            <v>9854824</v>
          </cell>
          <cell r="R17">
            <v>4000270</v>
          </cell>
          <cell r="T17">
            <v>118902157</v>
          </cell>
          <cell r="U17">
            <v>44507</v>
          </cell>
          <cell r="AB17">
            <v>44447</v>
          </cell>
          <cell r="AH17" t="str">
            <v>FABRIC</v>
          </cell>
        </row>
        <row r="18">
          <cell r="C18" t="str">
            <v>KAPE-IB-66746-08-11-2019</v>
          </cell>
          <cell r="D18">
            <v>43777</v>
          </cell>
          <cell r="E18" t="str">
            <v>Raw Material</v>
          </cell>
          <cell r="F18" t="str">
            <v>Closed</v>
          </cell>
          <cell r="G18">
            <v>25840</v>
          </cell>
          <cell r="H18" t="str">
            <v>EOU</v>
          </cell>
          <cell r="J18">
            <v>5210.49</v>
          </cell>
          <cell r="K18" t="str">
            <v>2.38 </v>
          </cell>
          <cell r="L18">
            <v>0</v>
          </cell>
          <cell r="M18">
            <v>0</v>
          </cell>
          <cell r="N18" t="str">
            <v>Blended Fabric</v>
          </cell>
          <cell r="O18" t="str">
            <v xml:space="preserve">50.5% 37%  12.5 fabric </v>
          </cell>
          <cell r="P18">
            <v>9780544</v>
          </cell>
          <cell r="R18">
            <v>3970118</v>
          </cell>
          <cell r="T18">
            <v>118902156</v>
          </cell>
          <cell r="U18">
            <v>44507</v>
          </cell>
          <cell r="AB18">
            <v>44447</v>
          </cell>
          <cell r="AH18" t="str">
            <v>FABRIC</v>
          </cell>
        </row>
        <row r="19">
          <cell r="C19" t="str">
            <v>KAPE-IB-75900-22-11-2019</v>
          </cell>
          <cell r="D19">
            <v>43791</v>
          </cell>
          <cell r="E19" t="str">
            <v>Raw Material</v>
          </cell>
          <cell r="F19" t="str">
            <v>Closed</v>
          </cell>
          <cell r="G19">
            <v>14260</v>
          </cell>
          <cell r="H19" t="str">
            <v>EOU</v>
          </cell>
          <cell r="J19">
            <v>5210.49</v>
          </cell>
          <cell r="K19" t="str">
            <v>2.35 </v>
          </cell>
          <cell r="L19">
            <v>0</v>
          </cell>
          <cell r="M19">
            <v>0</v>
          </cell>
          <cell r="N19" t="str">
            <v>Blended Fabric</v>
          </cell>
          <cell r="O19" t="str">
            <v>50.5% COTTON 37% POLYESTER 12.5% R DENIM FABRIC WIDTH:66"</v>
          </cell>
          <cell r="P19">
            <v>5333662</v>
          </cell>
          <cell r="R19">
            <v>2165040</v>
          </cell>
          <cell r="T19">
            <v>118904855</v>
          </cell>
          <cell r="U19">
            <v>44521</v>
          </cell>
          <cell r="AB19">
            <v>44461</v>
          </cell>
          <cell r="AH19" t="str">
            <v>FABRIC</v>
          </cell>
        </row>
        <row r="20">
          <cell r="C20" t="str">
            <v>KPAF-IB-36423-20-01-2020</v>
          </cell>
          <cell r="D20">
            <v>43850</v>
          </cell>
          <cell r="E20" t="str">
            <v>Raw Material</v>
          </cell>
          <cell r="F20" t="str">
            <v>Closed</v>
          </cell>
          <cell r="G20">
            <v>2296.52</v>
          </cell>
          <cell r="H20" t="str">
            <v>EOU</v>
          </cell>
          <cell r="J20">
            <v>5509.21</v>
          </cell>
          <cell r="K20">
            <v>3.92</v>
          </cell>
          <cell r="L20">
            <v>0</v>
          </cell>
          <cell r="M20">
            <v>0</v>
          </cell>
          <cell r="N20" t="str">
            <v>Blended Yarn</v>
          </cell>
          <cell r="O20" t="str">
            <v>50% RECYCLED PET POLYESTER 30% POSTCONSUMER CO 20% PRECONSUMER CO PO BLENDED YARN WEAVING COUNT NE 14/</v>
          </cell>
          <cell r="P20">
            <v>1425226</v>
          </cell>
          <cell r="R20">
            <v>444224</v>
          </cell>
          <cell r="T20">
            <v>118909097</v>
          </cell>
          <cell r="U20">
            <v>44580</v>
          </cell>
          <cell r="AB20">
            <v>44520</v>
          </cell>
          <cell r="AH20" t="str">
            <v>YARN</v>
          </cell>
        </row>
        <row r="21">
          <cell r="C21" t="str">
            <v>KPAF-IB-37047-22-01-2020</v>
          </cell>
          <cell r="D21">
            <v>43852</v>
          </cell>
          <cell r="E21" t="str">
            <v>Raw Material</v>
          </cell>
          <cell r="F21" t="str">
            <v>Closed</v>
          </cell>
          <cell r="G21">
            <v>3988.39</v>
          </cell>
          <cell r="H21" t="str">
            <v>EOU</v>
          </cell>
          <cell r="J21">
            <v>5509.21</v>
          </cell>
          <cell r="K21">
            <v>3.95</v>
          </cell>
          <cell r="L21">
            <v>0</v>
          </cell>
          <cell r="M21">
            <v>0</v>
          </cell>
          <cell r="N21" t="str">
            <v>Blended Yarn</v>
          </cell>
          <cell r="O21" t="str">
            <v>50% RECYCLED PET POLYESTER 30% POSTCONSUMER CO 20% PRECONSUMER CO PO BLENDED YARN WEAVING COUNT NE 14/1 (PART SHIPMENT)</v>
          </cell>
          <cell r="P21">
            <v>2490246</v>
          </cell>
          <cell r="R21">
            <v>776177</v>
          </cell>
          <cell r="T21">
            <v>118909108</v>
          </cell>
          <cell r="U21">
            <v>44582</v>
          </cell>
          <cell r="AB21">
            <v>44522</v>
          </cell>
          <cell r="AH21" t="str">
            <v>YARN</v>
          </cell>
        </row>
        <row r="22">
          <cell r="C22" t="str">
            <v>KAPE-IB-126077-11-02-2020</v>
          </cell>
          <cell r="D22">
            <v>43872</v>
          </cell>
          <cell r="E22" t="str">
            <v>Raw Material</v>
          </cell>
          <cell r="F22" t="str">
            <v>Closed</v>
          </cell>
          <cell r="G22">
            <v>185</v>
          </cell>
          <cell r="H22" t="str">
            <v>EOU</v>
          </cell>
          <cell r="J22">
            <v>6006.32</v>
          </cell>
          <cell r="K22" t="str">
            <v>17.19 </v>
          </cell>
          <cell r="L22">
            <v>0</v>
          </cell>
          <cell r="M22">
            <v>0</v>
          </cell>
          <cell r="N22" t="str">
            <v>Sequin Fabric</v>
          </cell>
          <cell r="O22" t="str">
            <v>SEQUIN FABRIC SIZE:125-130CM ( 528/YARDS (THE GOODS ARE</v>
          </cell>
          <cell r="P22">
            <v>502647</v>
          </cell>
          <cell r="R22">
            <v>204035</v>
          </cell>
          <cell r="T22">
            <v>118909164</v>
          </cell>
          <cell r="U22">
            <v>44602</v>
          </cell>
          <cell r="AB22">
            <v>44542</v>
          </cell>
          <cell r="AH22" t="str">
            <v>FABRIC</v>
          </cell>
        </row>
        <row r="23">
          <cell r="C23" t="str">
            <v>KAPW-IB-118562-20-04-2020</v>
          </cell>
          <cell r="D23">
            <v>43941</v>
          </cell>
          <cell r="E23" t="str">
            <v>Raw Material</v>
          </cell>
          <cell r="F23" t="str">
            <v>Closed</v>
          </cell>
          <cell r="G23">
            <v>2500</v>
          </cell>
          <cell r="H23" t="str">
            <v>EOU</v>
          </cell>
          <cell r="J23" t="str">
            <v xml:space="preserve">EXPORT </v>
          </cell>
          <cell r="K23" t="str">
            <v>EXPORT</v>
          </cell>
          <cell r="L23">
            <v>0</v>
          </cell>
          <cell r="M23">
            <v>0</v>
          </cell>
          <cell r="N23" t="str">
            <v>Textile Dyes</v>
          </cell>
          <cell r="O23" t="str">
            <v xml:space="preserve">WILL BE SUBMITED THROUGH MANUAL </v>
          </cell>
          <cell r="P23">
            <v>9785921</v>
          </cell>
          <cell r="R23">
            <v>3972301</v>
          </cell>
          <cell r="T23">
            <v>118911799</v>
          </cell>
          <cell r="U23">
            <v>44671</v>
          </cell>
          <cell r="AB23">
            <v>44611</v>
          </cell>
          <cell r="AH23" t="str">
            <v>DYES</v>
          </cell>
        </row>
        <row r="24">
          <cell r="C24" t="str">
            <v>KAPE-IB-174963-11-05-2020</v>
          </cell>
          <cell r="D24">
            <v>43962</v>
          </cell>
          <cell r="E24" t="str">
            <v>Raw Material</v>
          </cell>
          <cell r="F24" t="str">
            <v>Closed</v>
          </cell>
          <cell r="G24">
            <v>9583.83</v>
          </cell>
          <cell r="H24" t="str">
            <v>EOU</v>
          </cell>
          <cell r="J24">
            <v>5509.21</v>
          </cell>
          <cell r="K24" t="str">
            <v>1.95 </v>
          </cell>
          <cell r="L24">
            <v>0</v>
          </cell>
          <cell r="M24">
            <v>0</v>
          </cell>
          <cell r="N24" t="str">
            <v>Blended Yarn</v>
          </cell>
          <cell r="O24" t="str">
            <v>50% RECYCLED PET POLYESTER /30% POSTCONSUMER CO / 20% PRECONSUMER CO WEAVING BLENDED YARN COUNT NE 14/1 </v>
          </cell>
          <cell r="P24">
            <v>3059789</v>
          </cell>
          <cell r="R24">
            <v>953696</v>
          </cell>
          <cell r="T24">
            <v>128460928</v>
          </cell>
          <cell r="U24">
            <v>44692</v>
          </cell>
          <cell r="AB24">
            <v>44632</v>
          </cell>
          <cell r="AH24" t="str">
            <v>YARN</v>
          </cell>
        </row>
        <row r="25">
          <cell r="C25" t="str">
            <v>KPAF-IB-55271-03-06-2020</v>
          </cell>
          <cell r="D25">
            <v>43985</v>
          </cell>
          <cell r="E25" t="str">
            <v>Raw Material</v>
          </cell>
          <cell r="F25" t="str">
            <v>Closed</v>
          </cell>
          <cell r="G25">
            <v>500</v>
          </cell>
          <cell r="H25" t="str">
            <v>EOU</v>
          </cell>
          <cell r="J25">
            <v>3204.11</v>
          </cell>
          <cell r="K25" t="str">
            <v>EXPORT</v>
          </cell>
          <cell r="L25">
            <v>0</v>
          </cell>
          <cell r="M25">
            <v>0</v>
          </cell>
          <cell r="N25" t="str">
            <v>Textile Dyes</v>
          </cell>
          <cell r="O25" t="str">
            <v xml:space="preserve">WILL BE SUBMITED THROUGH MANUAL </v>
          </cell>
          <cell r="P25">
            <v>3672444</v>
          </cell>
          <cell r="R25">
            <v>1490718</v>
          </cell>
          <cell r="T25">
            <v>128460952</v>
          </cell>
          <cell r="U25">
            <v>44715</v>
          </cell>
          <cell r="AB25">
            <v>44655</v>
          </cell>
          <cell r="AH25" t="str">
            <v>DYES</v>
          </cell>
        </row>
        <row r="26">
          <cell r="C26" t="str">
            <v>KAPE-IB-186360-04-06-2020</v>
          </cell>
          <cell r="D26">
            <v>43986</v>
          </cell>
          <cell r="E26" t="str">
            <v>Raw Material</v>
          </cell>
          <cell r="F26" t="str">
            <v>Closed</v>
          </cell>
          <cell r="G26">
            <v>5025.59</v>
          </cell>
          <cell r="H26" t="str">
            <v>EOU</v>
          </cell>
          <cell r="J26">
            <v>5509.21</v>
          </cell>
          <cell r="K26" t="str">
            <v>EXPORT</v>
          </cell>
          <cell r="L26">
            <v>0</v>
          </cell>
          <cell r="M26">
            <v>0</v>
          </cell>
          <cell r="N26" t="str">
            <v>Blended Yarn</v>
          </cell>
          <cell r="O26" t="str">
            <v xml:space="preserve">WILL BE SUBMITED THROUGH MANUAL </v>
          </cell>
          <cell r="P26">
            <v>1661878</v>
          </cell>
          <cell r="R26">
            <v>517986</v>
          </cell>
          <cell r="T26">
            <v>128460961</v>
          </cell>
          <cell r="U26">
            <v>44716</v>
          </cell>
          <cell r="AB26">
            <v>44656</v>
          </cell>
          <cell r="AH26" t="str">
            <v>YARN</v>
          </cell>
        </row>
        <row r="27">
          <cell r="C27" t="str">
            <v>KPAF-IB-56238-10-06-2020</v>
          </cell>
          <cell r="D27">
            <v>43992</v>
          </cell>
          <cell r="E27" t="str">
            <v>Raw Material</v>
          </cell>
          <cell r="F27" t="str">
            <v>Closed</v>
          </cell>
          <cell r="G27">
            <v>1272</v>
          </cell>
          <cell r="H27" t="str">
            <v>EOU</v>
          </cell>
          <cell r="J27">
            <v>5407.52</v>
          </cell>
          <cell r="K27" t="str">
            <v xml:space="preserve">16.45680
13.76170
13.76770
</v>
          </cell>
          <cell r="L27">
            <v>0</v>
          </cell>
          <cell r="M27">
            <v>0</v>
          </cell>
          <cell r="N27" t="str">
            <v>Blended Fabric</v>
          </cell>
          <cell r="O27" t="str">
            <v xml:space="preserve">78% POLYESTER 17% VISCOSE 5% SPANDE  FABRIC </v>
          </cell>
          <cell r="P27">
            <v>2466055</v>
          </cell>
          <cell r="R27">
            <v>1001021</v>
          </cell>
          <cell r="T27">
            <v>128460963</v>
          </cell>
          <cell r="U27">
            <v>44722</v>
          </cell>
          <cell r="AB27">
            <v>44662</v>
          </cell>
          <cell r="AH27" t="str">
            <v>FABRIC</v>
          </cell>
        </row>
        <row r="28">
          <cell r="C28" t="str">
            <v>KAPE-IB-190862-12-06-2020</v>
          </cell>
          <cell r="D28">
            <v>43994</v>
          </cell>
          <cell r="E28" t="str">
            <v>Raw Material</v>
          </cell>
          <cell r="F28" t="str">
            <v>Closed</v>
          </cell>
          <cell r="G28">
            <v>18018</v>
          </cell>
          <cell r="H28" t="str">
            <v>EOU</v>
          </cell>
          <cell r="J28">
            <v>5401.2089999999998</v>
          </cell>
          <cell r="L28">
            <v>0</v>
          </cell>
          <cell r="M28">
            <v>0</v>
          </cell>
          <cell r="N28" t="str">
            <v>Polyester Yarn</v>
          </cell>
          <cell r="O28" t="str">
            <v>100% SPUN POLYESTER SEWING THREAD </v>
          </cell>
          <cell r="P28">
            <v>14109495</v>
          </cell>
          <cell r="R28">
            <v>3063892</v>
          </cell>
          <cell r="T28">
            <v>128460965</v>
          </cell>
          <cell r="U28">
            <v>44724</v>
          </cell>
          <cell r="AB28">
            <v>44664</v>
          </cell>
          <cell r="AH28" t="str">
            <v>YARN</v>
          </cell>
        </row>
        <row r="29">
          <cell r="C29" t="str">
            <v>KAPE-IB-198991-29-06-2020</v>
          </cell>
          <cell r="D29">
            <v>44011</v>
          </cell>
          <cell r="E29" t="str">
            <v>Raw Material</v>
          </cell>
          <cell r="F29" t="str">
            <v>Closed</v>
          </cell>
          <cell r="G29">
            <v>26000</v>
          </cell>
          <cell r="H29" t="str">
            <v>EOU</v>
          </cell>
          <cell r="J29">
            <v>5509.22</v>
          </cell>
          <cell r="K29" t="str">
            <v>2.51 </v>
          </cell>
          <cell r="L29">
            <v>0</v>
          </cell>
          <cell r="M29">
            <v>0</v>
          </cell>
          <cell r="N29" t="str">
            <v>Polyester Spun Yarn</v>
          </cell>
          <cell r="O29" t="str">
            <v>100% SPUN POLYESTER YARN RAW WHITE BRIGHT 50S/3</v>
          </cell>
          <cell r="P29">
            <v>11175612</v>
          </cell>
          <cell r="R29">
            <v>3483293</v>
          </cell>
          <cell r="T29">
            <v>128461007</v>
          </cell>
          <cell r="U29">
            <v>44741</v>
          </cell>
          <cell r="AB29">
            <v>44681</v>
          </cell>
          <cell r="AH29" t="str">
            <v>YARN</v>
          </cell>
        </row>
        <row r="30">
          <cell r="C30" t="str">
            <v>PQIB-IB-226-04-07-2020</v>
          </cell>
          <cell r="D30">
            <v>44016</v>
          </cell>
          <cell r="E30" t="str">
            <v>Raw Material</v>
          </cell>
          <cell r="F30" t="str">
            <v>Closed</v>
          </cell>
          <cell r="G30">
            <v>1800000</v>
          </cell>
          <cell r="H30" t="str">
            <v>EOU</v>
          </cell>
          <cell r="J30">
            <v>2701.12</v>
          </cell>
          <cell r="K30">
            <v>5.6599999999999998E-2</v>
          </cell>
          <cell r="L30">
            <v>0</v>
          </cell>
          <cell r="M30">
            <v>0</v>
          </cell>
          <cell r="N30" t="str">
            <v>Textile Coal</v>
          </cell>
          <cell r="O30" t="str">
            <v>COAL</v>
          </cell>
          <cell r="P30">
            <v>17229839</v>
          </cell>
          <cell r="R30">
            <v>4360355</v>
          </cell>
          <cell r="T30">
            <v>128461011</v>
          </cell>
          <cell r="U30">
            <v>44746</v>
          </cell>
          <cell r="AB30">
            <v>44686</v>
          </cell>
          <cell r="AH30" t="str">
            <v>Chemical</v>
          </cell>
        </row>
        <row r="31">
          <cell r="C31" t="str">
            <v>PQIB-IB-2406-11-08-2020</v>
          </cell>
          <cell r="D31">
            <v>44830</v>
          </cell>
          <cell r="E31" t="str">
            <v>Raw Material</v>
          </cell>
          <cell r="F31" t="str">
            <v>Closed</v>
          </cell>
          <cell r="G31">
            <v>3300000</v>
          </cell>
          <cell r="H31" t="str">
            <v>EOU</v>
          </cell>
          <cell r="J31">
            <v>2701.12</v>
          </cell>
          <cell r="K31" t="str">
            <v>0.0605 / 0.0671</v>
          </cell>
          <cell r="L31">
            <v>0</v>
          </cell>
          <cell r="M31">
            <v>0</v>
          </cell>
          <cell r="N31" t="str">
            <v>Textile Coal</v>
          </cell>
          <cell r="O31" t="str">
            <v>BITUMINOUS COAL (IN BULK)</v>
          </cell>
          <cell r="P31">
            <v>30261000</v>
          </cell>
          <cell r="R31">
            <v>7655999.9999999991</v>
          </cell>
          <cell r="U31">
            <v>45560</v>
          </cell>
          <cell r="AB31">
            <v>45500</v>
          </cell>
          <cell r="AD31" t="str">
            <v>OK</v>
          </cell>
          <cell r="AH31" t="str">
            <v>Chemical</v>
          </cell>
        </row>
        <row r="32">
          <cell r="C32" t="str">
            <v>KAPW-IB-19763-13-08-2020</v>
          </cell>
          <cell r="D32">
            <v>44056</v>
          </cell>
          <cell r="E32" t="str">
            <v>Raw Material</v>
          </cell>
          <cell r="F32" t="str">
            <v>Closed</v>
          </cell>
          <cell r="G32">
            <v>5004</v>
          </cell>
          <cell r="H32" t="str">
            <v>EOU</v>
          </cell>
          <cell r="J32">
            <v>5210.49</v>
          </cell>
          <cell r="K32">
            <v>7.9417999999999997</v>
          </cell>
          <cell r="L32">
            <v>0</v>
          </cell>
          <cell r="M32">
            <v>0</v>
          </cell>
          <cell r="N32" t="str">
            <v>Blended Fabric</v>
          </cell>
          <cell r="O32" t="str">
            <v>78%PES 17%VISCOSE 5%SPANDEX FABRIC 190GSM COLOR:NAVY BLUE,LIGHT BLUE,NIMBUS GREY, BLACK WIDTH:150CM</v>
          </cell>
          <cell r="P32">
            <v>6834969</v>
          </cell>
          <cell r="R32">
            <v>2534215</v>
          </cell>
          <cell r="T32">
            <v>128461095</v>
          </cell>
          <cell r="U32">
            <v>44786</v>
          </cell>
          <cell r="AB32">
            <v>44726</v>
          </cell>
          <cell r="AH32" t="str">
            <v>FABRIC</v>
          </cell>
        </row>
        <row r="33">
          <cell r="C33" t="str">
            <v>PQIB-IB-3057-24-08-2020</v>
          </cell>
          <cell r="D33">
            <v>44830</v>
          </cell>
          <cell r="E33" t="str">
            <v>Raw Material</v>
          </cell>
          <cell r="F33" t="str">
            <v>Closed</v>
          </cell>
          <cell r="G33">
            <v>8250000</v>
          </cell>
          <cell r="H33" t="str">
            <v>EOU</v>
          </cell>
          <cell r="J33">
            <v>2701.12</v>
          </cell>
          <cell r="K33" t="str">
            <v>0.0617 / 0.0638</v>
          </cell>
          <cell r="L33">
            <v>0</v>
          </cell>
          <cell r="M33">
            <v>0</v>
          </cell>
          <cell r="N33" t="str">
            <v>Textile Coal</v>
          </cell>
          <cell r="O33" t="str">
            <v>BITUMINOUS COAL</v>
          </cell>
          <cell r="P33">
            <v>86790000</v>
          </cell>
          <cell r="R33">
            <v>21945000</v>
          </cell>
          <cell r="U33">
            <v>45560</v>
          </cell>
          <cell r="AB33">
            <v>45500</v>
          </cell>
          <cell r="AD33" t="str">
            <v>OK</v>
          </cell>
          <cell r="AH33" t="str">
            <v>Chemical</v>
          </cell>
        </row>
        <row r="34">
          <cell r="C34" t="str">
            <v>KAPW-IB-29340-03-09-2020</v>
          </cell>
          <cell r="D34">
            <v>44077</v>
          </cell>
          <cell r="E34" t="str">
            <v>Packing Material</v>
          </cell>
          <cell r="F34" t="str">
            <v>Closed</v>
          </cell>
          <cell r="G34">
            <v>7531</v>
          </cell>
          <cell r="H34" t="str">
            <v>EOU</v>
          </cell>
          <cell r="J34">
            <v>5807.1019999999999</v>
          </cell>
          <cell r="K34" t="str">
            <v>3.39 </v>
          </cell>
          <cell r="L34">
            <v>0</v>
          </cell>
          <cell r="M34">
            <v>0</v>
          </cell>
          <cell r="N34" t="str">
            <v>Packing Material</v>
          </cell>
          <cell r="O34" t="str">
            <v>RIBBONS</v>
          </cell>
          <cell r="P34">
            <v>4325298</v>
          </cell>
          <cell r="R34">
            <v>2245696</v>
          </cell>
          <cell r="T34">
            <v>128461137</v>
          </cell>
          <cell r="U34">
            <v>44807</v>
          </cell>
          <cell r="AB34">
            <v>44747</v>
          </cell>
          <cell r="AH34" t="str">
            <v>Packing Material</v>
          </cell>
        </row>
        <row r="35">
          <cell r="C35" t="str">
            <v>KPAF-IB-13677-28-09-2020</v>
          </cell>
          <cell r="D35">
            <v>44102</v>
          </cell>
          <cell r="E35" t="str">
            <v>Raw Material</v>
          </cell>
          <cell r="F35" t="str">
            <v>Closed</v>
          </cell>
          <cell r="G35">
            <v>472.7</v>
          </cell>
          <cell r="H35" t="str">
            <v>EOU</v>
          </cell>
          <cell r="J35">
            <v>5210.1099999999997</v>
          </cell>
          <cell r="K35" t="str">
            <v>17.06 </v>
          </cell>
          <cell r="L35">
            <v>0</v>
          </cell>
          <cell r="M35">
            <v>0</v>
          </cell>
          <cell r="N35" t="str">
            <v>Blended Fabric</v>
          </cell>
          <cell r="O35" t="str">
            <v>TESSUTO/FABRIC STANDARD CO50% PES 49.5% CF 0.5%</v>
          </cell>
          <cell r="P35">
            <v>1580662</v>
          </cell>
          <cell r="R35">
            <v>586066</v>
          </cell>
          <cell r="T35">
            <v>128466243</v>
          </cell>
          <cell r="U35">
            <v>44832</v>
          </cell>
          <cell r="AB35">
            <v>44772</v>
          </cell>
          <cell r="AH35" t="str">
            <v>FABRIC</v>
          </cell>
        </row>
        <row r="36">
          <cell r="C36" t="str">
            <v>KAPW-IB-62743-05-11-2020</v>
          </cell>
          <cell r="D36">
            <v>44140</v>
          </cell>
          <cell r="E36" t="str">
            <v>Raw Material</v>
          </cell>
          <cell r="F36" t="str">
            <v>Closed</v>
          </cell>
          <cell r="G36">
            <v>3070</v>
          </cell>
          <cell r="H36" t="str">
            <v>EOU</v>
          </cell>
          <cell r="J36">
            <v>5401.2089999999998</v>
          </cell>
          <cell r="K36" t="str">
            <v>7.39 </v>
          </cell>
          <cell r="L36">
            <v>0</v>
          </cell>
          <cell r="M36">
            <v>0</v>
          </cell>
          <cell r="N36" t="str">
            <v>Polyester Yarn</v>
          </cell>
          <cell r="O36" t="str">
            <v>100% SPUN POLYESTER SEWING THREAD POLY POLY B/ WHITE</v>
          </cell>
          <cell r="P36">
            <v>3712640</v>
          </cell>
          <cell r="R36">
            <v>806203</v>
          </cell>
          <cell r="T36">
            <v>128467715</v>
          </cell>
          <cell r="U36">
            <v>44870</v>
          </cell>
          <cell r="AB36">
            <v>44810</v>
          </cell>
          <cell r="AH36" t="str">
            <v>YARN</v>
          </cell>
        </row>
        <row r="37">
          <cell r="C37" t="str">
            <v>KPFI-IB-18528-20-11-2020</v>
          </cell>
          <cell r="D37">
            <v>44155</v>
          </cell>
          <cell r="E37" t="str">
            <v>Raw Material</v>
          </cell>
          <cell r="F37" t="str">
            <v>Closed</v>
          </cell>
          <cell r="G37">
            <v>27.95</v>
          </cell>
          <cell r="H37" t="str">
            <v>EOU</v>
          </cell>
          <cell r="J37">
            <v>5211.49</v>
          </cell>
          <cell r="K37" t="str">
            <v>19.35 </v>
          </cell>
          <cell r="L37">
            <v>0</v>
          </cell>
          <cell r="M37">
            <v>0</v>
          </cell>
          <cell r="N37" t="str">
            <v>Blended Fabric</v>
          </cell>
          <cell r="O37" t="str">
            <v>TESSUTO/FABRIC STANDARD CO 50% PES 49.5% CF 0.5%</v>
          </cell>
          <cell r="P37">
            <v>104759</v>
          </cell>
          <cell r="R37">
            <v>38841</v>
          </cell>
          <cell r="T37">
            <v>128468800</v>
          </cell>
          <cell r="U37">
            <v>44885</v>
          </cell>
          <cell r="AB37">
            <v>44825</v>
          </cell>
          <cell r="AH37" t="str">
            <v>FABRIC</v>
          </cell>
        </row>
        <row r="38">
          <cell r="C38" t="str">
            <v>KAPE-IB-115370-29-12-2020</v>
          </cell>
          <cell r="D38">
            <v>44194</v>
          </cell>
          <cell r="E38" t="str">
            <v>Raw Material</v>
          </cell>
          <cell r="F38" t="str">
            <v>Closed</v>
          </cell>
          <cell r="G38">
            <v>113400</v>
          </cell>
          <cell r="H38" t="str">
            <v>EOU</v>
          </cell>
          <cell r="J38">
            <v>5402.33</v>
          </cell>
          <cell r="K38" t="str">
            <v>1.32 </v>
          </cell>
          <cell r="L38">
            <v>0</v>
          </cell>
          <cell r="M38">
            <v>0</v>
          </cell>
          <cell r="N38" t="str">
            <v>Polyester Yarn</v>
          </cell>
          <cell r="O38" t="str">
            <v>100% POLYESTER YARN DTY 110DTEX/48F (100D/48F)</v>
          </cell>
          <cell r="P38">
            <v>24561269</v>
          </cell>
          <cell r="R38">
            <v>10443133</v>
          </cell>
          <cell r="T38">
            <v>128467784</v>
          </cell>
          <cell r="U38">
            <v>44924</v>
          </cell>
          <cell r="AB38">
            <v>44864</v>
          </cell>
          <cell r="AH38" t="str">
            <v>YARN</v>
          </cell>
        </row>
        <row r="39">
          <cell r="C39" t="str">
            <v>KAPE-IB-118078-01-01-2021</v>
          </cell>
          <cell r="D39">
            <v>44197</v>
          </cell>
          <cell r="E39" t="str">
            <v>Raw Material</v>
          </cell>
          <cell r="F39" t="str">
            <v>Closed</v>
          </cell>
          <cell r="G39">
            <v>17917.2</v>
          </cell>
          <cell r="H39" t="str">
            <v>EOU</v>
          </cell>
          <cell r="J39">
            <v>5205.2700000000004</v>
          </cell>
          <cell r="K39" t="str">
            <v>3.61 </v>
          </cell>
          <cell r="L39">
            <v>0</v>
          </cell>
          <cell r="M39">
            <v>0</v>
          </cell>
          <cell r="N39" t="str">
            <v>Cotton Yarn</v>
          </cell>
          <cell r="O39" t="str">
            <v>60/1 Cotton Yarn</v>
          </cell>
          <cell r="P39">
            <v>10609774</v>
          </cell>
          <cell r="R39">
            <v>2554675</v>
          </cell>
          <cell r="T39">
            <v>128467768</v>
          </cell>
          <cell r="U39">
            <v>44927</v>
          </cell>
          <cell r="AB39">
            <v>44867</v>
          </cell>
          <cell r="AH39" t="str">
            <v>YARN</v>
          </cell>
        </row>
        <row r="40">
          <cell r="C40" t="str">
            <v>KAPW-IB-95509-01-01-2021</v>
          </cell>
          <cell r="D40">
            <v>44197</v>
          </cell>
          <cell r="E40" t="str">
            <v>Raw Material</v>
          </cell>
          <cell r="F40" t="str">
            <v>Closed</v>
          </cell>
          <cell r="G40">
            <v>24360</v>
          </cell>
          <cell r="H40" t="str">
            <v>EOU</v>
          </cell>
          <cell r="J40">
            <v>5402.33</v>
          </cell>
          <cell r="K40" t="str">
            <v>1.26 </v>
          </cell>
          <cell r="L40">
            <v>0</v>
          </cell>
          <cell r="M40">
            <v>0</v>
          </cell>
          <cell r="N40" t="str">
            <v>Polyester Yarn</v>
          </cell>
          <cell r="O40" t="str">
            <v>100% POLYESTER YARN DTY 100D/48F SD RW HIM AA GRADE</v>
          </cell>
          <cell r="P40">
            <v>5034735</v>
          </cell>
          <cell r="R40">
            <v>1923707</v>
          </cell>
          <cell r="T40">
            <v>128467807</v>
          </cell>
          <cell r="U40">
            <v>44927</v>
          </cell>
          <cell r="AB40">
            <v>44867</v>
          </cell>
          <cell r="AH40" t="str">
            <v>YARN</v>
          </cell>
        </row>
        <row r="41">
          <cell r="C41" t="str">
            <v>KAPW-IB-99995-08-01-2021</v>
          </cell>
          <cell r="D41">
            <v>44204</v>
          </cell>
          <cell r="E41" t="str">
            <v>Raw Material</v>
          </cell>
          <cell r="F41" t="str">
            <v>Closed</v>
          </cell>
          <cell r="G41">
            <v>24360</v>
          </cell>
          <cell r="H41" t="str">
            <v>EOU</v>
          </cell>
          <cell r="J41">
            <v>5402.33</v>
          </cell>
          <cell r="K41" t="str">
            <v>1.26 </v>
          </cell>
          <cell r="L41">
            <v>0</v>
          </cell>
          <cell r="M41">
            <v>0</v>
          </cell>
          <cell r="N41" t="str">
            <v>Polyester Yarn</v>
          </cell>
          <cell r="O41" t="str">
            <v>100% POLYESTER YARN DTY 100D/48F SD RW HIM AA GRADE</v>
          </cell>
          <cell r="P41">
            <v>5034735</v>
          </cell>
          <cell r="R41">
            <v>1923707</v>
          </cell>
          <cell r="T41">
            <v>128467817</v>
          </cell>
          <cell r="U41">
            <v>44934</v>
          </cell>
          <cell r="AB41">
            <v>44874</v>
          </cell>
          <cell r="AH41" t="str">
            <v>YARN</v>
          </cell>
        </row>
        <row r="42">
          <cell r="C42" t="str">
            <v>KAPW-IB-101390-11-01-2021</v>
          </cell>
          <cell r="D42">
            <v>44207</v>
          </cell>
          <cell r="E42" t="str">
            <v>Raw Material</v>
          </cell>
          <cell r="F42" t="str">
            <v>Closed</v>
          </cell>
          <cell r="G42">
            <v>19991</v>
          </cell>
          <cell r="H42" t="str">
            <v>EOU</v>
          </cell>
          <cell r="J42">
            <v>5407.74</v>
          </cell>
          <cell r="K42" t="str">
            <v>5.35 </v>
          </cell>
          <cell r="L42">
            <v>0</v>
          </cell>
          <cell r="M42">
            <v>0</v>
          </cell>
          <cell r="N42" t="str">
            <v>Polyester Fabric</v>
          </cell>
          <cell r="O42" t="str">
            <v>100% POLYESTER MICRO FIBER FABRIC PRINTED WIDTH 83</v>
          </cell>
          <cell r="P42">
            <v>17511131</v>
          </cell>
          <cell r="R42">
            <v>6492637</v>
          </cell>
          <cell r="T42">
            <v>128467810</v>
          </cell>
          <cell r="U42">
            <v>44937</v>
          </cell>
          <cell r="AB42">
            <v>44877</v>
          </cell>
          <cell r="AH42" t="str">
            <v>FABRIC</v>
          </cell>
        </row>
        <row r="43">
          <cell r="C43" t="str">
            <v>KAPW-IB-103720-14-01-2021</v>
          </cell>
          <cell r="D43">
            <v>44210</v>
          </cell>
          <cell r="E43" t="str">
            <v>Raw Material</v>
          </cell>
          <cell r="F43" t="str">
            <v>Closed</v>
          </cell>
          <cell r="G43">
            <v>24360</v>
          </cell>
          <cell r="H43" t="str">
            <v>EOU</v>
          </cell>
          <cell r="J43">
            <v>5402.33</v>
          </cell>
          <cell r="K43">
            <v>1.26</v>
          </cell>
          <cell r="L43">
            <v>0</v>
          </cell>
          <cell r="M43">
            <v>0</v>
          </cell>
          <cell r="N43" t="str">
            <v>Polyester Yarn</v>
          </cell>
          <cell r="O43" t="str">
            <v>100% POLYESTER YARN DTY 100D/48F SD RW HIM AA GRADE</v>
          </cell>
          <cell r="P43">
            <v>5036301</v>
          </cell>
          <cell r="R43">
            <v>1924305</v>
          </cell>
          <cell r="T43">
            <v>128467829</v>
          </cell>
          <cell r="U43">
            <v>44940</v>
          </cell>
          <cell r="AB43">
            <v>44880</v>
          </cell>
          <cell r="AH43" t="str">
            <v>YARN</v>
          </cell>
        </row>
        <row r="44">
          <cell r="C44" t="str">
            <v>KAPW-IB-104398-15-01-2021</v>
          </cell>
          <cell r="D44">
            <v>44211</v>
          </cell>
          <cell r="E44" t="str">
            <v>Raw Material</v>
          </cell>
          <cell r="F44" t="str">
            <v>Closed</v>
          </cell>
          <cell r="G44">
            <v>836</v>
          </cell>
          <cell r="H44" t="str">
            <v>EOU</v>
          </cell>
          <cell r="J44">
            <v>5407.51</v>
          </cell>
          <cell r="L44">
            <v>0</v>
          </cell>
          <cell r="M44">
            <v>0</v>
          </cell>
          <cell r="N44" t="str">
            <v>Polyester Fabric</v>
          </cell>
          <cell r="O44" t="str">
            <v>100% POLYESTER FABRIC 190T TAFEETA, W/R + PU COATING WHITE COLOR, 70GSM 57/58"</v>
          </cell>
          <cell r="P44">
            <v>1032724</v>
          </cell>
          <cell r="R44">
            <v>382905</v>
          </cell>
          <cell r="T44">
            <v>128467830</v>
          </cell>
          <cell r="U44">
            <v>44941</v>
          </cell>
          <cell r="AB44">
            <v>44881</v>
          </cell>
          <cell r="AH44" t="str">
            <v>FABRIC</v>
          </cell>
        </row>
        <row r="45">
          <cell r="C45" t="str">
            <v>KAPE-IB-135439-25-01-2021</v>
          </cell>
          <cell r="D45">
            <v>44221</v>
          </cell>
          <cell r="E45" t="str">
            <v>Raw Material</v>
          </cell>
          <cell r="F45" t="str">
            <v>Closed</v>
          </cell>
          <cell r="G45">
            <v>36288</v>
          </cell>
          <cell r="H45" t="str">
            <v>EOU</v>
          </cell>
          <cell r="J45">
            <v>5205.2700000000004</v>
          </cell>
          <cell r="L45">
            <v>0</v>
          </cell>
          <cell r="M45">
            <v>0</v>
          </cell>
          <cell r="N45" t="str">
            <v>Cotton Yarn</v>
          </cell>
          <cell r="O45" t="str">
            <v>60/1 Cotton Yarn</v>
          </cell>
          <cell r="P45">
            <v>22342308</v>
          </cell>
          <cell r="R45">
            <v>5379692</v>
          </cell>
          <cell r="T45">
            <v>128467841</v>
          </cell>
          <cell r="U45">
            <v>44951</v>
          </cell>
          <cell r="AB45">
            <v>44891</v>
          </cell>
          <cell r="AH45" t="str">
            <v>YARN</v>
          </cell>
        </row>
        <row r="46">
          <cell r="C46" t="str">
            <v>KAPE-IB-135431-25-01-2021</v>
          </cell>
          <cell r="D46">
            <v>44221</v>
          </cell>
          <cell r="E46" t="str">
            <v>Raw Material</v>
          </cell>
          <cell r="F46" t="str">
            <v>Closed</v>
          </cell>
          <cell r="G46">
            <v>96000</v>
          </cell>
          <cell r="H46" t="str">
            <v>EOU</v>
          </cell>
          <cell r="J46">
            <v>3505.1089999999999</v>
          </cell>
          <cell r="K46" t="str">
            <v>0.47 </v>
          </cell>
          <cell r="L46">
            <v>0</v>
          </cell>
          <cell r="M46">
            <v>0</v>
          </cell>
          <cell r="N46" t="str">
            <v>Textile Chemical</v>
          </cell>
          <cell r="O46" t="str">
            <v>NISKOZ COTEKS-AT 75 (MODIFIED MAIZE STARCH)</v>
          </cell>
          <cell r="P46">
            <v>7408031</v>
          </cell>
          <cell r="R46">
            <v>3200862</v>
          </cell>
          <cell r="T46">
            <v>128467834</v>
          </cell>
          <cell r="U46">
            <v>44951</v>
          </cell>
          <cell r="AB46">
            <v>44891</v>
          </cell>
          <cell r="AH46" t="str">
            <v>Chemical</v>
          </cell>
        </row>
        <row r="47">
          <cell r="C47" t="str">
            <v>KAPW-IB-110623-27-01-2021</v>
          </cell>
          <cell r="D47">
            <v>44223</v>
          </cell>
          <cell r="E47" t="str">
            <v>Raw Material</v>
          </cell>
          <cell r="F47" t="str">
            <v>Closed</v>
          </cell>
          <cell r="G47">
            <v>1221</v>
          </cell>
          <cell r="H47" t="str">
            <v>EOU</v>
          </cell>
          <cell r="J47">
            <v>5407.52</v>
          </cell>
          <cell r="K47">
            <v>7.83</v>
          </cell>
          <cell r="L47">
            <v>0</v>
          </cell>
          <cell r="M47">
            <v>0</v>
          </cell>
          <cell r="N47" t="str">
            <v>Blended Fabric</v>
          </cell>
          <cell r="O47" t="str">
            <v>78%  17%  5%  POLYESTER VISCOSE SPANDEX, 32S+40DSP 150D+40DSP, 119X76, 190GSM 78%PES+17%VISCOSE+5%SPANDEX WIDTH: 148CM GREY</v>
          </cell>
          <cell r="P47">
            <v>1572204</v>
          </cell>
          <cell r="R47">
            <v>582930</v>
          </cell>
          <cell r="T47">
            <v>128467864</v>
          </cell>
          <cell r="U47">
            <v>44953</v>
          </cell>
          <cell r="AB47">
            <v>44893</v>
          </cell>
          <cell r="AH47" t="str">
            <v>FABRIC</v>
          </cell>
        </row>
        <row r="48">
          <cell r="C48" t="str">
            <v>KAPW-IB-110628-27-01-2021</v>
          </cell>
          <cell r="D48">
            <v>44223</v>
          </cell>
          <cell r="E48" t="str">
            <v>Raw Material</v>
          </cell>
          <cell r="F48" t="str">
            <v>Closed</v>
          </cell>
          <cell r="G48">
            <v>1221</v>
          </cell>
          <cell r="H48" t="str">
            <v>EOU</v>
          </cell>
          <cell r="J48">
            <v>5407.52</v>
          </cell>
          <cell r="K48" t="str">
            <v>7.83 </v>
          </cell>
          <cell r="L48">
            <v>0</v>
          </cell>
          <cell r="M48">
            <v>0</v>
          </cell>
          <cell r="N48" t="str">
            <v>Blended Fabric</v>
          </cell>
          <cell r="O48" t="str">
            <v>78%   17%  5%    POLYESTER VISCOSE SPANDEX, 32S+40DSP 150D+40DSP, 119X76, 190GSM 78%PES+17%VISCOSE+5%SPANDEX WIDTH: 148CM BLACK/ NAVY BLUE</v>
          </cell>
          <cell r="P48">
            <v>1572204</v>
          </cell>
          <cell r="R48">
            <v>582930</v>
          </cell>
          <cell r="T48">
            <v>128467863</v>
          </cell>
          <cell r="U48">
            <v>44953</v>
          </cell>
          <cell r="AB48">
            <v>44893</v>
          </cell>
          <cell r="AH48" t="str">
            <v>FABRIC</v>
          </cell>
        </row>
        <row r="49">
          <cell r="C49" t="str">
            <v>KAPE-IB-137723-27-01-2021</v>
          </cell>
          <cell r="D49">
            <v>44223</v>
          </cell>
          <cell r="E49" t="str">
            <v>Raw Material</v>
          </cell>
          <cell r="F49" t="str">
            <v>Closed</v>
          </cell>
          <cell r="G49">
            <v>24480</v>
          </cell>
          <cell r="H49" t="str">
            <v>EOU</v>
          </cell>
          <cell r="J49">
            <v>5402.33</v>
          </cell>
          <cell r="K49" t="str">
            <v>1.16 </v>
          </cell>
          <cell r="L49">
            <v>0</v>
          </cell>
          <cell r="M49">
            <v>0</v>
          </cell>
          <cell r="N49" t="str">
            <v>Polyester Yarn</v>
          </cell>
          <cell r="O49" t="str">
            <v>100% POLYESTER YARN (DTY 100D/48F) (THE GOODS ARE RELEASE UNDER EXPORT ORIENTED</v>
          </cell>
          <cell r="P49">
            <v>4671022</v>
          </cell>
          <cell r="R49">
            <v>1986058</v>
          </cell>
          <cell r="T49">
            <v>128467851</v>
          </cell>
          <cell r="U49">
            <v>44953</v>
          </cell>
          <cell r="AB49">
            <v>44893</v>
          </cell>
          <cell r="AH49" t="str">
            <v>YARN</v>
          </cell>
        </row>
        <row r="50">
          <cell r="C50" t="str">
            <v>KAPW-IB-111125-28-01-2021</v>
          </cell>
          <cell r="D50">
            <v>44224</v>
          </cell>
          <cell r="E50" t="str">
            <v>Raw Material</v>
          </cell>
          <cell r="F50" t="str">
            <v>Closed</v>
          </cell>
          <cell r="G50">
            <v>24360</v>
          </cell>
          <cell r="H50" t="str">
            <v>EOU</v>
          </cell>
          <cell r="J50">
            <v>5402.33</v>
          </cell>
          <cell r="K50" t="str">
            <v>1.26 </v>
          </cell>
          <cell r="L50">
            <v>0</v>
          </cell>
          <cell r="M50">
            <v>0</v>
          </cell>
          <cell r="N50" t="str">
            <v>Polyester Yarn</v>
          </cell>
          <cell r="O50" t="str">
            <v>100% POLYESTER YARN DTY 100D/48F SD RW HIM AA GRADE</v>
          </cell>
          <cell r="P50">
            <v>5039432</v>
          </cell>
          <cell r="R50">
            <v>1925502</v>
          </cell>
          <cell r="T50">
            <v>128467871</v>
          </cell>
          <cell r="U50">
            <v>44954</v>
          </cell>
          <cell r="AB50">
            <v>44894</v>
          </cell>
          <cell r="AH50" t="str">
            <v>YARN</v>
          </cell>
        </row>
        <row r="51">
          <cell r="C51" t="str">
            <v>KAPE-IB-140227-01-02-2021</v>
          </cell>
          <cell r="D51">
            <v>44228</v>
          </cell>
          <cell r="E51" t="str">
            <v>Raw Material</v>
          </cell>
          <cell r="F51" t="str">
            <v>Closed</v>
          </cell>
          <cell r="G51">
            <v>18144</v>
          </cell>
          <cell r="H51" t="str">
            <v>EOU</v>
          </cell>
          <cell r="J51">
            <v>5205.2700000000004</v>
          </cell>
          <cell r="K51" t="str">
            <v>3.75 </v>
          </cell>
          <cell r="L51">
            <v>0</v>
          </cell>
          <cell r="M51">
            <v>0</v>
          </cell>
          <cell r="N51" t="str">
            <v>Cotton Yarn</v>
          </cell>
          <cell r="O51" t="str">
            <v>60/1 Cotton Yarn</v>
          </cell>
          <cell r="P51">
            <v>11160743</v>
          </cell>
          <cell r="R51">
            <v>2687340</v>
          </cell>
          <cell r="T51">
            <v>128467842</v>
          </cell>
          <cell r="U51">
            <v>44958</v>
          </cell>
          <cell r="AB51">
            <v>44898</v>
          </cell>
          <cell r="AH51" t="str">
            <v>YARN</v>
          </cell>
        </row>
        <row r="52">
          <cell r="C52" t="str">
            <v>KAPE-IB-140293-01-02-2021</v>
          </cell>
          <cell r="D52">
            <v>44228</v>
          </cell>
          <cell r="E52" t="str">
            <v>Raw Material</v>
          </cell>
          <cell r="F52" t="str">
            <v>Closed</v>
          </cell>
          <cell r="G52">
            <v>18144</v>
          </cell>
          <cell r="H52" t="str">
            <v>EOU</v>
          </cell>
          <cell r="J52">
            <v>5205.2700000000004</v>
          </cell>
          <cell r="K52" t="str">
            <v>3.75 </v>
          </cell>
          <cell r="L52">
            <v>0</v>
          </cell>
          <cell r="M52">
            <v>0</v>
          </cell>
          <cell r="N52" t="str">
            <v>Cotton Yarn</v>
          </cell>
          <cell r="O52" t="str">
            <v>60/1 Cotton Yarn</v>
          </cell>
          <cell r="P52">
            <v>11160743</v>
          </cell>
          <cell r="R52">
            <v>2687340</v>
          </cell>
          <cell r="T52">
            <v>128467857</v>
          </cell>
          <cell r="U52">
            <v>44958</v>
          </cell>
          <cell r="AB52">
            <v>44898</v>
          </cell>
          <cell r="AH52" t="str">
            <v>YARN</v>
          </cell>
        </row>
        <row r="53">
          <cell r="C53" t="str">
            <v>KAPE-IB-145700-09-02-2021</v>
          </cell>
          <cell r="D53">
            <v>44236</v>
          </cell>
          <cell r="E53" t="str">
            <v>Raw Material</v>
          </cell>
          <cell r="F53" t="str">
            <v>Closed</v>
          </cell>
          <cell r="G53">
            <v>24480</v>
          </cell>
          <cell r="H53" t="str">
            <v>EOU</v>
          </cell>
          <cell r="J53">
            <v>5402.33</v>
          </cell>
          <cell r="K53" t="str">
            <v>1.16 </v>
          </cell>
          <cell r="L53">
            <v>0</v>
          </cell>
          <cell r="M53">
            <v>0</v>
          </cell>
          <cell r="N53" t="str">
            <v>Polyester Yarn</v>
          </cell>
          <cell r="O53" t="str">
            <v>100% POLYESTER YARN DTY (100D/48F)</v>
          </cell>
          <cell r="P53">
            <v>4646399</v>
          </cell>
          <cell r="R53">
            <v>1975589</v>
          </cell>
          <cell r="T53">
            <v>128467885</v>
          </cell>
          <cell r="U53">
            <v>44966</v>
          </cell>
          <cell r="AB53">
            <v>44906</v>
          </cell>
          <cell r="AH53" t="str">
            <v>YARN</v>
          </cell>
        </row>
        <row r="54">
          <cell r="C54" t="str">
            <v>KAPW-IB-119465-15-02-2021</v>
          </cell>
          <cell r="D54">
            <v>44242</v>
          </cell>
          <cell r="E54" t="str">
            <v>Raw Material</v>
          </cell>
          <cell r="F54" t="str">
            <v>Closed</v>
          </cell>
          <cell r="G54">
            <v>24360</v>
          </cell>
          <cell r="H54" t="str">
            <v>EOU</v>
          </cell>
          <cell r="J54">
            <v>5402.33</v>
          </cell>
          <cell r="K54" t="str">
            <v>1.26 </v>
          </cell>
          <cell r="L54">
            <v>0</v>
          </cell>
          <cell r="M54">
            <v>0</v>
          </cell>
          <cell r="N54" t="str">
            <v>Polyester Yarn</v>
          </cell>
          <cell r="O54" t="str">
            <v>100% POLYESTER YARN (DTY 100D/48F SD RW HIM AA GRADE)</v>
          </cell>
          <cell r="P54">
            <v>5000293</v>
          </cell>
          <cell r="R54">
            <v>1910547</v>
          </cell>
          <cell r="T54">
            <v>128467902</v>
          </cell>
          <cell r="U54">
            <v>44972</v>
          </cell>
          <cell r="AB54">
            <v>44912</v>
          </cell>
          <cell r="AH54" t="str">
            <v>YARN</v>
          </cell>
        </row>
        <row r="55">
          <cell r="C55" t="str">
            <v>KAPE-IB-149518-15-02-2021</v>
          </cell>
          <cell r="D55">
            <v>44242</v>
          </cell>
          <cell r="E55" t="str">
            <v>Raw Material</v>
          </cell>
          <cell r="F55" t="str">
            <v>Closed</v>
          </cell>
          <cell r="G55">
            <v>18144</v>
          </cell>
          <cell r="H55" t="str">
            <v>EOU</v>
          </cell>
          <cell r="J55">
            <v>5205.2700000000004</v>
          </cell>
          <cell r="K55">
            <v>3.75</v>
          </cell>
          <cell r="L55">
            <v>0</v>
          </cell>
          <cell r="M55">
            <v>0</v>
          </cell>
          <cell r="N55" t="str">
            <v>Cotton Yarn</v>
          </cell>
          <cell r="O55" t="str">
            <v>60/1 Cotton Yarn</v>
          </cell>
          <cell r="P55">
            <v>11084394</v>
          </cell>
          <cell r="R55">
            <v>2668956</v>
          </cell>
          <cell r="T55">
            <v>128467888</v>
          </cell>
          <cell r="U55">
            <v>44972</v>
          </cell>
          <cell r="AB55">
            <v>44912</v>
          </cell>
          <cell r="AH55" t="str">
            <v>YARN</v>
          </cell>
        </row>
        <row r="56">
          <cell r="C56" t="str">
            <v>KAPE-IB-155031-23-02-2021</v>
          </cell>
          <cell r="D56">
            <v>44250</v>
          </cell>
          <cell r="E56" t="str">
            <v>Raw Material</v>
          </cell>
          <cell r="F56" t="str">
            <v>Closed</v>
          </cell>
          <cell r="G56">
            <v>19980.599999999999</v>
          </cell>
          <cell r="H56" t="str">
            <v>EOU</v>
          </cell>
          <cell r="J56">
            <v>5205.12</v>
          </cell>
          <cell r="K56">
            <v>1.9</v>
          </cell>
          <cell r="L56">
            <v>0</v>
          </cell>
          <cell r="M56">
            <v>0</v>
          </cell>
          <cell r="N56" t="str">
            <v>Cotton Yarn</v>
          </cell>
          <cell r="O56" t="str">
            <v>16/1 Cotton Yarn</v>
          </cell>
          <cell r="P56">
            <v>6182638</v>
          </cell>
          <cell r="R56">
            <v>1488687</v>
          </cell>
          <cell r="U56">
            <v>44980</v>
          </cell>
          <cell r="AB56">
            <v>44920</v>
          </cell>
          <cell r="AD56" t="str">
            <v>OK</v>
          </cell>
          <cell r="AH56" t="str">
            <v>YARN</v>
          </cell>
        </row>
        <row r="57">
          <cell r="C57" t="str">
            <v>KAPE-IB-156689-25-02-2021</v>
          </cell>
          <cell r="D57">
            <v>44252</v>
          </cell>
          <cell r="E57" t="str">
            <v>Raw Material</v>
          </cell>
          <cell r="F57" t="str">
            <v>Closed</v>
          </cell>
          <cell r="G57">
            <v>24360</v>
          </cell>
          <cell r="H57" t="str">
            <v>EOU</v>
          </cell>
          <cell r="J57">
            <v>5402.33</v>
          </cell>
          <cell r="K57" t="str">
            <v>1.26 </v>
          </cell>
          <cell r="L57">
            <v>0</v>
          </cell>
          <cell r="M57">
            <v>0</v>
          </cell>
          <cell r="N57" t="str">
            <v>Polyester Yarn</v>
          </cell>
          <cell r="O57" t="str">
            <v>100% POLYESTER YARN (DTY 100D/48F SD RW HIM AA GRADE</v>
          </cell>
          <cell r="P57">
            <v>4990900</v>
          </cell>
          <cell r="R57">
            <v>1906958</v>
          </cell>
          <cell r="T57">
            <v>128467922</v>
          </cell>
          <cell r="U57">
            <v>44982</v>
          </cell>
          <cell r="AB57">
            <v>44922</v>
          </cell>
          <cell r="AH57" t="str">
            <v>YARN</v>
          </cell>
        </row>
        <row r="58">
          <cell r="C58" t="str">
            <v>KPPI-IB-65622-26-02-2021</v>
          </cell>
          <cell r="D58">
            <v>44253</v>
          </cell>
          <cell r="E58" t="str">
            <v>Packing Material</v>
          </cell>
          <cell r="F58" t="str">
            <v>Closed</v>
          </cell>
          <cell r="G58">
            <v>6780</v>
          </cell>
          <cell r="H58" t="str">
            <v>EOU</v>
          </cell>
          <cell r="J58">
            <v>4809.8999999999996</v>
          </cell>
          <cell r="K58" t="str">
            <v>2.35 </v>
          </cell>
          <cell r="L58">
            <v>0</v>
          </cell>
          <cell r="M58">
            <v>0</v>
          </cell>
          <cell r="N58" t="str">
            <v>Packing Material</v>
          </cell>
          <cell r="O58" t="str">
            <v>SUBLIMATION PAPER , </v>
          </cell>
          <cell r="P58">
            <v>3160833</v>
          </cell>
          <cell r="R58">
            <v>1521057</v>
          </cell>
          <cell r="T58">
            <v>128473427</v>
          </cell>
          <cell r="U58">
            <v>44983</v>
          </cell>
          <cell r="AB58">
            <v>44923</v>
          </cell>
          <cell r="AH58" t="str">
            <v>Packing Material</v>
          </cell>
        </row>
        <row r="59">
          <cell r="C59" t="str">
            <v>KAPE-IB-160101-02-03-2021</v>
          </cell>
          <cell r="D59">
            <v>44257</v>
          </cell>
          <cell r="E59" t="str">
            <v>Raw Material</v>
          </cell>
          <cell r="F59" t="str">
            <v>Closed</v>
          </cell>
          <cell r="G59">
            <v>24360</v>
          </cell>
          <cell r="H59" t="str">
            <v>EOU</v>
          </cell>
          <cell r="J59">
            <v>5402.33</v>
          </cell>
          <cell r="K59">
            <v>1.26</v>
          </cell>
          <cell r="L59">
            <v>0</v>
          </cell>
          <cell r="M59">
            <v>0</v>
          </cell>
          <cell r="N59" t="str">
            <v>Polyester Yarn</v>
          </cell>
          <cell r="O59" t="str">
            <v>100% POLYESTER YARN (DTY 100D/48F SD</v>
          </cell>
          <cell r="P59">
            <v>4965852</v>
          </cell>
          <cell r="R59">
            <v>1897388</v>
          </cell>
          <cell r="T59">
            <v>128473434</v>
          </cell>
          <cell r="U59">
            <v>44987</v>
          </cell>
          <cell r="AB59">
            <v>44927</v>
          </cell>
          <cell r="AH59" t="str">
            <v>YARN</v>
          </cell>
        </row>
        <row r="60">
          <cell r="C60" t="str">
            <v>KAPE-IB-170657-16-03-2021</v>
          </cell>
          <cell r="D60">
            <v>44271</v>
          </cell>
          <cell r="E60" t="str">
            <v>Raw Material</v>
          </cell>
          <cell r="F60" t="str">
            <v>Closed</v>
          </cell>
          <cell r="G60">
            <v>22320</v>
          </cell>
          <cell r="H60" t="str">
            <v>EOU</v>
          </cell>
          <cell r="J60">
            <v>5402.33</v>
          </cell>
          <cell r="K60">
            <v>1.25</v>
          </cell>
          <cell r="L60">
            <v>0</v>
          </cell>
          <cell r="M60">
            <v>0</v>
          </cell>
          <cell r="N60" t="str">
            <v>Polyester Yarn</v>
          </cell>
          <cell r="O60" t="str">
            <v>100% POLYESTER YARN (DTY 100D/48F)</v>
          </cell>
          <cell r="P60">
            <v>4485421</v>
          </cell>
          <cell r="R60">
            <v>1907142</v>
          </cell>
          <cell r="T60">
            <v>128473433</v>
          </cell>
          <cell r="U60">
            <v>45001</v>
          </cell>
          <cell r="AB60">
            <v>44941</v>
          </cell>
          <cell r="AH60" t="str">
            <v>YARN</v>
          </cell>
        </row>
        <row r="61">
          <cell r="C61" t="str">
            <v>KAPE-IB-170650-16-03-2021</v>
          </cell>
          <cell r="D61">
            <v>44271</v>
          </cell>
          <cell r="E61" t="str">
            <v>Raw Material</v>
          </cell>
          <cell r="F61" t="str">
            <v>Closed</v>
          </cell>
          <cell r="G61">
            <v>24360</v>
          </cell>
          <cell r="H61" t="str">
            <v>EOU</v>
          </cell>
          <cell r="J61">
            <v>5402.33</v>
          </cell>
          <cell r="K61" t="str">
            <v>1.26 </v>
          </cell>
          <cell r="L61">
            <v>0</v>
          </cell>
          <cell r="M61">
            <v>0</v>
          </cell>
          <cell r="N61" t="str">
            <v>Polyester Yarn</v>
          </cell>
          <cell r="O61" t="str">
            <v>100% POLYESTER YARN (DTY 100D/48F SD RW HIM AA GRADE</v>
          </cell>
          <cell r="P61">
            <v>4934541</v>
          </cell>
          <cell r="R61">
            <v>1885425</v>
          </cell>
          <cell r="T61">
            <v>128473447</v>
          </cell>
          <cell r="U61">
            <v>45001</v>
          </cell>
          <cell r="AB61">
            <v>44941</v>
          </cell>
          <cell r="AH61" t="str">
            <v>YARN</v>
          </cell>
        </row>
        <row r="62">
          <cell r="C62" t="str">
            <v>KAPE-IB-174237-20-03-2021</v>
          </cell>
          <cell r="D62">
            <v>44275</v>
          </cell>
          <cell r="E62" t="str">
            <v>Raw Material</v>
          </cell>
          <cell r="F62" t="str">
            <v>Closed</v>
          </cell>
          <cell r="G62">
            <v>24360</v>
          </cell>
          <cell r="H62" t="str">
            <v>EOU</v>
          </cell>
          <cell r="J62">
            <v>5402.33</v>
          </cell>
          <cell r="K62">
            <v>1.26</v>
          </cell>
          <cell r="L62">
            <v>0</v>
          </cell>
          <cell r="M62">
            <v>0</v>
          </cell>
          <cell r="N62" t="str">
            <v>Polyester Yarn</v>
          </cell>
          <cell r="O62" t="str">
            <v>100% POLYESTER YARN (DTY 100D/48</v>
          </cell>
          <cell r="P62">
            <v>4884444</v>
          </cell>
          <cell r="R62">
            <v>1866283</v>
          </cell>
          <cell r="T62">
            <v>128473459</v>
          </cell>
          <cell r="U62">
            <v>45005</v>
          </cell>
          <cell r="AB62">
            <v>44945</v>
          </cell>
          <cell r="AH62" t="str">
            <v>YARN</v>
          </cell>
        </row>
        <row r="63">
          <cell r="C63" t="str">
            <v>KPAF-IB-46150-25-03-2021</v>
          </cell>
          <cell r="D63">
            <v>44280</v>
          </cell>
          <cell r="E63" t="str">
            <v>Raw Material</v>
          </cell>
          <cell r="F63" t="str">
            <v>Closed</v>
          </cell>
          <cell r="G63">
            <v>384</v>
          </cell>
          <cell r="H63" t="str">
            <v>EOU</v>
          </cell>
          <cell r="J63">
            <v>5402.33</v>
          </cell>
          <cell r="K63">
            <v>7.98</v>
          </cell>
          <cell r="L63">
            <v>0</v>
          </cell>
          <cell r="M63">
            <v>0</v>
          </cell>
          <cell r="N63" t="str">
            <v>Polyester Filament Yarn</v>
          </cell>
          <cell r="O63" t="str">
            <v>POLYESTER FILAMENT YARN TSS DT 150D/72F</v>
          </cell>
          <cell r="P63">
            <v>431398.2</v>
          </cell>
          <cell r="R63">
            <v>183426.45</v>
          </cell>
          <cell r="U63">
            <v>45010</v>
          </cell>
          <cell r="AB63">
            <v>44950</v>
          </cell>
          <cell r="AD63" t="str">
            <v>OK</v>
          </cell>
          <cell r="AH63" t="str">
            <v>YARN</v>
          </cell>
        </row>
        <row r="64">
          <cell r="C64" t="str">
            <v>KAPE-IB-177669-26-03-2021</v>
          </cell>
          <cell r="D64">
            <v>44281</v>
          </cell>
          <cell r="E64" t="str">
            <v>Raw Material</v>
          </cell>
          <cell r="F64" t="str">
            <v>Closed</v>
          </cell>
          <cell r="G64">
            <v>13567.09</v>
          </cell>
          <cell r="H64" t="str">
            <v>EOU</v>
          </cell>
          <cell r="J64" t="str">
            <v>5402.3300 + 5210.1900</v>
          </cell>
          <cell r="L64">
            <v>0</v>
          </cell>
          <cell r="M64">
            <v>0</v>
          </cell>
          <cell r="N64" t="str">
            <v>Polyester Yarn</v>
          </cell>
          <cell r="O64" t="str">
            <v xml:space="preserve">FINISHED WOVEN FABRIC FOR CUPRON MEDIC  (YARN +FABRIC ) BUT REANING YARN </v>
          </cell>
          <cell r="P64">
            <v>7405578</v>
          </cell>
          <cell r="R64">
            <v>2655979</v>
          </cell>
          <cell r="T64">
            <v>128473484</v>
          </cell>
          <cell r="U64">
            <v>45011</v>
          </cell>
          <cell r="AB64">
            <v>44951</v>
          </cell>
          <cell r="AH64" t="str">
            <v>YARN</v>
          </cell>
        </row>
        <row r="65">
          <cell r="C65" t="str">
            <v>KAPE-IB-178558-29-03-2021</v>
          </cell>
          <cell r="D65">
            <v>44284</v>
          </cell>
          <cell r="E65" t="str">
            <v>Raw Material</v>
          </cell>
          <cell r="F65" t="str">
            <v>Closed</v>
          </cell>
          <cell r="G65">
            <v>36235</v>
          </cell>
          <cell r="H65" t="str">
            <v>EOU</v>
          </cell>
          <cell r="J65">
            <v>5205.2700000000004</v>
          </cell>
          <cell r="K65">
            <v>5.15</v>
          </cell>
          <cell r="L65">
            <v>0</v>
          </cell>
          <cell r="M65">
            <v>0</v>
          </cell>
          <cell r="N65" t="str">
            <v>Cotton Yarn</v>
          </cell>
          <cell r="O65" t="str">
            <v>60/1 Cotton Yarn</v>
          </cell>
          <cell r="P65">
            <v>29601219</v>
          </cell>
          <cell r="R65">
            <v>7127530</v>
          </cell>
          <cell r="T65">
            <v>128473473</v>
          </cell>
          <cell r="U65">
            <v>45014</v>
          </cell>
          <cell r="AB65">
            <v>44954</v>
          </cell>
          <cell r="AH65" t="str">
            <v>YARN</v>
          </cell>
        </row>
        <row r="66">
          <cell r="C66" t="str">
            <v>KAPW-IB-143645-30-03-2021</v>
          </cell>
          <cell r="D66">
            <v>44285</v>
          </cell>
          <cell r="E66" t="str">
            <v>Raw Material</v>
          </cell>
          <cell r="F66" t="str">
            <v>Closed</v>
          </cell>
          <cell r="G66">
            <v>19192.43</v>
          </cell>
          <cell r="H66" t="str">
            <v>EOU</v>
          </cell>
          <cell r="J66">
            <v>5208.1899999999996</v>
          </cell>
          <cell r="K66">
            <v>2.0114000000000001</v>
          </cell>
          <cell r="L66">
            <v>0</v>
          </cell>
          <cell r="M66">
            <v>0</v>
          </cell>
          <cell r="N66" t="str">
            <v>Cotton Fabric</v>
          </cell>
          <cell r="O66" t="str">
            <v>100% COTTON GREY CLOTH ,167 GR/M2 NE 20/1X NE 8/1 40X39 PER INCH WIDTH:305CM (37782.75/MTRS) </v>
          </cell>
          <cell r="P66">
            <v>6107798.9232000001</v>
          </cell>
          <cell r="R66">
            <v>2553360.8871999998</v>
          </cell>
          <cell r="U66">
            <v>45015</v>
          </cell>
          <cell r="AB66">
            <v>44955</v>
          </cell>
          <cell r="AD66" t="str">
            <v>OK</v>
          </cell>
          <cell r="AH66" t="str">
            <v>FABRIC</v>
          </cell>
        </row>
        <row r="67">
          <cell r="C67" t="str">
            <v>KAPW-IB-143635-30-03-2021</v>
          </cell>
          <cell r="D67">
            <v>44285</v>
          </cell>
          <cell r="E67" t="str">
            <v>Raw Material</v>
          </cell>
          <cell r="F67" t="str">
            <v>Closed</v>
          </cell>
          <cell r="G67">
            <v>58097.33</v>
          </cell>
          <cell r="H67" t="str">
            <v>EOU</v>
          </cell>
          <cell r="J67">
            <v>5208.1899999999996</v>
          </cell>
          <cell r="K67">
            <v>1.98</v>
          </cell>
          <cell r="L67">
            <v>0</v>
          </cell>
          <cell r="M67">
            <v>0</v>
          </cell>
          <cell r="N67" t="str">
            <v>Cotton Fabric</v>
          </cell>
          <cell r="O67" t="str">
            <v>100% COTTON GREY CLOTH ,167 GR/M2,NE 20/1 XNE8/1, 40X39 PER INCH WIDTH:305CM (112432.82/MTRS)</v>
          </cell>
          <cell r="P67">
            <v>3233116.4145</v>
          </cell>
          <cell r="R67">
            <v>1351343.8958000001</v>
          </cell>
          <cell r="U67">
            <v>45015</v>
          </cell>
          <cell r="AB67">
            <v>44955</v>
          </cell>
          <cell r="AD67" t="str">
            <v>OK</v>
          </cell>
          <cell r="AH67" t="str">
            <v>FABRIC</v>
          </cell>
        </row>
        <row r="68">
          <cell r="C68" t="str">
            <v>KAPE-IB-180346-31-03-2021</v>
          </cell>
          <cell r="D68">
            <v>44286</v>
          </cell>
          <cell r="E68" t="str">
            <v>Raw Material</v>
          </cell>
          <cell r="F68" t="str">
            <v>Closed</v>
          </cell>
          <cell r="G68">
            <v>24480</v>
          </cell>
          <cell r="H68" t="str">
            <v>EOU</v>
          </cell>
          <cell r="J68">
            <v>5402.33</v>
          </cell>
          <cell r="K68" t="str">
            <v>1.25 </v>
          </cell>
          <cell r="L68">
            <v>0</v>
          </cell>
          <cell r="M68">
            <v>0</v>
          </cell>
          <cell r="N68" t="str">
            <v>Polyester Yarn</v>
          </cell>
          <cell r="O68" t="str">
            <v>100% POLYESTER YARN (DTY 100D/48F</v>
          </cell>
          <cell r="P68">
            <v>4841456</v>
          </cell>
          <cell r="R68">
            <v>2058524</v>
          </cell>
          <cell r="T68">
            <v>128473490</v>
          </cell>
          <cell r="U68">
            <v>45016</v>
          </cell>
          <cell r="AB68">
            <v>44956</v>
          </cell>
          <cell r="AH68" t="str">
            <v>YARN</v>
          </cell>
        </row>
        <row r="69">
          <cell r="C69" t="str">
            <v>KAPE-IB-180339-31-03-2021</v>
          </cell>
          <cell r="D69">
            <v>44286</v>
          </cell>
          <cell r="E69" t="str">
            <v>Raw Material</v>
          </cell>
          <cell r="F69" t="str">
            <v>Closed</v>
          </cell>
          <cell r="G69">
            <v>24360</v>
          </cell>
          <cell r="H69" t="str">
            <v>EOU</v>
          </cell>
          <cell r="J69">
            <v>5402.33</v>
          </cell>
          <cell r="K69">
            <v>1.26</v>
          </cell>
          <cell r="L69">
            <v>0</v>
          </cell>
          <cell r="M69">
            <v>0</v>
          </cell>
          <cell r="N69" t="str">
            <v>Polyester Yarn</v>
          </cell>
          <cell r="O69" t="str">
            <v>100% POLYESTER YARN (DTY 100D/48F</v>
          </cell>
          <cell r="P69">
            <v>4856265</v>
          </cell>
          <cell r="R69">
            <v>2064820</v>
          </cell>
          <cell r="T69">
            <v>128473512</v>
          </cell>
          <cell r="U69">
            <v>45016</v>
          </cell>
          <cell r="AB69">
            <v>44956</v>
          </cell>
          <cell r="AH69" t="str">
            <v>YARN</v>
          </cell>
        </row>
        <row r="70">
          <cell r="C70" t="str">
            <v>KAPW-IB-151007-12-04-2021</v>
          </cell>
          <cell r="D70">
            <v>44298</v>
          </cell>
          <cell r="E70" t="str">
            <v>Raw Material</v>
          </cell>
          <cell r="F70" t="str">
            <v>Closed</v>
          </cell>
          <cell r="G70">
            <v>3072</v>
          </cell>
          <cell r="H70" t="str">
            <v>EOU</v>
          </cell>
          <cell r="J70">
            <v>5402.33</v>
          </cell>
          <cell r="K70">
            <v>3.76</v>
          </cell>
          <cell r="L70">
            <v>0</v>
          </cell>
          <cell r="M70">
            <v>0</v>
          </cell>
          <cell r="N70" t="str">
            <v>Polyester Filament Yarn</v>
          </cell>
          <cell r="O70" t="str">
            <v>POLYESTER FILAMENT YARN TSS DT 150D/72F</v>
          </cell>
          <cell r="P70">
            <v>1808855.04</v>
          </cell>
          <cell r="R70">
            <v>769105.92000000004</v>
          </cell>
          <cell r="U70">
            <v>45028</v>
          </cell>
          <cell r="AB70">
            <v>44968</v>
          </cell>
          <cell r="AD70" t="str">
            <v>OK</v>
          </cell>
          <cell r="AH70" t="str">
            <v>YARN</v>
          </cell>
        </row>
        <row r="71">
          <cell r="C71" t="str">
            <v>KAPW-IB-159579-28-04-2021</v>
          </cell>
          <cell r="D71">
            <v>44314</v>
          </cell>
          <cell r="E71" t="str">
            <v>Raw Material</v>
          </cell>
          <cell r="F71" t="str">
            <v>Closed</v>
          </cell>
          <cell r="G71">
            <v>24120</v>
          </cell>
          <cell r="H71" t="str">
            <v>EOU</v>
          </cell>
          <cell r="J71">
            <v>5402.33</v>
          </cell>
          <cell r="K71">
            <v>1.56</v>
          </cell>
          <cell r="L71">
            <v>0</v>
          </cell>
          <cell r="M71">
            <v>0</v>
          </cell>
          <cell r="N71" t="str">
            <v>Polyester Yarn</v>
          </cell>
          <cell r="O71" t="str">
            <v>100% VIRGIN POLYESTER YARN (DTY 150D/48F)</v>
          </cell>
          <cell r="P71">
            <v>5936009</v>
          </cell>
          <cell r="R71">
            <v>2523914</v>
          </cell>
          <cell r="T71">
            <v>128473562</v>
          </cell>
          <cell r="U71">
            <v>45044</v>
          </cell>
          <cell r="AB71">
            <v>44984</v>
          </cell>
          <cell r="AH71" t="str">
            <v>YARN</v>
          </cell>
        </row>
        <row r="72">
          <cell r="C72" t="str">
            <v>KAPW-IB-160992-30-04-2021</v>
          </cell>
          <cell r="D72">
            <v>44316</v>
          </cell>
          <cell r="E72" t="str">
            <v>Raw Material</v>
          </cell>
          <cell r="F72" t="str">
            <v>Closed</v>
          </cell>
          <cell r="G72">
            <v>24120</v>
          </cell>
          <cell r="H72" t="str">
            <v>EOU</v>
          </cell>
          <cell r="J72">
            <v>5402.33</v>
          </cell>
          <cell r="K72">
            <v>1.5</v>
          </cell>
          <cell r="L72">
            <v>0</v>
          </cell>
          <cell r="M72">
            <v>0</v>
          </cell>
          <cell r="N72" t="str">
            <v>Polyester Yarn</v>
          </cell>
          <cell r="O72" t="str">
            <v>100% VIRGIN POLYESTER YARN (DTY 150D/48F</v>
          </cell>
          <cell r="P72">
            <v>5694784</v>
          </cell>
          <cell r="R72">
            <v>2421348</v>
          </cell>
          <cell r="T72">
            <v>128473574</v>
          </cell>
          <cell r="U72">
            <v>45046</v>
          </cell>
          <cell r="AB72">
            <v>44986</v>
          </cell>
          <cell r="AH72" t="str">
            <v>YARN</v>
          </cell>
        </row>
        <row r="73">
          <cell r="C73" t="str">
            <v>KAPE-IB-199413-30-04-2021</v>
          </cell>
          <cell r="D73">
            <v>44316</v>
          </cell>
          <cell r="E73" t="str">
            <v>Raw Material</v>
          </cell>
          <cell r="F73" t="str">
            <v>Closed</v>
          </cell>
          <cell r="G73">
            <v>24480</v>
          </cell>
          <cell r="H73" t="str">
            <v>EOU</v>
          </cell>
          <cell r="J73">
            <v>5402.33</v>
          </cell>
          <cell r="K73">
            <v>1.26</v>
          </cell>
          <cell r="L73">
            <v>0</v>
          </cell>
          <cell r="M73">
            <v>0</v>
          </cell>
          <cell r="N73" t="str">
            <v>Polyester Yarn</v>
          </cell>
          <cell r="O73" t="str">
            <v>100% POLYESTER YARN (DTY 100D/48F)</v>
          </cell>
          <cell r="P73">
            <v>4855016</v>
          </cell>
          <cell r="R73">
            <v>2064290</v>
          </cell>
          <cell r="T73">
            <v>128473565</v>
          </cell>
          <cell r="U73">
            <v>45046</v>
          </cell>
          <cell r="AB73">
            <v>44986</v>
          </cell>
          <cell r="AH73" t="str">
            <v>YARN</v>
          </cell>
        </row>
        <row r="74">
          <cell r="C74" t="str">
            <v>KAPW-IB-161000-30-04-2021</v>
          </cell>
          <cell r="D74">
            <v>44316</v>
          </cell>
          <cell r="E74" t="str">
            <v>Raw Material</v>
          </cell>
          <cell r="F74" t="str">
            <v>Closed</v>
          </cell>
          <cell r="G74">
            <v>24320</v>
          </cell>
          <cell r="H74" t="str">
            <v>EOU</v>
          </cell>
          <cell r="J74">
            <v>5402.33</v>
          </cell>
          <cell r="K74">
            <v>1.5</v>
          </cell>
          <cell r="L74">
            <v>0</v>
          </cell>
          <cell r="M74">
            <v>0</v>
          </cell>
          <cell r="N74" t="str">
            <v>Polyester Yarn</v>
          </cell>
          <cell r="O74" t="str">
            <v>100% VIRGIN POLYESTER YARN (DTY 150D/48F)</v>
          </cell>
          <cell r="P74">
            <v>5742004</v>
          </cell>
          <cell r="R74">
            <v>2441424</v>
          </cell>
          <cell r="T74">
            <v>128473575</v>
          </cell>
          <cell r="U74">
            <v>45046</v>
          </cell>
          <cell r="AB74">
            <v>44986</v>
          </cell>
          <cell r="AH74" t="str">
            <v>YARN</v>
          </cell>
        </row>
        <row r="75">
          <cell r="C75" t="str">
            <v>KAPE-IB-202859-05-05-2021</v>
          </cell>
          <cell r="D75">
            <v>44321</v>
          </cell>
          <cell r="E75" t="str">
            <v>Raw Material</v>
          </cell>
          <cell r="F75" t="str">
            <v>Closed</v>
          </cell>
          <cell r="G75">
            <v>24320</v>
          </cell>
          <cell r="H75" t="str">
            <v>EOU</v>
          </cell>
          <cell r="J75">
            <v>5402.33</v>
          </cell>
          <cell r="K75">
            <v>1.56</v>
          </cell>
          <cell r="L75">
            <v>0</v>
          </cell>
          <cell r="M75">
            <v>0</v>
          </cell>
          <cell r="N75" t="str">
            <v>Polyester Yarn</v>
          </cell>
          <cell r="O75" t="str">
            <v>100% VIRGIN POLYESTER YARN (DTY 150D/48F)</v>
          </cell>
          <cell r="P75">
            <v>5956204</v>
          </cell>
          <cell r="R75">
            <v>2532500</v>
          </cell>
          <cell r="T75">
            <v>128473576</v>
          </cell>
          <cell r="U75">
            <v>45051</v>
          </cell>
          <cell r="AB75">
            <v>44991</v>
          </cell>
          <cell r="AH75" t="str">
            <v>YARN</v>
          </cell>
        </row>
        <row r="76">
          <cell r="C76" t="str">
            <v>KAPE-IB-202929-05-05-2021</v>
          </cell>
          <cell r="D76">
            <v>44321</v>
          </cell>
          <cell r="E76" t="str">
            <v>Raw Material</v>
          </cell>
          <cell r="F76" t="str">
            <v>Closed</v>
          </cell>
          <cell r="G76">
            <v>24480</v>
          </cell>
          <cell r="H76" t="str">
            <v>EOU</v>
          </cell>
          <cell r="J76">
            <v>5402.33</v>
          </cell>
          <cell r="K76">
            <v>1.26</v>
          </cell>
          <cell r="L76">
            <v>0</v>
          </cell>
          <cell r="M76">
            <v>0</v>
          </cell>
          <cell r="N76" t="str">
            <v>Polyester Yarn</v>
          </cell>
          <cell r="O76" t="str">
            <v>100% POLYESTER YARN (DTY 100D/48F)</v>
          </cell>
          <cell r="P76">
            <v>4842430</v>
          </cell>
          <cell r="R76">
            <v>2058938</v>
          </cell>
          <cell r="T76">
            <v>128473579</v>
          </cell>
          <cell r="U76">
            <v>45051</v>
          </cell>
          <cell r="AB76">
            <v>44991</v>
          </cell>
          <cell r="AH76" t="str">
            <v>YARN</v>
          </cell>
        </row>
        <row r="77">
          <cell r="C77" t="str">
            <v>KAPW-IB-165977-10-05-2021</v>
          </cell>
          <cell r="D77">
            <v>44326</v>
          </cell>
          <cell r="E77" t="str">
            <v>Raw Material</v>
          </cell>
          <cell r="F77" t="str">
            <v>Closed</v>
          </cell>
          <cell r="G77">
            <v>48300</v>
          </cell>
          <cell r="H77" t="str">
            <v>EOU</v>
          </cell>
          <cell r="J77">
            <v>5402.33</v>
          </cell>
          <cell r="K77">
            <v>1.63</v>
          </cell>
          <cell r="L77">
            <v>0</v>
          </cell>
          <cell r="M77">
            <v>0</v>
          </cell>
          <cell r="N77" t="str">
            <v>Polyester Yarn</v>
          </cell>
          <cell r="O77" t="str">
            <v xml:space="preserve">100% VIRGIN POLYESTER YARN (DTY 100D/48F) </v>
          </cell>
          <cell r="P77">
            <v>12295683</v>
          </cell>
          <cell r="R77">
            <v>5227964</v>
          </cell>
          <cell r="T77">
            <v>128473600</v>
          </cell>
          <cell r="U77">
            <v>45056</v>
          </cell>
          <cell r="AB77">
            <v>44996</v>
          </cell>
          <cell r="AH77" t="str">
            <v>YARN</v>
          </cell>
        </row>
        <row r="78">
          <cell r="C78" t="str">
            <v>KAPE-IB-206931-11-05-2021</v>
          </cell>
          <cell r="D78">
            <v>44327</v>
          </cell>
          <cell r="E78" t="str">
            <v>Raw Material</v>
          </cell>
          <cell r="F78" t="str">
            <v>Closed</v>
          </cell>
          <cell r="G78">
            <v>24480</v>
          </cell>
          <cell r="H78" t="str">
            <v>EOU</v>
          </cell>
          <cell r="J78">
            <v>5402.33</v>
          </cell>
          <cell r="K78">
            <v>1.26</v>
          </cell>
          <cell r="L78">
            <v>0</v>
          </cell>
          <cell r="M78">
            <v>0</v>
          </cell>
          <cell r="N78" t="str">
            <v>Polyester Yarn</v>
          </cell>
          <cell r="O78" t="str">
            <v xml:space="preserve">100% POLYESTER YARN (DTY 100D/48F) </v>
          </cell>
          <cell r="P78">
            <v>4817174.4000000004</v>
          </cell>
          <cell r="R78">
            <v>2048241.6</v>
          </cell>
          <cell r="U78">
            <v>45057</v>
          </cell>
          <cell r="AB78">
            <v>44997</v>
          </cell>
          <cell r="AH78" t="str">
            <v>YARN</v>
          </cell>
        </row>
        <row r="79">
          <cell r="C79" t="str">
            <v>KAPW-IB-167110-17-05-2021</v>
          </cell>
          <cell r="D79">
            <v>44333</v>
          </cell>
          <cell r="E79" t="str">
            <v>Raw Material</v>
          </cell>
          <cell r="F79" t="str">
            <v>Closed</v>
          </cell>
          <cell r="G79">
            <v>96000</v>
          </cell>
          <cell r="H79" t="str">
            <v>EOU</v>
          </cell>
          <cell r="J79">
            <v>2847</v>
          </cell>
          <cell r="K79">
            <v>0.46</v>
          </cell>
          <cell r="L79">
            <v>0</v>
          </cell>
          <cell r="M79">
            <v>0</v>
          </cell>
          <cell r="N79" t="str">
            <v>Textile Chemical</v>
          </cell>
          <cell r="O79" t="str">
            <v>HYDROGEN PER OXIDE 50%</v>
          </cell>
          <cell r="P79">
            <v>6896790</v>
          </cell>
          <cell r="R79">
            <v>2149640</v>
          </cell>
          <cell r="T79">
            <v>128473596</v>
          </cell>
          <cell r="U79">
            <v>45063</v>
          </cell>
          <cell r="AB79">
            <v>45003</v>
          </cell>
          <cell r="AH79" t="str">
            <v>Chemical</v>
          </cell>
        </row>
        <row r="80">
          <cell r="C80" t="str">
            <v>KAPE-IB-212309-20-05-2021</v>
          </cell>
          <cell r="D80">
            <v>44336</v>
          </cell>
          <cell r="E80" t="str">
            <v>Raw Material</v>
          </cell>
          <cell r="F80" t="str">
            <v>Closed</v>
          </cell>
          <cell r="G80">
            <v>24120</v>
          </cell>
          <cell r="H80" t="str">
            <v>EOU</v>
          </cell>
          <cell r="J80">
            <v>5402.33</v>
          </cell>
          <cell r="K80">
            <v>1.5</v>
          </cell>
          <cell r="L80">
            <v>0</v>
          </cell>
          <cell r="M80">
            <v>0</v>
          </cell>
          <cell r="N80" t="str">
            <v>Polyester Yarn</v>
          </cell>
          <cell r="O80" t="str">
            <v>100% VIRGIN POLYESTER YARN (DTY 150D/48F</v>
          </cell>
          <cell r="P80">
            <v>5659758</v>
          </cell>
          <cell r="R80">
            <v>2406452.4</v>
          </cell>
          <cell r="U80">
            <v>45066</v>
          </cell>
          <cell r="AB80">
            <v>45006</v>
          </cell>
          <cell r="AH80" t="str">
            <v>YARN</v>
          </cell>
        </row>
        <row r="81">
          <cell r="C81" t="str">
            <v>KAPE-IB-214158-21-05-2021</v>
          </cell>
          <cell r="D81">
            <v>44337</v>
          </cell>
          <cell r="E81" t="str">
            <v>Raw Material</v>
          </cell>
          <cell r="F81" t="str">
            <v>Closed</v>
          </cell>
          <cell r="G81">
            <v>857</v>
          </cell>
          <cell r="H81" t="str">
            <v>EOU</v>
          </cell>
          <cell r="J81">
            <v>5407.52</v>
          </cell>
          <cell r="K81">
            <v>8.4700000000000006</v>
          </cell>
          <cell r="L81">
            <v>0</v>
          </cell>
          <cell r="M81">
            <v>0</v>
          </cell>
          <cell r="N81" t="str">
            <v>Polyester Fabric</v>
          </cell>
          <cell r="O81" t="str">
            <v xml:space="preserve">100% POLYESTER 190T TAFFETA FABRIC W/R + PU COATING, </v>
          </cell>
          <cell r="P81">
            <v>1138673</v>
          </cell>
          <cell r="R81">
            <v>422188</v>
          </cell>
          <cell r="T81">
            <v>128473618</v>
          </cell>
          <cell r="U81">
            <v>45067</v>
          </cell>
          <cell r="AB81">
            <v>45007</v>
          </cell>
          <cell r="AH81" t="str">
            <v>FABRIC</v>
          </cell>
        </row>
        <row r="82">
          <cell r="C82" t="str">
            <v>KAPE-IB-215171-24-05-2021</v>
          </cell>
          <cell r="D82">
            <v>44340</v>
          </cell>
          <cell r="E82" t="str">
            <v>Raw Material</v>
          </cell>
          <cell r="F82" t="str">
            <v>Closed</v>
          </cell>
          <cell r="G82">
            <v>11000</v>
          </cell>
          <cell r="H82" t="str">
            <v>EOU</v>
          </cell>
          <cell r="J82">
            <v>5407.52</v>
          </cell>
          <cell r="K82">
            <v>5.38</v>
          </cell>
          <cell r="L82">
            <v>0</v>
          </cell>
          <cell r="M82">
            <v>0</v>
          </cell>
          <cell r="N82" t="str">
            <v>Polyester Fabric</v>
          </cell>
          <cell r="O82" t="str">
            <v xml:space="preserve"> 100% POLYESTER MICROFIBER FABRIC 90,82GSM</v>
          </cell>
          <cell r="P82">
            <v>9296997</v>
          </cell>
          <cell r="R82">
            <v>3447067</v>
          </cell>
          <cell r="T82">
            <v>128473607</v>
          </cell>
          <cell r="U82">
            <v>45070</v>
          </cell>
          <cell r="AB82">
            <v>45010</v>
          </cell>
          <cell r="AH82" t="str">
            <v>FABRIC</v>
          </cell>
        </row>
        <row r="83">
          <cell r="C83" t="str">
            <v>KAPW-IB-172242-24-05-2021</v>
          </cell>
          <cell r="D83">
            <v>44340</v>
          </cell>
          <cell r="E83" t="str">
            <v>Packing Material</v>
          </cell>
          <cell r="F83" t="str">
            <v>Closed</v>
          </cell>
          <cell r="G83">
            <v>36778.980000000003</v>
          </cell>
          <cell r="H83" t="str">
            <v>EOU</v>
          </cell>
          <cell r="J83">
            <v>4810.29</v>
          </cell>
          <cell r="K83">
            <v>0.92</v>
          </cell>
          <cell r="L83">
            <v>0</v>
          </cell>
          <cell r="M83">
            <v>0</v>
          </cell>
          <cell r="N83" t="str">
            <v>Packing Material</v>
          </cell>
          <cell r="O83" t="str">
            <v xml:space="preserve">2/S COATED ART BOARD </v>
          </cell>
          <cell r="P83">
            <v>5313857</v>
          </cell>
          <cell r="R83">
            <v>2296011</v>
          </cell>
          <cell r="T83">
            <v>128473620</v>
          </cell>
          <cell r="U83">
            <v>45070</v>
          </cell>
          <cell r="AB83">
            <v>45010</v>
          </cell>
          <cell r="AH83" t="str">
            <v>Packing Material</v>
          </cell>
        </row>
        <row r="84">
          <cell r="C84" t="str">
            <v>KAPW-IB-172685-25-05-2021</v>
          </cell>
          <cell r="D84">
            <v>44341</v>
          </cell>
          <cell r="E84" t="str">
            <v>Packing Material</v>
          </cell>
          <cell r="F84" t="str">
            <v>Closed</v>
          </cell>
          <cell r="G84">
            <v>3766</v>
          </cell>
          <cell r="H84" t="str">
            <v>EOU</v>
          </cell>
          <cell r="J84">
            <v>5807.1019999999999</v>
          </cell>
          <cell r="K84">
            <v>3.58</v>
          </cell>
          <cell r="L84">
            <v>0</v>
          </cell>
          <cell r="M84">
            <v>0</v>
          </cell>
          <cell r="N84" t="str">
            <v>Packing Material</v>
          </cell>
          <cell r="O84" t="str">
            <v>RIBBONS WD206, WOVEN EDGE </v>
          </cell>
          <cell r="P84">
            <v>2117102</v>
          </cell>
          <cell r="R84">
            <v>885033</v>
          </cell>
          <cell r="T84">
            <v>128473624</v>
          </cell>
          <cell r="U84">
            <v>45071</v>
          </cell>
          <cell r="AB84">
            <v>45011</v>
          </cell>
          <cell r="AH84" t="str">
            <v>Packing Material</v>
          </cell>
        </row>
        <row r="85">
          <cell r="C85" t="str">
            <v>KAPE-IB-216515-25-05-2021</v>
          </cell>
          <cell r="D85">
            <v>44341</v>
          </cell>
          <cell r="E85" t="str">
            <v>Raw Material</v>
          </cell>
          <cell r="F85" t="str">
            <v>Closed</v>
          </cell>
          <cell r="G85">
            <v>48440</v>
          </cell>
          <cell r="H85" t="str">
            <v>EOU</v>
          </cell>
          <cell r="J85">
            <v>5402.33</v>
          </cell>
          <cell r="K85">
            <v>1.5</v>
          </cell>
          <cell r="L85">
            <v>0</v>
          </cell>
          <cell r="M85">
            <v>0</v>
          </cell>
          <cell r="N85" t="str">
            <v>Polyester Yarn</v>
          </cell>
          <cell r="O85" t="str">
            <v>100% VIRGIN POLYESTER YARN (DTY 150D/48F</v>
          </cell>
          <cell r="P85">
            <v>11407135.6</v>
          </cell>
          <cell r="R85">
            <v>4850297.2</v>
          </cell>
          <cell r="U85">
            <v>45071</v>
          </cell>
          <cell r="AB85">
            <v>45011</v>
          </cell>
          <cell r="AH85" t="str">
            <v>YARN</v>
          </cell>
        </row>
        <row r="86">
          <cell r="C86" t="str">
            <v>KAPE-IB-220173-31-05-2021</v>
          </cell>
          <cell r="D86">
            <v>44347</v>
          </cell>
          <cell r="E86" t="str">
            <v>Raw Material</v>
          </cell>
          <cell r="F86" t="str">
            <v>Closed</v>
          </cell>
          <cell r="G86">
            <v>21536</v>
          </cell>
          <cell r="H86" t="str">
            <v>EOU</v>
          </cell>
          <cell r="J86">
            <v>5402.33</v>
          </cell>
          <cell r="K86">
            <v>1.47</v>
          </cell>
          <cell r="L86">
            <v>0</v>
          </cell>
          <cell r="M86">
            <v>0</v>
          </cell>
          <cell r="N86" t="str">
            <v>Polyester Yarn</v>
          </cell>
          <cell r="O86" t="str">
            <v>100% VIRGIN POLYESTER YARN (DTY 150D/48F</v>
          </cell>
          <cell r="P86">
            <v>5016811.2</v>
          </cell>
          <cell r="R86">
            <v>2133140.7999999998</v>
          </cell>
          <cell r="U86">
            <v>45077</v>
          </cell>
          <cell r="AB86">
            <v>45017</v>
          </cell>
          <cell r="AH86" t="str">
            <v>YARN</v>
          </cell>
        </row>
        <row r="87">
          <cell r="C87" t="str">
            <v>KPAF-IB-60011-09-06-2021</v>
          </cell>
          <cell r="D87">
            <v>44356</v>
          </cell>
          <cell r="E87" t="str">
            <v>Raw Material</v>
          </cell>
          <cell r="F87" t="str">
            <v>Closed</v>
          </cell>
          <cell r="G87">
            <v>115.2</v>
          </cell>
          <cell r="H87" t="str">
            <v>EOU</v>
          </cell>
          <cell r="J87">
            <v>5402.33</v>
          </cell>
          <cell r="K87">
            <v>33.28</v>
          </cell>
          <cell r="L87">
            <v>0</v>
          </cell>
          <cell r="M87">
            <v>0</v>
          </cell>
          <cell r="N87" t="str">
            <v>Elastolefin Yarn</v>
          </cell>
          <cell r="O87" t="str">
            <v>POLYESTER ELASTOLEFIN YARN</v>
          </cell>
          <cell r="P87">
            <v>609367.67999999993</v>
          </cell>
          <cell r="R87">
            <v>189932.54399999999</v>
          </cell>
          <cell r="U87">
            <v>45086</v>
          </cell>
          <cell r="AB87">
            <v>45026</v>
          </cell>
          <cell r="AD87" t="str">
            <v>OK</v>
          </cell>
          <cell r="AH87" t="str">
            <v>YARN</v>
          </cell>
        </row>
        <row r="88">
          <cell r="C88" t="str">
            <v>KAPE-IB-228125-10-06-2021</v>
          </cell>
          <cell r="D88">
            <v>44357</v>
          </cell>
          <cell r="E88" t="str">
            <v>Raw Material</v>
          </cell>
          <cell r="F88" t="str">
            <v>Closed</v>
          </cell>
          <cell r="G88">
            <v>97950</v>
          </cell>
          <cell r="H88" t="str">
            <v>EOU</v>
          </cell>
          <cell r="J88">
            <v>1108.19</v>
          </cell>
          <cell r="K88">
            <v>0.42499999999999999</v>
          </cell>
          <cell r="L88">
            <v>0</v>
          </cell>
          <cell r="M88">
            <v>0</v>
          </cell>
          <cell r="N88" t="str">
            <v>Textile Chemical</v>
          </cell>
          <cell r="O88" t="str">
            <v>EMSIZE E30 (STARCH) </v>
          </cell>
          <cell r="P88">
            <v>8082376</v>
          </cell>
          <cell r="R88">
            <v>3106413</v>
          </cell>
          <cell r="T88">
            <v>128473625</v>
          </cell>
          <cell r="U88">
            <v>45087</v>
          </cell>
          <cell r="AB88">
            <v>45027</v>
          </cell>
          <cell r="AH88" t="str">
            <v>Chemical</v>
          </cell>
        </row>
        <row r="89">
          <cell r="C89" t="str">
            <v>KAPE-IB-230508-12-06-2021</v>
          </cell>
          <cell r="D89">
            <v>44359</v>
          </cell>
          <cell r="E89" t="str">
            <v>Raw Material</v>
          </cell>
          <cell r="F89" t="str">
            <v>Closed</v>
          </cell>
          <cell r="G89">
            <v>46710</v>
          </cell>
          <cell r="H89" t="str">
            <v>EOU</v>
          </cell>
          <cell r="J89">
            <v>5402.33</v>
          </cell>
          <cell r="K89" t="str">
            <v>1.56 / 1.63</v>
          </cell>
          <cell r="L89">
            <v>0</v>
          </cell>
          <cell r="M89">
            <v>0</v>
          </cell>
          <cell r="N89" t="str">
            <v>Polyester Yarn</v>
          </cell>
          <cell r="O89" t="str">
            <v>100% VIRGIN POLYESTER YARN</v>
          </cell>
          <cell r="P89">
            <v>11885826.6</v>
          </cell>
          <cell r="R89">
            <v>5053554.8999999994</v>
          </cell>
          <cell r="U89">
            <v>45089</v>
          </cell>
          <cell r="AB89">
            <v>45029</v>
          </cell>
          <cell r="AD89" t="str">
            <v>OK</v>
          </cell>
          <cell r="AH89" t="str">
            <v>YARN</v>
          </cell>
        </row>
        <row r="90">
          <cell r="C90" t="str">
            <v>KAPE-IB-230502-12-06-2021</v>
          </cell>
          <cell r="D90">
            <v>44359</v>
          </cell>
          <cell r="E90" t="str">
            <v>Raw Material</v>
          </cell>
          <cell r="F90" t="str">
            <v>Closed</v>
          </cell>
          <cell r="G90">
            <v>23220</v>
          </cell>
          <cell r="H90" t="str">
            <v>EOU</v>
          </cell>
          <cell r="J90">
            <v>5402.33</v>
          </cell>
          <cell r="K90">
            <v>1.5</v>
          </cell>
          <cell r="L90">
            <v>0</v>
          </cell>
          <cell r="M90">
            <v>0</v>
          </cell>
          <cell r="N90" t="str">
            <v>Polyester Yarn</v>
          </cell>
          <cell r="O90" t="str">
            <v>100% VIRGIN POLYESTER YARN</v>
          </cell>
          <cell r="P90">
            <v>5557010.3999999994</v>
          </cell>
          <cell r="R90">
            <v>2362635</v>
          </cell>
          <cell r="U90">
            <v>45089</v>
          </cell>
          <cell r="AB90">
            <v>45029</v>
          </cell>
          <cell r="AD90" t="str">
            <v>OK</v>
          </cell>
          <cell r="AH90" t="str">
            <v>YARN</v>
          </cell>
        </row>
        <row r="91">
          <cell r="C91" t="str">
            <v>KAPW-IB-182848-12-06-2021</v>
          </cell>
          <cell r="D91">
            <v>44359</v>
          </cell>
          <cell r="E91" t="str">
            <v>Raw Material</v>
          </cell>
          <cell r="F91" t="str">
            <v>Closed</v>
          </cell>
          <cell r="G91">
            <v>23100</v>
          </cell>
          <cell r="H91" t="str">
            <v>EOU</v>
          </cell>
          <cell r="J91">
            <v>5402.33</v>
          </cell>
          <cell r="K91">
            <v>1.47</v>
          </cell>
          <cell r="L91">
            <v>0</v>
          </cell>
          <cell r="M91">
            <v>0</v>
          </cell>
          <cell r="N91" t="str">
            <v>Polyester Yarn</v>
          </cell>
          <cell r="O91" t="str">
            <v>100% POLYESTER TEXTURED YARN</v>
          </cell>
          <cell r="P91">
            <v>5417643</v>
          </cell>
          <cell r="R91">
            <v>2069991</v>
          </cell>
          <cell r="U91">
            <v>45089</v>
          </cell>
          <cell r="AB91">
            <v>45029</v>
          </cell>
          <cell r="AD91" t="str">
            <v>OK</v>
          </cell>
          <cell r="AH91" t="str">
            <v>YARN</v>
          </cell>
        </row>
        <row r="92">
          <cell r="C92" t="str">
            <v>KAPW-IB-182851-12-06-2021</v>
          </cell>
          <cell r="D92">
            <v>44359</v>
          </cell>
          <cell r="E92" t="str">
            <v>Raw Material</v>
          </cell>
          <cell r="F92" t="str">
            <v>Closed</v>
          </cell>
          <cell r="G92">
            <v>23100</v>
          </cell>
          <cell r="H92" t="str">
            <v>EOU</v>
          </cell>
          <cell r="J92">
            <v>5402.33</v>
          </cell>
          <cell r="K92">
            <v>1.47</v>
          </cell>
          <cell r="L92">
            <v>0</v>
          </cell>
          <cell r="M92">
            <v>0</v>
          </cell>
          <cell r="N92" t="str">
            <v>Polyester Yarn</v>
          </cell>
          <cell r="O92" t="str">
            <v>100% POLYESTER TEXTURED YARN</v>
          </cell>
          <cell r="P92">
            <v>5417643</v>
          </cell>
          <cell r="R92">
            <v>2069991</v>
          </cell>
          <cell r="U92">
            <v>45089</v>
          </cell>
          <cell r="AB92">
            <v>45029</v>
          </cell>
          <cell r="AH92" t="str">
            <v>YARN</v>
          </cell>
        </row>
        <row r="93">
          <cell r="C93" t="str">
            <v>KAPW-IB-184796-15-06-2021</v>
          </cell>
          <cell r="D93">
            <v>44362</v>
          </cell>
          <cell r="E93" t="str">
            <v>Raw Material</v>
          </cell>
          <cell r="F93" t="str">
            <v>Closed</v>
          </cell>
          <cell r="G93">
            <v>600</v>
          </cell>
          <cell r="H93" t="str">
            <v>EOU</v>
          </cell>
          <cell r="J93">
            <v>3402.1190000000001</v>
          </cell>
          <cell r="K93" t="str">
            <v>2.32440
3.7199</v>
          </cell>
          <cell r="L93">
            <v>0</v>
          </cell>
          <cell r="M93">
            <v>0</v>
          </cell>
          <cell r="N93" t="str">
            <v>Textile Chemical</v>
          </cell>
          <cell r="O93" t="str">
            <v>PRECURSOR TANASPERSE OLG-N (THIS USE IN</v>
          </cell>
          <cell r="P93">
            <v>301819</v>
          </cell>
          <cell r="R93">
            <v>145243</v>
          </cell>
          <cell r="T93">
            <v>128473662</v>
          </cell>
          <cell r="U93">
            <v>45092</v>
          </cell>
          <cell r="AB93">
            <v>45032</v>
          </cell>
          <cell r="AH93" t="str">
            <v>Chemical</v>
          </cell>
        </row>
        <row r="94">
          <cell r="C94" t="str">
            <v>KAPE-IB-2327-03-07-2021</v>
          </cell>
          <cell r="D94">
            <v>44380</v>
          </cell>
          <cell r="E94" t="str">
            <v>Raw Material</v>
          </cell>
          <cell r="F94" t="str">
            <v>Closed</v>
          </cell>
          <cell r="G94">
            <v>71668.800000000003</v>
          </cell>
          <cell r="H94" t="str">
            <v>EOU</v>
          </cell>
          <cell r="J94">
            <v>5205.24</v>
          </cell>
          <cell r="K94">
            <v>4.45</v>
          </cell>
          <cell r="L94">
            <v>0</v>
          </cell>
          <cell r="M94">
            <v>0</v>
          </cell>
          <cell r="N94" t="str">
            <v>Cotton Yarn</v>
          </cell>
          <cell r="O94" t="str">
            <v>40/1 Cotton Yarn</v>
          </cell>
          <cell r="P94">
            <v>51435713</v>
          </cell>
          <cell r="R94">
            <v>12384949</v>
          </cell>
          <cell r="T94">
            <v>128478981</v>
          </cell>
          <cell r="U94">
            <v>45110</v>
          </cell>
          <cell r="AB94">
            <v>45050</v>
          </cell>
          <cell r="AH94" t="str">
            <v>YARN</v>
          </cell>
        </row>
        <row r="95">
          <cell r="C95" t="str">
            <v>KAPW-IB-1552-03-07-2021</v>
          </cell>
          <cell r="D95">
            <v>44380</v>
          </cell>
          <cell r="E95" t="str">
            <v>Raw Material</v>
          </cell>
          <cell r="F95" t="str">
            <v>Closed</v>
          </cell>
          <cell r="G95">
            <v>89586</v>
          </cell>
          <cell r="H95" t="str">
            <v>EOU</v>
          </cell>
          <cell r="J95">
            <v>5205.24</v>
          </cell>
          <cell r="K95">
            <v>4.45</v>
          </cell>
          <cell r="L95">
            <v>0</v>
          </cell>
          <cell r="M95">
            <v>0</v>
          </cell>
          <cell r="N95" t="str">
            <v>Cotton Yarn</v>
          </cell>
          <cell r="O95" t="str">
            <v>40/1 Cotton Yarn</v>
          </cell>
          <cell r="P95">
            <v>64294641</v>
          </cell>
          <cell r="R95">
            <v>15481185</v>
          </cell>
          <cell r="T95">
            <v>128478982</v>
          </cell>
          <cell r="U95">
            <v>45110</v>
          </cell>
          <cell r="AB95">
            <v>45050</v>
          </cell>
          <cell r="AH95" t="str">
            <v>YARN</v>
          </cell>
        </row>
        <row r="96">
          <cell r="C96" t="str">
            <v>KAPE-IB-2322-03-07-2021</v>
          </cell>
          <cell r="D96">
            <v>44380</v>
          </cell>
          <cell r="E96" t="str">
            <v>Raw Material</v>
          </cell>
          <cell r="F96" t="str">
            <v>Closed</v>
          </cell>
          <cell r="G96">
            <v>18144</v>
          </cell>
          <cell r="H96" t="str">
            <v>EOU</v>
          </cell>
          <cell r="J96">
            <v>5205.2700000000004</v>
          </cell>
          <cell r="K96">
            <v>5.7</v>
          </cell>
          <cell r="L96">
            <v>0</v>
          </cell>
          <cell r="M96">
            <v>0</v>
          </cell>
          <cell r="N96" t="str">
            <v>Cotton Yarn</v>
          </cell>
          <cell r="O96" t="str">
            <v>60/1 Cotton Yarn</v>
          </cell>
          <cell r="P96">
            <v>16679480</v>
          </cell>
          <cell r="R96">
            <v>4016168</v>
          </cell>
          <cell r="T96">
            <v>128478980</v>
          </cell>
          <cell r="U96">
            <v>45110</v>
          </cell>
          <cell r="AB96">
            <v>45050</v>
          </cell>
          <cell r="AH96" t="str">
            <v>YARN</v>
          </cell>
        </row>
        <row r="97">
          <cell r="C97" t="str">
            <v>KAPE-IB-2320-03-07-2021</v>
          </cell>
          <cell r="D97">
            <v>44380</v>
          </cell>
          <cell r="E97" t="str">
            <v>Raw Material</v>
          </cell>
          <cell r="F97" t="str">
            <v>Closed</v>
          </cell>
          <cell r="G97">
            <v>18144</v>
          </cell>
          <cell r="H97" t="str">
            <v>EOU</v>
          </cell>
          <cell r="J97">
            <v>5205.2700000000004</v>
          </cell>
          <cell r="K97">
            <v>5.7</v>
          </cell>
          <cell r="L97">
            <v>0</v>
          </cell>
          <cell r="M97">
            <v>0</v>
          </cell>
          <cell r="N97" t="str">
            <v>Cotton Yarn</v>
          </cell>
          <cell r="O97" t="str">
            <v>60/1 Cotton Yarn</v>
          </cell>
          <cell r="P97">
            <v>16679416.32</v>
          </cell>
          <cell r="R97">
            <v>4016174.4</v>
          </cell>
          <cell r="U97">
            <v>45110</v>
          </cell>
          <cell r="AB97">
            <v>45050</v>
          </cell>
          <cell r="AH97" t="str">
            <v>YARN</v>
          </cell>
        </row>
        <row r="98">
          <cell r="C98" t="str">
            <v>KAPE-IB-4418-06-07-2021</v>
          </cell>
          <cell r="D98">
            <v>44383</v>
          </cell>
          <cell r="E98" t="str">
            <v>Raw Material</v>
          </cell>
          <cell r="F98" t="str">
            <v>Closed</v>
          </cell>
          <cell r="G98">
            <v>11050</v>
          </cell>
          <cell r="H98" t="str">
            <v>EOU</v>
          </cell>
          <cell r="J98">
            <v>5407.52</v>
          </cell>
          <cell r="K98">
            <v>5.38</v>
          </cell>
          <cell r="L98">
            <v>0</v>
          </cell>
          <cell r="M98">
            <v>0</v>
          </cell>
          <cell r="N98" t="str">
            <v>Polyester Fabric</v>
          </cell>
          <cell r="O98" t="str">
            <v>100% POLY MICROFIBER FABRIC </v>
          </cell>
          <cell r="P98">
            <v>9595652</v>
          </cell>
          <cell r="R98">
            <v>3557799</v>
          </cell>
          <cell r="T98">
            <v>128478973</v>
          </cell>
          <cell r="U98">
            <v>45113</v>
          </cell>
          <cell r="AB98">
            <v>45053</v>
          </cell>
          <cell r="AH98" t="str">
            <v>FABRIC</v>
          </cell>
        </row>
        <row r="99">
          <cell r="C99" t="str">
            <v>KAPW-IB-3760-07-07-2021</v>
          </cell>
          <cell r="D99">
            <v>44384</v>
          </cell>
          <cell r="E99" t="str">
            <v>Raw Material</v>
          </cell>
          <cell r="F99" t="str">
            <v>Closed</v>
          </cell>
          <cell r="G99">
            <v>18144</v>
          </cell>
          <cell r="H99" t="str">
            <v>EOU</v>
          </cell>
          <cell r="J99">
            <v>5205.2700000000004</v>
          </cell>
          <cell r="K99">
            <v>5.7</v>
          </cell>
          <cell r="L99">
            <v>0</v>
          </cell>
          <cell r="M99">
            <v>0</v>
          </cell>
          <cell r="N99" t="str">
            <v>Cotton Yarn</v>
          </cell>
          <cell r="O99" t="str">
            <v>60/1 Cotton Yarn</v>
          </cell>
          <cell r="P99">
            <v>16732230</v>
          </cell>
          <cell r="R99">
            <v>4028870</v>
          </cell>
          <cell r="T99">
            <v>128478996</v>
          </cell>
          <cell r="U99">
            <v>45114</v>
          </cell>
          <cell r="AB99">
            <v>45054</v>
          </cell>
          <cell r="AH99" t="str">
            <v>YARN</v>
          </cell>
        </row>
        <row r="100">
          <cell r="C100" t="str">
            <v>KAPE-IB-5173-07-07-2021</v>
          </cell>
          <cell r="D100">
            <v>44384</v>
          </cell>
          <cell r="E100" t="str">
            <v>Raw Material</v>
          </cell>
          <cell r="F100" t="str">
            <v>Closed</v>
          </cell>
          <cell r="G100">
            <v>18144</v>
          </cell>
          <cell r="H100" t="str">
            <v>EOU</v>
          </cell>
          <cell r="J100">
            <v>5205.2700000000004</v>
          </cell>
          <cell r="K100">
            <v>5.7</v>
          </cell>
          <cell r="L100">
            <v>0</v>
          </cell>
          <cell r="M100">
            <v>0</v>
          </cell>
          <cell r="N100" t="str">
            <v>Cotton Yarn</v>
          </cell>
          <cell r="O100" t="str">
            <v>60/1 Cotton Yarn</v>
          </cell>
          <cell r="P100">
            <v>16732230</v>
          </cell>
          <cell r="R100">
            <v>4028870</v>
          </cell>
          <cell r="T100">
            <v>128478992</v>
          </cell>
          <cell r="U100">
            <v>45114</v>
          </cell>
          <cell r="AB100">
            <v>45054</v>
          </cell>
          <cell r="AH100" t="str">
            <v>YARN</v>
          </cell>
        </row>
        <row r="101">
          <cell r="C101" t="str">
            <v>KAPE-IB-6601-08-07-2021</v>
          </cell>
          <cell r="D101">
            <v>44385</v>
          </cell>
          <cell r="E101" t="str">
            <v>Raw Material</v>
          </cell>
          <cell r="F101" t="str">
            <v>Closed</v>
          </cell>
          <cell r="G101">
            <v>17998</v>
          </cell>
          <cell r="H101" t="str">
            <v>EOU</v>
          </cell>
          <cell r="J101">
            <v>5401.2089999999998</v>
          </cell>
          <cell r="K101" t="str">
            <v>4.06 
7.37</v>
          </cell>
          <cell r="L101">
            <v>0</v>
          </cell>
          <cell r="M101">
            <v>0</v>
          </cell>
          <cell r="N101" t="str">
            <v>Polyester Yarn</v>
          </cell>
          <cell r="O101" t="str">
            <v>100% SPUN POLYESTER SEWING THREAD </v>
          </cell>
          <cell r="P101">
            <v>14059096</v>
          </cell>
          <cell r="R101">
            <v>2554538</v>
          </cell>
          <cell r="T101">
            <v>128478995</v>
          </cell>
          <cell r="U101">
            <v>45115</v>
          </cell>
          <cell r="AB101">
            <v>45055</v>
          </cell>
          <cell r="AH101" t="str">
            <v>YARN</v>
          </cell>
        </row>
        <row r="102">
          <cell r="C102" t="str">
            <v>KAPW-IB-4810-08-07-2021</v>
          </cell>
          <cell r="D102">
            <v>44385</v>
          </cell>
          <cell r="E102" t="str">
            <v>Raw Material</v>
          </cell>
          <cell r="F102" t="str">
            <v>Closed</v>
          </cell>
          <cell r="G102">
            <v>3295</v>
          </cell>
          <cell r="H102" t="str">
            <v>EOU</v>
          </cell>
          <cell r="J102">
            <v>5401.2089999999998</v>
          </cell>
          <cell r="K102">
            <v>7.49</v>
          </cell>
          <cell r="L102">
            <v>0</v>
          </cell>
          <cell r="M102">
            <v>0</v>
          </cell>
          <cell r="N102" t="str">
            <v>Polyester Yarn</v>
          </cell>
          <cell r="O102" t="str">
            <v xml:space="preserve">100% SPUN POLYESTER SEWING  THREAD </v>
          </cell>
          <cell r="P102">
            <v>3998718</v>
          </cell>
          <cell r="R102">
            <v>726567</v>
          </cell>
          <cell r="T102">
            <v>128478994</v>
          </cell>
          <cell r="U102">
            <v>45115</v>
          </cell>
          <cell r="AB102">
            <v>45055</v>
          </cell>
          <cell r="AH102" t="str">
            <v>YARN</v>
          </cell>
        </row>
        <row r="103">
          <cell r="C103" t="str">
            <v>KAPE-IB-10807-14-07-2021</v>
          </cell>
          <cell r="D103">
            <v>44391</v>
          </cell>
          <cell r="E103" t="str">
            <v>Raw Material</v>
          </cell>
          <cell r="F103" t="str">
            <v>Closed</v>
          </cell>
          <cell r="G103">
            <v>36288</v>
          </cell>
          <cell r="H103" t="str">
            <v>EOU</v>
          </cell>
          <cell r="J103">
            <v>5205.24</v>
          </cell>
          <cell r="K103">
            <v>4.5</v>
          </cell>
          <cell r="L103">
            <v>0</v>
          </cell>
          <cell r="M103">
            <v>0</v>
          </cell>
          <cell r="N103" t="str">
            <v>Cotton Yarn</v>
          </cell>
          <cell r="O103" t="str">
            <v>40/1 Cotton Yarn</v>
          </cell>
          <cell r="P103">
            <v>26627533</v>
          </cell>
          <cell r="R103">
            <v>6411511</v>
          </cell>
          <cell r="T103">
            <v>128479002</v>
          </cell>
          <cell r="U103">
            <v>45121</v>
          </cell>
          <cell r="AB103">
            <v>45061</v>
          </cell>
          <cell r="AH103" t="str">
            <v>YARN</v>
          </cell>
        </row>
        <row r="104">
          <cell r="C104" t="str">
            <v>KAPE-IB-10781-14-07-2021</v>
          </cell>
          <cell r="D104">
            <v>44391</v>
          </cell>
          <cell r="E104" t="str">
            <v>Raw Material</v>
          </cell>
          <cell r="F104" t="str">
            <v>Closed</v>
          </cell>
          <cell r="G104">
            <v>53751.6</v>
          </cell>
          <cell r="H104" t="str">
            <v>EOU</v>
          </cell>
          <cell r="J104">
            <v>5205.24</v>
          </cell>
          <cell r="K104">
            <v>4.45</v>
          </cell>
          <cell r="L104">
            <v>0</v>
          </cell>
          <cell r="M104">
            <v>0</v>
          </cell>
          <cell r="N104" t="str">
            <v>Cotton Yarn</v>
          </cell>
          <cell r="O104" t="str">
            <v>40/1 Cotton Yarn</v>
          </cell>
          <cell r="P104">
            <v>39003789</v>
          </cell>
          <cell r="R104">
            <v>9391527</v>
          </cell>
          <cell r="T104">
            <v>128479004</v>
          </cell>
          <cell r="U104">
            <v>45121</v>
          </cell>
          <cell r="AB104">
            <v>45061</v>
          </cell>
          <cell r="AH104" t="str">
            <v>YARN</v>
          </cell>
        </row>
        <row r="105">
          <cell r="C105" t="str">
            <v>KAPE-IB-10804-14-07-2021</v>
          </cell>
          <cell r="D105">
            <v>44391</v>
          </cell>
          <cell r="E105" t="str">
            <v>Raw Material</v>
          </cell>
          <cell r="F105" t="str">
            <v>Closed</v>
          </cell>
          <cell r="G105">
            <v>36288</v>
          </cell>
          <cell r="H105" t="str">
            <v>EOU</v>
          </cell>
          <cell r="J105">
            <v>5205.24</v>
          </cell>
          <cell r="K105">
            <v>4.5</v>
          </cell>
          <cell r="L105">
            <v>0</v>
          </cell>
          <cell r="M105">
            <v>0</v>
          </cell>
          <cell r="N105" t="str">
            <v>Cotton Yarn</v>
          </cell>
          <cell r="O105" t="str">
            <v>40/1 Cotton Yarn</v>
          </cell>
          <cell r="P105">
            <v>26627533</v>
          </cell>
          <cell r="R105">
            <v>6411511</v>
          </cell>
          <cell r="T105">
            <v>128479001</v>
          </cell>
          <cell r="U105">
            <v>45121</v>
          </cell>
          <cell r="AB105">
            <v>45061</v>
          </cell>
          <cell r="AH105" t="str">
            <v>YARN</v>
          </cell>
        </row>
        <row r="106">
          <cell r="C106" t="str">
            <v>KAPE-IB-10794-14-07-2021</v>
          </cell>
          <cell r="D106">
            <v>44391</v>
          </cell>
          <cell r="E106" t="str">
            <v>Raw Material</v>
          </cell>
          <cell r="F106" t="str">
            <v>Closed</v>
          </cell>
          <cell r="G106">
            <v>36288</v>
          </cell>
          <cell r="H106" t="str">
            <v>EOU</v>
          </cell>
          <cell r="J106">
            <v>5205.24</v>
          </cell>
          <cell r="K106">
            <v>4.5</v>
          </cell>
          <cell r="L106">
            <v>0</v>
          </cell>
          <cell r="M106">
            <v>0</v>
          </cell>
          <cell r="N106" t="str">
            <v>Cotton Yarn</v>
          </cell>
          <cell r="O106" t="str">
            <v>40/1 Cotton Yarn</v>
          </cell>
          <cell r="P106">
            <v>26627533</v>
          </cell>
          <cell r="R106">
            <v>6411511</v>
          </cell>
          <cell r="T106">
            <v>128479003</v>
          </cell>
          <cell r="U106">
            <v>45121</v>
          </cell>
          <cell r="AB106">
            <v>45061</v>
          </cell>
          <cell r="AH106" t="str">
            <v>YARN</v>
          </cell>
        </row>
        <row r="107">
          <cell r="C107" t="str">
            <v>KAPE-IB-13459-19-07-2021</v>
          </cell>
          <cell r="D107">
            <v>44396</v>
          </cell>
          <cell r="E107" t="str">
            <v>Raw Material</v>
          </cell>
          <cell r="F107" t="str">
            <v>Closed</v>
          </cell>
          <cell r="G107">
            <v>54432</v>
          </cell>
          <cell r="H107" t="str">
            <v>EOU</v>
          </cell>
          <cell r="J107">
            <v>5205.24</v>
          </cell>
          <cell r="K107">
            <v>4.5</v>
          </cell>
          <cell r="L107">
            <v>0</v>
          </cell>
          <cell r="M107">
            <v>0</v>
          </cell>
          <cell r="N107" t="str">
            <v>Cotton Yarn</v>
          </cell>
          <cell r="O107" t="str">
            <v>40/1 Cotton Yarn</v>
          </cell>
          <cell r="P107">
            <v>39928806</v>
          </cell>
          <cell r="R107">
            <v>9614257</v>
          </cell>
          <cell r="T107">
            <v>128479018</v>
          </cell>
          <cell r="U107">
            <v>45126</v>
          </cell>
          <cell r="AB107">
            <v>45066</v>
          </cell>
          <cell r="AH107" t="str">
            <v>YARN</v>
          </cell>
        </row>
        <row r="108">
          <cell r="C108" t="str">
            <v>KAPE-IB-13513-19-07-2021</v>
          </cell>
          <cell r="D108">
            <v>44396</v>
          </cell>
          <cell r="E108" t="str">
            <v>Raw Material</v>
          </cell>
          <cell r="F108" t="str">
            <v>Closed</v>
          </cell>
          <cell r="G108">
            <v>18266.900000000001</v>
          </cell>
          <cell r="H108" t="str">
            <v>EOU</v>
          </cell>
          <cell r="J108">
            <v>5205.12</v>
          </cell>
          <cell r="K108">
            <v>2.0499999999999998</v>
          </cell>
          <cell r="L108">
            <v>0</v>
          </cell>
          <cell r="M108">
            <v>0</v>
          </cell>
          <cell r="N108" t="str">
            <v>Cotton Yarn</v>
          </cell>
          <cell r="O108" t="str">
            <v>22/1 Cotton Yarn</v>
          </cell>
          <cell r="P108">
            <v>6104333</v>
          </cell>
          <cell r="R108">
            <v>1469833</v>
          </cell>
          <cell r="T108">
            <v>128478997</v>
          </cell>
          <cell r="U108">
            <v>45126</v>
          </cell>
          <cell r="AB108">
            <v>45066</v>
          </cell>
          <cell r="AH108" t="str">
            <v>YARN</v>
          </cell>
        </row>
        <row r="109">
          <cell r="C109" t="str">
            <v>KAPE-IB-13458-19-07-2021</v>
          </cell>
          <cell r="D109">
            <v>44396</v>
          </cell>
          <cell r="E109" t="str">
            <v>Raw Material</v>
          </cell>
          <cell r="F109" t="str">
            <v>Closed</v>
          </cell>
          <cell r="G109">
            <v>36288</v>
          </cell>
          <cell r="H109" t="str">
            <v>EOU</v>
          </cell>
          <cell r="J109">
            <v>5205.24</v>
          </cell>
          <cell r="K109">
            <v>4.5</v>
          </cell>
          <cell r="L109">
            <v>0</v>
          </cell>
          <cell r="M109">
            <v>0</v>
          </cell>
          <cell r="N109" t="str">
            <v>Cotton Yarn</v>
          </cell>
          <cell r="O109" t="str">
            <v>40/1 Cotton Yarn</v>
          </cell>
          <cell r="P109">
            <v>26619204</v>
          </cell>
          <cell r="R109">
            <v>6409505</v>
          </cell>
          <cell r="T109">
            <v>128479017</v>
          </cell>
          <cell r="U109">
            <v>45126</v>
          </cell>
          <cell r="AB109">
            <v>45066</v>
          </cell>
          <cell r="AH109" t="str">
            <v>YARN</v>
          </cell>
        </row>
        <row r="110">
          <cell r="C110" t="str">
            <v>KAPE-IB-16022-26-07-2021</v>
          </cell>
          <cell r="D110">
            <v>44403</v>
          </cell>
          <cell r="E110" t="str">
            <v>Raw Material</v>
          </cell>
          <cell r="F110" t="str">
            <v>Closed</v>
          </cell>
          <cell r="G110">
            <v>18144</v>
          </cell>
          <cell r="H110" t="str">
            <v>EOU</v>
          </cell>
          <cell r="J110">
            <v>5205.2700000000004</v>
          </cell>
          <cell r="K110">
            <v>5.7</v>
          </cell>
          <cell r="L110">
            <v>0</v>
          </cell>
          <cell r="M110">
            <v>0</v>
          </cell>
          <cell r="N110" t="str">
            <v>Cotton Yarn</v>
          </cell>
          <cell r="O110" t="str">
            <v>60/1 Cotton Yarn</v>
          </cell>
          <cell r="P110">
            <v>17085660.48</v>
          </cell>
          <cell r="R110">
            <v>4113970.56</v>
          </cell>
          <cell r="U110">
            <v>45133</v>
          </cell>
          <cell r="AB110">
            <v>45073</v>
          </cell>
          <cell r="AH110" t="str">
            <v>YARN</v>
          </cell>
        </row>
        <row r="111">
          <cell r="C111" t="str">
            <v>KAPE-IB-17393-28-07-2021</v>
          </cell>
          <cell r="D111">
            <v>44405</v>
          </cell>
          <cell r="E111" t="str">
            <v>Raw Material</v>
          </cell>
          <cell r="F111" t="str">
            <v>Closed</v>
          </cell>
          <cell r="G111">
            <v>18144</v>
          </cell>
          <cell r="H111" t="str">
            <v>EOU</v>
          </cell>
          <cell r="J111">
            <v>5205.2700000000004</v>
          </cell>
          <cell r="K111">
            <v>5.7</v>
          </cell>
          <cell r="L111">
            <v>0</v>
          </cell>
          <cell r="M111">
            <v>0</v>
          </cell>
          <cell r="N111" t="str">
            <v>Cotton Yarn</v>
          </cell>
          <cell r="O111" t="str">
            <v>60/1 Cotton Yarn</v>
          </cell>
          <cell r="P111">
            <v>16985505.599999998</v>
          </cell>
          <cell r="R111">
            <v>4089839.04</v>
          </cell>
          <cell r="U111">
            <v>45135</v>
          </cell>
          <cell r="AB111">
            <v>45075</v>
          </cell>
          <cell r="AH111" t="str">
            <v>YARN</v>
          </cell>
        </row>
        <row r="112">
          <cell r="C112" t="str">
            <v>KAPW-IB-13707-28-07-2021</v>
          </cell>
          <cell r="D112">
            <v>44405</v>
          </cell>
          <cell r="E112" t="str">
            <v>Raw Material</v>
          </cell>
          <cell r="F112" t="str">
            <v>Closed</v>
          </cell>
          <cell r="G112">
            <v>51200</v>
          </cell>
          <cell r="H112" t="str">
            <v>EOU</v>
          </cell>
          <cell r="J112">
            <v>3402.13</v>
          </cell>
          <cell r="K112">
            <v>1.9</v>
          </cell>
          <cell r="L112">
            <v>0</v>
          </cell>
          <cell r="M112">
            <v>0</v>
          </cell>
          <cell r="N112" t="str">
            <v>Textile Chemical</v>
          </cell>
          <cell r="O112" t="str">
            <v>TEXTILE CHEMICAL (SILICONE HT-40)</v>
          </cell>
          <cell r="P112">
            <v>15976888</v>
          </cell>
          <cell r="R112">
            <v>6678979</v>
          </cell>
          <cell r="T112">
            <v>128479068</v>
          </cell>
          <cell r="U112">
            <v>45135</v>
          </cell>
          <cell r="AB112">
            <v>45075</v>
          </cell>
          <cell r="AH112" t="str">
            <v>Chemical</v>
          </cell>
        </row>
        <row r="113">
          <cell r="C113" t="str">
            <v>KAPE-IB-17385-28-07-2021</v>
          </cell>
          <cell r="D113">
            <v>44405</v>
          </cell>
          <cell r="E113" t="str">
            <v>Raw Material</v>
          </cell>
          <cell r="F113" t="str">
            <v>Closed</v>
          </cell>
          <cell r="G113">
            <v>18144</v>
          </cell>
          <cell r="H113" t="str">
            <v>EOU</v>
          </cell>
          <cell r="J113">
            <v>5205.24</v>
          </cell>
          <cell r="K113">
            <v>4.5</v>
          </cell>
          <cell r="L113">
            <v>0</v>
          </cell>
          <cell r="M113">
            <v>0</v>
          </cell>
          <cell r="N113" t="str">
            <v>Cotton Yarn</v>
          </cell>
          <cell r="O113" t="str">
            <v>40/1 Cotton Yarn</v>
          </cell>
          <cell r="P113">
            <v>13409549</v>
          </cell>
          <cell r="R113">
            <v>3228817</v>
          </cell>
          <cell r="T113">
            <v>128479030</v>
          </cell>
          <cell r="U113">
            <v>45135</v>
          </cell>
          <cell r="AB113">
            <v>45075</v>
          </cell>
          <cell r="AH113" t="str">
            <v>YARN</v>
          </cell>
        </row>
        <row r="114">
          <cell r="C114" t="str">
            <v>KAPW-IB-15072-29-07-2021</v>
          </cell>
          <cell r="D114">
            <v>44406</v>
          </cell>
          <cell r="E114" t="str">
            <v>Raw Material</v>
          </cell>
          <cell r="F114" t="str">
            <v>Closed</v>
          </cell>
          <cell r="G114">
            <v>7720</v>
          </cell>
          <cell r="H114" t="str">
            <v>EOU</v>
          </cell>
          <cell r="J114">
            <v>5407.52</v>
          </cell>
          <cell r="K114">
            <v>5.5</v>
          </cell>
          <cell r="L114">
            <v>0</v>
          </cell>
          <cell r="M114">
            <v>0</v>
          </cell>
          <cell r="N114" t="str">
            <v>Polyester Fabric</v>
          </cell>
          <cell r="O114" t="str">
            <v>100% POLY MICRO FIBER FABRIC</v>
          </cell>
          <cell r="P114">
            <v>7009645</v>
          </cell>
          <cell r="R114">
            <v>12689980</v>
          </cell>
          <cell r="T114">
            <v>128479039</v>
          </cell>
          <cell r="U114">
            <v>45136</v>
          </cell>
          <cell r="AB114">
            <v>45076</v>
          </cell>
          <cell r="AH114" t="str">
            <v>FABRIC</v>
          </cell>
        </row>
        <row r="115">
          <cell r="C115" t="str">
            <v>KAPE-IB-22661-03-08-2021</v>
          </cell>
          <cell r="D115">
            <v>44411</v>
          </cell>
          <cell r="E115" t="str">
            <v>Raw Material</v>
          </cell>
          <cell r="F115" t="str">
            <v>Closed</v>
          </cell>
          <cell r="G115">
            <v>54432</v>
          </cell>
          <cell r="H115" t="str">
            <v>EOU</v>
          </cell>
          <cell r="J115">
            <v>5205.24</v>
          </cell>
          <cell r="K115">
            <v>4.5999999999999996</v>
          </cell>
          <cell r="L115">
            <v>0</v>
          </cell>
          <cell r="M115">
            <v>0</v>
          </cell>
          <cell r="N115" t="str">
            <v>Cotton Yarn</v>
          </cell>
          <cell r="O115" t="str">
            <v>40/1 Cotton Yarn</v>
          </cell>
          <cell r="P115">
            <v>14936140.799999999</v>
          </cell>
          <cell r="R115">
            <v>3596322.2399999998</v>
          </cell>
          <cell r="U115">
            <v>45141</v>
          </cell>
          <cell r="AB115">
            <v>45081</v>
          </cell>
          <cell r="AD115" t="str">
            <v>OK</v>
          </cell>
          <cell r="AH115" t="str">
            <v>YARN</v>
          </cell>
        </row>
        <row r="116">
          <cell r="C116" t="str">
            <v>KAPE-IB-25662-06-08-2021</v>
          </cell>
          <cell r="D116">
            <v>44414</v>
          </cell>
          <cell r="E116" t="str">
            <v>Raw Material</v>
          </cell>
          <cell r="F116" t="str">
            <v>Closed</v>
          </cell>
          <cell r="G116">
            <v>54414.99</v>
          </cell>
          <cell r="H116" t="str">
            <v>EOU</v>
          </cell>
          <cell r="J116">
            <v>5205.24</v>
          </cell>
          <cell r="K116">
            <v>4.5</v>
          </cell>
          <cell r="L116">
            <v>0</v>
          </cell>
          <cell r="M116">
            <v>0</v>
          </cell>
          <cell r="N116" t="str">
            <v>Cotton Yarn</v>
          </cell>
          <cell r="O116" t="str">
            <v>40/1 Cotton Yarn</v>
          </cell>
          <cell r="P116">
            <v>40965444</v>
          </cell>
          <cell r="R116">
            <v>9863864</v>
          </cell>
          <cell r="T116">
            <v>128479066</v>
          </cell>
          <cell r="U116">
            <v>45144</v>
          </cell>
          <cell r="AB116">
            <v>45084</v>
          </cell>
          <cell r="AH116" t="str">
            <v>YARN</v>
          </cell>
        </row>
        <row r="117">
          <cell r="C117" t="str">
            <v>KPAF-IB-6908-09-08-2021</v>
          </cell>
          <cell r="D117">
            <v>44417</v>
          </cell>
          <cell r="E117" t="str">
            <v>Raw Material</v>
          </cell>
          <cell r="F117" t="str">
            <v>Closed</v>
          </cell>
          <cell r="G117">
            <v>480</v>
          </cell>
          <cell r="H117" t="str">
            <v>EOU</v>
          </cell>
          <cell r="J117">
            <v>5402.33</v>
          </cell>
          <cell r="K117">
            <v>11.8</v>
          </cell>
          <cell r="L117">
            <v>0</v>
          </cell>
          <cell r="M117">
            <v>0</v>
          </cell>
          <cell r="N117" t="str">
            <v>Polyester Filament Yarn</v>
          </cell>
          <cell r="O117" t="str">
            <v>POLYESTER FILAMENT YARN TSS DT 150D/72F</v>
          </cell>
          <cell r="P117">
            <v>946123.2</v>
          </cell>
          <cell r="R117">
            <v>402278.40000000002</v>
          </cell>
          <cell r="U117">
            <v>45147</v>
          </cell>
          <cell r="AB117">
            <v>45087</v>
          </cell>
          <cell r="AD117" t="str">
            <v>OK</v>
          </cell>
          <cell r="AH117" t="str">
            <v>YARN</v>
          </cell>
        </row>
        <row r="118">
          <cell r="C118" t="str">
            <v>KAPW-IB-20108-10-08-2021</v>
          </cell>
          <cell r="D118">
            <v>44418</v>
          </cell>
          <cell r="E118" t="str">
            <v>Raw Material</v>
          </cell>
          <cell r="F118" t="str">
            <v>Closed</v>
          </cell>
          <cell r="G118">
            <v>19950.8</v>
          </cell>
          <cell r="H118" t="str">
            <v>EOU</v>
          </cell>
          <cell r="J118">
            <v>5205.13</v>
          </cell>
          <cell r="K118">
            <v>2.77</v>
          </cell>
          <cell r="L118">
            <v>0</v>
          </cell>
          <cell r="M118">
            <v>0</v>
          </cell>
          <cell r="N118" t="str">
            <v>Cotton Yarn</v>
          </cell>
          <cell r="O118" t="str">
            <v>30/1 Cotton Yarn</v>
          </cell>
          <cell r="P118">
            <v>9242602</v>
          </cell>
          <cell r="R118">
            <v>2225479</v>
          </cell>
          <cell r="T118">
            <v>128479063</v>
          </cell>
          <cell r="U118">
            <v>45148</v>
          </cell>
          <cell r="AB118">
            <v>45088</v>
          </cell>
          <cell r="AH118" t="str">
            <v>YARN</v>
          </cell>
        </row>
        <row r="119">
          <cell r="C119" t="str">
            <v>KAPE-IB-31434-16-08-2021</v>
          </cell>
          <cell r="D119">
            <v>44424</v>
          </cell>
          <cell r="E119" t="str">
            <v>Raw Material</v>
          </cell>
          <cell r="F119" t="str">
            <v>Closed</v>
          </cell>
          <cell r="G119">
            <v>16000</v>
          </cell>
          <cell r="H119" t="str">
            <v>EOU</v>
          </cell>
          <cell r="J119">
            <v>3906.9090000000001</v>
          </cell>
          <cell r="K119">
            <v>2.15</v>
          </cell>
          <cell r="L119">
            <v>0</v>
          </cell>
          <cell r="M119">
            <v>0</v>
          </cell>
          <cell r="N119" t="str">
            <v>Textile Chemical</v>
          </cell>
          <cell r="O119" t="str">
            <v>TEXTILE CHEMICAL (NEOPAT BINDER PM/S 45%)</v>
          </cell>
          <cell r="P119">
            <v>5770787</v>
          </cell>
          <cell r="R119">
            <v>1798680</v>
          </cell>
          <cell r="T119">
            <v>128479078</v>
          </cell>
          <cell r="U119">
            <v>45154</v>
          </cell>
          <cell r="AB119">
            <v>45094</v>
          </cell>
          <cell r="AH119" t="str">
            <v>Chemical</v>
          </cell>
        </row>
        <row r="120">
          <cell r="C120" t="str">
            <v>KAPE-IB-31451-16-08-2021</v>
          </cell>
          <cell r="D120">
            <v>44424</v>
          </cell>
          <cell r="E120" t="str">
            <v>Raw Material</v>
          </cell>
          <cell r="F120" t="str">
            <v>Closed</v>
          </cell>
          <cell r="G120">
            <v>36288</v>
          </cell>
          <cell r="H120" t="str">
            <v>EOU</v>
          </cell>
          <cell r="J120">
            <v>5205.24</v>
          </cell>
          <cell r="K120">
            <v>4.5999999999999996</v>
          </cell>
          <cell r="L120">
            <v>0</v>
          </cell>
          <cell r="M120">
            <v>0</v>
          </cell>
          <cell r="N120" t="str">
            <v>Cotton Yarn</v>
          </cell>
          <cell r="O120" t="str">
            <v>40/1 Cotton Yarn</v>
          </cell>
          <cell r="P120">
            <v>28002544</v>
          </cell>
          <cell r="R120">
            <v>6742592</v>
          </cell>
          <cell r="T120">
            <v>128479084</v>
          </cell>
          <cell r="U120">
            <v>45154</v>
          </cell>
          <cell r="AB120">
            <v>45094</v>
          </cell>
          <cell r="AH120" t="str">
            <v>YARN</v>
          </cell>
        </row>
        <row r="121">
          <cell r="C121" t="str">
            <v>KAPE-IB-32245-17-08-2021</v>
          </cell>
          <cell r="D121">
            <v>44425</v>
          </cell>
          <cell r="E121" t="str">
            <v>Raw Material</v>
          </cell>
          <cell r="F121" t="str">
            <v>Closed</v>
          </cell>
          <cell r="G121">
            <v>1368</v>
          </cell>
          <cell r="H121" t="str">
            <v>EOU</v>
          </cell>
          <cell r="J121">
            <v>5210.1099999999997</v>
          </cell>
          <cell r="K121">
            <v>17.07</v>
          </cell>
          <cell r="L121">
            <v>0</v>
          </cell>
          <cell r="M121">
            <v>0</v>
          </cell>
          <cell r="N121" t="str">
            <v>Blended Fabric</v>
          </cell>
          <cell r="O121" t="str">
            <v>73%  25%  2%    BLENDED FABRIC FOR READYMADE GARMENTS INDUSTRY, 73%CTN / 25%POLY / 2%SP , </v>
          </cell>
          <cell r="P121">
            <v>3570288.48</v>
          </cell>
          <cell r="R121">
            <v>1112813.28</v>
          </cell>
          <cell r="U121">
            <v>45155</v>
          </cell>
          <cell r="AB121">
            <v>45095</v>
          </cell>
          <cell r="AD121" t="str">
            <v>OK</v>
          </cell>
          <cell r="AH121" t="str">
            <v>FABRIC</v>
          </cell>
        </row>
        <row r="122">
          <cell r="C122" t="str">
            <v>KAPE-IB-31705-17-08-2021</v>
          </cell>
          <cell r="D122">
            <v>44425</v>
          </cell>
          <cell r="E122" t="str">
            <v>Raw Material</v>
          </cell>
          <cell r="F122" t="str">
            <v>Closed</v>
          </cell>
          <cell r="G122">
            <v>18144</v>
          </cell>
          <cell r="H122" t="str">
            <v>EOU</v>
          </cell>
          <cell r="J122">
            <v>5206.24</v>
          </cell>
          <cell r="L122">
            <v>0</v>
          </cell>
          <cell r="M122">
            <v>0</v>
          </cell>
          <cell r="N122" t="str">
            <v>Blended Yarn</v>
          </cell>
          <cell r="O122" t="str">
            <v xml:space="preserve">60:40 - YARN </v>
          </cell>
          <cell r="P122">
            <v>15523149</v>
          </cell>
          <cell r="R122">
            <v>3737741</v>
          </cell>
          <cell r="T122">
            <v>128479082</v>
          </cell>
          <cell r="U122">
            <v>45155</v>
          </cell>
          <cell r="AB122">
            <v>45095</v>
          </cell>
          <cell r="AH122" t="str">
            <v>YARN</v>
          </cell>
        </row>
        <row r="123">
          <cell r="C123" t="str">
            <v>KPAF-IB-8499-17-08-2021</v>
          </cell>
          <cell r="D123">
            <v>44425</v>
          </cell>
          <cell r="E123" t="str">
            <v>Raw Material</v>
          </cell>
          <cell r="F123" t="str">
            <v>Closed</v>
          </cell>
          <cell r="G123">
            <v>6975.48</v>
          </cell>
          <cell r="H123" t="str">
            <v>EOU</v>
          </cell>
          <cell r="J123">
            <v>5402.33</v>
          </cell>
          <cell r="K123">
            <v>5.13</v>
          </cell>
          <cell r="L123">
            <v>0</v>
          </cell>
          <cell r="M123">
            <v>0</v>
          </cell>
          <cell r="N123" t="str">
            <v>Polyester Yarn</v>
          </cell>
          <cell r="O123" t="str">
            <v>100% POLYESTER TEXTURE SINGLE YARN CUPRON POLYESTER</v>
          </cell>
          <cell r="P123">
            <v>6006167.2991999993</v>
          </cell>
          <cell r="R123">
            <v>1872009.5676</v>
          </cell>
          <cell r="U123">
            <v>45155</v>
          </cell>
          <cell r="AB123">
            <v>45095</v>
          </cell>
          <cell r="AD123" t="str">
            <v>OK</v>
          </cell>
          <cell r="AH123" t="str">
            <v>YARN</v>
          </cell>
        </row>
        <row r="124">
          <cell r="C124" t="str">
            <v>KAPE-IB-32254-17-08-2021</v>
          </cell>
          <cell r="D124">
            <v>44425</v>
          </cell>
          <cell r="E124" t="str">
            <v>Raw Material</v>
          </cell>
          <cell r="F124" t="str">
            <v>Closed</v>
          </cell>
          <cell r="G124">
            <v>97920</v>
          </cell>
          <cell r="H124" t="str">
            <v>EOU</v>
          </cell>
          <cell r="J124">
            <v>5402.33</v>
          </cell>
          <cell r="K124">
            <v>1.4</v>
          </cell>
          <cell r="L124">
            <v>0</v>
          </cell>
          <cell r="M124">
            <v>0</v>
          </cell>
          <cell r="N124" t="str">
            <v>Polyester Yarn</v>
          </cell>
          <cell r="O124" t="str">
            <v>100% POLYESTER YARN (DTY 300D/96F</v>
          </cell>
          <cell r="P124">
            <v>22997491.200000003</v>
          </cell>
          <cell r="R124">
            <v>8787340.7999999989</v>
          </cell>
          <cell r="U124">
            <v>45155</v>
          </cell>
          <cell r="AB124">
            <v>45095</v>
          </cell>
          <cell r="AD124" t="str">
            <v>OK</v>
          </cell>
          <cell r="AH124" t="str">
            <v>YARN</v>
          </cell>
        </row>
        <row r="125">
          <cell r="C125" t="str">
            <v>KAPW-IB-25071-20-08-2021</v>
          </cell>
          <cell r="D125">
            <v>44428</v>
          </cell>
          <cell r="E125" t="str">
            <v>Raw Material</v>
          </cell>
          <cell r="F125" t="str">
            <v>Closed</v>
          </cell>
          <cell r="G125">
            <v>1714</v>
          </cell>
          <cell r="H125" t="str">
            <v>EOU</v>
          </cell>
          <cell r="J125">
            <v>5407.52</v>
          </cell>
          <cell r="K125">
            <v>8.41</v>
          </cell>
          <cell r="L125">
            <v>0</v>
          </cell>
          <cell r="M125">
            <v>0</v>
          </cell>
          <cell r="N125" t="str">
            <v>Polyester Fabric</v>
          </cell>
          <cell r="O125" t="str">
            <v>100% POLYESTER FABRIC 190T TAFFETA W/R + PU COATING WHITE COLOR, 70GSM, 57/58" (16000/MTRS</v>
          </cell>
          <cell r="P125">
            <v>2421050</v>
          </cell>
          <cell r="R125">
            <v>897657</v>
          </cell>
          <cell r="T125">
            <v>128479081</v>
          </cell>
          <cell r="U125">
            <v>45158</v>
          </cell>
          <cell r="AB125">
            <v>45098</v>
          </cell>
          <cell r="AH125" t="str">
            <v>FABRIC</v>
          </cell>
        </row>
        <row r="126">
          <cell r="C126" t="str">
            <v>KAPW-IB-25345-20-08-2021</v>
          </cell>
          <cell r="D126">
            <v>44428</v>
          </cell>
          <cell r="E126" t="str">
            <v>Raw Material</v>
          </cell>
          <cell r="F126" t="str">
            <v>Closed</v>
          </cell>
          <cell r="G126">
            <v>3671</v>
          </cell>
          <cell r="H126" t="str">
            <v>EOU</v>
          </cell>
          <cell r="J126">
            <v>5407.52</v>
          </cell>
          <cell r="K126">
            <v>5.38</v>
          </cell>
          <cell r="L126">
            <v>0</v>
          </cell>
          <cell r="M126">
            <v>0</v>
          </cell>
          <cell r="N126" t="str">
            <v>Polyester Fabric</v>
          </cell>
          <cell r="O126" t="str">
            <v>100% POLYESTER MICROFIBER FABRIC,</v>
          </cell>
          <cell r="P126">
            <v>3316415</v>
          </cell>
          <cell r="R126">
            <v>1229633</v>
          </cell>
          <cell r="T126">
            <v>128479091</v>
          </cell>
          <cell r="U126">
            <v>45158</v>
          </cell>
          <cell r="AB126">
            <v>45098</v>
          </cell>
          <cell r="AH126" t="str">
            <v>FABRIC</v>
          </cell>
        </row>
        <row r="127">
          <cell r="C127" t="str">
            <v>KAPW-IB-25811-20-08-2021</v>
          </cell>
          <cell r="D127">
            <v>44428</v>
          </cell>
          <cell r="E127" t="str">
            <v>Raw Material</v>
          </cell>
          <cell r="F127" t="str">
            <v>Closed</v>
          </cell>
          <cell r="G127">
            <v>23100</v>
          </cell>
          <cell r="H127" t="str">
            <v>EOU</v>
          </cell>
          <cell r="J127">
            <v>5402.33</v>
          </cell>
          <cell r="K127">
            <v>1.45</v>
          </cell>
          <cell r="L127">
            <v>0</v>
          </cell>
          <cell r="M127">
            <v>0</v>
          </cell>
          <cell r="N127" t="str">
            <v>Polyester Yarn</v>
          </cell>
          <cell r="O127" t="str">
            <v>100% POLYESTER TEXTURED YARN (DTY 300D/96F</v>
          </cell>
          <cell r="P127">
            <v>5608218</v>
          </cell>
          <cell r="R127">
            <v>2142756</v>
          </cell>
          <cell r="U127">
            <v>45158</v>
          </cell>
          <cell r="AB127">
            <v>45098</v>
          </cell>
          <cell r="AD127" t="str">
            <v>OK</v>
          </cell>
          <cell r="AH127" t="str">
            <v>YARN</v>
          </cell>
        </row>
        <row r="128">
          <cell r="C128" t="str">
            <v>KAPE-IB-34373-23-08-2021</v>
          </cell>
          <cell r="D128">
            <v>44431</v>
          </cell>
          <cell r="E128" t="str">
            <v>Raw Material</v>
          </cell>
          <cell r="F128" t="str">
            <v>Closed</v>
          </cell>
          <cell r="G128">
            <v>53519.72</v>
          </cell>
          <cell r="H128" t="str">
            <v>EOU</v>
          </cell>
          <cell r="J128">
            <v>5205.13</v>
          </cell>
          <cell r="K128">
            <v>4.9000000000000004</v>
          </cell>
          <cell r="L128">
            <v>0</v>
          </cell>
          <cell r="M128">
            <v>0</v>
          </cell>
          <cell r="N128" t="str">
            <v>Cotton Yarn</v>
          </cell>
          <cell r="O128" t="str">
            <v>30/1 Cotton Yarn</v>
          </cell>
          <cell r="P128">
            <v>44046803</v>
          </cell>
          <cell r="R128">
            <v>10605809</v>
          </cell>
          <cell r="T128">
            <v>128479107</v>
          </cell>
          <cell r="U128">
            <v>45161</v>
          </cell>
          <cell r="AB128">
            <v>45101</v>
          </cell>
          <cell r="AH128" t="str">
            <v>YARN</v>
          </cell>
        </row>
        <row r="129">
          <cell r="C129" t="str">
            <v>KAPE-IB-34438-23-08-2021</v>
          </cell>
          <cell r="D129">
            <v>44431</v>
          </cell>
          <cell r="E129" t="str">
            <v>Raw Material</v>
          </cell>
          <cell r="F129" t="str">
            <v>Closed</v>
          </cell>
          <cell r="G129">
            <v>18144</v>
          </cell>
          <cell r="H129" t="str">
            <v>EOU</v>
          </cell>
          <cell r="J129">
            <v>5205.24</v>
          </cell>
          <cell r="K129">
            <v>4.5999999999999996</v>
          </cell>
          <cell r="L129">
            <v>0</v>
          </cell>
          <cell r="M129">
            <v>0</v>
          </cell>
          <cell r="N129" t="str">
            <v>Cotton Yarn</v>
          </cell>
          <cell r="O129" t="str">
            <v>40/1 Cotton Yarn</v>
          </cell>
          <cell r="P129">
            <v>14018300</v>
          </cell>
          <cell r="R129">
            <v>3375397</v>
          </cell>
          <cell r="T129">
            <v>128479102</v>
          </cell>
          <cell r="U129">
            <v>45161</v>
          </cell>
          <cell r="AB129">
            <v>45101</v>
          </cell>
          <cell r="AH129" t="str">
            <v>YARN</v>
          </cell>
        </row>
        <row r="130">
          <cell r="C130" t="str">
            <v>KAPE-IB-34508-23-08-2021</v>
          </cell>
          <cell r="D130">
            <v>44431</v>
          </cell>
          <cell r="E130" t="str">
            <v>Raw Material</v>
          </cell>
          <cell r="F130" t="str">
            <v>Closed</v>
          </cell>
          <cell r="G130">
            <v>21741.7</v>
          </cell>
          <cell r="H130" t="str">
            <v>EOU</v>
          </cell>
          <cell r="J130">
            <v>5206.24</v>
          </cell>
          <cell r="K130">
            <v>3.35</v>
          </cell>
          <cell r="L130">
            <v>0</v>
          </cell>
          <cell r="M130">
            <v>0</v>
          </cell>
          <cell r="N130" t="str">
            <v>Blended Yarn</v>
          </cell>
          <cell r="O130" t="str">
            <v>50:50 - 50% POLYESTER 50% COTTON BLENDED RING SPUN YARN COUNT NE 40/1</v>
          </cell>
          <cell r="P130">
            <v>12233276</v>
          </cell>
          <cell r="R130">
            <v>2945590</v>
          </cell>
          <cell r="T130">
            <v>128479106</v>
          </cell>
          <cell r="U130">
            <v>45161</v>
          </cell>
          <cell r="AB130">
            <v>45101</v>
          </cell>
          <cell r="AH130" t="str">
            <v>YARN</v>
          </cell>
        </row>
        <row r="131">
          <cell r="C131" t="str">
            <v>KAPE-IB-34491-23-08-2021</v>
          </cell>
          <cell r="D131">
            <v>44431</v>
          </cell>
          <cell r="E131" t="str">
            <v>Raw Material</v>
          </cell>
          <cell r="F131" t="str">
            <v>Closed</v>
          </cell>
          <cell r="G131">
            <v>18144</v>
          </cell>
          <cell r="H131" t="str">
            <v>EOU</v>
          </cell>
          <cell r="J131">
            <v>5206.24</v>
          </cell>
          <cell r="K131">
            <v>5.0999999999999996</v>
          </cell>
          <cell r="L131">
            <v>0</v>
          </cell>
          <cell r="M131">
            <v>0</v>
          </cell>
          <cell r="N131" t="str">
            <v>Blended Yarn</v>
          </cell>
          <cell r="O131" t="str">
            <v xml:space="preserve">60:40 - YARN </v>
          </cell>
          <cell r="P131">
            <v>15542028</v>
          </cell>
          <cell r="R131">
            <v>3742287</v>
          </cell>
          <cell r="T131">
            <v>128479111</v>
          </cell>
          <cell r="U131">
            <v>45161</v>
          </cell>
          <cell r="AB131">
            <v>45101</v>
          </cell>
          <cell r="AH131" t="str">
            <v>YARN</v>
          </cell>
        </row>
        <row r="132">
          <cell r="C132" t="str">
            <v>KAPE-IB-36684-25-08-2021</v>
          </cell>
          <cell r="D132">
            <v>44433</v>
          </cell>
          <cell r="E132" t="str">
            <v>Raw Material</v>
          </cell>
          <cell r="F132" t="str">
            <v>Closed</v>
          </cell>
          <cell r="G132">
            <v>40148.699999999997</v>
          </cell>
          <cell r="H132" t="str">
            <v>EOU</v>
          </cell>
          <cell r="J132">
            <v>5205.13</v>
          </cell>
          <cell r="K132">
            <v>2.77</v>
          </cell>
          <cell r="L132">
            <v>0</v>
          </cell>
          <cell r="M132">
            <v>0</v>
          </cell>
          <cell r="N132" t="str">
            <v>Cotton Yarn</v>
          </cell>
          <cell r="O132" t="str">
            <v>30/1 Cotton Yarn</v>
          </cell>
          <cell r="P132">
            <v>18713125</v>
          </cell>
          <cell r="R132">
            <v>4505840</v>
          </cell>
          <cell r="T132">
            <v>128479096</v>
          </cell>
          <cell r="U132">
            <v>45163</v>
          </cell>
          <cell r="AB132">
            <v>45103</v>
          </cell>
          <cell r="AH132" t="str">
            <v>YARN</v>
          </cell>
        </row>
        <row r="133">
          <cell r="C133" t="str">
            <v>KAPE-IB-37413-26-08-2021</v>
          </cell>
          <cell r="D133">
            <v>44434</v>
          </cell>
          <cell r="E133" t="str">
            <v>Raw Material</v>
          </cell>
          <cell r="F133" t="str">
            <v>Closed</v>
          </cell>
          <cell r="G133">
            <v>25200</v>
          </cell>
          <cell r="H133" t="str">
            <v>EOU</v>
          </cell>
          <cell r="J133">
            <v>5402.33</v>
          </cell>
          <cell r="K133">
            <v>1.45</v>
          </cell>
          <cell r="L133">
            <v>0</v>
          </cell>
          <cell r="M133">
            <v>0</v>
          </cell>
          <cell r="N133" t="str">
            <v>Polyester Yarn</v>
          </cell>
          <cell r="O133" t="str">
            <v>100% VIRGIN POLYESTER YARN (DTY 300D/96F</v>
          </cell>
          <cell r="P133">
            <v>6176268</v>
          </cell>
          <cell r="R133">
            <v>2626092</v>
          </cell>
          <cell r="U133">
            <v>45164</v>
          </cell>
          <cell r="AB133">
            <v>45104</v>
          </cell>
          <cell r="AD133" t="str">
            <v>OK</v>
          </cell>
          <cell r="AH133" t="str">
            <v>YARN</v>
          </cell>
        </row>
        <row r="134">
          <cell r="C134" t="str">
            <v>KAPE-IB-36738-26-08-2021</v>
          </cell>
          <cell r="D134">
            <v>44434</v>
          </cell>
          <cell r="E134" t="str">
            <v>Raw Material</v>
          </cell>
          <cell r="F134" t="str">
            <v>Closed</v>
          </cell>
          <cell r="G134">
            <v>9160.59</v>
          </cell>
          <cell r="H134" t="str">
            <v>EOU</v>
          </cell>
          <cell r="J134">
            <v>5402.33</v>
          </cell>
          <cell r="K134">
            <v>2.25</v>
          </cell>
          <cell r="L134">
            <v>0</v>
          </cell>
          <cell r="M134">
            <v>0</v>
          </cell>
          <cell r="N134" t="str">
            <v>Polyester Yarn</v>
          </cell>
          <cell r="O134" t="str">
            <v>100% POLYESTER YARN (DTY 50/36 SD RW HIM AA 80 PCT + 20 PCT</v>
          </cell>
          <cell r="P134">
            <v>3483955.5888</v>
          </cell>
          <cell r="R134">
            <v>1481359.0089</v>
          </cell>
          <cell r="U134">
            <v>45164</v>
          </cell>
          <cell r="AB134">
            <v>45104</v>
          </cell>
          <cell r="AD134" t="str">
            <v>OK</v>
          </cell>
          <cell r="AH134" t="str">
            <v>YARN</v>
          </cell>
        </row>
        <row r="135">
          <cell r="C135" t="str">
            <v>KAPE-IB-38477-30-08-2021</v>
          </cell>
          <cell r="D135">
            <v>44438</v>
          </cell>
          <cell r="E135" t="str">
            <v>Raw Material</v>
          </cell>
          <cell r="F135" t="str">
            <v>Closed</v>
          </cell>
          <cell r="G135">
            <v>98000</v>
          </cell>
          <cell r="H135" t="str">
            <v>EOU</v>
          </cell>
          <cell r="J135">
            <v>1108.19</v>
          </cell>
          <cell r="K135">
            <v>0.43</v>
          </cell>
          <cell r="L135">
            <v>0</v>
          </cell>
          <cell r="M135">
            <v>0</v>
          </cell>
          <cell r="N135" t="str">
            <v>Textile Chemical</v>
          </cell>
          <cell r="O135" t="str">
            <v>EMSIZE E30</v>
          </cell>
          <cell r="P135">
            <v>8321247</v>
          </cell>
          <cell r="R135">
            <v>3198222</v>
          </cell>
          <cell r="T135">
            <v>128479114</v>
          </cell>
          <cell r="U135">
            <v>45168</v>
          </cell>
          <cell r="AB135">
            <v>45108</v>
          </cell>
          <cell r="AH135" t="str">
            <v>Chemical</v>
          </cell>
        </row>
        <row r="136">
          <cell r="C136" t="str">
            <v>KAPE-IB-39973-31-08-2021</v>
          </cell>
          <cell r="D136">
            <v>44439</v>
          </cell>
          <cell r="E136" t="str">
            <v>Raw Material</v>
          </cell>
          <cell r="F136" t="str">
            <v>Closed</v>
          </cell>
          <cell r="G136">
            <v>54432</v>
          </cell>
          <cell r="H136" t="str">
            <v>EOU</v>
          </cell>
          <cell r="J136">
            <v>5205.24</v>
          </cell>
          <cell r="K136">
            <v>4.5999999999999996</v>
          </cell>
          <cell r="L136">
            <v>0</v>
          </cell>
          <cell r="M136">
            <v>0</v>
          </cell>
          <cell r="N136" t="str">
            <v>Cotton Yarn</v>
          </cell>
          <cell r="O136" t="str">
            <v>40/1 Cotton Yarn</v>
          </cell>
          <cell r="P136">
            <v>3390569.28</v>
          </cell>
          <cell r="R136">
            <v>816480</v>
          </cell>
          <cell r="U136">
            <v>45169</v>
          </cell>
          <cell r="AB136">
            <v>45109</v>
          </cell>
          <cell r="AH136" t="str">
            <v>YARN</v>
          </cell>
        </row>
        <row r="137">
          <cell r="C137" t="str">
            <v>KAPE-IB-40050-31-08-2021</v>
          </cell>
          <cell r="D137">
            <v>44439</v>
          </cell>
          <cell r="E137" t="str">
            <v>Raw Material</v>
          </cell>
          <cell r="F137" t="str">
            <v>Closed</v>
          </cell>
          <cell r="G137">
            <v>40503</v>
          </cell>
          <cell r="H137" t="str">
            <v>EOU</v>
          </cell>
          <cell r="J137">
            <v>5205.13</v>
          </cell>
          <cell r="K137">
            <v>3.22</v>
          </cell>
          <cell r="L137">
            <v>0</v>
          </cell>
          <cell r="M137">
            <v>0</v>
          </cell>
          <cell r="N137" t="str">
            <v>Cotton Yarn</v>
          </cell>
          <cell r="O137" t="str">
            <v>30/1 Cotton Yarn</v>
          </cell>
          <cell r="P137">
            <v>22098126</v>
          </cell>
          <cell r="R137">
            <v>5320896</v>
          </cell>
          <cell r="T137">
            <v>128479126</v>
          </cell>
          <cell r="U137">
            <v>45169</v>
          </cell>
          <cell r="AB137">
            <v>45109</v>
          </cell>
          <cell r="AH137" t="str">
            <v>YARN</v>
          </cell>
        </row>
        <row r="138">
          <cell r="C138" t="str">
            <v>KAPE-IB-40890-01-09-2021</v>
          </cell>
          <cell r="D138">
            <v>44440</v>
          </cell>
          <cell r="E138" t="str">
            <v>Raw Material</v>
          </cell>
          <cell r="F138" t="str">
            <v>Closed</v>
          </cell>
          <cell r="G138">
            <v>25200</v>
          </cell>
          <cell r="H138" t="str">
            <v>EOU</v>
          </cell>
          <cell r="J138">
            <v>5402.33</v>
          </cell>
          <cell r="K138">
            <v>1.45</v>
          </cell>
          <cell r="L138">
            <v>0</v>
          </cell>
          <cell r="M138">
            <v>0</v>
          </cell>
          <cell r="N138" t="str">
            <v>Polyester Yarn</v>
          </cell>
          <cell r="O138" t="str">
            <v>100% VIRGIN POLYESTER YARN (DTY 300D/96F</v>
          </cell>
          <cell r="P138">
            <v>6204240</v>
          </cell>
          <cell r="R138">
            <v>2637936</v>
          </cell>
          <cell r="U138">
            <v>45170</v>
          </cell>
          <cell r="AB138">
            <v>45110</v>
          </cell>
          <cell r="AD138" t="str">
            <v>OK</v>
          </cell>
          <cell r="AH138" t="str">
            <v>YARN</v>
          </cell>
        </row>
        <row r="139">
          <cell r="C139" t="str">
            <v>KAPE-IB-40838-01-09-2021</v>
          </cell>
          <cell r="D139">
            <v>44440</v>
          </cell>
          <cell r="E139" t="str">
            <v>Raw Material</v>
          </cell>
          <cell r="F139" t="str">
            <v>Closed</v>
          </cell>
          <cell r="G139">
            <v>18144</v>
          </cell>
          <cell r="H139" t="str">
            <v>EOU</v>
          </cell>
          <cell r="J139">
            <v>5205.24</v>
          </cell>
          <cell r="K139">
            <v>4.5999999999999996</v>
          </cell>
          <cell r="L139">
            <v>0</v>
          </cell>
          <cell r="M139">
            <v>0</v>
          </cell>
          <cell r="N139" t="str">
            <v>Cotton Yarn</v>
          </cell>
          <cell r="O139" t="str">
            <v>40/1 Cotton Yarn</v>
          </cell>
          <cell r="P139">
            <v>14171552</v>
          </cell>
          <cell r="R139">
            <v>3412298</v>
          </cell>
          <cell r="T139">
            <v>128479118</v>
          </cell>
          <cell r="U139">
            <v>45170</v>
          </cell>
          <cell r="AB139">
            <v>45110</v>
          </cell>
          <cell r="AH139" t="str">
            <v>YARN</v>
          </cell>
        </row>
        <row r="140">
          <cell r="C140" t="str">
            <v>KAPE-IB-40853-01-09-2021</v>
          </cell>
          <cell r="D140">
            <v>44440</v>
          </cell>
          <cell r="E140" t="str">
            <v>Raw Material</v>
          </cell>
          <cell r="F140" t="str">
            <v>Closed</v>
          </cell>
          <cell r="G140">
            <v>36288</v>
          </cell>
          <cell r="H140" t="str">
            <v>EOU</v>
          </cell>
          <cell r="J140">
            <v>5206.24</v>
          </cell>
          <cell r="K140">
            <v>5.0999999999999996</v>
          </cell>
          <cell r="L140">
            <v>0</v>
          </cell>
          <cell r="M140">
            <v>0</v>
          </cell>
          <cell r="N140" t="str">
            <v>Blended Yarn</v>
          </cell>
          <cell r="O140" t="str">
            <v>60:40 - 60% COTTON AND 40% 0.8D POLYESTER COMPACT</v>
          </cell>
          <cell r="P140">
            <v>31423876</v>
          </cell>
          <cell r="R140">
            <v>7566398</v>
          </cell>
          <cell r="T140">
            <v>128479117</v>
          </cell>
          <cell r="U140">
            <v>45170</v>
          </cell>
          <cell r="AB140">
            <v>45110</v>
          </cell>
          <cell r="AH140" t="str">
            <v>YARN</v>
          </cell>
        </row>
        <row r="141">
          <cell r="C141" t="str">
            <v>KAPE-IB-40849-01-09-2021</v>
          </cell>
          <cell r="D141">
            <v>44440</v>
          </cell>
          <cell r="E141" t="str">
            <v>Raw Material</v>
          </cell>
          <cell r="F141" t="str">
            <v>Closed</v>
          </cell>
          <cell r="G141">
            <v>18144</v>
          </cell>
          <cell r="H141" t="str">
            <v>EOU</v>
          </cell>
          <cell r="J141">
            <v>5206.25</v>
          </cell>
          <cell r="K141">
            <v>5.0999999999999996</v>
          </cell>
          <cell r="L141">
            <v>0</v>
          </cell>
          <cell r="M141">
            <v>0</v>
          </cell>
          <cell r="N141" t="str">
            <v>Blended Yarn</v>
          </cell>
          <cell r="O141" t="str">
            <v>60:40 - 60% COTTON AND 40% 0.8D POLYESTER</v>
          </cell>
          <cell r="P141">
            <v>15711938</v>
          </cell>
          <cell r="R141">
            <v>3783199</v>
          </cell>
          <cell r="T141">
            <v>128479121</v>
          </cell>
          <cell r="U141">
            <v>45170</v>
          </cell>
          <cell r="AB141">
            <v>45110</v>
          </cell>
          <cell r="AH141" t="str">
            <v>YARN</v>
          </cell>
        </row>
        <row r="142">
          <cell r="C142" t="str">
            <v>KAPW-IB-33080-02-09-2021</v>
          </cell>
          <cell r="D142">
            <v>44441</v>
          </cell>
          <cell r="E142" t="str">
            <v>Raw Material</v>
          </cell>
          <cell r="F142" t="str">
            <v>Closed</v>
          </cell>
          <cell r="G142">
            <v>1760</v>
          </cell>
          <cell r="H142" t="str">
            <v>EOU</v>
          </cell>
          <cell r="J142">
            <v>5407.52</v>
          </cell>
          <cell r="K142">
            <v>5.46</v>
          </cell>
          <cell r="L142">
            <v>0</v>
          </cell>
          <cell r="M142">
            <v>0</v>
          </cell>
          <cell r="N142" t="str">
            <v>Polyester Fabric</v>
          </cell>
          <cell r="O142" t="str">
            <v xml:space="preserve">100% POLYESTER GRS MICROFIBER DRY GREIGE FINISHED FABRIC </v>
          </cell>
          <cell r="P142">
            <v>1634791</v>
          </cell>
          <cell r="R142">
            <v>606135</v>
          </cell>
          <cell r="T142">
            <v>128479135</v>
          </cell>
          <cell r="U142">
            <v>45171</v>
          </cell>
          <cell r="AB142">
            <v>45111</v>
          </cell>
          <cell r="AH142" t="str">
            <v>FABRIC</v>
          </cell>
        </row>
        <row r="143">
          <cell r="C143" t="str">
            <v>KAPE-IB-42713-03-09-2021</v>
          </cell>
          <cell r="D143">
            <v>44442</v>
          </cell>
          <cell r="E143" t="str">
            <v>Raw Material</v>
          </cell>
          <cell r="F143" t="str">
            <v>Closed</v>
          </cell>
          <cell r="G143">
            <v>23100</v>
          </cell>
          <cell r="H143" t="str">
            <v>EOU</v>
          </cell>
          <cell r="J143">
            <v>5402.33</v>
          </cell>
          <cell r="K143">
            <v>1.45</v>
          </cell>
          <cell r="L143">
            <v>0</v>
          </cell>
          <cell r="M143">
            <v>0</v>
          </cell>
          <cell r="N143" t="str">
            <v>Polyester Yarn</v>
          </cell>
          <cell r="O143" t="str">
            <v>100% POLYESTER TEXTURED YARN (DTY 300D/96F</v>
          </cell>
          <cell r="P143">
            <v>5698308</v>
          </cell>
          <cell r="R143">
            <v>2177175</v>
          </cell>
          <cell r="U143">
            <v>45172</v>
          </cell>
          <cell r="AB143">
            <v>45112</v>
          </cell>
          <cell r="AD143" t="str">
            <v>OK</v>
          </cell>
          <cell r="AH143" t="str">
            <v>YARN</v>
          </cell>
        </row>
        <row r="144">
          <cell r="C144" t="str">
            <v>KAPE-IB-45428-07-09-2021</v>
          </cell>
          <cell r="D144">
            <v>44446</v>
          </cell>
          <cell r="E144" t="str">
            <v>Raw Material</v>
          </cell>
          <cell r="F144" t="str">
            <v>Closed</v>
          </cell>
          <cell r="G144">
            <v>80640.399999999994</v>
          </cell>
          <cell r="H144" t="str">
            <v>EOU</v>
          </cell>
          <cell r="J144">
            <v>5205.13</v>
          </cell>
          <cell r="K144">
            <v>3.22</v>
          </cell>
          <cell r="L144">
            <v>0</v>
          </cell>
          <cell r="M144">
            <v>0</v>
          </cell>
          <cell r="N144" t="str">
            <v>Cotton Yarn</v>
          </cell>
          <cell r="O144" t="str">
            <v>30/1 Cotton Yarn</v>
          </cell>
          <cell r="P144">
            <v>44354373</v>
          </cell>
          <cell r="R144">
            <v>10679868</v>
          </cell>
          <cell r="T144">
            <v>128479154</v>
          </cell>
          <cell r="U144">
            <v>45176</v>
          </cell>
          <cell r="AB144">
            <v>45116</v>
          </cell>
          <cell r="AH144" t="str">
            <v>YARN</v>
          </cell>
        </row>
        <row r="145">
          <cell r="C145" t="str">
            <v>KAPE-IB-45075-07-09-2021</v>
          </cell>
          <cell r="D145">
            <v>44446</v>
          </cell>
          <cell r="E145" t="str">
            <v>Raw Material</v>
          </cell>
          <cell r="F145" t="str">
            <v>Closed</v>
          </cell>
          <cell r="G145">
            <v>20625.2</v>
          </cell>
          <cell r="H145" t="str">
            <v>EOU</v>
          </cell>
          <cell r="J145">
            <v>5205.13</v>
          </cell>
          <cell r="K145">
            <v>2.77</v>
          </cell>
          <cell r="L145">
            <v>0</v>
          </cell>
          <cell r="M145">
            <v>0</v>
          </cell>
          <cell r="N145" t="str">
            <v>Cotton Yarn</v>
          </cell>
          <cell r="O145" t="str">
            <v>30/1 Cotton Yarn</v>
          </cell>
          <cell r="P145">
            <v>9759012</v>
          </cell>
          <cell r="R145">
            <v>2349824</v>
          </cell>
          <cell r="T145">
            <v>128479150</v>
          </cell>
          <cell r="U145">
            <v>45176</v>
          </cell>
          <cell r="AB145">
            <v>45116</v>
          </cell>
          <cell r="AH145" t="str">
            <v>YARN</v>
          </cell>
        </row>
        <row r="146">
          <cell r="C146" t="str">
            <v>KAPW-IB-35959-07-09-2021</v>
          </cell>
          <cell r="D146">
            <v>44446</v>
          </cell>
          <cell r="E146" t="str">
            <v>Raw Material</v>
          </cell>
          <cell r="F146" t="str">
            <v>Closed</v>
          </cell>
          <cell r="G146">
            <v>14750</v>
          </cell>
          <cell r="H146" t="str">
            <v>EOU</v>
          </cell>
          <cell r="J146">
            <v>3809.9189999999999</v>
          </cell>
          <cell r="K146">
            <v>2.0499999999999998</v>
          </cell>
          <cell r="L146">
            <v>0</v>
          </cell>
          <cell r="M146">
            <v>0</v>
          </cell>
          <cell r="N146" t="str">
            <v>Textile Chemical</v>
          </cell>
          <cell r="O146" t="str">
            <v>TEXTILE CHEMICAL (DYMAFIX DM -2558)</v>
          </cell>
          <cell r="P146">
            <v>5165041</v>
          </cell>
          <cell r="R146">
            <v>1915053</v>
          </cell>
          <cell r="T146">
            <v>128479153</v>
          </cell>
          <cell r="U146">
            <v>45176</v>
          </cell>
          <cell r="AB146">
            <v>45116</v>
          </cell>
          <cell r="AH146" t="str">
            <v>Chemical</v>
          </cell>
        </row>
        <row r="147">
          <cell r="C147" t="str">
            <v>KAPE-IB-45056-07-09-2021</v>
          </cell>
          <cell r="D147">
            <v>44446</v>
          </cell>
          <cell r="E147" t="str">
            <v>Raw Material</v>
          </cell>
          <cell r="F147" t="str">
            <v>Closed</v>
          </cell>
          <cell r="G147">
            <v>19729.599999999999</v>
          </cell>
          <cell r="H147" t="str">
            <v>EOU</v>
          </cell>
          <cell r="J147">
            <v>5205.13</v>
          </cell>
          <cell r="K147">
            <v>3.22</v>
          </cell>
          <cell r="L147">
            <v>0</v>
          </cell>
          <cell r="M147">
            <v>0</v>
          </cell>
          <cell r="N147" t="str">
            <v>Cotton Yarn</v>
          </cell>
          <cell r="O147" t="str">
            <v>30/1 Cotton Yarn</v>
          </cell>
          <cell r="P147">
            <v>10851807</v>
          </cell>
          <cell r="R147">
            <v>2612951</v>
          </cell>
          <cell r="T147">
            <v>128479149</v>
          </cell>
          <cell r="U147">
            <v>45176</v>
          </cell>
          <cell r="AB147">
            <v>45116</v>
          </cell>
          <cell r="AH147" t="str">
            <v>YARN</v>
          </cell>
        </row>
        <row r="148">
          <cell r="C148" t="str">
            <v>KAPE-IB-46022-08-09-2021</v>
          </cell>
          <cell r="D148">
            <v>44447</v>
          </cell>
          <cell r="E148" t="str">
            <v>Raw Material</v>
          </cell>
          <cell r="F148" t="str">
            <v>Closed</v>
          </cell>
          <cell r="G148">
            <v>12000</v>
          </cell>
          <cell r="H148" t="str">
            <v>EOU</v>
          </cell>
          <cell r="J148">
            <v>3204.16</v>
          </cell>
          <cell r="L148">
            <v>0</v>
          </cell>
          <cell r="M148">
            <v>0</v>
          </cell>
          <cell r="N148" t="str">
            <v>Textile Dyes</v>
          </cell>
          <cell r="O148" t="str">
            <v>TEXTILE DYES (LIYUANSOL)</v>
          </cell>
          <cell r="P148">
            <v>7150758</v>
          </cell>
          <cell r="R148">
            <v>2651301</v>
          </cell>
          <cell r="T148">
            <v>128479156</v>
          </cell>
          <cell r="U148">
            <v>45177</v>
          </cell>
          <cell r="AB148">
            <v>45117</v>
          </cell>
          <cell r="AH148" t="str">
            <v>DYES</v>
          </cell>
        </row>
        <row r="149">
          <cell r="C149" t="str">
            <v>KAPE-IB-47607-10-09-2021</v>
          </cell>
          <cell r="D149">
            <v>44449</v>
          </cell>
          <cell r="E149" t="str">
            <v>Raw Material</v>
          </cell>
          <cell r="F149" t="str">
            <v>Closed</v>
          </cell>
          <cell r="G149">
            <v>25200</v>
          </cell>
          <cell r="H149" t="str">
            <v>EOU</v>
          </cell>
          <cell r="J149">
            <v>5402.33</v>
          </cell>
          <cell r="K149">
            <v>1.45</v>
          </cell>
          <cell r="L149">
            <v>0</v>
          </cell>
          <cell r="M149">
            <v>0</v>
          </cell>
          <cell r="N149" t="str">
            <v>Polyester Yarn</v>
          </cell>
          <cell r="O149" t="str">
            <v>100% VIRGIN POLYESTER YARN (DTY 300D/96F)</v>
          </cell>
          <cell r="P149">
            <v>6250860</v>
          </cell>
          <cell r="R149">
            <v>2657844</v>
          </cell>
          <cell r="U149">
            <v>45179</v>
          </cell>
          <cell r="AB149">
            <v>45119</v>
          </cell>
          <cell r="AD149" t="str">
            <v>OK</v>
          </cell>
          <cell r="AH149" t="str">
            <v>YARN</v>
          </cell>
        </row>
        <row r="150">
          <cell r="C150" t="str">
            <v>KAPW-IB-38720-10-09-2021</v>
          </cell>
          <cell r="D150">
            <v>44449</v>
          </cell>
          <cell r="E150" t="str">
            <v>Raw Material</v>
          </cell>
          <cell r="F150" t="str">
            <v>Closed</v>
          </cell>
          <cell r="G150">
            <v>1720</v>
          </cell>
          <cell r="H150" t="str">
            <v>EOU</v>
          </cell>
          <cell r="J150">
            <v>5402.33</v>
          </cell>
          <cell r="K150">
            <v>5.55</v>
          </cell>
          <cell r="L150">
            <v>0</v>
          </cell>
          <cell r="M150">
            <v>0</v>
          </cell>
          <cell r="N150" t="str">
            <v>Polyester Filament Yarn</v>
          </cell>
          <cell r="O150" t="str">
            <v>POLYESTER FILAMENT YARN TSS DT 150D/72F</v>
          </cell>
          <cell r="P150">
            <v>1275345.6000000001</v>
          </cell>
          <cell r="R150">
            <v>542264.4</v>
          </cell>
          <cell r="U150">
            <v>45179</v>
          </cell>
          <cell r="AB150">
            <v>45119</v>
          </cell>
          <cell r="AD150" t="str">
            <v>OK</v>
          </cell>
          <cell r="AH150" t="str">
            <v>YARN</v>
          </cell>
        </row>
        <row r="151">
          <cell r="C151" t="str">
            <v>KAPW-IB-38705-10-09-2021</v>
          </cell>
          <cell r="D151">
            <v>44449</v>
          </cell>
          <cell r="E151" t="str">
            <v>Raw Material</v>
          </cell>
          <cell r="F151" t="str">
            <v>Closed</v>
          </cell>
          <cell r="G151">
            <v>43778</v>
          </cell>
          <cell r="H151" t="str">
            <v>EOU</v>
          </cell>
          <cell r="J151">
            <v>5407.52</v>
          </cell>
          <cell r="K151">
            <v>5.4</v>
          </cell>
          <cell r="L151">
            <v>0</v>
          </cell>
          <cell r="M151">
            <v>0</v>
          </cell>
          <cell r="N151" t="str">
            <v>Polyester Fabric</v>
          </cell>
          <cell r="O151" t="str">
            <v>100% POLYESTER MICRO FIBER FABRIC ,82GSM</v>
          </cell>
          <cell r="P151">
            <v>1070809.8800000001</v>
          </cell>
          <cell r="R151">
            <v>397066.46</v>
          </cell>
          <cell r="U151">
            <v>45179</v>
          </cell>
          <cell r="AB151">
            <v>45119</v>
          </cell>
          <cell r="AD151" t="str">
            <v>OK</v>
          </cell>
          <cell r="AH151" t="str">
            <v>FABRIC</v>
          </cell>
        </row>
        <row r="152">
          <cell r="C152" t="str">
            <v>KAPE-IB-49040-13-09-2021</v>
          </cell>
          <cell r="D152">
            <v>44452</v>
          </cell>
          <cell r="E152" t="str">
            <v>Raw Material</v>
          </cell>
          <cell r="F152" t="str">
            <v>Closed</v>
          </cell>
          <cell r="G152">
            <v>40497.699999999997</v>
          </cell>
          <cell r="H152" t="str">
            <v>EOU</v>
          </cell>
          <cell r="J152">
            <v>5205.13</v>
          </cell>
          <cell r="K152">
            <v>3.22</v>
          </cell>
          <cell r="L152">
            <v>0</v>
          </cell>
          <cell r="M152">
            <v>0</v>
          </cell>
          <cell r="N152" t="str">
            <v>Cotton Yarn</v>
          </cell>
          <cell r="O152" t="str">
            <v>30/1 Cotton Yarn</v>
          </cell>
          <cell r="P152">
            <v>22361282</v>
          </cell>
          <cell r="R152">
            <v>5384261</v>
          </cell>
          <cell r="T152">
            <v>128479151</v>
          </cell>
          <cell r="U152">
            <v>45182</v>
          </cell>
          <cell r="AB152">
            <v>45122</v>
          </cell>
          <cell r="AH152" t="str">
            <v>YARN</v>
          </cell>
        </row>
        <row r="153">
          <cell r="C153" t="str">
            <v>KAPE-IB-49033-13-09-2021</v>
          </cell>
          <cell r="D153">
            <v>44452</v>
          </cell>
          <cell r="E153" t="str">
            <v>Raw Material</v>
          </cell>
          <cell r="F153" t="str">
            <v>Closed</v>
          </cell>
          <cell r="G153">
            <v>20363.8</v>
          </cell>
          <cell r="H153" t="str">
            <v>EOU</v>
          </cell>
          <cell r="J153">
            <v>5205.13</v>
          </cell>
          <cell r="K153">
            <v>3.22</v>
          </cell>
          <cell r="L153">
            <v>0</v>
          </cell>
          <cell r="M153">
            <v>0</v>
          </cell>
          <cell r="N153" t="str">
            <v>Cotton Yarn</v>
          </cell>
          <cell r="O153" t="str">
            <v>30/1 Cotton Yarn</v>
          </cell>
          <cell r="P153">
            <v>11244112</v>
          </cell>
          <cell r="R153">
            <v>2707414</v>
          </cell>
          <cell r="T153">
            <v>128479155</v>
          </cell>
          <cell r="U153">
            <v>45182</v>
          </cell>
          <cell r="AB153">
            <v>45122</v>
          </cell>
          <cell r="AH153" t="str">
            <v>YARN</v>
          </cell>
        </row>
        <row r="154">
          <cell r="C154" t="str">
            <v>KAPE-IB-50788-16-09-2021</v>
          </cell>
          <cell r="D154">
            <v>44455</v>
          </cell>
          <cell r="E154" t="str">
            <v>Raw Material</v>
          </cell>
          <cell r="F154" t="str">
            <v>Closed</v>
          </cell>
          <cell r="G154">
            <v>36288</v>
          </cell>
          <cell r="H154" t="str">
            <v>EOU</v>
          </cell>
          <cell r="J154">
            <v>5206.25</v>
          </cell>
          <cell r="K154">
            <v>5.2</v>
          </cell>
          <cell r="L154">
            <v>0</v>
          </cell>
          <cell r="M154">
            <v>0</v>
          </cell>
          <cell r="N154" t="str">
            <v>Blended Yarn</v>
          </cell>
          <cell r="O154" t="str">
            <v>60:40 - 60% COTTON AND 40% 0.8D POLYESTER COMPACT</v>
          </cell>
          <cell r="P154">
            <v>32607877</v>
          </cell>
          <cell r="R154">
            <v>7851488</v>
          </cell>
          <cell r="T154">
            <v>139571795</v>
          </cell>
          <cell r="U154">
            <v>45185</v>
          </cell>
          <cell r="AB154">
            <v>45125</v>
          </cell>
          <cell r="AH154" t="str">
            <v>YARN</v>
          </cell>
        </row>
        <row r="155">
          <cell r="C155" t="str">
            <v>KAPE-IB-50825-16-09-2021</v>
          </cell>
          <cell r="D155">
            <v>44455</v>
          </cell>
          <cell r="E155" t="str">
            <v>Packing Material</v>
          </cell>
          <cell r="F155" t="str">
            <v>Closed</v>
          </cell>
          <cell r="G155">
            <v>48808.9</v>
          </cell>
          <cell r="H155" t="str">
            <v>EOU</v>
          </cell>
          <cell r="J155">
            <v>4810.29</v>
          </cell>
          <cell r="K155">
            <v>1.23</v>
          </cell>
          <cell r="L155">
            <v>0</v>
          </cell>
          <cell r="M155">
            <v>0</v>
          </cell>
          <cell r="N155" t="str">
            <v>Packing Material</v>
          </cell>
          <cell r="O155" t="str">
            <v xml:space="preserve">2/S COATED ART BOARD </v>
          </cell>
          <cell r="P155">
            <v>54665.968000000008</v>
          </cell>
          <cell r="R155">
            <v>23428.272000000001</v>
          </cell>
          <cell r="U155">
            <v>45185</v>
          </cell>
          <cell r="AB155">
            <v>45125</v>
          </cell>
          <cell r="AH155" t="str">
            <v>Packing Material</v>
          </cell>
        </row>
        <row r="156">
          <cell r="C156" t="str">
            <v>KAPE-IB-51468-17-09-2021</v>
          </cell>
          <cell r="D156">
            <v>44456</v>
          </cell>
          <cell r="E156" t="str">
            <v>Raw Material</v>
          </cell>
          <cell r="F156" t="str">
            <v>Closed</v>
          </cell>
          <cell r="G156">
            <v>36288</v>
          </cell>
          <cell r="H156" t="str">
            <v>EOU</v>
          </cell>
          <cell r="J156">
            <v>5206.24</v>
          </cell>
          <cell r="K156">
            <v>5.2</v>
          </cell>
          <cell r="L156">
            <v>0</v>
          </cell>
          <cell r="M156">
            <v>0</v>
          </cell>
          <cell r="N156" t="str">
            <v>Blended Yarn</v>
          </cell>
          <cell r="O156" t="str">
            <v>60:40 - 60% COTTON AND 40% 0.8D POLYESTER</v>
          </cell>
          <cell r="P156">
            <v>32636751</v>
          </cell>
          <cell r="R156">
            <v>7858440</v>
          </cell>
          <cell r="T156">
            <v>139571793</v>
          </cell>
          <cell r="U156">
            <v>45186</v>
          </cell>
          <cell r="AB156">
            <v>45126</v>
          </cell>
          <cell r="AH156" t="str">
            <v>YARN</v>
          </cell>
        </row>
        <row r="157">
          <cell r="C157" t="str">
            <v>KAPE-IB-51455-17-09-2021</v>
          </cell>
          <cell r="D157">
            <v>44456</v>
          </cell>
          <cell r="E157" t="str">
            <v>Raw Material</v>
          </cell>
          <cell r="F157" t="str">
            <v>Closed</v>
          </cell>
          <cell r="G157">
            <v>36288</v>
          </cell>
          <cell r="H157" t="str">
            <v>EOU</v>
          </cell>
          <cell r="J157">
            <v>5206.24</v>
          </cell>
          <cell r="K157">
            <v>5.2</v>
          </cell>
          <cell r="L157">
            <v>0</v>
          </cell>
          <cell r="M157">
            <v>0</v>
          </cell>
          <cell r="N157" t="str">
            <v>Blended Yarn</v>
          </cell>
          <cell r="O157" t="str">
            <v xml:space="preserve">60:40 - 60% COTTON AND 40% 0.8D POLYESTER COMPACT   60/1 </v>
          </cell>
          <cell r="P157">
            <v>32636751</v>
          </cell>
          <cell r="R157">
            <v>7858440</v>
          </cell>
          <cell r="T157">
            <v>139571794</v>
          </cell>
          <cell r="U157">
            <v>45186</v>
          </cell>
          <cell r="AB157">
            <v>45126</v>
          </cell>
          <cell r="AH157" t="str">
            <v>YARN</v>
          </cell>
        </row>
        <row r="158">
          <cell r="C158" t="str">
            <v>KAPE-IB-51765-17-09-2021</v>
          </cell>
          <cell r="D158">
            <v>44456</v>
          </cell>
          <cell r="E158" t="str">
            <v>Raw Material</v>
          </cell>
          <cell r="F158" t="str">
            <v>Closed</v>
          </cell>
          <cell r="G158">
            <v>35851.1</v>
          </cell>
          <cell r="H158" t="str">
            <v>EOU</v>
          </cell>
          <cell r="J158">
            <v>5205.13</v>
          </cell>
          <cell r="K158">
            <v>4.9000000000000004</v>
          </cell>
          <cell r="L158">
            <v>0</v>
          </cell>
          <cell r="M158">
            <v>0</v>
          </cell>
          <cell r="N158" t="str">
            <v>Cotton Yarn</v>
          </cell>
          <cell r="O158" t="str">
            <v>30/1 Cotton Yarn</v>
          </cell>
          <cell r="P158">
            <v>30383591</v>
          </cell>
          <cell r="R158">
            <v>7315913</v>
          </cell>
          <cell r="T158">
            <v>139571799</v>
          </cell>
          <cell r="U158">
            <v>45186</v>
          </cell>
          <cell r="AB158">
            <v>45126</v>
          </cell>
          <cell r="AH158" t="str">
            <v>YARN</v>
          </cell>
        </row>
        <row r="159">
          <cell r="C159" t="str">
            <v>KAPE-IB-54907-22-09-2021</v>
          </cell>
          <cell r="D159">
            <v>44461</v>
          </cell>
          <cell r="E159" t="str">
            <v>Raw Material</v>
          </cell>
          <cell r="F159" t="str">
            <v>Closed</v>
          </cell>
          <cell r="G159">
            <v>20675</v>
          </cell>
          <cell r="H159" t="str">
            <v>EOU</v>
          </cell>
          <cell r="J159">
            <v>5205.13</v>
          </cell>
          <cell r="K159">
            <v>3.35</v>
          </cell>
          <cell r="L159">
            <v>0</v>
          </cell>
          <cell r="M159">
            <v>0</v>
          </cell>
          <cell r="N159" t="str">
            <v>Cotton Yarn</v>
          </cell>
          <cell r="O159" t="str">
            <v>30/1 Cotton Yarn</v>
          </cell>
          <cell r="P159">
            <v>11954555</v>
          </cell>
          <cell r="R159">
            <v>2878478</v>
          </cell>
          <cell r="T159">
            <v>139571785</v>
          </cell>
          <cell r="U159">
            <v>45191</v>
          </cell>
          <cell r="AB159">
            <v>45131</v>
          </cell>
          <cell r="AH159" t="str">
            <v>YARN</v>
          </cell>
        </row>
        <row r="160">
          <cell r="C160" t="str">
            <v>KAPW-IB-46867-28-09-2021</v>
          </cell>
          <cell r="D160">
            <v>44467</v>
          </cell>
          <cell r="E160" t="str">
            <v>Raw Material</v>
          </cell>
          <cell r="F160" t="str">
            <v>Closed</v>
          </cell>
          <cell r="G160">
            <v>19040</v>
          </cell>
          <cell r="H160" t="str">
            <v>EOU</v>
          </cell>
          <cell r="J160">
            <v>2915.11</v>
          </cell>
          <cell r="K160">
            <v>0.67</v>
          </cell>
          <cell r="L160">
            <v>0</v>
          </cell>
          <cell r="M160">
            <v>0</v>
          </cell>
          <cell r="N160" t="str">
            <v>Textile Chemical</v>
          </cell>
          <cell r="O160" t="str">
            <v>FORMIC ACID 85% (THE GO</v>
          </cell>
          <cell r="P160">
            <v>2205739</v>
          </cell>
          <cell r="R160">
            <v>817826</v>
          </cell>
          <cell r="T160">
            <v>139571801</v>
          </cell>
          <cell r="U160">
            <v>45197</v>
          </cell>
          <cell r="AB160">
            <v>45137</v>
          </cell>
          <cell r="AH160" t="str">
            <v>Chemical</v>
          </cell>
        </row>
        <row r="161">
          <cell r="C161" t="str">
            <v>KAPE-IB-59396-28-09-2021</v>
          </cell>
          <cell r="D161">
            <v>44467</v>
          </cell>
          <cell r="E161" t="str">
            <v>Raw Material</v>
          </cell>
          <cell r="F161" t="str">
            <v>Closed</v>
          </cell>
          <cell r="G161">
            <v>18000</v>
          </cell>
          <cell r="H161" t="str">
            <v>EOU</v>
          </cell>
          <cell r="J161">
            <v>2832.1089999999999</v>
          </cell>
          <cell r="K161">
            <v>1.65</v>
          </cell>
          <cell r="L161">
            <v>0</v>
          </cell>
          <cell r="M161">
            <v>0</v>
          </cell>
          <cell r="N161" t="str">
            <v>Textile Chemical</v>
          </cell>
          <cell r="O161" t="str">
            <v>HYDROBLUE 90 E (THE GOOD</v>
          </cell>
          <cell r="P161">
            <v>5135336</v>
          </cell>
          <cell r="R161">
            <v>933090</v>
          </cell>
          <cell r="T161">
            <v>139571813</v>
          </cell>
          <cell r="U161">
            <v>45197</v>
          </cell>
          <cell r="AB161">
            <v>45137</v>
          </cell>
          <cell r="AH161" t="str">
            <v>Chemical</v>
          </cell>
        </row>
        <row r="162">
          <cell r="C162" t="str">
            <v>KAPW-IB-46876-28-09-2021</v>
          </cell>
          <cell r="D162">
            <v>44467</v>
          </cell>
          <cell r="E162" t="str">
            <v>Raw Material</v>
          </cell>
          <cell r="F162" t="str">
            <v>Closed</v>
          </cell>
          <cell r="G162">
            <v>18200</v>
          </cell>
          <cell r="H162" t="str">
            <v>EOU</v>
          </cell>
          <cell r="J162">
            <v>3906.9029999999998</v>
          </cell>
          <cell r="K162">
            <v>2.0499999999999998</v>
          </cell>
          <cell r="L162">
            <v>0</v>
          </cell>
          <cell r="M162">
            <v>0</v>
          </cell>
          <cell r="N162" t="str">
            <v>Textile Chemical</v>
          </cell>
          <cell r="O162" t="str">
            <v>FLOPRINT TA 160 AF PIGMENT </v>
          </cell>
          <cell r="P162">
            <v>6451158</v>
          </cell>
          <cell r="R162">
            <v>1400876</v>
          </cell>
          <cell r="T162">
            <v>139571815</v>
          </cell>
          <cell r="U162">
            <v>45197</v>
          </cell>
          <cell r="AB162">
            <v>45137</v>
          </cell>
          <cell r="AH162" t="str">
            <v>Chemical</v>
          </cell>
        </row>
        <row r="163">
          <cell r="C163" t="str">
            <v>KAPW-IB-46926-29-09-2021</v>
          </cell>
          <cell r="D163">
            <v>44468</v>
          </cell>
          <cell r="E163" t="str">
            <v>Raw Material</v>
          </cell>
          <cell r="F163" t="str">
            <v>Closed</v>
          </cell>
          <cell r="G163">
            <v>3161</v>
          </cell>
          <cell r="H163" t="str">
            <v>EOU</v>
          </cell>
          <cell r="J163">
            <v>5210.49</v>
          </cell>
          <cell r="K163">
            <v>9.3526000000000007</v>
          </cell>
          <cell r="L163">
            <v>0</v>
          </cell>
          <cell r="M163">
            <v>0</v>
          </cell>
          <cell r="N163" t="str">
            <v>Blended Fabric</v>
          </cell>
          <cell r="O163" t="str">
            <v xml:space="preserve"> 78% POLYESTER 17% VISCOSE 05% SPANDE</v>
          </cell>
          <cell r="P163">
            <v>5126524</v>
          </cell>
          <cell r="R163">
            <v>1597871</v>
          </cell>
          <cell r="T163">
            <v>139571792</v>
          </cell>
          <cell r="U163">
            <v>45198</v>
          </cell>
          <cell r="AB163">
            <v>45138</v>
          </cell>
          <cell r="AH163" t="str">
            <v>FABRIC</v>
          </cell>
        </row>
        <row r="164">
          <cell r="C164" t="str">
            <v>KAPE-IB-59437-29-09-2021</v>
          </cell>
          <cell r="D164">
            <v>44468</v>
          </cell>
          <cell r="E164" t="str">
            <v>Raw Material</v>
          </cell>
          <cell r="F164" t="str">
            <v>Closed</v>
          </cell>
          <cell r="G164">
            <v>12000</v>
          </cell>
          <cell r="H164" t="str">
            <v>EOU</v>
          </cell>
          <cell r="J164">
            <v>3910</v>
          </cell>
          <cell r="K164">
            <v>2.65</v>
          </cell>
          <cell r="L164">
            <v>0</v>
          </cell>
          <cell r="M164">
            <v>0</v>
          </cell>
          <cell r="N164" t="str">
            <v>Textile Chemical</v>
          </cell>
          <cell r="O164" t="str">
            <v>TEXTILE CHEMICAL (MICROS 50 HS MICROEMULSION) (SILICON)</v>
          </cell>
          <cell r="P164">
            <v>6458887</v>
          </cell>
          <cell r="R164">
            <v>1173580</v>
          </cell>
          <cell r="T164">
            <v>139571805</v>
          </cell>
          <cell r="U164">
            <v>45198</v>
          </cell>
          <cell r="AB164">
            <v>45138</v>
          </cell>
          <cell r="AH164" t="str">
            <v>Chemical</v>
          </cell>
        </row>
        <row r="165">
          <cell r="C165" t="str">
            <v>KAPE-IB-59497-29-09-2021</v>
          </cell>
          <cell r="D165">
            <v>44468</v>
          </cell>
          <cell r="E165" t="str">
            <v>Raw Material</v>
          </cell>
          <cell r="F165" t="str">
            <v>Closed</v>
          </cell>
          <cell r="G165">
            <v>36000</v>
          </cell>
          <cell r="H165" t="str">
            <v>EOU</v>
          </cell>
          <cell r="J165">
            <v>3905.3</v>
          </cell>
          <cell r="K165">
            <v>2.75</v>
          </cell>
          <cell r="L165">
            <v>0</v>
          </cell>
          <cell r="M165">
            <v>0</v>
          </cell>
          <cell r="N165" t="str">
            <v>Textile Chemical</v>
          </cell>
          <cell r="O165" t="str">
            <v>POLYVINYL ALCOHOL PVA GRADE:BP-17A             for polly</v>
          </cell>
          <cell r="P165">
            <v>17167273</v>
          </cell>
          <cell r="R165">
            <v>3119293</v>
          </cell>
          <cell r="T165">
            <v>139571814</v>
          </cell>
          <cell r="U165">
            <v>45198</v>
          </cell>
          <cell r="AB165">
            <v>45138</v>
          </cell>
          <cell r="AH165" t="str">
            <v>Chemical</v>
          </cell>
        </row>
        <row r="166">
          <cell r="C166" t="str">
            <v>KAPW-IB-48085-30-09-2021</v>
          </cell>
          <cell r="D166">
            <v>44469</v>
          </cell>
          <cell r="E166" t="str">
            <v>Raw Material</v>
          </cell>
          <cell r="F166" t="str">
            <v>Closed</v>
          </cell>
          <cell r="G166">
            <v>46200</v>
          </cell>
          <cell r="H166" t="str">
            <v>EOU</v>
          </cell>
          <cell r="J166">
            <v>5402.33</v>
          </cell>
          <cell r="K166">
            <v>1.52</v>
          </cell>
          <cell r="L166">
            <v>0</v>
          </cell>
          <cell r="M166">
            <v>0</v>
          </cell>
          <cell r="N166" t="str">
            <v>Polyester Yarn</v>
          </cell>
          <cell r="O166" t="str">
            <v>100% POLYESTER YARN (DTY150D/48F SD R</v>
          </cell>
          <cell r="P166">
            <v>12166307.999999998</v>
          </cell>
          <cell r="R166">
            <v>4648644</v>
          </cell>
          <cell r="U166">
            <v>45199</v>
          </cell>
          <cell r="AB166">
            <v>45139</v>
          </cell>
          <cell r="AD166" t="str">
            <v>OK</v>
          </cell>
          <cell r="AH166" t="str">
            <v>YARN</v>
          </cell>
        </row>
        <row r="167">
          <cell r="C167" t="str">
            <v>KAPE-IB-61368-02-10-2021</v>
          </cell>
          <cell r="D167">
            <v>44471</v>
          </cell>
          <cell r="E167" t="str">
            <v>Raw Material</v>
          </cell>
          <cell r="F167" t="str">
            <v>Closed</v>
          </cell>
          <cell r="G167">
            <v>24480</v>
          </cell>
          <cell r="H167" t="str">
            <v>EOU</v>
          </cell>
          <cell r="J167">
            <v>5402.33</v>
          </cell>
          <cell r="K167">
            <v>1.62</v>
          </cell>
          <cell r="L167">
            <v>0</v>
          </cell>
          <cell r="M167">
            <v>0</v>
          </cell>
          <cell r="N167" t="str">
            <v>Polyester Yarn</v>
          </cell>
          <cell r="O167" t="str">
            <v>100% POLYESTER TEXTURED YARN (DTY 100D/48F</v>
          </cell>
          <cell r="P167">
            <v>6921720</v>
          </cell>
          <cell r="R167">
            <v>2942985.6</v>
          </cell>
          <cell r="U167">
            <v>45201</v>
          </cell>
          <cell r="AB167">
            <v>45141</v>
          </cell>
          <cell r="AD167" t="str">
            <v>OK</v>
          </cell>
          <cell r="AH167" t="str">
            <v>YARN</v>
          </cell>
        </row>
        <row r="168">
          <cell r="C168" t="str">
            <v>KAPW-IB-50950-05-10-2021</v>
          </cell>
          <cell r="D168">
            <v>44474</v>
          </cell>
          <cell r="E168" t="str">
            <v>Raw Material</v>
          </cell>
          <cell r="F168" t="str">
            <v>Closed</v>
          </cell>
          <cell r="G168">
            <v>48960</v>
          </cell>
          <cell r="H168" t="str">
            <v>EOU</v>
          </cell>
          <cell r="J168">
            <v>5402.33</v>
          </cell>
          <cell r="K168">
            <v>1.62</v>
          </cell>
          <cell r="L168">
            <v>0</v>
          </cell>
          <cell r="M168">
            <v>0</v>
          </cell>
          <cell r="N168" t="str">
            <v>Polyester Yarn</v>
          </cell>
          <cell r="O168" t="str">
            <v>100% POLYESTER TEXTURED YARN (DTY 100D/48F</v>
          </cell>
          <cell r="P168">
            <v>13831689.6</v>
          </cell>
          <cell r="R168">
            <v>5881075.2000000002</v>
          </cell>
          <cell r="U168">
            <v>45204</v>
          </cell>
          <cell r="AB168">
            <v>45144</v>
          </cell>
          <cell r="AD168" t="str">
            <v>OK</v>
          </cell>
          <cell r="AH168" t="str">
            <v>YARN</v>
          </cell>
        </row>
        <row r="169">
          <cell r="C169" t="str">
            <v>KAPE-IB-62523-05-10-2021</v>
          </cell>
          <cell r="D169">
            <v>44474</v>
          </cell>
          <cell r="E169" t="str">
            <v>Raw Material</v>
          </cell>
          <cell r="F169" t="str">
            <v>Closed</v>
          </cell>
          <cell r="G169">
            <v>60807</v>
          </cell>
          <cell r="H169" t="str">
            <v>EOU</v>
          </cell>
          <cell r="J169">
            <v>5205.13</v>
          </cell>
          <cell r="K169">
            <v>4.7699999999999996</v>
          </cell>
          <cell r="L169">
            <v>0</v>
          </cell>
          <cell r="M169">
            <v>0</v>
          </cell>
          <cell r="N169" t="str">
            <v>Cotton Yarn</v>
          </cell>
          <cell r="O169" t="str">
            <v>30/1 Cotton Yarn</v>
          </cell>
          <cell r="P169">
            <v>50580580</v>
          </cell>
          <cell r="R169">
            <v>12179045</v>
          </cell>
          <cell r="T169">
            <v>139571842</v>
          </cell>
          <cell r="U169">
            <v>45204</v>
          </cell>
          <cell r="AB169">
            <v>45144</v>
          </cell>
          <cell r="AH169" t="str">
            <v>YARN</v>
          </cell>
        </row>
        <row r="170">
          <cell r="C170" t="str">
            <v>KAPE-IB-62762-06-10-2021</v>
          </cell>
          <cell r="D170">
            <v>44475</v>
          </cell>
          <cell r="E170" t="str">
            <v>Raw Material</v>
          </cell>
          <cell r="F170" t="str">
            <v>Closed</v>
          </cell>
          <cell r="G170">
            <v>20027.2</v>
          </cell>
          <cell r="H170" t="str">
            <v>EOU</v>
          </cell>
          <cell r="J170">
            <v>5205.13</v>
          </cell>
          <cell r="K170">
            <v>3.22</v>
          </cell>
          <cell r="L170">
            <v>0</v>
          </cell>
          <cell r="M170">
            <v>0</v>
          </cell>
          <cell r="N170" t="str">
            <v>Cotton Yarn</v>
          </cell>
          <cell r="O170" t="str">
            <v>30/1 Cotton Yarn</v>
          </cell>
          <cell r="P170">
            <v>11268762</v>
          </cell>
          <cell r="R170">
            <v>2713349</v>
          </cell>
          <cell r="T170">
            <v>139571843</v>
          </cell>
          <cell r="U170">
            <v>45205</v>
          </cell>
          <cell r="AB170">
            <v>45145</v>
          </cell>
          <cell r="AH170" t="str">
            <v>YARN</v>
          </cell>
        </row>
        <row r="171">
          <cell r="C171" t="str">
            <v>KAPW-IB-51492-06-10-2021</v>
          </cell>
          <cell r="D171">
            <v>44475</v>
          </cell>
          <cell r="E171" t="str">
            <v>Raw Material</v>
          </cell>
          <cell r="F171" t="str">
            <v>Closed</v>
          </cell>
          <cell r="G171">
            <v>200</v>
          </cell>
          <cell r="H171" t="str">
            <v>EOU</v>
          </cell>
          <cell r="J171">
            <v>3402.39</v>
          </cell>
          <cell r="K171" t="str">
            <v>6.72 / 4.48</v>
          </cell>
          <cell r="L171">
            <v>0</v>
          </cell>
          <cell r="M171">
            <v>0</v>
          </cell>
          <cell r="N171" t="str">
            <v>Textile Chemical</v>
          </cell>
          <cell r="O171" t="str">
            <v>CHEMICAL (LIQUID COLOR NNW/PC FOR FABRIC TREATMENT) NEED A CARD  INORDER TO USE FABRIC (Old 3402.1190)</v>
          </cell>
          <cell r="P171">
            <v>195712</v>
          </cell>
          <cell r="R171">
            <v>94180</v>
          </cell>
          <cell r="U171">
            <v>45205</v>
          </cell>
          <cell r="AB171">
            <v>45145</v>
          </cell>
          <cell r="AD171" t="str">
            <v>OK</v>
          </cell>
          <cell r="AH171" t="str">
            <v>Chemical</v>
          </cell>
        </row>
        <row r="172">
          <cell r="C172" t="str">
            <v>KAPW-IB-53792-11-10-2021</v>
          </cell>
          <cell r="D172">
            <v>44480</v>
          </cell>
          <cell r="E172" t="str">
            <v>Raw Material</v>
          </cell>
          <cell r="F172" t="str">
            <v>Closed</v>
          </cell>
          <cell r="G172">
            <v>23400</v>
          </cell>
          <cell r="H172" t="str">
            <v>EOU</v>
          </cell>
          <cell r="J172">
            <v>5402.33</v>
          </cell>
          <cell r="K172">
            <v>1.51</v>
          </cell>
          <cell r="L172">
            <v>0</v>
          </cell>
          <cell r="M172">
            <v>0</v>
          </cell>
          <cell r="N172" t="str">
            <v>Polyester Yarn</v>
          </cell>
          <cell r="O172" t="str">
            <v>100% VIRGIN POLYESTER YARN (DTY 150D</v>
          </cell>
          <cell r="P172">
            <v>6176196</v>
          </cell>
          <cell r="R172">
            <v>2625948</v>
          </cell>
          <cell r="U172">
            <v>45210</v>
          </cell>
          <cell r="AB172">
            <v>45150</v>
          </cell>
          <cell r="AD172" t="str">
            <v>OK</v>
          </cell>
          <cell r="AH172" t="str">
            <v>YARN</v>
          </cell>
        </row>
        <row r="173">
          <cell r="C173" t="str">
            <v>KAPE-IB-65347-11-10-2021</v>
          </cell>
          <cell r="D173">
            <v>44480</v>
          </cell>
          <cell r="E173" t="str">
            <v>Raw Material</v>
          </cell>
          <cell r="F173" t="str">
            <v>Closed</v>
          </cell>
          <cell r="G173">
            <v>48960</v>
          </cell>
          <cell r="H173" t="str">
            <v>EOU</v>
          </cell>
          <cell r="J173">
            <v>5402.33</v>
          </cell>
          <cell r="K173">
            <v>1.63</v>
          </cell>
          <cell r="L173">
            <v>0</v>
          </cell>
          <cell r="M173">
            <v>0</v>
          </cell>
          <cell r="N173" t="str">
            <v>Polyester Yarn</v>
          </cell>
          <cell r="O173" t="str">
            <v>100% POLYESTER TEXTURED YARN (DTY 100D/1</v>
          </cell>
          <cell r="P173">
            <v>13949193.600000001</v>
          </cell>
          <cell r="R173">
            <v>5931014.4000000004</v>
          </cell>
          <cell r="U173">
            <v>45210</v>
          </cell>
          <cell r="AB173">
            <v>45150</v>
          </cell>
          <cell r="AD173" t="str">
            <v>OK</v>
          </cell>
          <cell r="AH173" t="str">
            <v>YARN</v>
          </cell>
        </row>
        <row r="174">
          <cell r="C174" t="str">
            <v>KAPE-IB-65341-11-10-2021</v>
          </cell>
          <cell r="D174">
            <v>44480</v>
          </cell>
          <cell r="E174" t="str">
            <v>Raw Material</v>
          </cell>
          <cell r="F174" t="str">
            <v>Closed</v>
          </cell>
          <cell r="G174">
            <v>18144</v>
          </cell>
          <cell r="H174" t="str">
            <v>EOU</v>
          </cell>
          <cell r="J174">
            <v>5206.24</v>
          </cell>
          <cell r="K174">
            <v>5.2</v>
          </cell>
          <cell r="L174">
            <v>0</v>
          </cell>
          <cell r="M174">
            <v>0</v>
          </cell>
          <cell r="N174" t="str">
            <v>Blended Yarn</v>
          </cell>
          <cell r="O174" t="str">
            <v>60:40 - 60% COTTON AND 40% 0.8D POLYESTER COMPACT</v>
          </cell>
          <cell r="P174">
            <v>423843.83999999997</v>
          </cell>
          <cell r="R174">
            <v>102150.72</v>
          </cell>
          <cell r="U174">
            <v>45210</v>
          </cell>
          <cell r="AB174">
            <v>45150</v>
          </cell>
          <cell r="AD174" t="str">
            <v>OK</v>
          </cell>
          <cell r="AH174" t="str">
            <v>YARN</v>
          </cell>
        </row>
        <row r="175">
          <cell r="C175" t="str">
            <v>KAPE-IB-65345-11-10-2021</v>
          </cell>
          <cell r="D175">
            <v>44480</v>
          </cell>
          <cell r="E175" t="str">
            <v>Raw Material</v>
          </cell>
          <cell r="F175" t="str">
            <v>Closed</v>
          </cell>
          <cell r="G175">
            <v>25200</v>
          </cell>
          <cell r="H175" t="str">
            <v>EOU</v>
          </cell>
          <cell r="J175">
            <v>5402.33</v>
          </cell>
          <cell r="K175">
            <v>1.45</v>
          </cell>
          <cell r="L175">
            <v>0</v>
          </cell>
          <cell r="M175">
            <v>0</v>
          </cell>
          <cell r="N175" t="str">
            <v>Polyester Yarn</v>
          </cell>
          <cell r="O175" t="str">
            <v>100% POLYESTER YARN (DTY 300D/96F)</v>
          </cell>
          <cell r="P175">
            <v>6386940</v>
          </cell>
          <cell r="R175">
            <v>2715552</v>
          </cell>
          <cell r="U175">
            <v>45210</v>
          </cell>
          <cell r="AB175">
            <v>45150</v>
          </cell>
          <cell r="AD175" t="str">
            <v>OK</v>
          </cell>
          <cell r="AH175" t="str">
            <v>YARN</v>
          </cell>
        </row>
        <row r="176">
          <cell r="C176" t="str">
            <v>KAPE-IB-66723-12-10-2021</v>
          </cell>
          <cell r="D176">
            <v>44481</v>
          </cell>
          <cell r="E176" t="str">
            <v>Raw Material</v>
          </cell>
          <cell r="F176" t="str">
            <v>Closed</v>
          </cell>
          <cell r="G176">
            <v>20227.900000000001</v>
          </cell>
          <cell r="H176" t="str">
            <v>EOU</v>
          </cell>
          <cell r="J176">
            <v>5205.13</v>
          </cell>
          <cell r="K176">
            <v>3.22</v>
          </cell>
          <cell r="L176">
            <v>0</v>
          </cell>
          <cell r="M176">
            <v>0</v>
          </cell>
          <cell r="N176" t="str">
            <v>Cotton Yarn</v>
          </cell>
          <cell r="O176" t="str">
            <v>30/1 Cotton Yarn</v>
          </cell>
          <cell r="P176">
            <v>11358436</v>
          </cell>
          <cell r="R176">
            <v>2734941</v>
          </cell>
          <cell r="T176">
            <v>139571868</v>
          </cell>
          <cell r="U176">
            <v>45211</v>
          </cell>
          <cell r="AB176">
            <v>45151</v>
          </cell>
          <cell r="AH176" t="str">
            <v>YARN</v>
          </cell>
        </row>
        <row r="177">
          <cell r="C177" t="str">
            <v>KAPE-IB-66716-12-10-2021</v>
          </cell>
          <cell r="D177">
            <v>44481</v>
          </cell>
          <cell r="E177" t="str">
            <v>Raw Material</v>
          </cell>
          <cell r="F177" t="str">
            <v>Closed</v>
          </cell>
          <cell r="G177">
            <v>19880.099999999999</v>
          </cell>
          <cell r="H177" t="str">
            <v>EOU</v>
          </cell>
          <cell r="J177">
            <v>5205.13</v>
          </cell>
          <cell r="K177">
            <v>3.22</v>
          </cell>
          <cell r="L177">
            <v>0</v>
          </cell>
          <cell r="M177">
            <v>0</v>
          </cell>
          <cell r="N177" t="str">
            <v>Cotton Yarn</v>
          </cell>
          <cell r="O177" t="str">
            <v>30/1 Cotton Yarn</v>
          </cell>
          <cell r="P177">
            <v>1163138</v>
          </cell>
          <cell r="R177">
            <v>2687916</v>
          </cell>
          <cell r="T177">
            <v>139571867</v>
          </cell>
          <cell r="U177">
            <v>45211</v>
          </cell>
          <cell r="AB177">
            <v>45151</v>
          </cell>
          <cell r="AH177" t="str">
            <v>YARN</v>
          </cell>
        </row>
        <row r="178">
          <cell r="C178" t="str">
            <v>KAPE-IB-66730-12-10-2021</v>
          </cell>
          <cell r="D178">
            <v>44481</v>
          </cell>
          <cell r="E178" t="str">
            <v>Raw Material</v>
          </cell>
          <cell r="F178" t="str">
            <v>Closed</v>
          </cell>
          <cell r="G178">
            <v>39756.800000000003</v>
          </cell>
          <cell r="H178" t="str">
            <v>EOU</v>
          </cell>
          <cell r="J178">
            <v>5205.13</v>
          </cell>
          <cell r="K178">
            <v>4.7699999999999996</v>
          </cell>
          <cell r="L178">
            <v>0</v>
          </cell>
          <cell r="M178">
            <v>0</v>
          </cell>
          <cell r="N178" t="str">
            <v>Cotton Yarn</v>
          </cell>
          <cell r="O178" t="str">
            <v>30/1 Cotton Yarn</v>
          </cell>
          <cell r="P178">
            <v>33070568</v>
          </cell>
          <cell r="R178">
            <v>7962896</v>
          </cell>
          <cell r="T178">
            <v>139571869</v>
          </cell>
          <cell r="U178">
            <v>45211</v>
          </cell>
          <cell r="AB178">
            <v>45151</v>
          </cell>
          <cell r="AH178" t="str">
            <v>YARN</v>
          </cell>
        </row>
        <row r="179">
          <cell r="C179" t="str">
            <v>KAPW-IB-54903-12-10-2021</v>
          </cell>
          <cell r="D179">
            <v>44481</v>
          </cell>
          <cell r="E179" t="str">
            <v>Raw Material</v>
          </cell>
          <cell r="F179" t="str">
            <v>Closed</v>
          </cell>
          <cell r="G179">
            <v>69300</v>
          </cell>
          <cell r="H179" t="str">
            <v>EOU</v>
          </cell>
          <cell r="J179">
            <v>5402.33</v>
          </cell>
          <cell r="K179">
            <v>1.5149999999999999</v>
          </cell>
          <cell r="L179">
            <v>0</v>
          </cell>
          <cell r="M179">
            <v>0</v>
          </cell>
          <cell r="N179" t="str">
            <v>Polyester Yarn</v>
          </cell>
          <cell r="O179" t="str">
            <v>100% POLYESTER YARN (DTY150D/48F</v>
          </cell>
          <cell r="P179">
            <v>18307674</v>
          </cell>
          <cell r="R179">
            <v>6995835</v>
          </cell>
          <cell r="U179">
            <v>45211</v>
          </cell>
          <cell r="AB179">
            <v>45151</v>
          </cell>
          <cell r="AD179" t="str">
            <v>OK</v>
          </cell>
          <cell r="AH179" t="str">
            <v>YARN</v>
          </cell>
        </row>
        <row r="180">
          <cell r="C180" t="str">
            <v>KAPW-IB-55540-13-10-2021</v>
          </cell>
          <cell r="D180">
            <v>44482</v>
          </cell>
          <cell r="E180" t="str">
            <v>Raw Material</v>
          </cell>
          <cell r="F180" t="str">
            <v>Closed</v>
          </cell>
          <cell r="G180">
            <v>23100</v>
          </cell>
          <cell r="H180" t="str">
            <v>EOU</v>
          </cell>
          <cell r="J180">
            <v>5402.33</v>
          </cell>
          <cell r="K180">
            <v>1.63</v>
          </cell>
          <cell r="L180">
            <v>0</v>
          </cell>
          <cell r="M180">
            <v>0</v>
          </cell>
          <cell r="N180" t="str">
            <v>Polyester Yarn</v>
          </cell>
          <cell r="O180" t="str">
            <v>100% POLYESTER TEXTURED YARN</v>
          </cell>
          <cell r="P180">
            <v>6575877</v>
          </cell>
          <cell r="R180">
            <v>2512587</v>
          </cell>
          <cell r="U180">
            <v>45212</v>
          </cell>
          <cell r="AB180">
            <v>45152</v>
          </cell>
          <cell r="AD180" t="str">
            <v>OK</v>
          </cell>
          <cell r="AH180" t="str">
            <v>YARN</v>
          </cell>
        </row>
        <row r="181">
          <cell r="C181" t="str">
            <v>KAPE-IB-67667-13-10-2021</v>
          </cell>
          <cell r="D181">
            <v>44482</v>
          </cell>
          <cell r="E181" t="str">
            <v>Raw Material</v>
          </cell>
          <cell r="F181" t="str">
            <v>Closed</v>
          </cell>
          <cell r="G181">
            <v>20750</v>
          </cell>
          <cell r="H181" t="str">
            <v>EOU</v>
          </cell>
          <cell r="J181">
            <v>5205.13</v>
          </cell>
          <cell r="K181">
            <v>3.35</v>
          </cell>
          <cell r="L181">
            <v>0</v>
          </cell>
          <cell r="M181">
            <v>0</v>
          </cell>
          <cell r="N181" t="str">
            <v>Cotton Yarn</v>
          </cell>
          <cell r="O181" t="str">
            <v>30/1 Cotton Yarn</v>
          </cell>
          <cell r="P181">
            <v>12139741</v>
          </cell>
          <cell r="R181">
            <v>2923068</v>
          </cell>
          <cell r="T181">
            <v>139571861</v>
          </cell>
          <cell r="U181">
            <v>45212</v>
          </cell>
          <cell r="AB181">
            <v>45152</v>
          </cell>
          <cell r="AH181" t="str">
            <v>YARN</v>
          </cell>
        </row>
        <row r="182">
          <cell r="C182" t="str">
            <v>KAPE-IB-67666-13-10-2021</v>
          </cell>
          <cell r="D182">
            <v>44482</v>
          </cell>
          <cell r="E182" t="str">
            <v>Raw Material</v>
          </cell>
          <cell r="F182" t="str">
            <v>Closed</v>
          </cell>
          <cell r="G182">
            <v>81956.100000000006</v>
          </cell>
          <cell r="H182" t="str">
            <v>EOU</v>
          </cell>
          <cell r="J182">
            <v>5205.13</v>
          </cell>
          <cell r="K182">
            <v>3.22</v>
          </cell>
          <cell r="L182">
            <v>0</v>
          </cell>
          <cell r="M182">
            <v>0</v>
          </cell>
          <cell r="N182" t="str">
            <v>Cotton Yarn</v>
          </cell>
          <cell r="O182" t="str">
            <v>30/1 Cotton Yarn</v>
          </cell>
          <cell r="P182">
            <v>46087554</v>
          </cell>
          <cell r="R182">
            <v>11097192</v>
          </cell>
          <cell r="T182">
            <v>139571872</v>
          </cell>
          <cell r="U182">
            <v>45212</v>
          </cell>
          <cell r="AB182">
            <v>45152</v>
          </cell>
          <cell r="AH182" t="str">
            <v>YARN</v>
          </cell>
        </row>
        <row r="183">
          <cell r="C183" t="str">
            <v>KAPW-IB-56155-14-10-2021</v>
          </cell>
          <cell r="D183">
            <v>44483</v>
          </cell>
          <cell r="E183" t="str">
            <v>Raw Material</v>
          </cell>
          <cell r="F183" t="str">
            <v>Closed</v>
          </cell>
          <cell r="G183">
            <v>23100</v>
          </cell>
          <cell r="H183" t="str">
            <v>EOU</v>
          </cell>
          <cell r="J183">
            <v>5402.33</v>
          </cell>
          <cell r="K183">
            <v>1.63</v>
          </cell>
          <cell r="L183">
            <v>0</v>
          </cell>
          <cell r="M183">
            <v>0</v>
          </cell>
          <cell r="N183" t="str">
            <v>Polyester Yarn</v>
          </cell>
          <cell r="O183" t="str">
            <v>100% POLYESTER TEXTURED YARN</v>
          </cell>
          <cell r="P183">
            <v>6587196.0000000009</v>
          </cell>
          <cell r="R183">
            <v>2516976</v>
          </cell>
          <cell r="U183">
            <v>45213</v>
          </cell>
          <cell r="AB183">
            <v>45153</v>
          </cell>
          <cell r="AD183" t="str">
            <v>OK</v>
          </cell>
          <cell r="AH183" t="str">
            <v>YARN</v>
          </cell>
        </row>
        <row r="184">
          <cell r="C184" t="str">
            <v>KAPW-IB-57410-15-10-2021</v>
          </cell>
          <cell r="D184">
            <v>44484</v>
          </cell>
          <cell r="E184" t="str">
            <v>Raw Material</v>
          </cell>
          <cell r="F184" t="str">
            <v>Closed</v>
          </cell>
          <cell r="G184">
            <v>23100</v>
          </cell>
          <cell r="H184" t="str">
            <v>EOU</v>
          </cell>
          <cell r="J184">
            <v>5402.33</v>
          </cell>
          <cell r="K184">
            <v>1.63</v>
          </cell>
          <cell r="L184">
            <v>0</v>
          </cell>
          <cell r="M184">
            <v>0</v>
          </cell>
          <cell r="N184" t="str">
            <v>Polyester Yarn</v>
          </cell>
          <cell r="O184" t="str">
            <v>100% POLYESTER YARN (DTY 100D/48F</v>
          </cell>
          <cell r="P184">
            <v>6591123</v>
          </cell>
          <cell r="R184">
            <v>2518362</v>
          </cell>
          <cell r="U184">
            <v>45214</v>
          </cell>
          <cell r="AB184">
            <v>45154</v>
          </cell>
          <cell r="AD184" t="str">
            <v>OK</v>
          </cell>
          <cell r="AH184" t="str">
            <v>YARN</v>
          </cell>
        </row>
        <row r="185">
          <cell r="C185" t="str">
            <v>KAPW-IB-57553-16-10-2021</v>
          </cell>
          <cell r="D185">
            <v>44485</v>
          </cell>
          <cell r="E185" t="str">
            <v>Raw Material</v>
          </cell>
          <cell r="F185" t="str">
            <v>Closed</v>
          </cell>
          <cell r="G185">
            <v>4610</v>
          </cell>
          <cell r="H185" t="str">
            <v>EOU</v>
          </cell>
          <cell r="J185">
            <v>3204.1590000000001</v>
          </cell>
          <cell r="K185">
            <v>5.2</v>
          </cell>
          <cell r="L185">
            <v>0</v>
          </cell>
          <cell r="M185">
            <v>0</v>
          </cell>
          <cell r="N185" t="str">
            <v>Textile Dyes</v>
          </cell>
          <cell r="O185" t="str">
            <v>TEXTILE DYES</v>
          </cell>
          <cell r="P185">
            <v>5055902</v>
          </cell>
          <cell r="R185">
            <v>1874588</v>
          </cell>
          <cell r="T185">
            <v>139571883</v>
          </cell>
          <cell r="U185">
            <v>45215</v>
          </cell>
          <cell r="AB185">
            <v>45155</v>
          </cell>
          <cell r="AH185" t="str">
            <v>DYES</v>
          </cell>
        </row>
        <row r="186">
          <cell r="C186" t="str">
            <v>KAPE-IB-71477-20-10-2021</v>
          </cell>
          <cell r="D186">
            <v>44489</v>
          </cell>
          <cell r="E186" t="str">
            <v>Raw Material</v>
          </cell>
          <cell r="F186" t="str">
            <v>Closed</v>
          </cell>
          <cell r="G186">
            <v>59588.9</v>
          </cell>
          <cell r="H186" t="str">
            <v>EOU</v>
          </cell>
          <cell r="J186">
            <v>5205.13</v>
          </cell>
          <cell r="K186">
            <v>4.7699999999999996</v>
          </cell>
          <cell r="L186">
            <v>0</v>
          </cell>
          <cell r="M186">
            <v>0</v>
          </cell>
          <cell r="N186" t="str">
            <v>Cotton Yarn</v>
          </cell>
          <cell r="O186" t="str">
            <v>30/1 Cotton Yarn</v>
          </cell>
          <cell r="P186">
            <v>49784803</v>
          </cell>
          <cell r="R186">
            <v>11987433</v>
          </cell>
          <cell r="T186">
            <v>139571884</v>
          </cell>
          <cell r="U186">
            <v>45219</v>
          </cell>
          <cell r="AB186">
            <v>45159</v>
          </cell>
          <cell r="AH186" t="str">
            <v>YARN</v>
          </cell>
        </row>
        <row r="187">
          <cell r="C187" t="str">
            <v>KAPE-IB-73834-25-10-2021</v>
          </cell>
          <cell r="D187">
            <v>44494</v>
          </cell>
          <cell r="E187" t="str">
            <v>Raw Material</v>
          </cell>
          <cell r="F187" t="str">
            <v>Closed</v>
          </cell>
          <cell r="G187">
            <v>23100</v>
          </cell>
          <cell r="H187" t="str">
            <v>EOU</v>
          </cell>
          <cell r="J187">
            <v>5402.33</v>
          </cell>
          <cell r="K187">
            <v>1.63</v>
          </cell>
          <cell r="L187">
            <v>0</v>
          </cell>
          <cell r="M187">
            <v>0</v>
          </cell>
          <cell r="N187" t="str">
            <v>Polyester Yarn</v>
          </cell>
          <cell r="O187" t="str">
            <v>100% POLYESTER TEXTURED YARN (DTY 100D</v>
          </cell>
          <cell r="P187">
            <v>6698769</v>
          </cell>
          <cell r="R187">
            <v>2559480</v>
          </cell>
          <cell r="U187">
            <v>45224</v>
          </cell>
          <cell r="AB187">
            <v>45164</v>
          </cell>
          <cell r="AD187" t="str">
            <v>OK</v>
          </cell>
          <cell r="AH187" t="str">
            <v>YARN</v>
          </cell>
        </row>
        <row r="188">
          <cell r="C188" t="str">
            <v>KAPE-IB-73827-25-10-2021</v>
          </cell>
          <cell r="D188">
            <v>44494</v>
          </cell>
          <cell r="E188" t="str">
            <v>Raw Material</v>
          </cell>
          <cell r="F188" t="str">
            <v>Closed</v>
          </cell>
          <cell r="G188">
            <v>23100</v>
          </cell>
          <cell r="H188" t="str">
            <v>EOU</v>
          </cell>
          <cell r="J188">
            <v>5402.33</v>
          </cell>
          <cell r="K188">
            <v>1.63</v>
          </cell>
          <cell r="L188">
            <v>0</v>
          </cell>
          <cell r="M188">
            <v>0</v>
          </cell>
          <cell r="N188" t="str">
            <v>Polyester Yarn</v>
          </cell>
          <cell r="O188" t="str">
            <v>100% POLYESTER TEXTURED YARN (DTY 100D</v>
          </cell>
          <cell r="P188">
            <v>6698769</v>
          </cell>
          <cell r="R188">
            <v>2559480</v>
          </cell>
          <cell r="U188">
            <v>45224</v>
          </cell>
          <cell r="AB188">
            <v>45164</v>
          </cell>
          <cell r="AD188" t="str">
            <v>OK</v>
          </cell>
          <cell r="AH188" t="str">
            <v>YARN</v>
          </cell>
        </row>
        <row r="189">
          <cell r="C189" t="str">
            <v>KAPW-IB-63108-29-10-2021</v>
          </cell>
          <cell r="D189">
            <v>44498</v>
          </cell>
          <cell r="E189" t="str">
            <v>Raw Material</v>
          </cell>
          <cell r="F189" t="str">
            <v>Closed</v>
          </cell>
          <cell r="G189">
            <v>1075</v>
          </cell>
          <cell r="H189" t="str">
            <v>EOU</v>
          </cell>
          <cell r="J189">
            <v>3507.9</v>
          </cell>
          <cell r="K189">
            <v>1.1140000000000001</v>
          </cell>
          <cell r="L189">
            <v>0</v>
          </cell>
          <cell r="M189">
            <v>0</v>
          </cell>
          <cell r="N189" t="str">
            <v>Textile Chemical</v>
          </cell>
          <cell r="O189" t="str">
            <v xml:space="preserve">K-LINE BLEACH THE +BIO LOGIC  AA CARD </v>
          </cell>
          <cell r="P189">
            <v>573818</v>
          </cell>
          <cell r="R189">
            <v>211878</v>
          </cell>
          <cell r="T189">
            <v>139571909</v>
          </cell>
          <cell r="U189">
            <v>45228</v>
          </cell>
          <cell r="AB189">
            <v>45168</v>
          </cell>
          <cell r="AH189" t="str">
            <v>Chemical</v>
          </cell>
        </row>
        <row r="190">
          <cell r="C190" t="str">
            <v>KAPW-IB-63381-30-10-2021</v>
          </cell>
          <cell r="D190">
            <v>44499</v>
          </cell>
          <cell r="E190" t="str">
            <v>Raw Material</v>
          </cell>
          <cell r="F190" t="str">
            <v>Closed</v>
          </cell>
          <cell r="G190">
            <v>50075</v>
          </cell>
          <cell r="H190" t="str">
            <v>EOU</v>
          </cell>
          <cell r="J190">
            <v>1108.19</v>
          </cell>
          <cell r="K190" t="str">
            <v>0.44 / 0.425</v>
          </cell>
          <cell r="L190">
            <v>0</v>
          </cell>
          <cell r="M190">
            <v>0</v>
          </cell>
          <cell r="N190" t="str">
            <v>Textile Chemical</v>
          </cell>
          <cell r="O190" t="str">
            <v>EMSIZE V (STARCH)</v>
          </cell>
          <cell r="P190">
            <v>4541301.75</v>
          </cell>
          <cell r="R190">
            <v>1745614.5</v>
          </cell>
          <cell r="U190">
            <v>45229</v>
          </cell>
          <cell r="AB190">
            <v>45169</v>
          </cell>
          <cell r="AD190" t="str">
            <v>OK</v>
          </cell>
          <cell r="AH190" t="str">
            <v>Chemical</v>
          </cell>
        </row>
        <row r="191">
          <cell r="C191" t="str">
            <v>KAPW-IB-65024-04-11-2021</v>
          </cell>
          <cell r="D191">
            <v>44504</v>
          </cell>
          <cell r="E191" t="str">
            <v>Raw Material</v>
          </cell>
          <cell r="F191" t="str">
            <v>Closed</v>
          </cell>
          <cell r="G191">
            <v>18200</v>
          </cell>
          <cell r="H191" t="str">
            <v>EOU</v>
          </cell>
          <cell r="J191">
            <v>3906.9029999999998</v>
          </cell>
          <cell r="K191">
            <v>2.75</v>
          </cell>
          <cell r="L191">
            <v>0</v>
          </cell>
          <cell r="M191">
            <v>0</v>
          </cell>
          <cell r="N191" t="str">
            <v>Textile Chemical</v>
          </cell>
          <cell r="O191" t="str">
            <v xml:space="preserve">FLOWPRINT </v>
          </cell>
          <cell r="P191">
            <v>8730577</v>
          </cell>
          <cell r="R191">
            <v>1895853</v>
          </cell>
          <cell r="T191">
            <v>139571922</v>
          </cell>
          <cell r="U191">
            <v>45234</v>
          </cell>
          <cell r="AB191">
            <v>45174</v>
          </cell>
          <cell r="AH191" t="str">
            <v>Chemical</v>
          </cell>
        </row>
        <row r="192">
          <cell r="C192" t="str">
            <v>KAPE-IB-81636-06-11-2021</v>
          </cell>
          <cell r="D192">
            <v>44506</v>
          </cell>
          <cell r="E192" t="str">
            <v>Raw Material</v>
          </cell>
          <cell r="F192" t="str">
            <v>Closed</v>
          </cell>
          <cell r="G192">
            <v>21000</v>
          </cell>
          <cell r="H192" t="str">
            <v>EOU</v>
          </cell>
          <cell r="J192">
            <v>3204.16</v>
          </cell>
          <cell r="K192" t="str">
            <v>3.30+3.30</v>
          </cell>
          <cell r="L192">
            <v>0</v>
          </cell>
          <cell r="M192">
            <v>0</v>
          </cell>
          <cell r="N192" t="str">
            <v>Textile Dyes</v>
          </cell>
          <cell r="O192" t="str">
            <v>TEXTILE DYES</v>
          </cell>
          <cell r="P192">
            <v>11948788</v>
          </cell>
          <cell r="R192">
            <v>4430276</v>
          </cell>
          <cell r="T192">
            <v>139571926</v>
          </cell>
          <cell r="U192">
            <v>45236</v>
          </cell>
          <cell r="AB192">
            <v>45176</v>
          </cell>
          <cell r="AH192" t="str">
            <v>DYES</v>
          </cell>
        </row>
        <row r="193">
          <cell r="C193" t="str">
            <v>KAPE-IB-83341-08-11-2021</v>
          </cell>
          <cell r="D193">
            <v>44508</v>
          </cell>
          <cell r="E193" t="str">
            <v>Raw Material</v>
          </cell>
          <cell r="F193" t="str">
            <v>Closed</v>
          </cell>
          <cell r="G193">
            <v>16000</v>
          </cell>
          <cell r="H193" t="str">
            <v>EOU</v>
          </cell>
          <cell r="J193">
            <v>3906.9090000000001</v>
          </cell>
          <cell r="K193">
            <v>2.5499999999999998</v>
          </cell>
          <cell r="L193">
            <v>0</v>
          </cell>
          <cell r="M193">
            <v>0</v>
          </cell>
          <cell r="N193" t="str">
            <v>Textile Chemical</v>
          </cell>
          <cell r="O193" t="str">
            <v>NEOPAT BINDER PM/S 45</v>
          </cell>
          <cell r="P193">
            <v>7096224</v>
          </cell>
          <cell r="R193">
            <v>2211802</v>
          </cell>
          <cell r="T193">
            <v>139571939</v>
          </cell>
          <cell r="U193">
            <v>45238</v>
          </cell>
          <cell r="AB193">
            <v>45178</v>
          </cell>
          <cell r="AH193" t="str">
            <v>Chemical</v>
          </cell>
        </row>
        <row r="194">
          <cell r="C194" t="str">
            <v>KAPE-IB-83971-09-11-2021</v>
          </cell>
          <cell r="D194">
            <v>44509</v>
          </cell>
          <cell r="E194" t="str">
            <v>Raw Material</v>
          </cell>
          <cell r="F194" t="str">
            <v>Closed</v>
          </cell>
          <cell r="G194">
            <v>24120</v>
          </cell>
          <cell r="H194" t="str">
            <v>EOU</v>
          </cell>
          <cell r="J194">
            <v>5402.33</v>
          </cell>
          <cell r="K194">
            <v>1.51</v>
          </cell>
          <cell r="L194">
            <v>0</v>
          </cell>
          <cell r="M194">
            <v>0</v>
          </cell>
          <cell r="N194" t="str">
            <v>Polyester Yarn</v>
          </cell>
          <cell r="O194" t="str">
            <v>100% VIRGIN POLYESTER YARN</v>
          </cell>
          <cell r="P194">
            <v>6334635.5999999996</v>
          </cell>
          <cell r="R194">
            <v>2693480.4</v>
          </cell>
          <cell r="U194">
            <v>45239</v>
          </cell>
          <cell r="AB194">
            <v>45179</v>
          </cell>
          <cell r="AD194" t="str">
            <v>OK</v>
          </cell>
          <cell r="AH194" t="str">
            <v>YARN</v>
          </cell>
        </row>
        <row r="195">
          <cell r="C195" t="str">
            <v>KAPE-IB-84000-09-11-2021</v>
          </cell>
          <cell r="D195">
            <v>44509</v>
          </cell>
          <cell r="E195" t="str">
            <v>Raw Material</v>
          </cell>
          <cell r="F195" t="str">
            <v>Closed</v>
          </cell>
          <cell r="G195">
            <v>20160</v>
          </cell>
          <cell r="H195" t="str">
            <v>EOU</v>
          </cell>
          <cell r="J195">
            <v>2915.11</v>
          </cell>
          <cell r="K195">
            <v>0.72499999999999998</v>
          </cell>
          <cell r="L195">
            <v>0</v>
          </cell>
          <cell r="M195">
            <v>0</v>
          </cell>
          <cell r="N195" t="str">
            <v>Textile Chemical</v>
          </cell>
          <cell r="O195" t="str">
            <v>FORMIC ACID 85%</v>
          </cell>
          <cell r="P195">
            <v>2542118</v>
          </cell>
          <cell r="R195">
            <v>942547</v>
          </cell>
          <cell r="T195">
            <v>139571938</v>
          </cell>
          <cell r="U195">
            <v>45239</v>
          </cell>
          <cell r="AB195">
            <v>45179</v>
          </cell>
          <cell r="AH195" t="str">
            <v>Chemical</v>
          </cell>
        </row>
        <row r="196">
          <cell r="C196" t="str">
            <v>KAPW-IB-67471-10-11-2021</v>
          </cell>
          <cell r="D196">
            <v>44510</v>
          </cell>
          <cell r="E196" t="str">
            <v>Raw Material</v>
          </cell>
          <cell r="F196" t="str">
            <v>Closed</v>
          </cell>
          <cell r="G196">
            <v>1760</v>
          </cell>
          <cell r="H196" t="str">
            <v>EOU</v>
          </cell>
          <cell r="J196">
            <v>5407.51</v>
          </cell>
          <cell r="K196">
            <v>4.0625</v>
          </cell>
          <cell r="L196">
            <v>0</v>
          </cell>
          <cell r="M196">
            <v>0</v>
          </cell>
          <cell r="N196" t="str">
            <v>Polyester Fabric</v>
          </cell>
          <cell r="O196" t="str">
            <v>100% GRS MICROFIBER DRY GREIGE FINISHED FABRIC</v>
          </cell>
          <cell r="P196">
            <v>1247224</v>
          </cell>
          <cell r="R196">
            <v>388748.79999999999</v>
          </cell>
          <cell r="U196">
            <v>45240</v>
          </cell>
          <cell r="AB196">
            <v>45180</v>
          </cell>
          <cell r="AD196" t="str">
            <v>OK</v>
          </cell>
          <cell r="AH196" t="str">
            <v>FABRIC</v>
          </cell>
        </row>
        <row r="197">
          <cell r="C197" t="str">
            <v>KAPE-IB-86333-11-11-2021</v>
          </cell>
          <cell r="D197">
            <v>44511</v>
          </cell>
          <cell r="E197" t="str">
            <v>Raw Material</v>
          </cell>
          <cell r="F197" t="str">
            <v>Closed</v>
          </cell>
          <cell r="G197">
            <v>16000</v>
          </cell>
          <cell r="H197" t="str">
            <v>EOU</v>
          </cell>
          <cell r="J197">
            <v>3402.13</v>
          </cell>
          <cell r="K197">
            <v>1.85</v>
          </cell>
          <cell r="L197">
            <v>0</v>
          </cell>
          <cell r="M197">
            <v>0</v>
          </cell>
          <cell r="N197" t="str">
            <v>Textile Chemical</v>
          </cell>
          <cell r="O197" t="str">
            <v>NEOPAT COMPOUND 96</v>
          </cell>
          <cell r="P197">
            <v>5196553</v>
          </cell>
          <cell r="R197">
            <v>1926736</v>
          </cell>
          <cell r="T197">
            <v>139571947</v>
          </cell>
          <cell r="U197">
            <v>45241</v>
          </cell>
          <cell r="AB197">
            <v>45181</v>
          </cell>
          <cell r="AH197" t="str">
            <v>Chemical</v>
          </cell>
        </row>
        <row r="198">
          <cell r="C198" t="str">
            <v>KAPE-IB-86329-11-11-2021</v>
          </cell>
          <cell r="D198">
            <v>44511</v>
          </cell>
          <cell r="E198" t="str">
            <v>Raw Material</v>
          </cell>
          <cell r="F198" t="str">
            <v>Closed</v>
          </cell>
          <cell r="G198">
            <v>7500</v>
          </cell>
          <cell r="H198" t="str">
            <v>EOU</v>
          </cell>
          <cell r="J198">
            <v>3204.16</v>
          </cell>
          <cell r="K198" t="str">
            <v>18.87+13.91+9.43+9.17+12.37+9.74</v>
          </cell>
          <cell r="L198">
            <v>0</v>
          </cell>
          <cell r="M198">
            <v>0</v>
          </cell>
          <cell r="N198" t="str">
            <v>Textile Dyes</v>
          </cell>
          <cell r="O198" t="str">
            <v>TEXTILE DYES</v>
          </cell>
          <cell r="P198">
            <v>14259822</v>
          </cell>
          <cell r="R198">
            <v>5287142</v>
          </cell>
          <cell r="T198">
            <v>139571946</v>
          </cell>
          <cell r="U198">
            <v>45241</v>
          </cell>
          <cell r="AB198">
            <v>45181</v>
          </cell>
          <cell r="AH198" t="str">
            <v>DYES</v>
          </cell>
        </row>
        <row r="199">
          <cell r="C199" t="str">
            <v>KAPW-IB-70911-15-11-2021</v>
          </cell>
          <cell r="D199">
            <v>44515</v>
          </cell>
          <cell r="E199" t="str">
            <v>Raw Material</v>
          </cell>
          <cell r="F199" t="str">
            <v>Closed</v>
          </cell>
          <cell r="G199">
            <v>18200</v>
          </cell>
          <cell r="H199" t="str">
            <v>EOU</v>
          </cell>
          <cell r="J199">
            <v>3906.9029999999998</v>
          </cell>
          <cell r="K199">
            <v>2.0499999999999998</v>
          </cell>
          <cell r="L199">
            <v>0</v>
          </cell>
          <cell r="M199">
            <v>0</v>
          </cell>
          <cell r="N199" t="str">
            <v>Textile Chemical</v>
          </cell>
          <cell r="O199" t="str">
            <v>FLOPRINT TA 160 AF</v>
          </cell>
          <cell r="P199">
            <v>6647167</v>
          </cell>
          <cell r="R199">
            <v>1443439</v>
          </cell>
          <cell r="T199">
            <v>139571970</v>
          </cell>
          <cell r="U199">
            <v>45245</v>
          </cell>
          <cell r="AB199">
            <v>45185</v>
          </cell>
          <cell r="AH199" t="str">
            <v>Chemical</v>
          </cell>
        </row>
        <row r="200">
          <cell r="C200" t="str">
            <v>KAPE-IB-89256-15-11-2021</v>
          </cell>
          <cell r="D200">
            <v>44515</v>
          </cell>
          <cell r="E200" t="str">
            <v>Raw Material</v>
          </cell>
          <cell r="F200" t="str">
            <v>Closed</v>
          </cell>
          <cell r="G200">
            <v>40822.9</v>
          </cell>
          <cell r="H200" t="str">
            <v>EOU</v>
          </cell>
          <cell r="J200">
            <v>5205.13</v>
          </cell>
          <cell r="K200">
            <v>4.7699999999999996</v>
          </cell>
          <cell r="L200">
            <v>0</v>
          </cell>
          <cell r="M200">
            <v>0</v>
          </cell>
          <cell r="N200" t="str">
            <v>Cotton Yarn</v>
          </cell>
          <cell r="O200" t="str">
            <v>30/1 Cotton Yarn</v>
          </cell>
          <cell r="P200">
            <v>34692338</v>
          </cell>
          <cell r="R200">
            <v>8353394</v>
          </cell>
          <cell r="T200">
            <v>139571953</v>
          </cell>
          <cell r="U200">
            <v>45245</v>
          </cell>
          <cell r="AB200">
            <v>45185</v>
          </cell>
          <cell r="AH200" t="str">
            <v>YARN</v>
          </cell>
        </row>
        <row r="201">
          <cell r="C201" t="str">
            <v>KAPE-IB-89518-16-11-2021</v>
          </cell>
          <cell r="D201">
            <v>44516</v>
          </cell>
          <cell r="E201" t="str">
            <v>Raw Material</v>
          </cell>
          <cell r="F201" t="str">
            <v>Closed</v>
          </cell>
          <cell r="G201">
            <v>39976.400000000001</v>
          </cell>
          <cell r="H201" t="str">
            <v>EOU</v>
          </cell>
          <cell r="J201">
            <v>5205.13</v>
          </cell>
          <cell r="K201">
            <v>4.7699999999999996</v>
          </cell>
          <cell r="L201">
            <v>0</v>
          </cell>
          <cell r="M201">
            <v>0</v>
          </cell>
          <cell r="N201" t="str">
            <v>Cotton Yarn</v>
          </cell>
          <cell r="O201" t="str">
            <v>30/1 Cotton Yarn</v>
          </cell>
          <cell r="P201">
            <v>34274467</v>
          </cell>
          <cell r="R201">
            <v>8252777</v>
          </cell>
          <cell r="T201">
            <v>139571952</v>
          </cell>
          <cell r="U201">
            <v>45246</v>
          </cell>
          <cell r="AB201">
            <v>45186</v>
          </cell>
          <cell r="AH201" t="str">
            <v>YARN</v>
          </cell>
        </row>
        <row r="202">
          <cell r="C202" t="str">
            <v>KAPE-IB-89565-16-11-2021</v>
          </cell>
          <cell r="D202">
            <v>44516</v>
          </cell>
          <cell r="E202" t="str">
            <v>Raw Material</v>
          </cell>
          <cell r="F202" t="str">
            <v>Closed</v>
          </cell>
          <cell r="G202">
            <v>61257</v>
          </cell>
          <cell r="H202" t="str">
            <v>EOU</v>
          </cell>
          <cell r="J202">
            <v>5205.13</v>
          </cell>
          <cell r="K202">
            <v>3.22</v>
          </cell>
          <cell r="L202">
            <v>0</v>
          </cell>
          <cell r="M202">
            <v>0</v>
          </cell>
          <cell r="N202" t="str">
            <v>Cotton Yarn</v>
          </cell>
          <cell r="O202" t="str">
            <v>30/1 Cotton Yarn</v>
          </cell>
          <cell r="P202">
            <v>35453592</v>
          </cell>
          <cell r="R202">
            <v>8536693</v>
          </cell>
          <cell r="T202">
            <v>139571954</v>
          </cell>
          <cell r="U202">
            <v>45246</v>
          </cell>
          <cell r="AB202">
            <v>45186</v>
          </cell>
          <cell r="AH202" t="str">
            <v>YARN</v>
          </cell>
        </row>
        <row r="203">
          <cell r="C203" t="str">
            <v>KAPE-IB-91732-18-11-2021</v>
          </cell>
          <cell r="D203">
            <v>44518</v>
          </cell>
          <cell r="E203" t="str">
            <v>Raw Material</v>
          </cell>
          <cell r="F203" t="str">
            <v>Closed</v>
          </cell>
          <cell r="G203">
            <v>1275</v>
          </cell>
          <cell r="H203" t="str">
            <v>EOU</v>
          </cell>
          <cell r="J203">
            <v>5210.1099999999997</v>
          </cell>
          <cell r="K203">
            <v>17.515000000000001</v>
          </cell>
          <cell r="L203">
            <v>0</v>
          </cell>
          <cell r="M203">
            <v>0</v>
          </cell>
          <cell r="N203" t="str">
            <v>Blended Fabric</v>
          </cell>
          <cell r="O203" t="str">
            <v>BLENDED FABRIC  73%CTN / 25%POLY / 2%SP ,</v>
          </cell>
          <cell r="P203">
            <v>3995748</v>
          </cell>
          <cell r="R203">
            <v>1245420</v>
          </cell>
          <cell r="U203">
            <v>45248</v>
          </cell>
          <cell r="AB203">
            <v>45188</v>
          </cell>
          <cell r="AD203" t="str">
            <v>OK</v>
          </cell>
          <cell r="AH203" t="str">
            <v>FABRIC</v>
          </cell>
        </row>
        <row r="204">
          <cell r="C204" t="str">
            <v>KAPE-IB-94325-23-11-2021</v>
          </cell>
          <cell r="D204">
            <v>44523</v>
          </cell>
          <cell r="E204" t="str">
            <v>Raw Material</v>
          </cell>
          <cell r="F204" t="str">
            <v>Closed</v>
          </cell>
          <cell r="G204">
            <v>16000</v>
          </cell>
          <cell r="H204" t="str">
            <v>EOU</v>
          </cell>
          <cell r="J204">
            <v>3906.9090000000001</v>
          </cell>
          <cell r="K204">
            <v>2.5499999999999998</v>
          </cell>
          <cell r="L204">
            <v>0</v>
          </cell>
          <cell r="M204">
            <v>0</v>
          </cell>
          <cell r="N204" t="str">
            <v>Textile Chemical</v>
          </cell>
          <cell r="O204" t="str">
            <v>NEOPAT BINDER PM/S 45%)</v>
          </cell>
          <cell r="P204">
            <v>6565440</v>
          </cell>
          <cell r="R204">
            <v>2046400</v>
          </cell>
          <cell r="U204">
            <v>45253</v>
          </cell>
          <cell r="AB204">
            <v>45193</v>
          </cell>
          <cell r="AD204" t="str">
            <v>OK</v>
          </cell>
          <cell r="AH204" t="str">
            <v>Chemical</v>
          </cell>
        </row>
        <row r="205">
          <cell r="C205" t="str">
            <v>KAPE-IB-94334-23-11-2021</v>
          </cell>
          <cell r="D205">
            <v>44523</v>
          </cell>
          <cell r="E205" t="str">
            <v>Raw Material</v>
          </cell>
          <cell r="F205" t="str">
            <v>Closed</v>
          </cell>
          <cell r="G205">
            <v>16000</v>
          </cell>
          <cell r="H205" t="str">
            <v>EOU</v>
          </cell>
          <cell r="J205">
            <v>3906.9090000000001</v>
          </cell>
          <cell r="K205">
            <v>2.5499999999999998</v>
          </cell>
          <cell r="L205">
            <v>0</v>
          </cell>
          <cell r="M205">
            <v>0</v>
          </cell>
          <cell r="N205" t="str">
            <v>Textile Chemical</v>
          </cell>
          <cell r="O205" t="str">
            <v>NEOPAT BINDER PM/S 45</v>
          </cell>
          <cell r="P205">
            <v>7312640</v>
          </cell>
          <cell r="R205">
            <v>2279200</v>
          </cell>
          <cell r="U205">
            <v>45253</v>
          </cell>
          <cell r="AB205">
            <v>45193</v>
          </cell>
          <cell r="AD205" t="str">
            <v>OK</v>
          </cell>
          <cell r="AH205" t="str">
            <v>Chemical</v>
          </cell>
        </row>
        <row r="206">
          <cell r="C206" t="str">
            <v>KAPE-IB-95153-24-11-2021</v>
          </cell>
          <cell r="D206">
            <v>44524</v>
          </cell>
          <cell r="E206" t="str">
            <v>Raw Material</v>
          </cell>
          <cell r="F206" t="str">
            <v>Closed</v>
          </cell>
          <cell r="G206">
            <v>24480</v>
          </cell>
          <cell r="H206" t="str">
            <v>EOU</v>
          </cell>
          <cell r="J206">
            <v>5402.33</v>
          </cell>
          <cell r="K206">
            <v>1.64</v>
          </cell>
          <cell r="L206">
            <v>0</v>
          </cell>
          <cell r="M206">
            <v>0</v>
          </cell>
          <cell r="N206" t="str">
            <v>Polyester Yarn</v>
          </cell>
          <cell r="O206" t="str">
            <v xml:space="preserve">100% POLYESTER YARN (DTY 100D/48F </v>
          </cell>
          <cell r="P206">
            <v>7177291.2000000002</v>
          </cell>
          <cell r="R206">
            <v>3051676.8</v>
          </cell>
          <cell r="U206">
            <v>45254</v>
          </cell>
          <cell r="AB206">
            <v>45194</v>
          </cell>
          <cell r="AD206" t="str">
            <v>OK</v>
          </cell>
          <cell r="AH206" t="str">
            <v>YARN</v>
          </cell>
        </row>
        <row r="207">
          <cell r="C207" t="str">
            <v>KAPW-IB-77483-26-11-2021</v>
          </cell>
          <cell r="D207">
            <v>44526</v>
          </cell>
          <cell r="E207" t="str">
            <v>Raw Material</v>
          </cell>
          <cell r="F207" t="str">
            <v>Closed</v>
          </cell>
          <cell r="G207">
            <v>5280</v>
          </cell>
          <cell r="H207" t="str">
            <v>EOU</v>
          </cell>
          <cell r="J207">
            <v>3402.13</v>
          </cell>
          <cell r="K207">
            <v>3.8</v>
          </cell>
          <cell r="L207">
            <v>0</v>
          </cell>
          <cell r="M207">
            <v>0</v>
          </cell>
          <cell r="N207" t="str">
            <v>Textile Chemical</v>
          </cell>
          <cell r="O207" t="str">
            <v>KOLLASOL CDA</v>
          </cell>
          <cell r="P207">
            <v>4036348.8000000003</v>
          </cell>
          <cell r="R207">
            <v>1496563.2</v>
          </cell>
          <cell r="U207">
            <v>45256</v>
          </cell>
          <cell r="AB207">
            <v>45196</v>
          </cell>
          <cell r="AD207" t="str">
            <v>OK</v>
          </cell>
          <cell r="AH207" t="str">
            <v>Chemical</v>
          </cell>
        </row>
        <row r="208">
          <cell r="C208" t="str">
            <v>KAPW-IB-79954-30-11-2021</v>
          </cell>
          <cell r="D208">
            <v>44530</v>
          </cell>
          <cell r="E208" t="str">
            <v>Raw Material</v>
          </cell>
          <cell r="F208" t="str">
            <v>Closed</v>
          </cell>
          <cell r="G208">
            <v>5000</v>
          </cell>
          <cell r="H208" t="str">
            <v>EOU</v>
          </cell>
          <cell r="J208">
            <v>3204.16</v>
          </cell>
          <cell r="K208">
            <v>4.0039999999999996</v>
          </cell>
          <cell r="L208">
            <v>0</v>
          </cell>
          <cell r="M208">
            <v>0</v>
          </cell>
          <cell r="N208" t="str">
            <v>Textile Dyes</v>
          </cell>
          <cell r="O208" t="str">
            <v>DYES (FASFA BLACK C-ECO</v>
          </cell>
          <cell r="P208">
            <v>3592301</v>
          </cell>
          <cell r="R208">
            <v>1331925</v>
          </cell>
          <cell r="T208">
            <v>139572012</v>
          </cell>
          <cell r="U208">
            <v>45260</v>
          </cell>
          <cell r="AB208">
            <v>45200</v>
          </cell>
          <cell r="AH208" t="str">
            <v>DYES</v>
          </cell>
        </row>
        <row r="209">
          <cell r="C209" t="str">
            <v>KAPE-IB-99339-30-11-2021</v>
          </cell>
          <cell r="D209">
            <v>44530</v>
          </cell>
          <cell r="E209" t="str">
            <v>Raw Material</v>
          </cell>
          <cell r="F209" t="str">
            <v>Closed</v>
          </cell>
          <cell r="G209">
            <v>60509.9</v>
          </cell>
          <cell r="H209" t="str">
            <v>EOU</v>
          </cell>
          <cell r="J209">
            <v>5205.13</v>
          </cell>
          <cell r="K209">
            <v>3.3</v>
          </cell>
          <cell r="L209">
            <v>0</v>
          </cell>
          <cell r="M209">
            <v>0</v>
          </cell>
          <cell r="N209" t="str">
            <v>Cotton Yarn</v>
          </cell>
          <cell r="O209" t="str">
            <v>30/1 Cotton Yarn</v>
          </cell>
          <cell r="P209">
            <v>1210803.0990000002</v>
          </cell>
          <cell r="R209">
            <v>291657.71800000005</v>
          </cell>
          <cell r="U209">
            <v>45260</v>
          </cell>
          <cell r="AB209">
            <v>45200</v>
          </cell>
          <cell r="AH209" t="str">
            <v>YARN</v>
          </cell>
        </row>
        <row r="210">
          <cell r="C210" t="str">
            <v>KAPE-IB-99346-30-11-2021</v>
          </cell>
          <cell r="D210">
            <v>44530</v>
          </cell>
          <cell r="E210" t="str">
            <v>Raw Material</v>
          </cell>
          <cell r="F210" t="str">
            <v>Closed</v>
          </cell>
          <cell r="G210">
            <v>39741</v>
          </cell>
          <cell r="H210" t="str">
            <v>EOU</v>
          </cell>
          <cell r="J210">
            <v>5205.13</v>
          </cell>
          <cell r="K210">
            <v>4.7699999999999996</v>
          </cell>
          <cell r="L210">
            <v>0</v>
          </cell>
          <cell r="M210">
            <v>0</v>
          </cell>
          <cell r="N210" t="str">
            <v>Cotton Yarn</v>
          </cell>
          <cell r="O210" t="str">
            <v>30/1 Cotton Yarn</v>
          </cell>
          <cell r="P210">
            <v>34014630</v>
          </cell>
          <cell r="R210">
            <v>8190214</v>
          </cell>
          <cell r="T210">
            <v>139572006</v>
          </cell>
          <cell r="U210">
            <v>45260</v>
          </cell>
          <cell r="AB210">
            <v>45200</v>
          </cell>
          <cell r="AH210" t="str">
            <v>YARN</v>
          </cell>
        </row>
        <row r="211">
          <cell r="C211" t="str">
            <v>KAPE-IB-99360-30-11-2021</v>
          </cell>
          <cell r="D211">
            <v>44530</v>
          </cell>
          <cell r="E211" t="str">
            <v>Raw Material</v>
          </cell>
          <cell r="F211" t="str">
            <v>Closed</v>
          </cell>
          <cell r="G211">
            <v>40518.400000000001</v>
          </cell>
          <cell r="H211" t="str">
            <v>EOU</v>
          </cell>
          <cell r="J211">
            <v>5205.13</v>
          </cell>
          <cell r="K211">
            <v>3.3</v>
          </cell>
          <cell r="L211">
            <v>0</v>
          </cell>
          <cell r="M211">
            <v>0</v>
          </cell>
          <cell r="N211" t="str">
            <v>Cotton Yarn</v>
          </cell>
          <cell r="O211" t="str">
            <v>30/1 Cotton Yarn</v>
          </cell>
          <cell r="P211">
            <v>23992462</v>
          </cell>
          <cell r="R211">
            <v>5777024</v>
          </cell>
          <cell r="T211">
            <v>139572007</v>
          </cell>
          <cell r="U211">
            <v>45260</v>
          </cell>
          <cell r="AB211">
            <v>45200</v>
          </cell>
          <cell r="AH211" t="str">
            <v>YARN</v>
          </cell>
        </row>
        <row r="212">
          <cell r="C212" t="str">
            <v>KAPE-IB-99354-30-11-2021</v>
          </cell>
          <cell r="D212">
            <v>44530</v>
          </cell>
          <cell r="E212" t="str">
            <v>Raw Material</v>
          </cell>
          <cell r="F212" t="str">
            <v>Closed</v>
          </cell>
          <cell r="G212">
            <v>40085.1</v>
          </cell>
          <cell r="H212" t="str">
            <v>EOU</v>
          </cell>
          <cell r="J212">
            <v>5205.13</v>
          </cell>
          <cell r="K212">
            <v>3.3</v>
          </cell>
          <cell r="L212">
            <v>0</v>
          </cell>
          <cell r="M212">
            <v>0</v>
          </cell>
          <cell r="N212" t="str">
            <v>Cotton Yarn</v>
          </cell>
          <cell r="O212" t="str">
            <v>30/1 Cotton Yarn</v>
          </cell>
          <cell r="P212">
            <v>23735889</v>
          </cell>
          <cell r="R212">
            <v>5715245</v>
          </cell>
          <cell r="T212">
            <v>139572004</v>
          </cell>
          <cell r="U212">
            <v>45260</v>
          </cell>
          <cell r="AB212">
            <v>45200</v>
          </cell>
          <cell r="AH212" t="str">
            <v>YARN</v>
          </cell>
        </row>
        <row r="213">
          <cell r="C213" t="str">
            <v>KAPW-IB-80150-01-12-2021</v>
          </cell>
          <cell r="D213">
            <v>44531</v>
          </cell>
          <cell r="E213" t="str">
            <v>Raw Material</v>
          </cell>
          <cell r="F213" t="str">
            <v>Closed</v>
          </cell>
          <cell r="G213">
            <v>5000</v>
          </cell>
          <cell r="H213" t="str">
            <v>EOU</v>
          </cell>
          <cell r="J213">
            <v>3204.2</v>
          </cell>
          <cell r="K213">
            <v>7.6719999999999997</v>
          </cell>
          <cell r="L213">
            <v>0</v>
          </cell>
          <cell r="M213">
            <v>0</v>
          </cell>
          <cell r="N213" t="str">
            <v>Textile Dyes</v>
          </cell>
          <cell r="O213" t="str">
            <v>TEXTILE DYES (VEEBRIGH EHT)</v>
          </cell>
          <cell r="P213">
            <v>6912500</v>
          </cell>
          <cell r="R213">
            <v>2889700.0000000005</v>
          </cell>
          <cell r="U213">
            <v>45261</v>
          </cell>
          <cell r="AB213">
            <v>45201</v>
          </cell>
          <cell r="AD213" t="str">
            <v>OK</v>
          </cell>
          <cell r="AH213" t="str">
            <v>DYES</v>
          </cell>
        </row>
        <row r="214">
          <cell r="C214" t="str">
            <v>KAPW-IB-81108-02-12-2021</v>
          </cell>
          <cell r="D214">
            <v>44532</v>
          </cell>
          <cell r="E214" t="str">
            <v>Raw Material</v>
          </cell>
          <cell r="F214" t="str">
            <v>Closed</v>
          </cell>
          <cell r="G214">
            <v>18200</v>
          </cell>
          <cell r="H214" t="str">
            <v>EOU</v>
          </cell>
          <cell r="J214">
            <v>3906.9029999999998</v>
          </cell>
          <cell r="K214">
            <v>2.0499999999999998</v>
          </cell>
          <cell r="L214">
            <v>0</v>
          </cell>
          <cell r="M214">
            <v>0</v>
          </cell>
          <cell r="N214" t="str">
            <v>Textile Chemical</v>
          </cell>
          <cell r="O214" t="str">
            <v xml:space="preserve">FLOPRINT TA </v>
          </cell>
          <cell r="P214">
            <v>6704334</v>
          </cell>
          <cell r="R214">
            <v>1455818</v>
          </cell>
          <cell r="U214">
            <v>45262</v>
          </cell>
          <cell r="AB214">
            <v>45202</v>
          </cell>
          <cell r="AH214" t="str">
            <v>Chemical</v>
          </cell>
        </row>
        <row r="215">
          <cell r="C215" t="str">
            <v>KAPW-IB-81771-03-12-2021</v>
          </cell>
          <cell r="D215">
            <v>44533</v>
          </cell>
          <cell r="E215" t="str">
            <v>Raw Material</v>
          </cell>
          <cell r="F215" t="str">
            <v>Closed</v>
          </cell>
          <cell r="G215">
            <v>1500</v>
          </cell>
          <cell r="H215" t="str">
            <v>EOU</v>
          </cell>
          <cell r="J215">
            <v>3204.16</v>
          </cell>
          <cell r="K215">
            <v>9.4742999999999995</v>
          </cell>
          <cell r="L215">
            <v>0</v>
          </cell>
          <cell r="M215">
            <v>0</v>
          </cell>
          <cell r="N215" t="str">
            <v>Textile Dyes</v>
          </cell>
          <cell r="O215" t="str">
            <v>TEXTILE DYES (BEMACRON SMART ORANGE EE</v>
          </cell>
          <cell r="P215">
            <v>2550040</v>
          </cell>
          <cell r="R215">
            <v>945483</v>
          </cell>
          <cell r="T215">
            <v>139572015</v>
          </cell>
          <cell r="U215">
            <v>45263</v>
          </cell>
          <cell r="AB215">
            <v>45203</v>
          </cell>
          <cell r="AH215" t="str">
            <v>DYES</v>
          </cell>
        </row>
        <row r="216">
          <cell r="C216" t="str">
            <v>KAPE-IB-101874-03-12-2021</v>
          </cell>
          <cell r="D216">
            <v>44533</v>
          </cell>
          <cell r="E216" t="str">
            <v>Raw Material</v>
          </cell>
          <cell r="F216" t="str">
            <v>Closed</v>
          </cell>
          <cell r="G216">
            <v>24480</v>
          </cell>
          <cell r="H216" t="str">
            <v>EOU</v>
          </cell>
          <cell r="J216">
            <v>5402.33</v>
          </cell>
          <cell r="K216">
            <v>1.64</v>
          </cell>
          <cell r="L216">
            <v>0</v>
          </cell>
          <cell r="M216">
            <v>0</v>
          </cell>
          <cell r="N216" t="str">
            <v>Polyester Yarn</v>
          </cell>
          <cell r="O216" t="str">
            <v>100% POLYESTER YARN (DTY 100D/48F</v>
          </cell>
          <cell r="P216">
            <v>7203729.5999999996</v>
          </cell>
          <cell r="R216">
            <v>3062937.6000000001</v>
          </cell>
          <cell r="U216">
            <v>45263</v>
          </cell>
          <cell r="AB216">
            <v>45203</v>
          </cell>
          <cell r="AD216" t="str">
            <v>OK</v>
          </cell>
          <cell r="AH216" t="str">
            <v>YARN</v>
          </cell>
        </row>
        <row r="217">
          <cell r="C217" t="str">
            <v>KAPW-IB-83496-06-12-2021</v>
          </cell>
          <cell r="D217">
            <v>44536</v>
          </cell>
          <cell r="E217" t="str">
            <v>Raw Material</v>
          </cell>
          <cell r="F217" t="str">
            <v>Closed</v>
          </cell>
          <cell r="G217">
            <v>12145</v>
          </cell>
          <cell r="H217" t="str">
            <v>EOU</v>
          </cell>
          <cell r="J217">
            <v>5407.52</v>
          </cell>
          <cell r="K217">
            <v>5.8258000000000001</v>
          </cell>
          <cell r="L217">
            <v>0</v>
          </cell>
          <cell r="M217">
            <v>0</v>
          </cell>
          <cell r="N217" t="str">
            <v>Polyester Fabric</v>
          </cell>
          <cell r="O217" t="str">
            <v>100% POLY MICROFIBER FABRIC</v>
          </cell>
          <cell r="P217">
            <v>12768038.5</v>
          </cell>
          <cell r="R217">
            <v>4733999.55</v>
          </cell>
          <cell r="U217">
            <v>45266</v>
          </cell>
          <cell r="AB217">
            <v>45206</v>
          </cell>
          <cell r="AD217" t="str">
            <v>OK</v>
          </cell>
          <cell r="AH217" t="str">
            <v>FABRIC</v>
          </cell>
        </row>
        <row r="218">
          <cell r="C218" t="str">
            <v>KAPE-IB-103482-06-12-2021</v>
          </cell>
          <cell r="D218">
            <v>44536</v>
          </cell>
          <cell r="E218" t="str">
            <v>Raw Material</v>
          </cell>
          <cell r="F218" t="str">
            <v>Closed</v>
          </cell>
          <cell r="G218">
            <v>19874.400000000001</v>
          </cell>
          <cell r="H218" t="str">
            <v>EOU</v>
          </cell>
          <cell r="J218">
            <v>5205.13</v>
          </cell>
          <cell r="K218">
            <v>3.3</v>
          </cell>
          <cell r="L218">
            <v>0</v>
          </cell>
          <cell r="M218">
            <v>0</v>
          </cell>
          <cell r="N218" t="str">
            <v>Cotton Yarn</v>
          </cell>
          <cell r="O218" t="str">
            <v>30/1 Cotton Yarn</v>
          </cell>
          <cell r="P218">
            <v>11835280</v>
          </cell>
          <cell r="R218">
            <v>2849757</v>
          </cell>
          <cell r="T218">
            <v>139572024</v>
          </cell>
          <cell r="U218">
            <v>45266</v>
          </cell>
          <cell r="AB218">
            <v>45206</v>
          </cell>
          <cell r="AH218" t="str">
            <v>YARN</v>
          </cell>
        </row>
        <row r="219">
          <cell r="C219" t="str">
            <v>KAPE-IB-103549-06-12-2021</v>
          </cell>
          <cell r="D219">
            <v>44536</v>
          </cell>
          <cell r="E219" t="str">
            <v>Raw Material</v>
          </cell>
          <cell r="F219" t="str">
            <v>Closed</v>
          </cell>
          <cell r="G219">
            <v>19847.7</v>
          </cell>
          <cell r="H219" t="str">
            <v>EOU</v>
          </cell>
          <cell r="J219">
            <v>5205.13</v>
          </cell>
          <cell r="K219">
            <v>3.3</v>
          </cell>
          <cell r="L219">
            <v>0</v>
          </cell>
          <cell r="M219">
            <v>0</v>
          </cell>
          <cell r="N219" t="str">
            <v>Cotton Yarn</v>
          </cell>
          <cell r="O219" t="str">
            <v>30/1 Cotton Yarn</v>
          </cell>
          <cell r="P219">
            <v>11819380</v>
          </cell>
          <cell r="R219">
            <v>2845929</v>
          </cell>
          <cell r="T219">
            <v>139572023</v>
          </cell>
          <cell r="U219">
            <v>45266</v>
          </cell>
          <cell r="AB219">
            <v>45206</v>
          </cell>
          <cell r="AH219" t="str">
            <v>YARN</v>
          </cell>
        </row>
        <row r="220">
          <cell r="C220" t="str">
            <v>KPAF-IB-30892-13-12-2021</v>
          </cell>
          <cell r="D220">
            <v>44543</v>
          </cell>
          <cell r="E220" t="str">
            <v>Raw Material</v>
          </cell>
          <cell r="F220" t="str">
            <v>Closed</v>
          </cell>
          <cell r="G220">
            <v>2002.9</v>
          </cell>
          <cell r="H220" t="str">
            <v>EOU</v>
          </cell>
          <cell r="J220">
            <v>5210.49</v>
          </cell>
          <cell r="K220">
            <v>10.8268</v>
          </cell>
          <cell r="L220">
            <v>0</v>
          </cell>
          <cell r="M220">
            <v>0</v>
          </cell>
          <cell r="N220" t="str">
            <v>Blended Fabric</v>
          </cell>
          <cell r="O220" t="str">
            <v>BLENDED POLYESTER MESH FABRIC 88% POLYESTER 12%</v>
          </cell>
          <cell r="P220">
            <v>3939724.3290000004</v>
          </cell>
          <cell r="R220">
            <v>1227957.9610000001</v>
          </cell>
          <cell r="U220">
            <v>45273</v>
          </cell>
          <cell r="AB220">
            <v>45213</v>
          </cell>
          <cell r="AD220" t="str">
            <v>OK</v>
          </cell>
          <cell r="AH220" t="str">
            <v>FABRIC</v>
          </cell>
        </row>
        <row r="221">
          <cell r="C221" t="str">
            <v>KAPE-IB-108499-14-12-2021</v>
          </cell>
          <cell r="D221">
            <v>44544</v>
          </cell>
          <cell r="E221" t="str">
            <v>Raw Material</v>
          </cell>
          <cell r="F221" t="str">
            <v>Closed</v>
          </cell>
          <cell r="G221">
            <v>24480</v>
          </cell>
          <cell r="H221" t="str">
            <v>EOU</v>
          </cell>
          <cell r="J221">
            <v>5402.33</v>
          </cell>
          <cell r="K221">
            <v>1.64</v>
          </cell>
          <cell r="L221">
            <v>0</v>
          </cell>
          <cell r="M221">
            <v>0</v>
          </cell>
          <cell r="N221" t="str">
            <v>Polyester Yarn</v>
          </cell>
          <cell r="O221" t="str">
            <v>100% POLYESTER YARN (DTY 100D/48F)</v>
          </cell>
          <cell r="P221">
            <v>7296019.2000000002</v>
          </cell>
          <cell r="R221">
            <v>3102105.6000000001</v>
          </cell>
          <cell r="U221">
            <v>45274</v>
          </cell>
          <cell r="AB221">
            <v>45214</v>
          </cell>
          <cell r="AD221" t="str">
            <v>OK</v>
          </cell>
          <cell r="AH221" t="str">
            <v>YARN</v>
          </cell>
        </row>
        <row r="222">
          <cell r="C222" t="str">
            <v>KAPW-IB-88577-14-12-2021</v>
          </cell>
          <cell r="D222">
            <v>44544</v>
          </cell>
          <cell r="E222" t="str">
            <v>Packing Material</v>
          </cell>
          <cell r="F222" t="str">
            <v>Closed</v>
          </cell>
          <cell r="G222">
            <v>7532</v>
          </cell>
          <cell r="H222" t="str">
            <v>EOU</v>
          </cell>
          <cell r="J222">
            <v>5807.1019999999999</v>
          </cell>
          <cell r="K222">
            <v>3.6644999999999999</v>
          </cell>
          <cell r="L222">
            <v>0</v>
          </cell>
          <cell r="M222">
            <v>0</v>
          </cell>
          <cell r="N222" t="str">
            <v>Packing Material</v>
          </cell>
          <cell r="O222" t="str">
            <v xml:space="preserve">WOVEN EDGE SATIN RIBBONS </v>
          </cell>
          <cell r="P222">
            <v>5015935.4000000004</v>
          </cell>
          <cell r="R222">
            <v>2032736.16</v>
          </cell>
          <cell r="U222">
            <v>45274</v>
          </cell>
          <cell r="AB222">
            <v>45214</v>
          </cell>
          <cell r="AD222" t="str">
            <v>OK</v>
          </cell>
          <cell r="AH222" t="str">
            <v>Packing Material</v>
          </cell>
        </row>
        <row r="223">
          <cell r="C223" t="str">
            <v>KPPI-IB-42167-15-12-2021</v>
          </cell>
          <cell r="D223">
            <v>44545</v>
          </cell>
          <cell r="E223" t="str">
            <v>Raw Material</v>
          </cell>
          <cell r="F223" t="str">
            <v>Closed</v>
          </cell>
          <cell r="G223">
            <v>36000</v>
          </cell>
          <cell r="H223" t="str">
            <v>EOU</v>
          </cell>
          <cell r="J223">
            <v>3809.9189999999999</v>
          </cell>
          <cell r="K223">
            <v>2.5</v>
          </cell>
          <cell r="L223">
            <v>0</v>
          </cell>
          <cell r="M223">
            <v>0</v>
          </cell>
          <cell r="N223" t="str">
            <v>Textile Chemical</v>
          </cell>
          <cell r="O223" t="str">
            <v>SUPER SIZE SIZING PRODUCTS FOR</v>
          </cell>
          <cell r="P223">
            <v>16374135</v>
          </cell>
          <cell r="R223">
            <v>6071071</v>
          </cell>
          <cell r="T223">
            <v>139567796</v>
          </cell>
          <cell r="U223">
            <v>45275</v>
          </cell>
          <cell r="AB223">
            <v>45215</v>
          </cell>
          <cell r="AH223" t="str">
            <v>Chemical</v>
          </cell>
        </row>
        <row r="224">
          <cell r="C224" t="str">
            <v>KPPI-IB-42182-16-12-2021</v>
          </cell>
          <cell r="D224">
            <v>44546</v>
          </cell>
          <cell r="E224" t="str">
            <v>Raw Material</v>
          </cell>
          <cell r="F224" t="str">
            <v>Closed</v>
          </cell>
          <cell r="G224">
            <v>18000</v>
          </cell>
          <cell r="H224" t="str">
            <v>EOU</v>
          </cell>
          <cell r="J224">
            <v>3809.9189999999999</v>
          </cell>
          <cell r="K224">
            <v>2.5</v>
          </cell>
          <cell r="L224">
            <v>0</v>
          </cell>
          <cell r="M224">
            <v>0</v>
          </cell>
          <cell r="N224" t="str">
            <v>Textile Chemical</v>
          </cell>
          <cell r="O224" t="str">
            <v xml:space="preserve">SUPER SIZE -SIZING PRODUCTS </v>
          </cell>
          <cell r="P224">
            <v>8187120</v>
          </cell>
          <cell r="R224">
            <v>3035519.9999999995</v>
          </cell>
          <cell r="U224">
            <v>45276</v>
          </cell>
          <cell r="AB224">
            <v>45216</v>
          </cell>
          <cell r="AH224" t="str">
            <v>Chemical</v>
          </cell>
        </row>
        <row r="225">
          <cell r="C225" t="str">
            <v>KAPE-IB-111446-16-12-2021</v>
          </cell>
          <cell r="D225">
            <v>44546</v>
          </cell>
          <cell r="E225" t="str">
            <v>Raw Material</v>
          </cell>
          <cell r="F225" t="str">
            <v>Closed</v>
          </cell>
          <cell r="G225">
            <v>19600</v>
          </cell>
          <cell r="H225" t="str">
            <v>EOU</v>
          </cell>
          <cell r="J225">
            <v>3402.13</v>
          </cell>
          <cell r="K225" t="str">
            <v>1.85000
4.05000
3.95000</v>
          </cell>
          <cell r="L225">
            <v>0</v>
          </cell>
          <cell r="M225">
            <v>0</v>
          </cell>
          <cell r="N225" t="str">
            <v>Textile Chemical</v>
          </cell>
          <cell r="O225" t="str">
            <v>NEOPAT COMPOUND 96
ANTISCHIUMA NEOPAT N
TILASOL</v>
          </cell>
          <cell r="P225">
            <v>8005228</v>
          </cell>
          <cell r="R225">
            <v>2968028</v>
          </cell>
          <cell r="U225">
            <v>45276</v>
          </cell>
          <cell r="AB225">
            <v>45216</v>
          </cell>
          <cell r="AD225" t="str">
            <v>OK</v>
          </cell>
          <cell r="AH225" t="str">
            <v>Chemical</v>
          </cell>
        </row>
        <row r="226">
          <cell r="C226" t="str">
            <v>KAPE-IB-111629-17-12-2021</v>
          </cell>
          <cell r="D226">
            <v>44547</v>
          </cell>
          <cell r="E226" t="str">
            <v>Raw Material</v>
          </cell>
          <cell r="F226" t="str">
            <v>Closed</v>
          </cell>
          <cell r="G226">
            <v>24480</v>
          </cell>
          <cell r="H226" t="str">
            <v>EOU</v>
          </cell>
          <cell r="J226">
            <v>5402.33</v>
          </cell>
          <cell r="K226">
            <v>1.64</v>
          </cell>
          <cell r="L226">
            <v>0</v>
          </cell>
          <cell r="M226">
            <v>0</v>
          </cell>
          <cell r="N226" t="str">
            <v>Polyester Yarn</v>
          </cell>
          <cell r="O226" t="str">
            <v>100% POLYESTER YARN (DTY 100D/48F</v>
          </cell>
          <cell r="P226">
            <v>7308259.2000000002</v>
          </cell>
          <cell r="R226">
            <v>3107491.1999999997</v>
          </cell>
          <cell r="U226">
            <v>45277</v>
          </cell>
          <cell r="AB226">
            <v>45217</v>
          </cell>
          <cell r="AD226" t="str">
            <v>OK</v>
          </cell>
          <cell r="AH226" t="str">
            <v>YARN</v>
          </cell>
        </row>
        <row r="227">
          <cell r="C227" t="str">
            <v>KAPE-IB-112508-18-12-2021</v>
          </cell>
          <cell r="D227">
            <v>44548</v>
          </cell>
          <cell r="E227" t="str">
            <v>Raw Material</v>
          </cell>
          <cell r="F227" t="str">
            <v>Closed</v>
          </cell>
          <cell r="G227">
            <v>18144</v>
          </cell>
          <cell r="H227" t="str">
            <v>EOU</v>
          </cell>
          <cell r="J227">
            <v>5205.2700000000004</v>
          </cell>
          <cell r="K227">
            <v>6.52</v>
          </cell>
          <cell r="L227">
            <v>0</v>
          </cell>
          <cell r="M227">
            <v>0</v>
          </cell>
          <cell r="N227" t="str">
            <v>Cotton Yarn</v>
          </cell>
          <cell r="O227" t="str">
            <v xml:space="preserve">60/1 cotton yarn </v>
          </cell>
          <cell r="P227">
            <v>21534750.720000003</v>
          </cell>
          <cell r="R227">
            <v>5185192.3199999994</v>
          </cell>
          <cell r="U227">
            <v>45278</v>
          </cell>
          <cell r="AB227">
            <v>45218</v>
          </cell>
          <cell r="AH227" t="str">
            <v>YARN</v>
          </cell>
        </row>
        <row r="228">
          <cell r="C228" t="str">
            <v>KAPE-IB-112505-18-12-2021</v>
          </cell>
          <cell r="D228">
            <v>44548</v>
          </cell>
          <cell r="E228" t="str">
            <v>Raw Material</v>
          </cell>
          <cell r="F228" t="str">
            <v>Closed</v>
          </cell>
          <cell r="G228">
            <v>18144</v>
          </cell>
          <cell r="H228" t="str">
            <v>EOU</v>
          </cell>
          <cell r="J228">
            <v>5205.2700000000004</v>
          </cell>
          <cell r="K228">
            <v>6.52</v>
          </cell>
          <cell r="L228">
            <v>0</v>
          </cell>
          <cell r="M228">
            <v>0</v>
          </cell>
          <cell r="N228" t="str">
            <v>Cotton Yarn</v>
          </cell>
          <cell r="O228" t="str">
            <v>60/1 Cotton Yarn</v>
          </cell>
          <cell r="P228">
            <v>21534750.720000003</v>
          </cell>
          <cell r="R228">
            <v>5186280.96</v>
          </cell>
          <cell r="U228">
            <v>45278</v>
          </cell>
          <cell r="AB228">
            <v>45218</v>
          </cell>
          <cell r="AH228" t="str">
            <v>YARN</v>
          </cell>
        </row>
        <row r="229">
          <cell r="C229" t="str">
            <v>KAPE-IB-115712-23-12-2021</v>
          </cell>
          <cell r="D229">
            <v>44553</v>
          </cell>
          <cell r="E229" t="str">
            <v>Raw Material</v>
          </cell>
          <cell r="F229" t="str">
            <v>Closed</v>
          </cell>
          <cell r="G229">
            <v>24480</v>
          </cell>
          <cell r="H229" t="str">
            <v>EOU</v>
          </cell>
          <cell r="J229">
            <v>5402.33</v>
          </cell>
          <cell r="K229">
            <v>1.85</v>
          </cell>
          <cell r="L229">
            <v>0</v>
          </cell>
          <cell r="M229">
            <v>0</v>
          </cell>
          <cell r="N229" t="str">
            <v>Polyester Yarn</v>
          </cell>
          <cell r="O229" t="str">
            <v>100% POLYESTER TEXTURED YARN</v>
          </cell>
          <cell r="P229">
            <v>8246332.8000000007</v>
          </cell>
          <cell r="R229">
            <v>3506270.4</v>
          </cell>
          <cell r="U229">
            <v>45283</v>
          </cell>
          <cell r="AB229">
            <v>45223</v>
          </cell>
          <cell r="AD229" t="str">
            <v>OK</v>
          </cell>
          <cell r="AH229" t="str">
            <v>YARN</v>
          </cell>
        </row>
        <row r="230">
          <cell r="C230" t="str">
            <v>KAPE-IB-116715-24-12-2021</v>
          </cell>
          <cell r="D230">
            <v>44554</v>
          </cell>
          <cell r="E230" t="str">
            <v>Raw Material</v>
          </cell>
          <cell r="F230" t="str">
            <v>Closed</v>
          </cell>
          <cell r="G230">
            <v>6300</v>
          </cell>
          <cell r="H230" t="str">
            <v>EOU</v>
          </cell>
          <cell r="J230">
            <v>3204.16</v>
          </cell>
          <cell r="K230">
            <v>7.4508000000000001</v>
          </cell>
          <cell r="L230">
            <v>0</v>
          </cell>
          <cell r="M230">
            <v>0</v>
          </cell>
          <cell r="N230" t="str">
            <v>Textile Dyes</v>
          </cell>
          <cell r="O230" t="str">
            <v xml:space="preserve"> TEXTILE DYES</v>
          </cell>
          <cell r="P230">
            <v>8551999</v>
          </cell>
          <cell r="R230">
            <v>3170842</v>
          </cell>
          <cell r="T230">
            <v>139567810</v>
          </cell>
          <cell r="U230">
            <v>45284</v>
          </cell>
          <cell r="AB230">
            <v>45224</v>
          </cell>
          <cell r="AH230" t="str">
            <v>DYES</v>
          </cell>
        </row>
        <row r="231">
          <cell r="C231" t="str">
            <v>KAPE-IB-116727-24-12-2021</v>
          </cell>
          <cell r="D231">
            <v>44554</v>
          </cell>
          <cell r="E231" t="str">
            <v>Raw Material</v>
          </cell>
          <cell r="F231" t="str">
            <v>Closed</v>
          </cell>
          <cell r="G231">
            <v>8000</v>
          </cell>
          <cell r="H231" t="str">
            <v>EOU</v>
          </cell>
          <cell r="J231">
            <v>3204.16</v>
          </cell>
          <cell r="K231">
            <v>5.9569999999999999</v>
          </cell>
          <cell r="L231">
            <v>0</v>
          </cell>
          <cell r="M231">
            <v>0</v>
          </cell>
          <cell r="N231" t="str">
            <v>Textile Dyes</v>
          </cell>
          <cell r="O231" t="str">
            <v>TEXTILE DYES (REMAZOL BLUE</v>
          </cell>
          <cell r="P231">
            <v>7989062</v>
          </cell>
          <cell r="R231">
            <v>2962121</v>
          </cell>
          <cell r="T231">
            <v>139567809</v>
          </cell>
          <cell r="U231">
            <v>45284</v>
          </cell>
          <cell r="AB231">
            <v>45224</v>
          </cell>
          <cell r="AH231" t="str">
            <v>DYES</v>
          </cell>
        </row>
        <row r="232">
          <cell r="C232" t="str">
            <v>KAPW-IB-96455-28-12-2021</v>
          </cell>
          <cell r="D232">
            <v>44558</v>
          </cell>
          <cell r="E232" t="str">
            <v>Raw Material</v>
          </cell>
          <cell r="F232" t="str">
            <v>Closed</v>
          </cell>
          <cell r="G232">
            <v>12960</v>
          </cell>
          <cell r="H232" t="str">
            <v>EOU</v>
          </cell>
          <cell r="J232" t="str">
            <v>3402.1300
3402.1990
3809.9190</v>
          </cell>
          <cell r="K232" t="str">
            <v>2.18
2.65
4.2</v>
          </cell>
          <cell r="L232">
            <v>0</v>
          </cell>
          <cell r="M232">
            <v>0</v>
          </cell>
          <cell r="N232" t="str">
            <v>Textile Chemical</v>
          </cell>
          <cell r="O232" t="str">
            <v>WETMATIC WTL / DYMAFIX
(total remaing 1317.96 Kgs)</v>
          </cell>
          <cell r="P232">
            <v>6014476.7999999998</v>
          </cell>
          <cell r="R232">
            <v>2406931.2000000002</v>
          </cell>
          <cell r="U232">
            <v>45288</v>
          </cell>
          <cell r="AB232">
            <v>45228</v>
          </cell>
          <cell r="AD232" t="str">
            <v>OK</v>
          </cell>
          <cell r="AH232" t="str">
            <v>Chemical</v>
          </cell>
        </row>
        <row r="233">
          <cell r="C233" t="str">
            <v>KPAF-IB-33775-28-12-2021</v>
          </cell>
          <cell r="D233">
            <v>44558</v>
          </cell>
          <cell r="E233" t="str">
            <v>Raw Material</v>
          </cell>
          <cell r="F233" t="str">
            <v>Closed</v>
          </cell>
          <cell r="G233">
            <v>230.4</v>
          </cell>
          <cell r="H233" t="str">
            <v>EOU</v>
          </cell>
          <cell r="J233">
            <v>5402.33</v>
          </cell>
          <cell r="K233">
            <v>30.83</v>
          </cell>
          <cell r="L233">
            <v>0</v>
          </cell>
          <cell r="M233">
            <v>0</v>
          </cell>
          <cell r="N233" t="str">
            <v>Elastolefin Yarn</v>
          </cell>
          <cell r="O233" t="str">
            <v>POLYESTER ELASTOLEFIN YARN</v>
          </cell>
          <cell r="P233">
            <v>1294154.496</v>
          </cell>
          <cell r="R233">
            <v>403370.49599999998</v>
          </cell>
          <cell r="U233">
            <v>45288</v>
          </cell>
          <cell r="AB233">
            <v>45228</v>
          </cell>
          <cell r="AD233" t="str">
            <v>OK</v>
          </cell>
          <cell r="AH233" t="str">
            <v>YARN</v>
          </cell>
        </row>
        <row r="234">
          <cell r="C234" t="str">
            <v>KAPW-IB-97856-30-12-2021</v>
          </cell>
          <cell r="D234">
            <v>44560</v>
          </cell>
          <cell r="E234" t="str">
            <v>Raw Material</v>
          </cell>
          <cell r="F234" t="str">
            <v>Closed</v>
          </cell>
          <cell r="G234">
            <v>3000</v>
          </cell>
          <cell r="H234" t="str">
            <v>EOU</v>
          </cell>
          <cell r="J234">
            <v>3204.16</v>
          </cell>
          <cell r="K234" t="str">
            <v>16.40
19.24
8</v>
          </cell>
          <cell r="L234">
            <v>0</v>
          </cell>
          <cell r="M234">
            <v>0</v>
          </cell>
          <cell r="N234" t="str">
            <v>Textile Dyes</v>
          </cell>
          <cell r="O234" t="str">
            <v xml:space="preserve">TEXTILE DYES (NOVACRON BLUE </v>
          </cell>
          <cell r="P234">
            <v>8459620</v>
          </cell>
          <cell r="R234">
            <v>3136590</v>
          </cell>
          <cell r="T234">
            <v>139567832</v>
          </cell>
          <cell r="U234">
            <v>45290</v>
          </cell>
          <cell r="AB234">
            <v>45230</v>
          </cell>
          <cell r="AH234" t="str">
            <v>DYES</v>
          </cell>
        </row>
        <row r="235">
          <cell r="C235" t="str">
            <v>KAPE-IB-120641-31-12-2021</v>
          </cell>
          <cell r="D235">
            <v>44561</v>
          </cell>
          <cell r="E235" t="str">
            <v>Raw Material</v>
          </cell>
          <cell r="F235" t="str">
            <v>Closed</v>
          </cell>
          <cell r="G235">
            <v>20173.400000000001</v>
          </cell>
          <cell r="H235" t="str">
            <v>EOU</v>
          </cell>
          <cell r="J235">
            <v>5205.13</v>
          </cell>
          <cell r="K235">
            <v>4.7699999999999996</v>
          </cell>
          <cell r="L235">
            <v>0</v>
          </cell>
          <cell r="M235">
            <v>0</v>
          </cell>
          <cell r="N235" t="str">
            <v>Cotton Yarn</v>
          </cell>
          <cell r="O235" t="str">
            <v>30/1 Cotton Yarn</v>
          </cell>
          <cell r="P235">
            <v>17541376.502</v>
          </cell>
          <cell r="R235">
            <v>4223704.7580000004</v>
          </cell>
          <cell r="U235">
            <v>45291</v>
          </cell>
          <cell r="AB235">
            <v>45231</v>
          </cell>
          <cell r="AH235" t="str">
            <v>YARN</v>
          </cell>
        </row>
        <row r="236">
          <cell r="C236" t="str">
            <v>KAPE-IB-120597-31-12-2021</v>
          </cell>
          <cell r="D236">
            <v>44561</v>
          </cell>
          <cell r="E236" t="str">
            <v>Raw Material</v>
          </cell>
          <cell r="F236" t="str">
            <v>Closed</v>
          </cell>
          <cell r="G236">
            <v>59805.1</v>
          </cell>
          <cell r="H236" t="str">
            <v>EOU</v>
          </cell>
          <cell r="J236">
            <v>5205.13</v>
          </cell>
          <cell r="K236">
            <v>4.7699999999999996</v>
          </cell>
          <cell r="L236">
            <v>0</v>
          </cell>
          <cell r="M236">
            <v>0</v>
          </cell>
          <cell r="N236" t="str">
            <v>Cotton Yarn</v>
          </cell>
          <cell r="O236" t="str">
            <v>30/1 Cotton Yarn</v>
          </cell>
          <cell r="P236">
            <v>52002461</v>
          </cell>
          <cell r="R236">
            <v>12521412</v>
          </cell>
          <cell r="T236">
            <v>139567834</v>
          </cell>
          <cell r="U236">
            <v>45291</v>
          </cell>
          <cell r="AB236">
            <v>45231</v>
          </cell>
          <cell r="AH236" t="str">
            <v>YARN</v>
          </cell>
        </row>
        <row r="237">
          <cell r="C237" t="str">
            <v>KAPE-IB-120523-31-12-2021</v>
          </cell>
          <cell r="D237">
            <v>44561</v>
          </cell>
          <cell r="E237" t="str">
            <v>Raw Material</v>
          </cell>
          <cell r="F237" t="str">
            <v>Closed</v>
          </cell>
          <cell r="G237">
            <v>19836.400000000001</v>
          </cell>
          <cell r="H237" t="str">
            <v>EOU</v>
          </cell>
          <cell r="J237">
            <v>5205.13</v>
          </cell>
          <cell r="K237">
            <v>3.3</v>
          </cell>
          <cell r="L237">
            <v>0</v>
          </cell>
          <cell r="M237">
            <v>0</v>
          </cell>
          <cell r="N237" t="str">
            <v>Cotton Yarn</v>
          </cell>
          <cell r="O237" t="str">
            <v>30/1 Cotton Yarn</v>
          </cell>
          <cell r="P237">
            <v>11932784.784</v>
          </cell>
          <cell r="R237">
            <v>2873302.54</v>
          </cell>
          <cell r="U237">
            <v>45291</v>
          </cell>
          <cell r="AB237">
            <v>45231</v>
          </cell>
          <cell r="AH237" t="str">
            <v>YARN</v>
          </cell>
        </row>
        <row r="238">
          <cell r="C238" t="str">
            <v>KPAF-IB-34697-31-12-2021</v>
          </cell>
          <cell r="D238">
            <v>44561</v>
          </cell>
          <cell r="E238" t="str">
            <v>Raw Material</v>
          </cell>
          <cell r="F238" t="str">
            <v>Closed</v>
          </cell>
          <cell r="G238">
            <v>300</v>
          </cell>
          <cell r="H238" t="str">
            <v>EOU</v>
          </cell>
          <cell r="J238">
            <v>5407.52</v>
          </cell>
          <cell r="K238">
            <v>7.0339999999999998</v>
          </cell>
          <cell r="L238">
            <v>0</v>
          </cell>
          <cell r="M238">
            <v>0</v>
          </cell>
          <cell r="N238" t="str">
            <v>Blended Fabric</v>
          </cell>
          <cell r="O238" t="str">
            <v>88% POLYESTER 12%SPANDE MICRO FIBER FABRIC 254CM 90GSM DYED 1361/MTRS</v>
          </cell>
          <cell r="P238">
            <v>384678</v>
          </cell>
          <cell r="R238">
            <v>142626</v>
          </cell>
          <cell r="U238">
            <v>45291</v>
          </cell>
          <cell r="AB238">
            <v>45231</v>
          </cell>
          <cell r="AD238" t="str">
            <v>OK</v>
          </cell>
          <cell r="AH238" t="str">
            <v>FABRIC</v>
          </cell>
        </row>
        <row r="239">
          <cell r="C239" t="str">
            <v>KAPE-IB-121219-03-01-2022</v>
          </cell>
          <cell r="D239">
            <v>44564</v>
          </cell>
          <cell r="E239" t="str">
            <v>Raw Material</v>
          </cell>
          <cell r="F239" t="str">
            <v>Closed</v>
          </cell>
          <cell r="G239">
            <v>54432</v>
          </cell>
          <cell r="H239" t="str">
            <v>EOU</v>
          </cell>
          <cell r="J239">
            <v>5206.24</v>
          </cell>
          <cell r="K239">
            <v>5.48</v>
          </cell>
          <cell r="L239">
            <v>0</v>
          </cell>
          <cell r="M239">
            <v>0</v>
          </cell>
          <cell r="N239" t="str">
            <v>Blended Yarn</v>
          </cell>
          <cell r="O239" t="str">
            <v>60:40 YARN (60% COTTON 40% POLYESTER)</v>
          </cell>
          <cell r="P239">
            <v>54147320.640000001</v>
          </cell>
          <cell r="R239">
            <v>13037552.640000001</v>
          </cell>
          <cell r="U239">
            <v>45294</v>
          </cell>
          <cell r="AB239">
            <v>45234</v>
          </cell>
          <cell r="AD239" t="str">
            <v>OK</v>
          </cell>
          <cell r="AH239" t="str">
            <v>YARN</v>
          </cell>
        </row>
        <row r="240">
          <cell r="C240" t="str">
            <v>KAPE-IB-121234-03-01-2022</v>
          </cell>
          <cell r="D240">
            <v>44564</v>
          </cell>
          <cell r="E240" t="str">
            <v>Raw Material</v>
          </cell>
          <cell r="F240" t="str">
            <v>Closed</v>
          </cell>
          <cell r="G240">
            <v>24480</v>
          </cell>
          <cell r="H240" t="str">
            <v>EOU</v>
          </cell>
          <cell r="J240">
            <v>5402.33</v>
          </cell>
          <cell r="K240">
            <v>1.85</v>
          </cell>
          <cell r="L240">
            <v>0</v>
          </cell>
          <cell r="M240">
            <v>0</v>
          </cell>
          <cell r="N240" t="str">
            <v>Polyester Yarn</v>
          </cell>
          <cell r="O240" t="str">
            <v>100% POLYESTER TEXTURED YARN</v>
          </cell>
          <cell r="P240">
            <v>8220873.5999999996</v>
          </cell>
          <cell r="R240">
            <v>3495499.1999999997</v>
          </cell>
          <cell r="U240">
            <v>45294</v>
          </cell>
          <cell r="AB240">
            <v>45234</v>
          </cell>
          <cell r="AD240" t="str">
            <v>OK</v>
          </cell>
          <cell r="AH240" t="str">
            <v>YARN</v>
          </cell>
        </row>
        <row r="241">
          <cell r="C241" t="str">
            <v>KAPE-IB-121250-03-01-2022</v>
          </cell>
          <cell r="D241">
            <v>44564</v>
          </cell>
          <cell r="E241" t="str">
            <v>Raw Material</v>
          </cell>
          <cell r="F241" t="str">
            <v>Closed</v>
          </cell>
          <cell r="G241">
            <v>36288</v>
          </cell>
          <cell r="H241" t="str">
            <v>EOU</v>
          </cell>
          <cell r="J241">
            <v>5205.2700000000004</v>
          </cell>
          <cell r="K241">
            <v>6.3</v>
          </cell>
          <cell r="L241">
            <v>0</v>
          </cell>
          <cell r="M241">
            <v>0</v>
          </cell>
          <cell r="N241" t="str">
            <v>Cotton Yarn</v>
          </cell>
          <cell r="O241" t="str">
            <v>60/1 cotton yarn</v>
          </cell>
          <cell r="P241">
            <v>41499682.559999995</v>
          </cell>
          <cell r="R241">
            <v>9992626.5600000005</v>
          </cell>
          <cell r="U241">
            <v>45294</v>
          </cell>
          <cell r="AB241">
            <v>45234</v>
          </cell>
          <cell r="AH241" t="str">
            <v>YARN</v>
          </cell>
        </row>
        <row r="242">
          <cell r="C242" t="str">
            <v>KAPE-IB-121223-03-01-2022</v>
          </cell>
          <cell r="D242">
            <v>44564</v>
          </cell>
          <cell r="E242" t="str">
            <v>Raw Material</v>
          </cell>
          <cell r="F242" t="str">
            <v>Closed</v>
          </cell>
          <cell r="G242">
            <v>24120</v>
          </cell>
          <cell r="H242" t="str">
            <v>EOU</v>
          </cell>
          <cell r="J242">
            <v>5402.33</v>
          </cell>
          <cell r="K242">
            <v>1.79</v>
          </cell>
          <cell r="L242">
            <v>0</v>
          </cell>
          <cell r="M242">
            <v>0</v>
          </cell>
          <cell r="N242" t="str">
            <v>Polyester Yarn</v>
          </cell>
          <cell r="O242" t="str">
            <v>100% VIRGIN POLYESTER YARN (DTY 100D</v>
          </cell>
          <cell r="P242">
            <v>7837311.6000000006</v>
          </cell>
          <cell r="R242">
            <v>3332419.1999999997</v>
          </cell>
          <cell r="U242">
            <v>45294</v>
          </cell>
          <cell r="AB242">
            <v>45234</v>
          </cell>
          <cell r="AD242" t="str">
            <v>OK</v>
          </cell>
          <cell r="AH242" t="str">
            <v>YARN</v>
          </cell>
        </row>
        <row r="243">
          <cell r="C243" t="str">
            <v>KAPE-IB-121585-04-01-2022</v>
          </cell>
          <cell r="D243">
            <v>44565</v>
          </cell>
          <cell r="E243" t="str">
            <v>Raw Material</v>
          </cell>
          <cell r="F243" t="str">
            <v>Closed</v>
          </cell>
          <cell r="G243">
            <v>24480</v>
          </cell>
          <cell r="H243" t="str">
            <v>EOU</v>
          </cell>
          <cell r="J243">
            <v>5402.33</v>
          </cell>
          <cell r="K243">
            <v>1.85</v>
          </cell>
          <cell r="L243">
            <v>0</v>
          </cell>
          <cell r="M243">
            <v>0</v>
          </cell>
          <cell r="N243" t="str">
            <v>Polyester Yarn</v>
          </cell>
          <cell r="O243" t="str">
            <v>100% POLYESTER TEXTURED YARN (DTY 100D</v>
          </cell>
          <cell r="P243">
            <v>8220873.5999999996</v>
          </cell>
          <cell r="R243">
            <v>3495499.1999999997</v>
          </cell>
          <cell r="U243">
            <v>45295</v>
          </cell>
          <cell r="AB243">
            <v>45235</v>
          </cell>
          <cell r="AD243" t="str">
            <v>OK</v>
          </cell>
          <cell r="AH243" t="str">
            <v>YARN</v>
          </cell>
        </row>
        <row r="244">
          <cell r="C244" t="str">
            <v>KAPE-IB-123067-05-01-2022</v>
          </cell>
          <cell r="D244">
            <v>44566</v>
          </cell>
          <cell r="E244" t="str">
            <v>Raw Material</v>
          </cell>
          <cell r="F244" t="str">
            <v>Closed</v>
          </cell>
          <cell r="G244">
            <v>90720</v>
          </cell>
          <cell r="H244" t="str">
            <v>EOU</v>
          </cell>
          <cell r="J244">
            <v>5205.2700000000004</v>
          </cell>
          <cell r="K244">
            <v>6.52</v>
          </cell>
          <cell r="L244">
            <v>0</v>
          </cell>
          <cell r="M244">
            <v>0</v>
          </cell>
          <cell r="N244" t="str">
            <v>Cotton Yarn</v>
          </cell>
          <cell r="O244" t="str">
            <v xml:space="preserve">60/1 cotton yarn </v>
          </cell>
          <cell r="P244">
            <v>106738430.39999999</v>
          </cell>
          <cell r="R244">
            <v>25708233.599999998</v>
          </cell>
          <cell r="U244">
            <v>45296</v>
          </cell>
          <cell r="AB244">
            <v>45236</v>
          </cell>
          <cell r="AD244" t="str">
            <v>OK</v>
          </cell>
          <cell r="AH244" t="str">
            <v>YARN</v>
          </cell>
        </row>
        <row r="245">
          <cell r="C245" t="str">
            <v>KAPE-IB-123078-05-01-2022</v>
          </cell>
          <cell r="D245">
            <v>44566</v>
          </cell>
          <cell r="E245" t="str">
            <v>Raw Material</v>
          </cell>
          <cell r="F245" t="str">
            <v>Closed</v>
          </cell>
          <cell r="G245">
            <v>18144</v>
          </cell>
          <cell r="H245" t="str">
            <v>EOU</v>
          </cell>
          <cell r="J245">
            <v>5205.2700000000004</v>
          </cell>
          <cell r="K245">
            <v>6.52</v>
          </cell>
          <cell r="L245">
            <v>0</v>
          </cell>
          <cell r="M245">
            <v>0</v>
          </cell>
          <cell r="N245" t="str">
            <v>Cotton Yarn</v>
          </cell>
          <cell r="O245" t="str">
            <v xml:space="preserve">60/1 cotton yarn </v>
          </cell>
          <cell r="P245">
            <v>21353673.600000001</v>
          </cell>
          <cell r="R245">
            <v>5141646.72</v>
          </cell>
          <cell r="U245">
            <v>45296</v>
          </cell>
          <cell r="AB245">
            <v>45236</v>
          </cell>
          <cell r="AD245" t="str">
            <v>OK</v>
          </cell>
          <cell r="AH245" t="str">
            <v>YARN</v>
          </cell>
        </row>
        <row r="246">
          <cell r="C246" t="str">
            <v>KAPW-IB-104471-11-01-2022</v>
          </cell>
          <cell r="D246">
            <v>44572</v>
          </cell>
          <cell r="E246" t="str">
            <v>Raw Material</v>
          </cell>
          <cell r="F246" t="str">
            <v>Closed</v>
          </cell>
          <cell r="G246">
            <v>24480</v>
          </cell>
          <cell r="H246" t="str">
            <v>EOU</v>
          </cell>
          <cell r="J246">
            <v>5402.33</v>
          </cell>
          <cell r="K246">
            <v>1.85</v>
          </cell>
          <cell r="L246">
            <v>0</v>
          </cell>
          <cell r="M246">
            <v>0</v>
          </cell>
          <cell r="N246" t="str">
            <v>Polyester Yarn</v>
          </cell>
          <cell r="O246" t="str">
            <v>100% POLYESTER YARN (DTY 100D/</v>
          </cell>
          <cell r="P246">
            <v>8183908.7999999998</v>
          </cell>
          <cell r="R246">
            <v>3479832</v>
          </cell>
          <cell r="U246">
            <v>45302</v>
          </cell>
          <cell r="AB246">
            <v>45242</v>
          </cell>
          <cell r="AD246" t="str">
            <v>OK</v>
          </cell>
          <cell r="AH246" t="str">
            <v>YARN</v>
          </cell>
        </row>
        <row r="247">
          <cell r="C247" t="str">
            <v>KAPE-IB-126926-11-01-2022</v>
          </cell>
          <cell r="D247">
            <v>44572</v>
          </cell>
          <cell r="E247" t="str">
            <v>Raw Material</v>
          </cell>
          <cell r="F247" t="str">
            <v>Closed</v>
          </cell>
          <cell r="G247">
            <v>36288</v>
          </cell>
          <cell r="H247" t="str">
            <v>EOU</v>
          </cell>
          <cell r="J247">
            <v>5205.2700000000004</v>
          </cell>
          <cell r="K247">
            <v>6.52</v>
          </cell>
          <cell r="L247">
            <v>0</v>
          </cell>
          <cell r="M247">
            <v>0</v>
          </cell>
          <cell r="N247" t="str">
            <v>Cotton Yarn</v>
          </cell>
          <cell r="O247" t="str">
            <v xml:space="preserve">60/1 cotton yarn </v>
          </cell>
          <cell r="P247">
            <v>42755610.240000002</v>
          </cell>
          <cell r="R247">
            <v>10294905.6</v>
          </cell>
          <cell r="U247">
            <v>45302</v>
          </cell>
          <cell r="AB247">
            <v>45242</v>
          </cell>
          <cell r="AD247" t="str">
            <v>OK</v>
          </cell>
          <cell r="AH247" t="str">
            <v>YARN</v>
          </cell>
        </row>
        <row r="248">
          <cell r="C248" t="str">
            <v>KAPW-IB-105006-11-01-2022</v>
          </cell>
          <cell r="D248">
            <v>44572</v>
          </cell>
          <cell r="E248" t="str">
            <v>Raw Material</v>
          </cell>
          <cell r="F248" t="str">
            <v>Closed</v>
          </cell>
          <cell r="G248">
            <v>2000</v>
          </cell>
          <cell r="H248" t="str">
            <v>EOU</v>
          </cell>
          <cell r="J248">
            <v>3204.16</v>
          </cell>
          <cell r="K248">
            <v>7.9</v>
          </cell>
          <cell r="L248">
            <v>0</v>
          </cell>
          <cell r="M248">
            <v>0</v>
          </cell>
          <cell r="N248" t="str">
            <v>Textile Dyes</v>
          </cell>
          <cell r="O248" t="str">
            <v>ARGAZOL TURQUOISE GN</v>
          </cell>
          <cell r="P248">
            <v>2855220</v>
          </cell>
          <cell r="R248">
            <v>1058640</v>
          </cell>
          <cell r="U248">
            <v>45302</v>
          </cell>
          <cell r="AB248">
            <v>45242</v>
          </cell>
          <cell r="AD248" t="str">
            <v>OK</v>
          </cell>
          <cell r="AH248" t="str">
            <v>DYES</v>
          </cell>
        </row>
        <row r="249">
          <cell r="C249" t="str">
            <v>KAPE-IB-127747-12-01-2022</v>
          </cell>
          <cell r="D249">
            <v>44573</v>
          </cell>
          <cell r="E249" t="str">
            <v>Raw Material</v>
          </cell>
          <cell r="F249" t="str">
            <v>Closed</v>
          </cell>
          <cell r="G249">
            <v>19452.599999999999</v>
          </cell>
          <cell r="H249" t="str">
            <v>EOU</v>
          </cell>
          <cell r="J249">
            <v>5205.13</v>
          </cell>
          <cell r="K249">
            <v>4.7699999999999996</v>
          </cell>
          <cell r="L249">
            <v>0</v>
          </cell>
          <cell r="M249">
            <v>0</v>
          </cell>
          <cell r="N249" t="str">
            <v>Cotton Yarn</v>
          </cell>
          <cell r="O249" t="str">
            <v xml:space="preserve">30/1 cotton yarn </v>
          </cell>
          <cell r="P249">
            <v>16767949</v>
          </cell>
          <cell r="R249">
            <v>4037470</v>
          </cell>
          <cell r="T249">
            <v>139567858</v>
          </cell>
          <cell r="U249">
            <v>45302</v>
          </cell>
          <cell r="AB249">
            <v>45242</v>
          </cell>
          <cell r="AD249" t="str">
            <v>OK</v>
          </cell>
          <cell r="AH249" t="str">
            <v>YARN</v>
          </cell>
        </row>
        <row r="250">
          <cell r="C250" t="str">
            <v>KAPE-IB-127793-12-01-2022</v>
          </cell>
          <cell r="D250">
            <v>44573</v>
          </cell>
          <cell r="E250" t="str">
            <v>Raw Material</v>
          </cell>
          <cell r="F250" t="str">
            <v>Closed</v>
          </cell>
          <cell r="G250">
            <v>6625</v>
          </cell>
          <cell r="H250" t="str">
            <v>EOU</v>
          </cell>
          <cell r="J250">
            <v>3204.16</v>
          </cell>
          <cell r="K250" t="str">
            <v>9.64 / 10.88 / 12.44 / 9.22 / 6.73 / 17.31</v>
          </cell>
          <cell r="L250">
            <v>0</v>
          </cell>
          <cell r="M250">
            <v>0</v>
          </cell>
          <cell r="N250" t="str">
            <v>Textile Dyes</v>
          </cell>
          <cell r="O250" t="str">
            <v>TEXTILE DYES</v>
          </cell>
          <cell r="P250">
            <v>11983366.25</v>
          </cell>
          <cell r="R250">
            <v>4443122.5</v>
          </cell>
          <cell r="U250">
            <v>45303</v>
          </cell>
          <cell r="AB250">
            <v>45243</v>
          </cell>
          <cell r="AD250" t="str">
            <v>OK</v>
          </cell>
          <cell r="AH250" t="str">
            <v>DYES</v>
          </cell>
        </row>
        <row r="251">
          <cell r="C251" t="str">
            <v>KAPW-IB-106492-13-01-2022</v>
          </cell>
          <cell r="D251">
            <v>44574</v>
          </cell>
          <cell r="E251" t="str">
            <v>Raw Material</v>
          </cell>
          <cell r="F251" t="str">
            <v>Closed</v>
          </cell>
          <cell r="G251">
            <v>8456</v>
          </cell>
          <cell r="H251" t="str">
            <v>EOU</v>
          </cell>
          <cell r="J251">
            <v>5407.52</v>
          </cell>
          <cell r="K251">
            <v>5.5808</v>
          </cell>
          <cell r="L251">
            <v>0</v>
          </cell>
          <cell r="M251">
            <v>0</v>
          </cell>
          <cell r="N251" t="str">
            <v>Polyester Fabric</v>
          </cell>
          <cell r="O251" t="str">
            <v>100% POLYESTER MICROFIBER FABRIC</v>
          </cell>
          <cell r="P251">
            <v>8525592.8800000008</v>
          </cell>
          <cell r="R251">
            <v>3161021.92</v>
          </cell>
          <cell r="U251">
            <v>45304</v>
          </cell>
          <cell r="AB251">
            <v>45244</v>
          </cell>
          <cell r="AD251" t="str">
            <v>OK</v>
          </cell>
          <cell r="AH251" t="str">
            <v>FABRIC</v>
          </cell>
        </row>
        <row r="252">
          <cell r="C252" t="str">
            <v>KAPE-IB-128667-13-01-2022</v>
          </cell>
          <cell r="D252">
            <v>44574</v>
          </cell>
          <cell r="E252" t="str">
            <v>Raw Material</v>
          </cell>
          <cell r="F252" t="str">
            <v>Closed</v>
          </cell>
          <cell r="G252">
            <v>77526.7</v>
          </cell>
          <cell r="H252" t="str">
            <v>EOU</v>
          </cell>
          <cell r="J252">
            <v>5205.13</v>
          </cell>
          <cell r="K252">
            <v>5.4</v>
          </cell>
          <cell r="L252">
            <v>0</v>
          </cell>
          <cell r="M252">
            <v>0</v>
          </cell>
          <cell r="N252" t="str">
            <v>Cotton Yarn</v>
          </cell>
          <cell r="O252" t="str">
            <v>30/1 Cotton Yarn</v>
          </cell>
          <cell r="P252">
            <v>75631947.451999992</v>
          </cell>
          <cell r="R252">
            <v>18211021.829999998</v>
          </cell>
          <cell r="U252">
            <v>45304</v>
          </cell>
          <cell r="AB252">
            <v>45244</v>
          </cell>
          <cell r="AH252" t="str">
            <v>YARN</v>
          </cell>
        </row>
        <row r="253">
          <cell r="C253" t="str">
            <v>KAPE-IB-128635-13-01-2022</v>
          </cell>
          <cell r="D253">
            <v>44574</v>
          </cell>
          <cell r="E253" t="str">
            <v>Raw Material</v>
          </cell>
          <cell r="F253" t="str">
            <v>Closed</v>
          </cell>
          <cell r="G253">
            <v>18703.8</v>
          </cell>
          <cell r="H253" t="str">
            <v>EOU</v>
          </cell>
          <cell r="J253">
            <v>5205.13</v>
          </cell>
          <cell r="K253">
            <v>4.7699999999999996</v>
          </cell>
          <cell r="L253">
            <v>0</v>
          </cell>
          <cell r="M253">
            <v>0</v>
          </cell>
          <cell r="N253" t="str">
            <v>Cotton Yarn</v>
          </cell>
          <cell r="O253" t="str">
            <v>30/1 Cotton Yarn</v>
          </cell>
          <cell r="P253">
            <v>16117999.649999999</v>
          </cell>
          <cell r="R253">
            <v>3881038.5</v>
          </cell>
          <cell r="U253">
            <v>45304</v>
          </cell>
          <cell r="AB253">
            <v>45244</v>
          </cell>
          <cell r="AH253" t="str">
            <v>YARN</v>
          </cell>
        </row>
        <row r="254">
          <cell r="C254" t="str">
            <v>KAPE-IB-128644-13-01-2022</v>
          </cell>
          <cell r="D254">
            <v>44574</v>
          </cell>
          <cell r="E254" t="str">
            <v>Raw Material</v>
          </cell>
          <cell r="F254" t="str">
            <v>Closed</v>
          </cell>
          <cell r="G254">
            <v>20160</v>
          </cell>
          <cell r="H254" t="str">
            <v>EOU</v>
          </cell>
          <cell r="J254">
            <v>2915.11</v>
          </cell>
          <cell r="K254">
            <v>1.65</v>
          </cell>
          <cell r="L254">
            <v>0</v>
          </cell>
          <cell r="M254">
            <v>0</v>
          </cell>
          <cell r="N254" t="str">
            <v>Textile Chemical</v>
          </cell>
          <cell r="O254" t="str">
            <v>FORMIC ACID</v>
          </cell>
          <cell r="P254">
            <v>6009494.3999999994</v>
          </cell>
          <cell r="R254">
            <v>2228083.1999999997</v>
          </cell>
          <cell r="U254">
            <v>45304</v>
          </cell>
          <cell r="AB254">
            <v>45244</v>
          </cell>
          <cell r="AH254" t="str">
            <v>Chemical</v>
          </cell>
        </row>
        <row r="255">
          <cell r="C255" t="str">
            <v>KAPE-IB-130078-14-01-2022</v>
          </cell>
          <cell r="D255">
            <v>44575</v>
          </cell>
          <cell r="E255" t="str">
            <v>Raw Material</v>
          </cell>
          <cell r="F255" t="str">
            <v>Closed</v>
          </cell>
          <cell r="G255">
            <v>3000</v>
          </cell>
          <cell r="H255" t="str">
            <v>EOU</v>
          </cell>
          <cell r="J255">
            <v>3204.16</v>
          </cell>
          <cell r="K255" t="str">
            <v>12.1263 / 8.9937 / 6.5684 / 16.8758 / 9.5495</v>
          </cell>
          <cell r="L255">
            <v>0</v>
          </cell>
          <cell r="M255">
            <v>0</v>
          </cell>
          <cell r="N255" t="str">
            <v>Textile Dyes</v>
          </cell>
          <cell r="O255" t="str">
            <v xml:space="preserve">BEZAKTIV 
BEMACRON </v>
          </cell>
          <cell r="P255">
            <v>5469030</v>
          </cell>
          <cell r="R255">
            <v>2027759.9999999998</v>
          </cell>
          <cell r="U255">
            <v>45305</v>
          </cell>
          <cell r="AB255">
            <v>45245</v>
          </cell>
          <cell r="AD255" t="str">
            <v>OK</v>
          </cell>
          <cell r="AH255" t="str">
            <v>DYES</v>
          </cell>
        </row>
        <row r="256">
          <cell r="C256" t="str">
            <v>KAPW-IB-106716-14-01-2022</v>
          </cell>
          <cell r="D256">
            <v>44575</v>
          </cell>
          <cell r="E256" t="str">
            <v>Raw Material</v>
          </cell>
          <cell r="F256" t="str">
            <v>Closed</v>
          </cell>
          <cell r="G256">
            <v>23100</v>
          </cell>
          <cell r="H256" t="str">
            <v>EOU</v>
          </cell>
          <cell r="J256">
            <v>5402.33</v>
          </cell>
          <cell r="K256">
            <v>1.78</v>
          </cell>
          <cell r="L256">
            <v>0</v>
          </cell>
          <cell r="M256">
            <v>0</v>
          </cell>
          <cell r="N256" t="str">
            <v>Polyester Yarn</v>
          </cell>
          <cell r="O256" t="str">
            <v>100% POLYESTER TEXTURED YARN (DTY 100D/48F HIM SD RW AA GRADE)</v>
          </cell>
          <cell r="P256">
            <v>7411635.0000000009</v>
          </cell>
          <cell r="R256">
            <v>2831829</v>
          </cell>
          <cell r="U256">
            <v>45305</v>
          </cell>
          <cell r="AB256">
            <v>45245</v>
          </cell>
          <cell r="AD256" t="str">
            <v>OK</v>
          </cell>
          <cell r="AH256" t="str">
            <v>YARN</v>
          </cell>
        </row>
        <row r="257">
          <cell r="C257" t="str">
            <v>KAPW-IB-106693-14-01-2022</v>
          </cell>
          <cell r="D257">
            <v>44575</v>
          </cell>
          <cell r="E257" t="str">
            <v>Raw Material</v>
          </cell>
          <cell r="F257" t="str">
            <v>Closed</v>
          </cell>
          <cell r="G257">
            <v>23100</v>
          </cell>
          <cell r="H257" t="str">
            <v>EOU</v>
          </cell>
          <cell r="J257">
            <v>5402.33</v>
          </cell>
          <cell r="K257">
            <v>1.78</v>
          </cell>
          <cell r="L257">
            <v>0</v>
          </cell>
          <cell r="M257">
            <v>0</v>
          </cell>
          <cell r="N257" t="str">
            <v>Polyester Yarn</v>
          </cell>
          <cell r="O257" t="str">
            <v>100% POLYESTER TEXTURED YARN (DTY 100D/48F HIM SD RW AA GRADE)</v>
          </cell>
          <cell r="P257">
            <v>7411635.0000000009</v>
          </cell>
          <cell r="R257">
            <v>2831829</v>
          </cell>
          <cell r="U257">
            <v>45305</v>
          </cell>
          <cell r="AB257">
            <v>45245</v>
          </cell>
          <cell r="AD257" t="str">
            <v>OK</v>
          </cell>
          <cell r="AH257" t="str">
            <v>YARN</v>
          </cell>
        </row>
        <row r="258">
          <cell r="C258" t="str">
            <v>KAPE-IB-129594-14-01-2022</v>
          </cell>
          <cell r="D258">
            <v>44575</v>
          </cell>
          <cell r="E258" t="str">
            <v>Raw Material</v>
          </cell>
          <cell r="F258" t="str">
            <v>Closed</v>
          </cell>
          <cell r="G258">
            <v>13000</v>
          </cell>
          <cell r="H258" t="str">
            <v>EOU</v>
          </cell>
          <cell r="J258">
            <v>3809.9189999999999</v>
          </cell>
          <cell r="K258">
            <v>2.65</v>
          </cell>
          <cell r="L258">
            <v>0</v>
          </cell>
          <cell r="M258">
            <v>0</v>
          </cell>
          <cell r="N258" t="str">
            <v>Textile Chemical</v>
          </cell>
          <cell r="O258" t="str">
            <v>PERIPRINT MIP CONC</v>
          </cell>
          <cell r="P258">
            <v>7119450</v>
          </cell>
          <cell r="R258">
            <v>2639650</v>
          </cell>
          <cell r="U258">
            <v>45305</v>
          </cell>
          <cell r="AB258">
            <v>45245</v>
          </cell>
          <cell r="AD258" t="str">
            <v>OK</v>
          </cell>
          <cell r="AH258" t="str">
            <v>Chemical</v>
          </cell>
        </row>
        <row r="259">
          <cell r="C259" t="str">
            <v>KAPE-IB-129589-14-01-2022</v>
          </cell>
          <cell r="D259">
            <v>44575</v>
          </cell>
          <cell r="E259" t="str">
            <v>Raw Material</v>
          </cell>
          <cell r="F259" t="str">
            <v>Closed</v>
          </cell>
          <cell r="G259">
            <v>18000</v>
          </cell>
          <cell r="H259" t="str">
            <v>EOU</v>
          </cell>
          <cell r="J259">
            <v>2832.1089999999999</v>
          </cell>
          <cell r="K259">
            <v>1.65</v>
          </cell>
          <cell r="L259">
            <v>0</v>
          </cell>
          <cell r="M259">
            <v>0</v>
          </cell>
          <cell r="N259" t="str">
            <v>Textile Chemical</v>
          </cell>
          <cell r="O259" t="str">
            <v>HYDROBLUE 90</v>
          </cell>
          <cell r="P259">
            <v>5353560</v>
          </cell>
          <cell r="R259">
            <v>972720</v>
          </cell>
          <cell r="U259">
            <v>45305</v>
          </cell>
          <cell r="AB259">
            <v>45245</v>
          </cell>
          <cell r="AD259" t="str">
            <v>OK</v>
          </cell>
          <cell r="AH259" t="str">
            <v>Chemical</v>
          </cell>
        </row>
        <row r="260">
          <cell r="C260" t="str">
            <v>KAPE-IB-129656-14-01-2022</v>
          </cell>
          <cell r="D260">
            <v>44575</v>
          </cell>
          <cell r="E260" t="str">
            <v>Raw Material</v>
          </cell>
          <cell r="F260" t="str">
            <v>Closed</v>
          </cell>
          <cell r="G260">
            <v>20260</v>
          </cell>
          <cell r="H260" t="str">
            <v>EOU</v>
          </cell>
          <cell r="J260">
            <v>3809.9189999999999</v>
          </cell>
          <cell r="K260" t="str">
            <v>3.12.65 / 3.3</v>
          </cell>
          <cell r="L260">
            <v>0</v>
          </cell>
          <cell r="M260">
            <v>0</v>
          </cell>
          <cell r="N260" t="str">
            <v>Textile Chemical</v>
          </cell>
          <cell r="O260" t="str">
            <v xml:space="preserve">POLYSOFT
POLYNOL
ENZYME </v>
          </cell>
          <cell r="P260">
            <v>10858549.600000001</v>
          </cell>
          <cell r="R260">
            <v>4026067.2</v>
          </cell>
          <cell r="U260">
            <v>45305</v>
          </cell>
          <cell r="AB260">
            <v>45245</v>
          </cell>
          <cell r="AD260" t="str">
            <v>OK</v>
          </cell>
          <cell r="AH260" t="str">
            <v>Chemical</v>
          </cell>
        </row>
        <row r="261">
          <cell r="C261" t="str">
            <v>KAPE-IB-129603-14-01-2022</v>
          </cell>
          <cell r="D261">
            <v>44575</v>
          </cell>
          <cell r="E261" t="str">
            <v>Raw Material</v>
          </cell>
          <cell r="F261" t="str">
            <v>Closed</v>
          </cell>
          <cell r="G261">
            <v>48000</v>
          </cell>
          <cell r="H261" t="str">
            <v>EOU</v>
          </cell>
          <cell r="J261">
            <v>1108.19</v>
          </cell>
          <cell r="K261">
            <v>1.75</v>
          </cell>
          <cell r="L261">
            <v>0</v>
          </cell>
          <cell r="M261">
            <v>0</v>
          </cell>
          <cell r="N261" t="str">
            <v>Textile Chemical</v>
          </cell>
          <cell r="O261" t="str">
            <v>EMSIZE E14 (STARCH</v>
          </cell>
          <cell r="P261">
            <v>1735679.9999999998</v>
          </cell>
          <cell r="R261">
            <v>6672000</v>
          </cell>
          <cell r="U261">
            <v>45305</v>
          </cell>
          <cell r="AB261">
            <v>45245</v>
          </cell>
          <cell r="AD261" t="str">
            <v>OK</v>
          </cell>
          <cell r="AH261" t="str">
            <v>Chemical</v>
          </cell>
        </row>
        <row r="262">
          <cell r="C262" t="str">
            <v>KAPW-IB-108998-18-01-2022</v>
          </cell>
          <cell r="D262">
            <v>44579</v>
          </cell>
          <cell r="E262" t="str">
            <v>Raw Material</v>
          </cell>
          <cell r="F262" t="str">
            <v>Closed</v>
          </cell>
          <cell r="G262">
            <v>5040</v>
          </cell>
          <cell r="H262" t="str">
            <v>EOU</v>
          </cell>
          <cell r="J262">
            <v>3906.9029999999998</v>
          </cell>
          <cell r="K262">
            <v>1.96</v>
          </cell>
          <cell r="L262">
            <v>0</v>
          </cell>
          <cell r="M262">
            <v>0</v>
          </cell>
          <cell r="N262" t="str">
            <v>Textile Chemical</v>
          </cell>
          <cell r="O262" t="str">
            <v>TEXTILE CHEMICAL (J INSOFT ECO TWM)</v>
          </cell>
          <cell r="P262">
            <v>1778565.5999999999</v>
          </cell>
          <cell r="R262">
            <v>386215.19999999995</v>
          </cell>
          <cell r="U262">
            <v>45309</v>
          </cell>
          <cell r="AB262">
            <v>45249</v>
          </cell>
          <cell r="AD262" t="str">
            <v>OK</v>
          </cell>
          <cell r="AH262" t="str">
            <v>Chemical</v>
          </cell>
        </row>
        <row r="263">
          <cell r="C263" t="str">
            <v>KAPW-IB-109021-18-01-2022</v>
          </cell>
          <cell r="D263">
            <v>44579</v>
          </cell>
          <cell r="E263" t="str">
            <v>Raw Material</v>
          </cell>
          <cell r="F263" t="str">
            <v>Closed</v>
          </cell>
          <cell r="G263">
            <v>12000</v>
          </cell>
          <cell r="H263" t="str">
            <v>EOU</v>
          </cell>
          <cell r="J263">
            <v>3204.16</v>
          </cell>
          <cell r="K263" t="str">
            <v>4.6 / 4.5 / 6 / 6.75 / 7.95</v>
          </cell>
          <cell r="L263">
            <v>0</v>
          </cell>
          <cell r="M263">
            <v>0</v>
          </cell>
          <cell r="N263" t="str">
            <v>Textile Dyes</v>
          </cell>
          <cell r="O263" t="str">
            <v xml:space="preserve">LIYUANSOL </v>
          </cell>
          <cell r="P263">
            <v>11965080</v>
          </cell>
          <cell r="R263">
            <v>4436280</v>
          </cell>
          <cell r="U263">
            <v>45309</v>
          </cell>
          <cell r="AB263">
            <v>45249</v>
          </cell>
          <cell r="AD263" t="str">
            <v>OK</v>
          </cell>
          <cell r="AH263" t="str">
            <v>DYES</v>
          </cell>
        </row>
        <row r="264">
          <cell r="C264" t="str">
            <v>KAPE-IB-132411-19-01-2022</v>
          </cell>
          <cell r="D264">
            <v>44580</v>
          </cell>
          <cell r="E264" t="str">
            <v>Raw Material</v>
          </cell>
          <cell r="F264" t="str">
            <v>Closed</v>
          </cell>
          <cell r="G264">
            <v>24120</v>
          </cell>
          <cell r="H264" t="str">
            <v>EOU</v>
          </cell>
          <cell r="J264">
            <v>5402.33</v>
          </cell>
          <cell r="K264">
            <v>1.79</v>
          </cell>
          <cell r="L264">
            <v>0</v>
          </cell>
          <cell r="M264">
            <v>0</v>
          </cell>
          <cell r="N264" t="str">
            <v>Polyester Yarn</v>
          </cell>
          <cell r="O264" t="str">
            <v>100% POLYESTER YARN (DTY 100D/48F SD RW HIM AA GRADE</v>
          </cell>
          <cell r="P264">
            <v>7769052.0000000009</v>
          </cell>
          <cell r="R264">
            <v>3303233.9999999995</v>
          </cell>
          <cell r="U264">
            <v>45310</v>
          </cell>
          <cell r="AB264">
            <v>45250</v>
          </cell>
          <cell r="AD264" t="str">
            <v>OK</v>
          </cell>
          <cell r="AH264" t="str">
            <v>YARN</v>
          </cell>
        </row>
        <row r="265">
          <cell r="C265" t="str">
            <v>KAPE-IB-133444-20-01-2022</v>
          </cell>
          <cell r="D265">
            <v>44581</v>
          </cell>
          <cell r="E265" t="str">
            <v>Raw Material</v>
          </cell>
          <cell r="F265" t="str">
            <v>Closed</v>
          </cell>
          <cell r="G265">
            <v>23000</v>
          </cell>
          <cell r="H265" t="str">
            <v>EOU</v>
          </cell>
          <cell r="J265">
            <v>5407.52</v>
          </cell>
          <cell r="K265">
            <v>5.5109000000000004</v>
          </cell>
          <cell r="L265">
            <v>0</v>
          </cell>
          <cell r="M265">
            <v>0</v>
          </cell>
          <cell r="N265" t="str">
            <v>Polyester Fabric</v>
          </cell>
          <cell r="O265" t="str">
            <v xml:space="preserve">100% POLY MICROFIBER FABRIC 90,82GSM WIDTH:95'' , 100" , 103" , 106" , 112'' (91271/MTRS) </v>
          </cell>
          <cell r="P265">
            <v>22840610</v>
          </cell>
          <cell r="R265">
            <v>8468600</v>
          </cell>
          <cell r="U265">
            <v>45311</v>
          </cell>
          <cell r="AB265">
            <v>45251</v>
          </cell>
          <cell r="AD265" t="str">
            <v>OK</v>
          </cell>
          <cell r="AH265" t="str">
            <v>FABRIC</v>
          </cell>
        </row>
        <row r="266">
          <cell r="C266" t="str">
            <v>KAPE-IB-135162-25-01-2022</v>
          </cell>
          <cell r="D266">
            <v>44586</v>
          </cell>
          <cell r="E266" t="str">
            <v>Raw Material</v>
          </cell>
          <cell r="F266" t="str">
            <v>Closed</v>
          </cell>
          <cell r="G266">
            <v>1525</v>
          </cell>
          <cell r="H266" t="str">
            <v>EOU</v>
          </cell>
          <cell r="J266">
            <v>3204.16</v>
          </cell>
          <cell r="K266" t="str">
            <v>65.8 / 54.8 / 47.1 / 47.2</v>
          </cell>
          <cell r="L266">
            <v>0</v>
          </cell>
          <cell r="M266">
            <v>0</v>
          </cell>
          <cell r="N266" t="str">
            <v>Textile Dyes</v>
          </cell>
          <cell r="O266" t="str">
            <v xml:space="preserve">DYES FARBANTHREN </v>
          </cell>
          <cell r="P266">
            <v>13734272</v>
          </cell>
          <cell r="R266">
            <v>5092280</v>
          </cell>
          <cell r="U266">
            <v>45316</v>
          </cell>
          <cell r="AB266">
            <v>45256</v>
          </cell>
          <cell r="AD266" t="str">
            <v>OK</v>
          </cell>
          <cell r="AH266" t="str">
            <v>DYES</v>
          </cell>
        </row>
        <row r="267">
          <cell r="C267" t="str">
            <v>KAPE-IB-135157-25-01-2022</v>
          </cell>
          <cell r="D267">
            <v>44586</v>
          </cell>
          <cell r="E267" t="str">
            <v>Raw Material</v>
          </cell>
          <cell r="F267" t="str">
            <v>Closed</v>
          </cell>
          <cell r="G267">
            <v>36000</v>
          </cell>
          <cell r="H267" t="str">
            <v>EOU</v>
          </cell>
          <cell r="J267">
            <v>3402.13</v>
          </cell>
          <cell r="K267" t="str">
            <v>2.18 / 2.65</v>
          </cell>
          <cell r="L267">
            <v>0</v>
          </cell>
          <cell r="M267">
            <v>0</v>
          </cell>
          <cell r="N267" t="str">
            <v>Textile Chemical</v>
          </cell>
          <cell r="O267" t="str">
            <v xml:space="preserve">CHEMICAL WETMATIC + DYMAFIX </v>
          </cell>
          <cell r="P267">
            <v>14654520</v>
          </cell>
          <cell r="R267">
            <v>5433480</v>
          </cell>
          <cell r="U267">
            <v>45316</v>
          </cell>
          <cell r="AB267">
            <v>45256</v>
          </cell>
          <cell r="AD267" t="str">
            <v>OK</v>
          </cell>
          <cell r="AH267" t="str">
            <v>Chemical</v>
          </cell>
        </row>
        <row r="268">
          <cell r="C268" t="str">
            <v>KAPE-IB-135164-25-01-2022</v>
          </cell>
          <cell r="D268">
            <v>44586</v>
          </cell>
          <cell r="E268" t="str">
            <v>Raw Material</v>
          </cell>
          <cell r="F268" t="str">
            <v>Closed</v>
          </cell>
          <cell r="G268">
            <v>24120</v>
          </cell>
          <cell r="H268" t="str">
            <v>EOU</v>
          </cell>
          <cell r="J268">
            <v>5402.33</v>
          </cell>
          <cell r="K268">
            <v>1.7</v>
          </cell>
          <cell r="L268">
            <v>0</v>
          </cell>
          <cell r="M268">
            <v>0</v>
          </cell>
          <cell r="N268" t="str">
            <v>Polyester Yarn</v>
          </cell>
          <cell r="O268" t="str">
            <v>100% POLYESTER YARN (DTY 100D/48F SD RW HIM AA GRADE S TWIST)</v>
          </cell>
          <cell r="P268">
            <v>7782317.9999999991</v>
          </cell>
          <cell r="R268">
            <v>3309022.8</v>
          </cell>
          <cell r="U268">
            <v>45316</v>
          </cell>
          <cell r="AB268">
            <v>45256</v>
          </cell>
          <cell r="AD268" t="str">
            <v>OK</v>
          </cell>
          <cell r="AH268" t="str">
            <v>YARN</v>
          </cell>
        </row>
        <row r="269">
          <cell r="C269" t="str">
            <v>KAPE-IB-136944-27-01-2022</v>
          </cell>
          <cell r="D269">
            <v>44588</v>
          </cell>
          <cell r="E269" t="str">
            <v>Raw Material</v>
          </cell>
          <cell r="F269" t="str">
            <v>Closed</v>
          </cell>
          <cell r="G269">
            <v>7035</v>
          </cell>
          <cell r="H269" t="str">
            <v>EOU</v>
          </cell>
          <cell r="K269" t="str">
            <v>6.9619 / 8.9832 / 4.4916 / 8.4217</v>
          </cell>
          <cell r="L269">
            <v>0</v>
          </cell>
          <cell r="M269">
            <v>0</v>
          </cell>
          <cell r="N269" t="str">
            <v>Textile Dyes</v>
          </cell>
          <cell r="O269" t="str">
            <v>DYES IMPERON</v>
          </cell>
          <cell r="P269">
            <v>6771718</v>
          </cell>
          <cell r="R269">
            <v>2510764</v>
          </cell>
          <cell r="T269">
            <v>139567898</v>
          </cell>
          <cell r="U269">
            <v>45318</v>
          </cell>
          <cell r="AB269">
            <v>45258</v>
          </cell>
          <cell r="AD269" t="str">
            <v>OK</v>
          </cell>
          <cell r="AH269" t="str">
            <v>DYES</v>
          </cell>
        </row>
        <row r="270">
          <cell r="C270" t="str">
            <v>KAPE-IB-137929-28-01-2022</v>
          </cell>
          <cell r="D270">
            <v>44589</v>
          </cell>
          <cell r="E270" t="str">
            <v>Raw Material</v>
          </cell>
          <cell r="F270" t="str">
            <v>Closed</v>
          </cell>
          <cell r="G270">
            <v>23100</v>
          </cell>
          <cell r="H270" t="str">
            <v>EOU</v>
          </cell>
          <cell r="J270">
            <v>5402.33</v>
          </cell>
          <cell r="K270">
            <v>1.78</v>
          </cell>
          <cell r="L270">
            <v>0</v>
          </cell>
          <cell r="M270">
            <v>0</v>
          </cell>
          <cell r="N270" t="str">
            <v>Polyester Yarn</v>
          </cell>
          <cell r="O270" t="str">
            <v>100% POLYSTER TEXTURED YARN DTY100D/48F HIM SD RW AA GRADE</v>
          </cell>
          <cell r="P270">
            <v>7443047</v>
          </cell>
          <cell r="R270">
            <v>2843892</v>
          </cell>
          <cell r="T270">
            <v>139567899</v>
          </cell>
          <cell r="U270">
            <v>45319</v>
          </cell>
          <cell r="AB270">
            <v>45259</v>
          </cell>
          <cell r="AD270" t="str">
            <v>OK</v>
          </cell>
          <cell r="AH270" t="str">
            <v>YARN</v>
          </cell>
        </row>
        <row r="271">
          <cell r="C271" t="str">
            <v>KAPW-IB-113511-28-01-2022</v>
          </cell>
          <cell r="D271">
            <v>44589</v>
          </cell>
          <cell r="E271" t="str">
            <v>Raw Material</v>
          </cell>
          <cell r="F271" t="str">
            <v>Closed</v>
          </cell>
          <cell r="G271">
            <v>23100</v>
          </cell>
          <cell r="H271" t="str">
            <v>EOU</v>
          </cell>
          <cell r="J271">
            <v>5402.33</v>
          </cell>
          <cell r="K271">
            <v>1.78</v>
          </cell>
          <cell r="L271">
            <v>0</v>
          </cell>
          <cell r="M271">
            <v>0</v>
          </cell>
          <cell r="N271" t="str">
            <v>Polyester Yarn</v>
          </cell>
          <cell r="O271" t="str">
            <v>100% POLYESTER TEXTURED YARN (DTY 100D/48F HIM SD RW AA GRADE)</v>
          </cell>
          <cell r="P271">
            <v>7443047</v>
          </cell>
          <cell r="R271">
            <v>2843892</v>
          </cell>
          <cell r="T271">
            <v>139567894</v>
          </cell>
          <cell r="U271">
            <v>45319</v>
          </cell>
          <cell r="AB271">
            <v>45259</v>
          </cell>
          <cell r="AD271" t="str">
            <v>OK</v>
          </cell>
          <cell r="AH271" t="str">
            <v>YARN</v>
          </cell>
        </row>
        <row r="272">
          <cell r="C272" t="str">
            <v>KAPW-IB-114076-31-01-2022</v>
          </cell>
          <cell r="D272">
            <v>44592</v>
          </cell>
          <cell r="E272" t="str">
            <v>Raw Material</v>
          </cell>
          <cell r="F272" t="str">
            <v>Closed</v>
          </cell>
          <cell r="G272">
            <v>24480</v>
          </cell>
          <cell r="H272" t="str">
            <v>EOU</v>
          </cell>
          <cell r="J272">
            <v>5402.33</v>
          </cell>
          <cell r="K272">
            <v>1.71</v>
          </cell>
          <cell r="L272">
            <v>0</v>
          </cell>
          <cell r="M272">
            <v>0</v>
          </cell>
          <cell r="N272" t="str">
            <v>Polyester Yarn</v>
          </cell>
          <cell r="O272" t="str">
            <v>100% POLYESTER YARN (DTY 100D/48F) HIM RW SD GRADE:AA</v>
          </cell>
          <cell r="P272">
            <v>7577506</v>
          </cell>
          <cell r="R272">
            <v>2878596</v>
          </cell>
          <cell r="T272">
            <v>139567901</v>
          </cell>
          <cell r="U272">
            <v>45322</v>
          </cell>
          <cell r="AB272">
            <v>45262</v>
          </cell>
          <cell r="AD272" t="str">
            <v>OK</v>
          </cell>
          <cell r="AH272" t="str">
            <v>YARN</v>
          </cell>
        </row>
        <row r="273">
          <cell r="C273" t="str">
            <v>KAPW-IB-114600-31-01-2022</v>
          </cell>
          <cell r="D273">
            <v>44592</v>
          </cell>
          <cell r="E273" t="str">
            <v>Raw Material</v>
          </cell>
          <cell r="F273" t="str">
            <v>Closed</v>
          </cell>
          <cell r="G273">
            <v>18200</v>
          </cell>
          <cell r="H273" t="str">
            <v>EOU</v>
          </cell>
          <cell r="J273">
            <v>3906.9029999999998</v>
          </cell>
          <cell r="K273">
            <v>2.95</v>
          </cell>
          <cell r="L273">
            <v>0</v>
          </cell>
          <cell r="M273">
            <v>0</v>
          </cell>
          <cell r="N273" t="str">
            <v>Textile Chemical</v>
          </cell>
          <cell r="O273" t="str">
            <v>CHEMICAL FLOPRINT</v>
          </cell>
          <cell r="P273">
            <v>9718789</v>
          </cell>
          <cell r="R273">
            <v>2110445</v>
          </cell>
          <cell r="T273">
            <v>139567910</v>
          </cell>
          <cell r="U273">
            <v>45322</v>
          </cell>
          <cell r="AB273">
            <v>45262</v>
          </cell>
          <cell r="AD273" t="str">
            <v>OK</v>
          </cell>
          <cell r="AH273" t="str">
            <v>Chemical</v>
          </cell>
        </row>
        <row r="274">
          <cell r="C274" t="str">
            <v>KAPE-IB-141471-02-02-2022</v>
          </cell>
          <cell r="D274">
            <v>44594</v>
          </cell>
          <cell r="E274" t="str">
            <v>Raw Material</v>
          </cell>
          <cell r="F274" t="str">
            <v>Closed</v>
          </cell>
          <cell r="G274">
            <v>57132.800000000003</v>
          </cell>
          <cell r="H274" t="str">
            <v>EOU</v>
          </cell>
          <cell r="J274">
            <v>5205.13</v>
          </cell>
          <cell r="K274">
            <v>5.4</v>
          </cell>
          <cell r="L274">
            <v>0</v>
          </cell>
          <cell r="M274">
            <v>0</v>
          </cell>
          <cell r="N274" t="str">
            <v>Cotton Yarn</v>
          </cell>
          <cell r="O274" t="str">
            <v xml:space="preserve">30/1 cotton yarn </v>
          </cell>
          <cell r="P274">
            <v>55768085</v>
          </cell>
          <cell r="R274">
            <v>13428118</v>
          </cell>
          <cell r="T274">
            <v>139567895</v>
          </cell>
          <cell r="U274">
            <v>45324</v>
          </cell>
          <cell r="AB274">
            <v>45264</v>
          </cell>
          <cell r="AD274" t="str">
            <v>OK</v>
          </cell>
          <cell r="AH274" t="str">
            <v>YARN</v>
          </cell>
        </row>
        <row r="275">
          <cell r="C275" t="str">
            <v>KAPW-IB-115923-02-02-2022</v>
          </cell>
          <cell r="D275">
            <v>44594</v>
          </cell>
          <cell r="E275" t="str">
            <v>Raw Material</v>
          </cell>
          <cell r="F275" t="str">
            <v>Closed</v>
          </cell>
          <cell r="G275">
            <v>3058</v>
          </cell>
          <cell r="H275" t="str">
            <v>EOU</v>
          </cell>
          <cell r="J275">
            <v>5210.49</v>
          </cell>
          <cell r="K275">
            <v>9.4930000000000003</v>
          </cell>
          <cell r="L275">
            <v>0</v>
          </cell>
          <cell r="M275">
            <v>0</v>
          </cell>
          <cell r="N275" t="str">
            <v>Blended Fabric</v>
          </cell>
          <cell r="O275" t="str">
            <v>78% POLYESTER 17% VISCOSE 05% SPANDEX FABRIC,190GSM WIDTH:148CM, (10518/MTRS)</v>
          </cell>
          <cell r="P275">
            <v>5435436</v>
          </cell>
          <cell r="R275">
            <v>1694155</v>
          </cell>
          <cell r="T275">
            <v>139567906</v>
          </cell>
          <cell r="U275">
            <v>45324</v>
          </cell>
          <cell r="AB275">
            <v>45264</v>
          </cell>
          <cell r="AD275" t="str">
            <v>OK</v>
          </cell>
          <cell r="AH275" t="str">
            <v>FABRIC</v>
          </cell>
        </row>
        <row r="276">
          <cell r="C276" t="str">
            <v>KAPE-IB-142689-03-02-2022</v>
          </cell>
          <cell r="D276">
            <v>44595</v>
          </cell>
          <cell r="E276" t="str">
            <v>Raw Material</v>
          </cell>
          <cell r="F276" t="str">
            <v>Closed</v>
          </cell>
          <cell r="G276">
            <v>18000</v>
          </cell>
          <cell r="H276" t="str">
            <v>EOU</v>
          </cell>
          <cell r="J276">
            <v>2832.1089999999999</v>
          </cell>
          <cell r="K276">
            <v>2.0099999999999998</v>
          </cell>
          <cell r="L276">
            <v>0</v>
          </cell>
          <cell r="M276">
            <v>0</v>
          </cell>
          <cell r="N276" t="str">
            <v>Textile Chemical</v>
          </cell>
          <cell r="O276" t="str">
            <v>HYDROBLUE 90 E (SODIUM HYDROSULPHITE)</v>
          </cell>
          <cell r="P276">
            <v>6528887</v>
          </cell>
          <cell r="R276">
            <v>1186299</v>
          </cell>
          <cell r="T276">
            <v>139567919</v>
          </cell>
          <cell r="U276">
            <v>45325</v>
          </cell>
          <cell r="AB276">
            <v>45265</v>
          </cell>
          <cell r="AD276" t="str">
            <v>OK</v>
          </cell>
          <cell r="AH276" t="str">
            <v>Chemical</v>
          </cell>
        </row>
        <row r="277">
          <cell r="C277" t="str">
            <v>KAPW-IB-118811-07-02-2022</v>
          </cell>
          <cell r="D277">
            <v>44599</v>
          </cell>
          <cell r="E277" t="str">
            <v>Raw Material</v>
          </cell>
          <cell r="F277" t="str">
            <v>Closed</v>
          </cell>
          <cell r="G277">
            <v>24480</v>
          </cell>
          <cell r="H277" t="str">
            <v>EOU</v>
          </cell>
          <cell r="J277">
            <v>5402.33</v>
          </cell>
          <cell r="K277">
            <v>1.71</v>
          </cell>
          <cell r="L277">
            <v>0</v>
          </cell>
          <cell r="M277">
            <v>0</v>
          </cell>
          <cell r="N277" t="str">
            <v>Polyester Yarn</v>
          </cell>
          <cell r="O277" t="str">
            <v>100% POLYESTER TEXTURED YARN (DTY 100D/48F HIM SD RW AA GRADE)</v>
          </cell>
          <cell r="P277">
            <v>7513452</v>
          </cell>
          <cell r="R277">
            <v>2854262</v>
          </cell>
          <cell r="T277">
            <v>139567917</v>
          </cell>
          <cell r="U277">
            <v>45329</v>
          </cell>
          <cell r="AB277">
            <v>45269</v>
          </cell>
          <cell r="AD277" t="str">
            <v>OK</v>
          </cell>
          <cell r="AH277" t="str">
            <v>YARN</v>
          </cell>
        </row>
        <row r="278">
          <cell r="C278" t="str">
            <v>KAPE-IB-145470-07-02-2022</v>
          </cell>
          <cell r="D278">
            <v>44599</v>
          </cell>
          <cell r="E278" t="str">
            <v>Raw Material</v>
          </cell>
          <cell r="F278" t="str">
            <v>Closed</v>
          </cell>
          <cell r="G278">
            <v>5020</v>
          </cell>
          <cell r="H278" t="str">
            <v>EOU</v>
          </cell>
          <cell r="J278" t="str">
            <v>3204.1600 / 3204.1590</v>
          </cell>
          <cell r="K278" t="str">
            <v>16.8115 / 13.5901  / 18.4222 / 60.8838</v>
          </cell>
          <cell r="L278">
            <v>0</v>
          </cell>
          <cell r="M278">
            <v>0</v>
          </cell>
          <cell r="N278" t="str">
            <v>Textile Dyes</v>
          </cell>
          <cell r="O278" t="str">
            <v>DYES BEZAKTIVE / BEZATHREN</v>
          </cell>
          <cell r="P278">
            <v>14727554</v>
          </cell>
          <cell r="R278">
            <v>5460565</v>
          </cell>
          <cell r="T278">
            <v>139567903</v>
          </cell>
          <cell r="U278">
            <v>45329</v>
          </cell>
          <cell r="AB278">
            <v>45269</v>
          </cell>
          <cell r="AD278" t="str">
            <v>OK</v>
          </cell>
          <cell r="AH278" t="str">
            <v>DYES</v>
          </cell>
        </row>
        <row r="279">
          <cell r="C279" t="str">
            <v>KAPW-IB-119605-08-02-2022</v>
          </cell>
          <cell r="D279">
            <v>44600</v>
          </cell>
          <cell r="E279" t="str">
            <v>Raw Material</v>
          </cell>
          <cell r="F279" t="str">
            <v>Closed</v>
          </cell>
          <cell r="G279">
            <v>18200</v>
          </cell>
          <cell r="H279" t="str">
            <v>EOU</v>
          </cell>
          <cell r="J279">
            <v>3906.9029999999998</v>
          </cell>
          <cell r="K279">
            <v>2.0499999999999998</v>
          </cell>
          <cell r="L279">
            <v>0</v>
          </cell>
          <cell r="M279">
            <v>0</v>
          </cell>
          <cell r="N279" t="str">
            <v>Textile Chemical</v>
          </cell>
          <cell r="O279" t="str">
            <v>CHEMICAL FLOPRINT</v>
          </cell>
          <cell r="P279">
            <v>6658585</v>
          </cell>
          <cell r="R279">
            <v>1445919</v>
          </cell>
          <cell r="T279">
            <v>139567925</v>
          </cell>
          <cell r="U279">
            <v>45329</v>
          </cell>
          <cell r="AB279">
            <v>45269</v>
          </cell>
          <cell r="AD279" t="str">
            <v>OK</v>
          </cell>
          <cell r="AH279" t="str">
            <v>Chemical</v>
          </cell>
        </row>
        <row r="280">
          <cell r="C280" t="str">
            <v>KAPW-IB-122139-11-02-2022</v>
          </cell>
          <cell r="D280">
            <v>44603</v>
          </cell>
          <cell r="E280" t="str">
            <v>Raw Material</v>
          </cell>
          <cell r="F280" t="str">
            <v>Closed</v>
          </cell>
          <cell r="G280">
            <v>24120</v>
          </cell>
          <cell r="H280" t="str">
            <v>EOU</v>
          </cell>
          <cell r="J280">
            <v>5402.33</v>
          </cell>
          <cell r="K280">
            <v>1.79</v>
          </cell>
          <cell r="L280">
            <v>0</v>
          </cell>
          <cell r="M280">
            <v>0</v>
          </cell>
          <cell r="N280" t="str">
            <v>Polyester Yarn</v>
          </cell>
          <cell r="O280" t="str">
            <v>100% VIRGIN POLYESTER YARN (DTY 100D/48F SD RW HIM AA GRADE S TWIST)</v>
          </cell>
          <cell r="P280">
            <v>7722872</v>
          </cell>
          <cell r="R280">
            <v>2933819</v>
          </cell>
          <cell r="T280">
            <v>139567928</v>
          </cell>
          <cell r="U280">
            <v>45332</v>
          </cell>
          <cell r="AB280">
            <v>45272</v>
          </cell>
          <cell r="AD280" t="str">
            <v>OK</v>
          </cell>
          <cell r="AH280" t="str">
            <v>YARN</v>
          </cell>
        </row>
        <row r="281">
          <cell r="C281" t="str">
            <v>KAPW-IB-122238-11-02-2022</v>
          </cell>
          <cell r="D281">
            <v>44603</v>
          </cell>
          <cell r="E281" t="str">
            <v>Raw Material</v>
          </cell>
          <cell r="F281" t="str">
            <v>Closed</v>
          </cell>
          <cell r="G281">
            <v>24120</v>
          </cell>
          <cell r="H281" t="str">
            <v>EOU</v>
          </cell>
          <cell r="J281">
            <v>5402.33</v>
          </cell>
          <cell r="K281">
            <v>1.79</v>
          </cell>
          <cell r="L281">
            <v>0</v>
          </cell>
          <cell r="M281">
            <v>0</v>
          </cell>
          <cell r="N281" t="str">
            <v>Polyester Yarn</v>
          </cell>
          <cell r="O281" t="str">
            <v>100% VIRGIN POLYESTER YARN (DTY 100D/48F SD RW HIM AA GRADE S TWIST)</v>
          </cell>
          <cell r="P281">
            <v>7722872</v>
          </cell>
          <cell r="R281">
            <v>2933819</v>
          </cell>
          <cell r="T281">
            <v>139567939</v>
          </cell>
          <cell r="U281">
            <v>45332</v>
          </cell>
          <cell r="AB281">
            <v>45272</v>
          </cell>
          <cell r="AD281" t="str">
            <v>OK</v>
          </cell>
          <cell r="AH281" t="str">
            <v>YARN</v>
          </cell>
        </row>
        <row r="282">
          <cell r="C282" t="str">
            <v>KAPE-IB-148901-12-02-2022</v>
          </cell>
          <cell r="D282">
            <v>44604</v>
          </cell>
          <cell r="E282" t="str">
            <v>Raw Material</v>
          </cell>
          <cell r="F282" t="str">
            <v>Closed</v>
          </cell>
          <cell r="G282">
            <v>12000</v>
          </cell>
          <cell r="H282" t="str">
            <v>EOU</v>
          </cell>
          <cell r="J282">
            <v>3809.9189999999999</v>
          </cell>
          <cell r="K282">
            <v>3.75</v>
          </cell>
          <cell r="L282">
            <v>0</v>
          </cell>
          <cell r="M282">
            <v>0</v>
          </cell>
          <cell r="N282" t="str">
            <v>Textile Chemical</v>
          </cell>
          <cell r="O282" t="str">
            <v>CHEMICAL (IDROSOL FIE)</v>
          </cell>
          <cell r="P282">
            <v>9188245</v>
          </cell>
          <cell r="R282">
            <v>3406744</v>
          </cell>
          <cell r="T282">
            <v>139567932</v>
          </cell>
          <cell r="U282">
            <v>45333</v>
          </cell>
          <cell r="AB282">
            <v>45273</v>
          </cell>
          <cell r="AD282" t="str">
            <v>OK</v>
          </cell>
          <cell r="AH282" t="str">
            <v>Chemical</v>
          </cell>
        </row>
        <row r="283">
          <cell r="C283" t="str">
            <v>KAPE-IB-151471-16-02-2022</v>
          </cell>
          <cell r="D283">
            <v>44608</v>
          </cell>
          <cell r="E283" t="str">
            <v>Raw Material</v>
          </cell>
          <cell r="F283" t="str">
            <v>Closed</v>
          </cell>
          <cell r="G283">
            <v>19470.099999999999</v>
          </cell>
          <cell r="H283" t="str">
            <v>EOU</v>
          </cell>
          <cell r="J283">
            <v>5205.13</v>
          </cell>
          <cell r="K283">
            <v>5.4</v>
          </cell>
          <cell r="L283">
            <v>0</v>
          </cell>
          <cell r="M283">
            <v>0</v>
          </cell>
          <cell r="N283" t="str">
            <v>Cotton Yarn</v>
          </cell>
          <cell r="O283" t="str">
            <v xml:space="preserve">30/1 cotton yarn </v>
          </cell>
          <cell r="P283">
            <v>18870959</v>
          </cell>
          <cell r="R283">
            <v>4543844</v>
          </cell>
          <cell r="T283">
            <v>139567944</v>
          </cell>
          <cell r="U283">
            <v>45337</v>
          </cell>
          <cell r="AB283">
            <v>45277</v>
          </cell>
          <cell r="AD283" t="str">
            <v>OK</v>
          </cell>
          <cell r="AH283" t="str">
            <v>YARN</v>
          </cell>
        </row>
        <row r="284">
          <cell r="C284" t="str">
            <v>KAPE-IB-151452-16-02-2022</v>
          </cell>
          <cell r="D284">
            <v>44608</v>
          </cell>
          <cell r="E284" t="str">
            <v>Raw Material</v>
          </cell>
          <cell r="F284" t="str">
            <v>Closed</v>
          </cell>
          <cell r="G284">
            <v>38166.300000000003</v>
          </cell>
          <cell r="H284" t="str">
            <v>EOU</v>
          </cell>
          <cell r="J284">
            <v>5205.13</v>
          </cell>
          <cell r="K284">
            <v>5.4</v>
          </cell>
          <cell r="L284">
            <v>0</v>
          </cell>
          <cell r="M284">
            <v>0</v>
          </cell>
          <cell r="N284" t="str">
            <v>Cotton Yarn</v>
          </cell>
          <cell r="O284" t="str">
            <v xml:space="preserve">30/1 cotton yarn </v>
          </cell>
          <cell r="P284">
            <v>36991832</v>
          </cell>
          <cell r="R284">
            <v>8907079</v>
          </cell>
          <cell r="T284">
            <v>139567948</v>
          </cell>
          <cell r="U284">
            <v>45337</v>
          </cell>
          <cell r="AB284">
            <v>45277</v>
          </cell>
          <cell r="AD284" t="str">
            <v>OK</v>
          </cell>
          <cell r="AH284" t="str">
            <v>YARN</v>
          </cell>
        </row>
        <row r="285">
          <cell r="C285" t="str">
            <v>KAPW-IB-125939-17-02-2022</v>
          </cell>
          <cell r="D285">
            <v>44609</v>
          </cell>
          <cell r="E285" t="str">
            <v>Raw Material</v>
          </cell>
          <cell r="F285" t="str">
            <v>Closed</v>
          </cell>
          <cell r="G285">
            <v>7000</v>
          </cell>
          <cell r="H285" t="str">
            <v>EOU</v>
          </cell>
          <cell r="J285">
            <v>5407.52</v>
          </cell>
          <cell r="K285">
            <v>5.9856999999999996</v>
          </cell>
          <cell r="L285">
            <v>0</v>
          </cell>
          <cell r="M285">
            <v>0</v>
          </cell>
          <cell r="N285" t="str">
            <v>Polyester Fabric</v>
          </cell>
          <cell r="O285" t="str">
            <v>100% POLY MICROFIBER FABRIC 82GSM, WIDTH:95",106" (33810/MTRS)</v>
          </cell>
          <cell r="P285">
            <v>7533293</v>
          </cell>
          <cell r="R285">
            <v>2793134</v>
          </cell>
          <cell r="T285">
            <v>139567946</v>
          </cell>
          <cell r="U285">
            <v>45338</v>
          </cell>
          <cell r="AB285">
            <v>45278</v>
          </cell>
          <cell r="AD285" t="str">
            <v>OK</v>
          </cell>
          <cell r="AH285" t="str">
            <v>FABRIC</v>
          </cell>
        </row>
        <row r="286">
          <cell r="C286" t="str">
            <v>KAPE-IB-152435-17-02-2022</v>
          </cell>
          <cell r="D286">
            <v>44609</v>
          </cell>
          <cell r="E286" t="str">
            <v>Raw Material</v>
          </cell>
          <cell r="F286" t="str">
            <v>Closed</v>
          </cell>
          <cell r="G286">
            <v>18957</v>
          </cell>
          <cell r="H286" t="str">
            <v>EOU</v>
          </cell>
          <cell r="J286">
            <v>5205.13</v>
          </cell>
          <cell r="K286">
            <v>5.3</v>
          </cell>
          <cell r="L286">
            <v>0</v>
          </cell>
          <cell r="M286">
            <v>0</v>
          </cell>
          <cell r="N286" t="str">
            <v>Cotton Yarn</v>
          </cell>
          <cell r="O286" t="str">
            <v xml:space="preserve">30/1 cotton yarn </v>
          </cell>
          <cell r="P286">
            <v>18064143</v>
          </cell>
          <cell r="R286">
            <v>4349575</v>
          </cell>
          <cell r="T286">
            <v>139567952</v>
          </cell>
          <cell r="U286">
            <v>45338</v>
          </cell>
          <cell r="AB286">
            <v>45278</v>
          </cell>
          <cell r="AD286" t="str">
            <v>OK</v>
          </cell>
          <cell r="AH286" t="str">
            <v>YARN</v>
          </cell>
        </row>
        <row r="287">
          <cell r="C287" t="str">
            <v>KAPE-IB-152427-17-02-2022</v>
          </cell>
          <cell r="D287">
            <v>44609</v>
          </cell>
          <cell r="E287" t="str">
            <v>Raw Material</v>
          </cell>
          <cell r="F287" t="str">
            <v>Closed</v>
          </cell>
          <cell r="G287">
            <v>20374.2</v>
          </cell>
          <cell r="H287" t="str">
            <v>EOU</v>
          </cell>
          <cell r="J287">
            <v>5205.13</v>
          </cell>
          <cell r="K287">
            <v>5.3</v>
          </cell>
          <cell r="L287">
            <v>0</v>
          </cell>
          <cell r="M287">
            <v>0</v>
          </cell>
          <cell r="N287" t="str">
            <v>Cotton Yarn</v>
          </cell>
          <cell r="O287" t="str">
            <v xml:space="preserve">30/1 cotton yarn </v>
          </cell>
          <cell r="P287">
            <v>19414594</v>
          </cell>
          <cell r="R287">
            <v>4674743</v>
          </cell>
          <cell r="T287">
            <v>139567951</v>
          </cell>
          <cell r="U287">
            <v>45338</v>
          </cell>
          <cell r="AB287">
            <v>45278</v>
          </cell>
          <cell r="AD287" t="str">
            <v>OK</v>
          </cell>
          <cell r="AH287" t="str">
            <v>YARN</v>
          </cell>
        </row>
        <row r="288">
          <cell r="C288" t="str">
            <v>KAPW-IB-127797-21-02-2022</v>
          </cell>
          <cell r="D288">
            <v>44613</v>
          </cell>
          <cell r="E288" t="str">
            <v>Raw Material</v>
          </cell>
          <cell r="F288" t="str">
            <v>Closed</v>
          </cell>
          <cell r="G288">
            <v>24480</v>
          </cell>
          <cell r="H288" t="str">
            <v>EOU</v>
          </cell>
          <cell r="J288">
            <v>5402.33</v>
          </cell>
          <cell r="K288">
            <v>1.71</v>
          </cell>
          <cell r="L288">
            <v>0</v>
          </cell>
          <cell r="M288">
            <v>0</v>
          </cell>
          <cell r="N288" t="str">
            <v>Polyester Yarn</v>
          </cell>
          <cell r="O288" t="str">
            <v>100% POLYESTER TEXTURED YARN (DTY 100D/48F HIM RW SD GRADE-AA</v>
          </cell>
          <cell r="P288">
            <v>7509182</v>
          </cell>
          <cell r="R288">
            <v>2852641</v>
          </cell>
          <cell r="T288">
            <v>139567955</v>
          </cell>
          <cell r="U288">
            <v>45342</v>
          </cell>
          <cell r="AB288">
            <v>45282</v>
          </cell>
          <cell r="AD288" t="str">
            <v>OK</v>
          </cell>
          <cell r="AH288" t="str">
            <v>YARN</v>
          </cell>
        </row>
        <row r="289">
          <cell r="C289" t="str">
            <v>KPAF-IB-43364-21-02-2022</v>
          </cell>
          <cell r="D289">
            <v>44613</v>
          </cell>
          <cell r="E289" t="str">
            <v>Raw Material</v>
          </cell>
          <cell r="F289" t="str">
            <v>Closed</v>
          </cell>
          <cell r="G289">
            <v>3921</v>
          </cell>
          <cell r="H289" t="str">
            <v>EOU</v>
          </cell>
          <cell r="J289">
            <v>5402.33</v>
          </cell>
          <cell r="K289">
            <v>3.7793000000000001</v>
          </cell>
          <cell r="L289">
            <v>0</v>
          </cell>
          <cell r="M289">
            <v>0</v>
          </cell>
          <cell r="N289" t="str">
            <v>Polyester Yarn</v>
          </cell>
          <cell r="O289" t="str">
            <v>CUPRON POLYESTER 6/1 SPUN NATURAL 2.6% WAXED LOW TWIST</v>
          </cell>
          <cell r="P289">
            <v>2658235</v>
          </cell>
          <cell r="R289">
            <v>828538</v>
          </cell>
          <cell r="T289">
            <v>139567961</v>
          </cell>
          <cell r="U289">
            <v>45342</v>
          </cell>
          <cell r="AB289">
            <v>45282</v>
          </cell>
          <cell r="AD289" t="str">
            <v>OK</v>
          </cell>
          <cell r="AH289" t="str">
            <v>YARN</v>
          </cell>
        </row>
        <row r="290">
          <cell r="C290" t="str">
            <v>KAPE-IB-152440-17-02-2022</v>
          </cell>
          <cell r="D290">
            <v>44609</v>
          </cell>
          <cell r="E290" t="str">
            <v>Raw Material</v>
          </cell>
          <cell r="F290" t="str">
            <v>Closed</v>
          </cell>
          <cell r="G290">
            <v>19505.2</v>
          </cell>
          <cell r="H290" t="str">
            <v>EOU</v>
          </cell>
          <cell r="J290">
            <v>5205.13</v>
          </cell>
          <cell r="K290">
            <v>5.3</v>
          </cell>
          <cell r="L290">
            <v>0</v>
          </cell>
          <cell r="M290">
            <v>0</v>
          </cell>
          <cell r="N290" t="str">
            <v>Cotton Yarn</v>
          </cell>
          <cell r="O290" t="str">
            <v xml:space="preserve">30/1 cotton yarn </v>
          </cell>
          <cell r="P290">
            <v>18586523</v>
          </cell>
          <cell r="R290">
            <v>4475355</v>
          </cell>
          <cell r="T290">
            <v>139567943</v>
          </cell>
          <cell r="U290">
            <v>45338</v>
          </cell>
          <cell r="AB290">
            <v>45278</v>
          </cell>
          <cell r="AD290" t="str">
            <v>OK</v>
          </cell>
          <cell r="AH290" t="str">
            <v>YARN</v>
          </cell>
        </row>
        <row r="291">
          <cell r="C291" t="str">
            <v>KAPE-IB-156182-22-02-2022</v>
          </cell>
          <cell r="D291">
            <v>44614</v>
          </cell>
          <cell r="E291" t="str">
            <v>Raw Material</v>
          </cell>
          <cell r="F291" t="str">
            <v>Closed</v>
          </cell>
          <cell r="G291">
            <v>300</v>
          </cell>
          <cell r="H291" t="str">
            <v>EOU</v>
          </cell>
          <cell r="J291">
            <v>3204.16</v>
          </cell>
          <cell r="K291">
            <v>130.11420000000001</v>
          </cell>
          <cell r="L291">
            <v>0</v>
          </cell>
          <cell r="M291">
            <v>0</v>
          </cell>
          <cell r="N291" t="str">
            <v>Textile Dyes</v>
          </cell>
          <cell r="O291" t="str">
            <v xml:space="preserve">BEZATHREN </v>
          </cell>
          <cell r="P291">
            <v>7022054</v>
          </cell>
          <cell r="R291">
            <v>2603581</v>
          </cell>
          <cell r="T291">
            <v>139567949</v>
          </cell>
          <cell r="U291">
            <v>45338</v>
          </cell>
          <cell r="AB291">
            <v>45278</v>
          </cell>
          <cell r="AD291" t="str">
            <v>OK</v>
          </cell>
          <cell r="AH291" t="str">
            <v>DYES</v>
          </cell>
        </row>
        <row r="292">
          <cell r="C292" t="str">
            <v>KPAF-IB-44114-24-02-2022</v>
          </cell>
          <cell r="D292">
            <v>44616</v>
          </cell>
          <cell r="E292" t="str">
            <v>Raw Material</v>
          </cell>
          <cell r="F292" t="str">
            <v>Closed</v>
          </cell>
          <cell r="G292">
            <v>1537</v>
          </cell>
          <cell r="H292" t="str">
            <v>EOU</v>
          </cell>
          <cell r="J292">
            <v>5402.33</v>
          </cell>
          <cell r="K292">
            <v>3.7345999999999999</v>
          </cell>
          <cell r="L292">
            <v>0</v>
          </cell>
          <cell r="M292">
            <v>0</v>
          </cell>
          <cell r="N292" t="str">
            <v>Polyester Yarn</v>
          </cell>
          <cell r="O292" t="str">
            <v>CUPRON POLYESTER 6/1 SPUN NATURAL 2.6% WAXED LOW TWIST</v>
          </cell>
          <cell r="P292">
            <v>1034659</v>
          </cell>
          <cell r="R292">
            <v>322489</v>
          </cell>
          <cell r="T292">
            <v>139567978</v>
          </cell>
          <cell r="U292">
            <v>45345</v>
          </cell>
          <cell r="AB292">
            <v>45285</v>
          </cell>
          <cell r="AD292" t="str">
            <v>OK</v>
          </cell>
          <cell r="AH292" t="str">
            <v>YARN</v>
          </cell>
        </row>
        <row r="293">
          <cell r="C293" t="str">
            <v>KAPE-IB-158262-24-02-2022</v>
          </cell>
          <cell r="D293">
            <v>44616</v>
          </cell>
          <cell r="E293" t="str">
            <v>Raw Material</v>
          </cell>
          <cell r="F293" t="str">
            <v>Closed</v>
          </cell>
          <cell r="G293">
            <v>950</v>
          </cell>
          <cell r="H293" t="str">
            <v>EOU</v>
          </cell>
          <cell r="J293">
            <v>5210.49</v>
          </cell>
          <cell r="K293">
            <v>3.7345999999999999</v>
          </cell>
          <cell r="L293">
            <v>0</v>
          </cell>
          <cell r="M293">
            <v>0</v>
          </cell>
          <cell r="N293" t="str">
            <v>Blended Fabric</v>
          </cell>
          <cell r="O293" t="str">
            <v>73% CTN25%POLY 2% SP FABRIC WEIGHT :110+/-5 GSM 40S*75D+40D/133*72 48/50" (6766.5/MTRS)</v>
          </cell>
          <cell r="P293">
            <v>2909027</v>
          </cell>
          <cell r="R293">
            <v>906706</v>
          </cell>
          <cell r="T293">
            <v>139567962</v>
          </cell>
          <cell r="U293">
            <v>45343</v>
          </cell>
          <cell r="AB293">
            <v>45283</v>
          </cell>
          <cell r="AD293" t="str">
            <v>OK</v>
          </cell>
          <cell r="AH293" t="str">
            <v>FABRIC</v>
          </cell>
        </row>
        <row r="294">
          <cell r="C294" t="str">
            <v>KAPW-IB-130911-25-02-2022</v>
          </cell>
          <cell r="D294">
            <v>44617</v>
          </cell>
          <cell r="E294" t="str">
            <v>Packing Material</v>
          </cell>
          <cell r="F294" t="str">
            <v>Closed</v>
          </cell>
          <cell r="G294">
            <v>5280.7</v>
          </cell>
          <cell r="H294" t="str">
            <v>EOU</v>
          </cell>
          <cell r="J294">
            <v>5807.1019999999999</v>
          </cell>
          <cell r="K294">
            <v>3.4921000000000002</v>
          </cell>
          <cell r="L294">
            <v>0</v>
          </cell>
          <cell r="M294">
            <v>0</v>
          </cell>
          <cell r="N294" t="str">
            <v>Packing Material</v>
          </cell>
          <cell r="O294" t="str">
            <v xml:space="preserve">RIBBONS (4008/ROLLS) </v>
          </cell>
          <cell r="P294">
            <v>3323032</v>
          </cell>
          <cell r="R294">
            <v>1035746</v>
          </cell>
          <cell r="T294">
            <v>139567974</v>
          </cell>
          <cell r="U294">
            <v>45346</v>
          </cell>
          <cell r="AB294">
            <v>45286</v>
          </cell>
          <cell r="AD294" t="str">
            <v>OK</v>
          </cell>
          <cell r="AH294" t="str">
            <v>Packing Material</v>
          </cell>
        </row>
        <row r="295">
          <cell r="C295" t="str">
            <v>KAPE-IB-159014-25-02-2022</v>
          </cell>
          <cell r="D295">
            <v>44617</v>
          </cell>
          <cell r="E295" t="str">
            <v>Raw Material</v>
          </cell>
          <cell r="F295" t="str">
            <v>Closed</v>
          </cell>
          <cell r="G295">
            <v>39619.199999999997</v>
          </cell>
          <cell r="H295" t="str">
            <v>EOU</v>
          </cell>
          <cell r="J295">
            <v>5205.13</v>
          </cell>
          <cell r="K295">
            <v>3.4921000000000002</v>
          </cell>
          <cell r="L295">
            <v>0</v>
          </cell>
          <cell r="M295">
            <v>0</v>
          </cell>
          <cell r="N295" t="str">
            <v>Cotton Yarn</v>
          </cell>
          <cell r="O295" t="str">
            <v xml:space="preserve">30/1 cotton yarn </v>
          </cell>
          <cell r="P295">
            <v>37838853</v>
          </cell>
          <cell r="R295">
            <v>9111028</v>
          </cell>
          <cell r="T295">
            <v>139567975</v>
          </cell>
          <cell r="U295">
            <v>45346</v>
          </cell>
          <cell r="AB295">
            <v>45286</v>
          </cell>
          <cell r="AD295" t="str">
            <v>OK</v>
          </cell>
          <cell r="AH295" t="str">
            <v>YARN</v>
          </cell>
        </row>
        <row r="296">
          <cell r="C296" t="str">
            <v>KPAF-IB-45390-03-03-2022</v>
          </cell>
          <cell r="D296">
            <v>44623</v>
          </cell>
          <cell r="E296" t="str">
            <v>Raw Material</v>
          </cell>
          <cell r="F296" t="str">
            <v>Closed</v>
          </cell>
          <cell r="G296">
            <v>490</v>
          </cell>
          <cell r="H296" t="str">
            <v>EOU</v>
          </cell>
          <cell r="J296">
            <v>5210.49</v>
          </cell>
          <cell r="K296">
            <v>14.490399999999999</v>
          </cell>
          <cell r="L296">
            <v>0</v>
          </cell>
          <cell r="M296">
            <v>0</v>
          </cell>
          <cell r="N296" t="str">
            <v>Blended Fabric</v>
          </cell>
          <cell r="O296" t="str">
            <v xml:space="preserve">70% POLYESTER 30% COTTON PLAIN 76X58/35X150D RECYCLED 30% REPREVE 40% POLYESTER FABRIC </v>
          </cell>
          <cell r="P296">
            <v>1288532</v>
          </cell>
          <cell r="R296">
            <v>401619</v>
          </cell>
          <cell r="T296">
            <v>139567986</v>
          </cell>
          <cell r="U296">
            <v>45353</v>
          </cell>
          <cell r="AB296">
            <v>45293</v>
          </cell>
          <cell r="AD296" t="str">
            <v>OK</v>
          </cell>
          <cell r="AH296" t="str">
            <v>FABRIC</v>
          </cell>
        </row>
        <row r="297">
          <cell r="C297" t="str">
            <v>KAPW-IB-132406-01-03-2022</v>
          </cell>
          <cell r="D297">
            <v>44621</v>
          </cell>
          <cell r="E297" t="str">
            <v>Raw Material</v>
          </cell>
          <cell r="F297" t="str">
            <v>Closed</v>
          </cell>
          <cell r="G297">
            <v>2400</v>
          </cell>
          <cell r="H297" t="str">
            <v>EOU</v>
          </cell>
          <cell r="J297">
            <v>3204.16</v>
          </cell>
          <cell r="K297" t="str">
            <v>11.80 / 14.80 / 15.25 / 6.80</v>
          </cell>
          <cell r="L297">
            <v>0</v>
          </cell>
          <cell r="M297">
            <v>0</v>
          </cell>
          <cell r="N297" t="str">
            <v>Textile Dyes</v>
          </cell>
          <cell r="O297" t="str">
            <v>DYES (SYNOLON / SYNOZOL)</v>
          </cell>
          <cell r="P297">
            <v>5683295</v>
          </cell>
          <cell r="R297">
            <v>2107206</v>
          </cell>
          <cell r="T297">
            <v>139567973</v>
          </cell>
          <cell r="U297">
            <v>45350</v>
          </cell>
          <cell r="AB297">
            <v>45290</v>
          </cell>
          <cell r="AD297" t="str">
            <v>OK</v>
          </cell>
          <cell r="AH297" t="str">
            <v>DYES</v>
          </cell>
        </row>
        <row r="298">
          <cell r="C298" t="str">
            <v>KAPE-IB-162555-02-03-2022</v>
          </cell>
          <cell r="D298">
            <v>44622</v>
          </cell>
          <cell r="E298" t="str">
            <v>Raw Material</v>
          </cell>
          <cell r="F298" t="str">
            <v>Closed</v>
          </cell>
          <cell r="G298">
            <v>11070</v>
          </cell>
          <cell r="H298" t="str">
            <v>EOU</v>
          </cell>
          <cell r="J298">
            <v>3215.1990000000001</v>
          </cell>
          <cell r="K298" t="str">
            <v>10.50 / 9.00</v>
          </cell>
          <cell r="L298">
            <v>0</v>
          </cell>
          <cell r="M298">
            <v>0</v>
          </cell>
          <cell r="N298" t="str">
            <v>Textile Dyes</v>
          </cell>
          <cell r="O298" t="str">
            <v>REACTIVE DYE / TEXTILE PRINTING INK</v>
          </cell>
          <cell r="P298">
            <v>23646642</v>
          </cell>
          <cell r="R298">
            <v>11379236</v>
          </cell>
          <cell r="T298">
            <v>139567976</v>
          </cell>
          <cell r="U298">
            <v>45352</v>
          </cell>
          <cell r="AB298">
            <v>45292</v>
          </cell>
          <cell r="AD298" t="str">
            <v>OK</v>
          </cell>
          <cell r="AH298" t="str">
            <v>DYES</v>
          </cell>
        </row>
        <row r="299">
          <cell r="C299" t="str">
            <v>KAPW-IB-132268-01-03-2022</v>
          </cell>
          <cell r="D299">
            <v>44621</v>
          </cell>
          <cell r="E299" t="str">
            <v>Raw Material</v>
          </cell>
          <cell r="F299" t="str">
            <v>Closed</v>
          </cell>
          <cell r="G299">
            <v>1818</v>
          </cell>
          <cell r="H299" t="str">
            <v>EOU</v>
          </cell>
          <cell r="J299">
            <v>5407.52</v>
          </cell>
          <cell r="K299">
            <v>5.2</v>
          </cell>
          <cell r="L299">
            <v>0</v>
          </cell>
          <cell r="M299">
            <v>0</v>
          </cell>
          <cell r="N299" t="str">
            <v>Polyester Fabric</v>
          </cell>
          <cell r="O299" t="str">
            <v>100% GRS MICRO FIBER FABRIC 75D/72* 150D/144F,DRY GREIGE FINISHED WEIGHT 80GSM 86" RAW WHITE WIDTH:220CM (10000/MTRS)</v>
          </cell>
          <cell r="P299">
            <v>1712706</v>
          </cell>
          <cell r="R299">
            <v>635024</v>
          </cell>
          <cell r="T299">
            <v>139567969</v>
          </cell>
          <cell r="U299">
            <v>45345</v>
          </cell>
          <cell r="AB299">
            <v>45285</v>
          </cell>
          <cell r="AD299" t="str">
            <v>OK</v>
          </cell>
          <cell r="AH299" t="str">
            <v>FABRIC</v>
          </cell>
        </row>
        <row r="300">
          <cell r="C300" t="str">
            <v>KAPW-IB-132362-01-03-2022</v>
          </cell>
          <cell r="D300">
            <v>44621</v>
          </cell>
          <cell r="E300" t="str">
            <v>Raw Material</v>
          </cell>
          <cell r="F300" t="str">
            <v>Closed</v>
          </cell>
          <cell r="G300">
            <v>1633</v>
          </cell>
          <cell r="H300" t="str">
            <v>EOU</v>
          </cell>
          <cell r="J300">
            <v>5407.52</v>
          </cell>
          <cell r="K300">
            <v>8.9041999999999994</v>
          </cell>
          <cell r="L300">
            <v>0</v>
          </cell>
          <cell r="M300">
            <v>0</v>
          </cell>
          <cell r="N300" t="str">
            <v>Polyester Fabric</v>
          </cell>
          <cell r="O300" t="str">
            <v>100 PERCEMT POLYESTER 190T TAFFETA, W/R + PU COATING, WHITE COLOR, 70 GSM, 57/58" (14577/MTRS)</v>
          </cell>
          <cell r="P300">
            <v>2634310</v>
          </cell>
          <cell r="R300">
            <v>976729</v>
          </cell>
          <cell r="T300">
            <v>139567971</v>
          </cell>
          <cell r="U300">
            <v>45350</v>
          </cell>
          <cell r="AB300">
            <v>45290</v>
          </cell>
          <cell r="AD300" t="str">
            <v>OK</v>
          </cell>
          <cell r="AH300" t="str">
            <v>FABRIC</v>
          </cell>
        </row>
        <row r="301">
          <cell r="C301" t="str">
            <v>KAPW-IB-133587-03-03-2022</v>
          </cell>
          <cell r="D301">
            <v>44623</v>
          </cell>
          <cell r="E301" t="str">
            <v>Raw Material</v>
          </cell>
          <cell r="F301" t="str">
            <v>Closed</v>
          </cell>
          <cell r="G301">
            <v>5000</v>
          </cell>
          <cell r="H301" t="str">
            <v>EOU</v>
          </cell>
          <cell r="J301">
            <v>3809.9189999999999</v>
          </cell>
          <cell r="K301" t="str">
            <v>3.1237 / 1.7634</v>
          </cell>
          <cell r="L301">
            <v>0</v>
          </cell>
          <cell r="M301">
            <v>0</v>
          </cell>
          <cell r="N301" t="str">
            <v>Textile Chemical</v>
          </cell>
          <cell r="O301" t="str">
            <v>COMPLEX DSP / K-LINE BLEACH</v>
          </cell>
          <cell r="P301">
            <v>2607484</v>
          </cell>
          <cell r="R301">
            <v>966782</v>
          </cell>
          <cell r="T301">
            <v>139567970</v>
          </cell>
          <cell r="U301">
            <v>45345</v>
          </cell>
          <cell r="AB301">
            <v>45285</v>
          </cell>
          <cell r="AD301" t="str">
            <v>OK</v>
          </cell>
          <cell r="AH301" t="str">
            <v>Chemical</v>
          </cell>
        </row>
        <row r="302">
          <cell r="C302" t="str">
            <v>KAPE-IB-164920-07-03-2022</v>
          </cell>
          <cell r="D302">
            <v>44627</v>
          </cell>
          <cell r="E302" t="str">
            <v>Raw Material</v>
          </cell>
          <cell r="F302" t="str">
            <v>Closed</v>
          </cell>
          <cell r="G302">
            <v>19980</v>
          </cell>
          <cell r="H302" t="str">
            <v>EOU</v>
          </cell>
          <cell r="J302">
            <v>5205.12</v>
          </cell>
          <cell r="K302">
            <v>3.23</v>
          </cell>
          <cell r="L302">
            <v>0</v>
          </cell>
          <cell r="M302">
            <v>0</v>
          </cell>
          <cell r="N302" t="str">
            <v>Cotton Yarn</v>
          </cell>
          <cell r="O302" t="str">
            <v xml:space="preserve">20/1 cotton yarn </v>
          </cell>
          <cell r="P302">
            <v>11737946</v>
          </cell>
          <cell r="R302">
            <v>2826321</v>
          </cell>
          <cell r="T302">
            <v>139567985</v>
          </cell>
          <cell r="U302">
            <v>45355</v>
          </cell>
          <cell r="AB302">
            <v>45295</v>
          </cell>
          <cell r="AD302" t="str">
            <v>OK</v>
          </cell>
          <cell r="AH302" t="str">
            <v>YARN</v>
          </cell>
        </row>
        <row r="303">
          <cell r="C303" t="str">
            <v>KAPE-IB-168611-14-03-2022</v>
          </cell>
          <cell r="D303">
            <v>44634</v>
          </cell>
          <cell r="E303" t="str">
            <v>Raw Material</v>
          </cell>
          <cell r="F303" t="str">
            <v>Closed</v>
          </cell>
          <cell r="G303">
            <v>18000</v>
          </cell>
          <cell r="H303" t="str">
            <v>EOU</v>
          </cell>
          <cell r="J303">
            <v>2832.1089999999999</v>
          </cell>
          <cell r="K303">
            <v>1.95</v>
          </cell>
          <cell r="L303">
            <v>0</v>
          </cell>
          <cell r="M303">
            <v>0</v>
          </cell>
          <cell r="N303" t="str">
            <v>Textile Chemical</v>
          </cell>
          <cell r="O303" t="str">
            <v>HYDRO BLUE 90 E</v>
          </cell>
          <cell r="P303">
            <v>6412767</v>
          </cell>
          <cell r="R303">
            <v>1165199</v>
          </cell>
          <cell r="T303">
            <v>139567992</v>
          </cell>
          <cell r="U303">
            <v>45363</v>
          </cell>
          <cell r="AB303">
            <v>45303</v>
          </cell>
          <cell r="AD303" t="str">
            <v>OK</v>
          </cell>
          <cell r="AH303" t="str">
            <v>Chemical</v>
          </cell>
        </row>
        <row r="304">
          <cell r="C304" t="str">
            <v>KAPE-IB-168698-14-03-2022</v>
          </cell>
          <cell r="D304">
            <v>44634</v>
          </cell>
          <cell r="E304" t="str">
            <v>Raw Material</v>
          </cell>
          <cell r="F304" t="str">
            <v>Closed</v>
          </cell>
          <cell r="G304">
            <v>49000</v>
          </cell>
          <cell r="H304" t="str">
            <v>EOU</v>
          </cell>
          <cell r="J304">
            <v>1108.19</v>
          </cell>
          <cell r="K304">
            <v>0.71</v>
          </cell>
          <cell r="L304">
            <v>0</v>
          </cell>
          <cell r="M304">
            <v>0</v>
          </cell>
          <cell r="N304" t="str">
            <v>Textile Chemical</v>
          </cell>
          <cell r="O304" t="str">
            <v>EMSIZE E35 (STARCH)</v>
          </cell>
          <cell r="P304">
            <v>6356130</v>
          </cell>
          <cell r="R304">
            <v>2442941</v>
          </cell>
          <cell r="T304">
            <v>139568001</v>
          </cell>
          <cell r="U304">
            <v>45361</v>
          </cell>
          <cell r="AB304">
            <v>45301</v>
          </cell>
          <cell r="AD304" t="str">
            <v>OK</v>
          </cell>
          <cell r="AH304" t="str">
            <v>Chemical</v>
          </cell>
        </row>
        <row r="305">
          <cell r="C305" t="str">
            <v>KPAF-IB-44674-28-02-2022</v>
          </cell>
          <cell r="D305">
            <v>44620</v>
          </cell>
          <cell r="E305" t="str">
            <v>Raw Material</v>
          </cell>
          <cell r="F305" t="str">
            <v>Closed</v>
          </cell>
          <cell r="G305">
            <v>108.86199999999999</v>
          </cell>
          <cell r="H305" t="str">
            <v>EOU</v>
          </cell>
          <cell r="J305">
            <v>5402.33</v>
          </cell>
          <cell r="K305">
            <v>2.2046000000000001</v>
          </cell>
          <cell r="L305">
            <v>0</v>
          </cell>
          <cell r="M305">
            <v>0</v>
          </cell>
          <cell r="N305" t="str">
            <v>Polyester Yarn</v>
          </cell>
          <cell r="O305" t="str">
            <v>CUPRON POLYESTER 20/1 SPUN NATURAL 3% WAXED</v>
          </cell>
          <cell r="P305">
            <v>137897</v>
          </cell>
          <cell r="R305">
            <v>42981</v>
          </cell>
          <cell r="T305">
            <v>139567979</v>
          </cell>
          <cell r="U305">
            <v>45349</v>
          </cell>
          <cell r="AB305">
            <v>45289</v>
          </cell>
          <cell r="AD305" t="str">
            <v>OK</v>
          </cell>
          <cell r="AH305" t="str">
            <v>YARN</v>
          </cell>
        </row>
        <row r="306">
          <cell r="C306" t="str">
            <v>KAPW-IB-136039-09-03-2022</v>
          </cell>
          <cell r="D306">
            <v>44629</v>
          </cell>
          <cell r="E306" t="str">
            <v>Raw Material</v>
          </cell>
          <cell r="F306" t="str">
            <v>Closed</v>
          </cell>
          <cell r="G306">
            <v>24480</v>
          </cell>
          <cell r="H306" t="str">
            <v>EOU</v>
          </cell>
          <cell r="J306">
            <v>5402.33</v>
          </cell>
          <cell r="K306">
            <v>1.71</v>
          </cell>
          <cell r="L306">
            <v>0</v>
          </cell>
          <cell r="M306">
            <v>0</v>
          </cell>
          <cell r="N306" t="str">
            <v>Polyester Yarn</v>
          </cell>
          <cell r="O306" t="str">
            <v xml:space="preserve">100% POLYESTER TEXTURED YARN (DTY 100D/48F HIM RW SD GRADE-AA) </v>
          </cell>
          <cell r="P306">
            <v>7626613</v>
          </cell>
          <cell r="R306">
            <v>2897251</v>
          </cell>
          <cell r="T306">
            <v>139567993</v>
          </cell>
          <cell r="U306">
            <v>45359</v>
          </cell>
          <cell r="AB306">
            <v>45299</v>
          </cell>
          <cell r="AD306" t="str">
            <v>OK</v>
          </cell>
          <cell r="AH306" t="str">
            <v>YARN</v>
          </cell>
        </row>
        <row r="307">
          <cell r="C307" t="str">
            <v>KAPW-IB-137115-11-03-2022</v>
          </cell>
          <cell r="D307">
            <v>44631</v>
          </cell>
          <cell r="E307" t="str">
            <v>Raw Material</v>
          </cell>
          <cell r="F307" t="str">
            <v>Closed</v>
          </cell>
          <cell r="G307">
            <v>40200</v>
          </cell>
          <cell r="H307" t="str">
            <v>EOU</v>
          </cell>
          <cell r="J307">
            <v>5205.12</v>
          </cell>
          <cell r="K307">
            <v>3.2</v>
          </cell>
          <cell r="L307">
            <v>0</v>
          </cell>
          <cell r="M307">
            <v>0</v>
          </cell>
          <cell r="N307" t="str">
            <v>Cotton Yarn</v>
          </cell>
          <cell r="O307" t="str">
            <v xml:space="preserve">20/1 cotton yarn </v>
          </cell>
          <cell r="P307">
            <v>23502516</v>
          </cell>
          <cell r="R307">
            <v>5659053</v>
          </cell>
          <cell r="T307">
            <v>139568000</v>
          </cell>
          <cell r="U307">
            <v>45359</v>
          </cell>
          <cell r="AB307">
            <v>45299</v>
          </cell>
          <cell r="AD307" t="str">
            <v>OK</v>
          </cell>
          <cell r="AH307" t="str">
            <v>YARN</v>
          </cell>
        </row>
        <row r="308">
          <cell r="C308" t="str">
            <v>KAPE-IB-168621-14-03-2022</v>
          </cell>
          <cell r="D308">
            <v>44634</v>
          </cell>
          <cell r="E308" t="str">
            <v>Raw Material</v>
          </cell>
          <cell r="F308" t="str">
            <v>Closed</v>
          </cell>
          <cell r="G308">
            <v>23600</v>
          </cell>
          <cell r="H308" t="str">
            <v>EOU</v>
          </cell>
          <cell r="J308" t="str">
            <v>3906.9090 / 3402.1300 / 3809.9190</v>
          </cell>
          <cell r="K308" t="str">
            <v>2.9 / 1.9 / 4.3 / 4.05</v>
          </cell>
          <cell r="L308">
            <v>0</v>
          </cell>
          <cell r="M308">
            <v>0</v>
          </cell>
          <cell r="N308" t="str">
            <v>Textile Chemical</v>
          </cell>
          <cell r="O308" t="str">
            <v>NEOPAT BINDER / NEOPAT COMPOUND / TILASOL / ANTISCHIUMA NEOPAT NT</v>
          </cell>
          <cell r="P308">
            <v>12063675</v>
          </cell>
          <cell r="R308">
            <v>4065908</v>
          </cell>
          <cell r="T308">
            <v>139568013</v>
          </cell>
          <cell r="U308">
            <v>45364</v>
          </cell>
          <cell r="AB308">
            <v>45304</v>
          </cell>
          <cell r="AD308" t="str">
            <v>OK</v>
          </cell>
          <cell r="AH308" t="str">
            <v>Chemical</v>
          </cell>
        </row>
        <row r="309">
          <cell r="C309" t="str">
            <v>KAPE-IB-170365-15-03-2022</v>
          </cell>
          <cell r="D309">
            <v>44635</v>
          </cell>
          <cell r="E309" t="str">
            <v>Raw Material</v>
          </cell>
          <cell r="F309" t="str">
            <v>Closed</v>
          </cell>
          <cell r="G309">
            <v>12000</v>
          </cell>
          <cell r="H309" t="str">
            <v>EOU</v>
          </cell>
          <cell r="J309">
            <v>3910</v>
          </cell>
          <cell r="K309">
            <v>2.9</v>
          </cell>
          <cell r="L309">
            <v>0</v>
          </cell>
          <cell r="M309">
            <v>0</v>
          </cell>
          <cell r="N309" t="str">
            <v>Textile Chemical</v>
          </cell>
          <cell r="O309" t="str">
            <v>MICROS 50 HS MICROEMULSION - SILICONE</v>
          </cell>
          <cell r="P309">
            <v>6940858</v>
          </cell>
          <cell r="R309">
            <v>1261154</v>
          </cell>
          <cell r="T309">
            <v>139568017</v>
          </cell>
          <cell r="U309">
            <v>45365</v>
          </cell>
          <cell r="AB309">
            <v>45305</v>
          </cell>
          <cell r="AD309" t="str">
            <v>OK</v>
          </cell>
          <cell r="AH309" t="str">
            <v>Chemical</v>
          </cell>
        </row>
        <row r="310">
          <cell r="C310" t="str">
            <v>KAPE-IB-170407-15-03-2022</v>
          </cell>
          <cell r="D310">
            <v>44635</v>
          </cell>
          <cell r="E310" t="str">
            <v>Raw Material</v>
          </cell>
          <cell r="F310" t="str">
            <v>Closed</v>
          </cell>
          <cell r="G310">
            <v>11025</v>
          </cell>
          <cell r="H310" t="str">
            <v>EOU</v>
          </cell>
          <cell r="J310">
            <v>3204.16</v>
          </cell>
          <cell r="K310" t="str">
            <v>8.6053 / 4.3027</v>
          </cell>
          <cell r="L310">
            <v>0</v>
          </cell>
          <cell r="M310">
            <v>0</v>
          </cell>
          <cell r="N310" t="str">
            <v>Textile Dyes</v>
          </cell>
          <cell r="O310" t="str">
            <v>DYES (IMPERON BRILLIANT PINK / IMPERON BLUE)</v>
          </cell>
          <cell r="P310">
            <v>9731633</v>
          </cell>
          <cell r="R310">
            <v>3608217</v>
          </cell>
          <cell r="T310">
            <v>139568018</v>
          </cell>
          <cell r="U310">
            <v>45362</v>
          </cell>
          <cell r="AB310">
            <v>45302</v>
          </cell>
          <cell r="AD310" t="str">
            <v>OK</v>
          </cell>
          <cell r="AH310" t="str">
            <v>DYES</v>
          </cell>
        </row>
        <row r="311">
          <cell r="C311" t="str">
            <v>KAPE-IB-172975-19-03-2022</v>
          </cell>
          <cell r="D311">
            <v>44639</v>
          </cell>
          <cell r="E311" t="str">
            <v>Raw Material</v>
          </cell>
          <cell r="F311" t="str">
            <v>Closed</v>
          </cell>
          <cell r="G311">
            <v>19800</v>
          </cell>
          <cell r="H311" t="str">
            <v>EOU</v>
          </cell>
          <cell r="J311">
            <v>5205.12</v>
          </cell>
          <cell r="K311">
            <v>3.23</v>
          </cell>
          <cell r="L311">
            <v>0</v>
          </cell>
          <cell r="M311">
            <v>0</v>
          </cell>
          <cell r="N311" t="str">
            <v>Cotton Yarn</v>
          </cell>
          <cell r="O311" t="str">
            <v xml:space="preserve">20/1 cotton yarn </v>
          </cell>
          <cell r="P311">
            <v>11778987</v>
          </cell>
          <cell r="R311">
            <v>2836203</v>
          </cell>
          <cell r="T311">
            <v>139568015</v>
          </cell>
          <cell r="U311">
            <v>45369</v>
          </cell>
          <cell r="AB311">
            <v>45309</v>
          </cell>
          <cell r="AD311" t="str">
            <v>OK</v>
          </cell>
          <cell r="AH311" t="str">
            <v>YARN</v>
          </cell>
        </row>
        <row r="312">
          <cell r="C312" t="str">
            <v>KAPE-IB-173183-21-03-2022</v>
          </cell>
          <cell r="D312">
            <v>44641</v>
          </cell>
          <cell r="E312" t="str">
            <v>Raw Material</v>
          </cell>
          <cell r="F312" t="str">
            <v>Closed</v>
          </cell>
          <cell r="G312">
            <v>19800</v>
          </cell>
          <cell r="H312" t="str">
            <v>EOU</v>
          </cell>
          <cell r="J312">
            <v>5205.12</v>
          </cell>
          <cell r="K312">
            <v>3.13</v>
          </cell>
          <cell r="L312">
            <v>0</v>
          </cell>
          <cell r="M312">
            <v>0</v>
          </cell>
          <cell r="N312" t="str">
            <v>Cotton Yarn</v>
          </cell>
          <cell r="O312" t="str">
            <v xml:space="preserve">16/1 cotton yarn </v>
          </cell>
          <cell r="P312">
            <v>11414313</v>
          </cell>
          <cell r="R312">
            <v>2748396</v>
          </cell>
          <cell r="T312">
            <v>139568014</v>
          </cell>
          <cell r="U312">
            <v>45371</v>
          </cell>
          <cell r="AB312">
            <v>45311</v>
          </cell>
          <cell r="AD312" t="str">
            <v>OK</v>
          </cell>
          <cell r="AH312" t="str">
            <v>YARN</v>
          </cell>
        </row>
        <row r="313">
          <cell r="C313" t="str">
            <v>KAPW-IB-139123-15-03-2022</v>
          </cell>
          <cell r="D313">
            <v>44635</v>
          </cell>
          <cell r="E313" t="str">
            <v>Raw Material</v>
          </cell>
          <cell r="F313" t="str">
            <v>Closed</v>
          </cell>
          <cell r="G313">
            <v>325</v>
          </cell>
          <cell r="H313" t="str">
            <v>EOU</v>
          </cell>
          <cell r="J313">
            <v>3204.16</v>
          </cell>
          <cell r="K313" t="str">
            <v>130.1955 / 58.0872</v>
          </cell>
          <cell r="L313">
            <v>0</v>
          </cell>
          <cell r="M313">
            <v>0</v>
          </cell>
          <cell r="N313" t="str">
            <v>Textile Dyes</v>
          </cell>
          <cell r="O313" t="str">
            <v>DYES BEZATHREN</v>
          </cell>
          <cell r="P313">
            <v>6078812</v>
          </cell>
          <cell r="R313">
            <v>2253854</v>
          </cell>
          <cell r="T313">
            <v>139568016</v>
          </cell>
          <cell r="U313">
            <v>45364</v>
          </cell>
          <cell r="AB313">
            <v>45304</v>
          </cell>
          <cell r="AD313" t="str">
            <v>OK</v>
          </cell>
          <cell r="AH313" t="str">
            <v>DYES</v>
          </cell>
        </row>
        <row r="314">
          <cell r="C314" t="str">
            <v>KAPW-IB-141429-19-03-2022</v>
          </cell>
          <cell r="D314">
            <v>44639</v>
          </cell>
          <cell r="E314" t="str">
            <v>Raw Material</v>
          </cell>
          <cell r="F314" t="str">
            <v>Closed</v>
          </cell>
          <cell r="G314">
            <v>1250</v>
          </cell>
          <cell r="H314" t="str">
            <v>EOU</v>
          </cell>
          <cell r="J314">
            <v>3204.16</v>
          </cell>
          <cell r="K314" t="str">
            <v>10.5791 / 9.5212</v>
          </cell>
          <cell r="L314">
            <v>0</v>
          </cell>
          <cell r="M314">
            <v>0</v>
          </cell>
          <cell r="N314" t="str">
            <v>Textile Dyes</v>
          </cell>
          <cell r="O314" t="str">
            <v>DYES BEMACRON</v>
          </cell>
          <cell r="P314">
            <v>2240718</v>
          </cell>
          <cell r="R314">
            <v>830796</v>
          </cell>
          <cell r="T314">
            <v>139568024</v>
          </cell>
          <cell r="U314">
            <v>45366</v>
          </cell>
          <cell r="AB314">
            <v>45306</v>
          </cell>
          <cell r="AD314" t="str">
            <v>OK</v>
          </cell>
          <cell r="AH314" t="str">
            <v>DYES</v>
          </cell>
        </row>
        <row r="315">
          <cell r="C315" t="str">
            <v>KAPE-IB-175040-24-03-2022</v>
          </cell>
          <cell r="D315">
            <v>44644</v>
          </cell>
          <cell r="E315" t="str">
            <v>Raw Material</v>
          </cell>
          <cell r="F315" t="str">
            <v>Closed</v>
          </cell>
          <cell r="G315">
            <v>24000</v>
          </cell>
          <cell r="H315" t="str">
            <v>EOU</v>
          </cell>
          <cell r="J315">
            <v>3809.9110000000001</v>
          </cell>
          <cell r="K315">
            <v>1.1000000000000001</v>
          </cell>
          <cell r="L315">
            <v>0</v>
          </cell>
          <cell r="M315">
            <v>0</v>
          </cell>
          <cell r="N315" t="str">
            <v>Textile Chemical</v>
          </cell>
          <cell r="O315" t="str">
            <v xml:space="preserve">EMSIZE CMS 60 </v>
          </cell>
          <cell r="P315">
            <v>5388013</v>
          </cell>
          <cell r="R315">
            <v>979002</v>
          </cell>
          <cell r="T315">
            <v>139568099</v>
          </cell>
          <cell r="U315">
            <v>45371</v>
          </cell>
          <cell r="AB315">
            <v>45311</v>
          </cell>
          <cell r="AD315" t="str">
            <v>OK</v>
          </cell>
          <cell r="AH315" t="str">
            <v>Chemical</v>
          </cell>
        </row>
        <row r="316">
          <cell r="C316" t="str">
            <v>KAPE-IB-175214-24-03-2022</v>
          </cell>
          <cell r="D316">
            <v>44644</v>
          </cell>
          <cell r="E316" t="str">
            <v>Raw Material</v>
          </cell>
          <cell r="F316" t="str">
            <v>Closed</v>
          </cell>
          <cell r="G316">
            <v>5000</v>
          </cell>
          <cell r="H316" t="str">
            <v>EOU</v>
          </cell>
          <cell r="J316">
            <v>3906.9090000000001</v>
          </cell>
          <cell r="K316">
            <v>12.6</v>
          </cell>
          <cell r="L316">
            <v>0</v>
          </cell>
          <cell r="M316">
            <v>0</v>
          </cell>
          <cell r="N316" t="str">
            <v>Textile Chemical</v>
          </cell>
          <cell r="O316" t="str">
            <v>NUVA N1811 LIQ</v>
          </cell>
          <cell r="P316">
            <v>11664333</v>
          </cell>
          <cell r="R316">
            <v>3635622</v>
          </cell>
          <cell r="T316">
            <v>139568098</v>
          </cell>
          <cell r="U316">
            <v>45371</v>
          </cell>
          <cell r="AB316">
            <v>45311</v>
          </cell>
          <cell r="AD316" t="str">
            <v>OK</v>
          </cell>
          <cell r="AH316" t="str">
            <v>Chemical</v>
          </cell>
        </row>
        <row r="317">
          <cell r="C317" t="str">
            <v>KAPE-IB-172195-18-03-2022</v>
          </cell>
          <cell r="D317">
            <v>44638</v>
          </cell>
          <cell r="E317" t="str">
            <v>Raw Material</v>
          </cell>
          <cell r="F317" t="str">
            <v>Closed</v>
          </cell>
          <cell r="G317">
            <v>25600</v>
          </cell>
          <cell r="H317" t="str">
            <v>EOU</v>
          </cell>
          <cell r="J317">
            <v>3910</v>
          </cell>
          <cell r="K317">
            <v>2</v>
          </cell>
          <cell r="L317">
            <v>0</v>
          </cell>
          <cell r="M317">
            <v>0</v>
          </cell>
          <cell r="N317" t="str">
            <v>Textile Chemical</v>
          </cell>
          <cell r="O317" t="str">
            <v>SILICONE HT-40</v>
          </cell>
          <cell r="P317">
            <v>9396019</v>
          </cell>
          <cell r="R317">
            <v>1707256</v>
          </cell>
          <cell r="T317">
            <v>139568025</v>
          </cell>
          <cell r="U317">
            <v>45367</v>
          </cell>
          <cell r="AB317">
            <v>45307</v>
          </cell>
          <cell r="AD317" t="str">
            <v>OK</v>
          </cell>
          <cell r="AH317" t="str">
            <v>Chemical</v>
          </cell>
        </row>
        <row r="318">
          <cell r="C318" t="str">
            <v>KAPE-IB-175199-24-03-2022</v>
          </cell>
          <cell r="D318">
            <v>44644</v>
          </cell>
          <cell r="E318" t="str">
            <v>Raw Material</v>
          </cell>
          <cell r="F318" t="str">
            <v>Closed</v>
          </cell>
          <cell r="G318">
            <v>48960</v>
          </cell>
          <cell r="H318" t="str">
            <v>EOU</v>
          </cell>
          <cell r="J318">
            <v>5402.33</v>
          </cell>
          <cell r="K318">
            <v>1.71</v>
          </cell>
          <cell r="L318">
            <v>0</v>
          </cell>
          <cell r="M318">
            <v>0</v>
          </cell>
          <cell r="N318" t="str">
            <v>Polyester Yarn</v>
          </cell>
          <cell r="O318" t="str">
            <v>100% POLYESTER TEXTURED YARN (DTY 100D/48F) HIM RW SD GRADE -AA</v>
          </cell>
          <cell r="P318">
            <v>15500899</v>
          </cell>
          <cell r="R318">
            <v>5888590</v>
          </cell>
          <cell r="T318">
            <v>139568122</v>
          </cell>
          <cell r="U318">
            <v>45373</v>
          </cell>
          <cell r="AB318">
            <v>45313</v>
          </cell>
          <cell r="AD318" t="str">
            <v>OK</v>
          </cell>
          <cell r="AH318" t="str">
            <v>YARN</v>
          </cell>
        </row>
        <row r="319">
          <cell r="C319" t="str">
            <v>KAPE-IB-175809-25-03-2022</v>
          </cell>
          <cell r="D319">
            <v>44645</v>
          </cell>
          <cell r="E319" t="str">
            <v>Raw Material</v>
          </cell>
          <cell r="F319" t="str">
            <v>Closed</v>
          </cell>
          <cell r="G319">
            <v>40020</v>
          </cell>
          <cell r="H319" t="str">
            <v>EOU</v>
          </cell>
          <cell r="J319">
            <v>5205.12</v>
          </cell>
          <cell r="K319">
            <v>3.12</v>
          </cell>
          <cell r="L319">
            <v>0</v>
          </cell>
          <cell r="M319">
            <v>0</v>
          </cell>
          <cell r="N319" t="str">
            <v>Cotton Yarn</v>
          </cell>
          <cell r="O319" t="str">
            <v xml:space="preserve">16/1 cotton yarn </v>
          </cell>
          <cell r="P319">
            <v>23207203</v>
          </cell>
          <cell r="R319">
            <v>5587946</v>
          </cell>
          <cell r="T319">
            <v>139568030</v>
          </cell>
          <cell r="U319">
            <v>45375</v>
          </cell>
          <cell r="AB319">
            <v>45315</v>
          </cell>
          <cell r="AD319" t="str">
            <v>OK</v>
          </cell>
          <cell r="AH319" t="str">
            <v>YARN</v>
          </cell>
        </row>
        <row r="320">
          <cell r="C320" t="str">
            <v>KAPW-IB-143787-25-03-2022</v>
          </cell>
          <cell r="D320">
            <v>44645</v>
          </cell>
          <cell r="E320" t="str">
            <v>Raw Material</v>
          </cell>
          <cell r="F320" t="str">
            <v>Closed</v>
          </cell>
          <cell r="G320">
            <v>13000</v>
          </cell>
          <cell r="H320" t="str">
            <v>EOU</v>
          </cell>
          <cell r="J320">
            <v>3809.9189999999999</v>
          </cell>
          <cell r="K320">
            <v>2.65</v>
          </cell>
          <cell r="L320">
            <v>0</v>
          </cell>
          <cell r="M320">
            <v>0</v>
          </cell>
          <cell r="N320" t="str">
            <v>Textile Chemical</v>
          </cell>
          <cell r="O320" t="str">
            <v>PERIPRINT MIP CONC</v>
          </cell>
          <cell r="P320">
            <v>7047114</v>
          </cell>
          <cell r="R320">
            <v>2612872</v>
          </cell>
          <cell r="T320">
            <v>139568102</v>
          </cell>
          <cell r="U320">
            <v>45372</v>
          </cell>
          <cell r="AB320">
            <v>45312</v>
          </cell>
          <cell r="AD320" t="str">
            <v>OK</v>
          </cell>
          <cell r="AH320" t="str">
            <v>Chemical</v>
          </cell>
        </row>
        <row r="321">
          <cell r="C321" t="str">
            <v>KPAF-IB-50262-29-03-2022</v>
          </cell>
          <cell r="D321">
            <v>44649</v>
          </cell>
          <cell r="E321" t="str">
            <v>Raw Material</v>
          </cell>
          <cell r="F321" t="str">
            <v>Closed</v>
          </cell>
          <cell r="G321">
            <v>400</v>
          </cell>
          <cell r="H321" t="str">
            <v>EOU</v>
          </cell>
          <cell r="J321">
            <v>3808.94</v>
          </cell>
          <cell r="K321">
            <v>31.887499999999999</v>
          </cell>
          <cell r="L321">
            <v>0</v>
          </cell>
          <cell r="M321">
            <v>0</v>
          </cell>
          <cell r="N321" t="str">
            <v>Textile Chemical</v>
          </cell>
          <cell r="O321" t="str">
            <v>SILVERCLEAR DG-300</v>
          </cell>
          <cell r="P321">
            <v>2373275</v>
          </cell>
          <cell r="R321">
            <v>631291</v>
          </cell>
          <cell r="T321">
            <v>139568114</v>
          </cell>
          <cell r="U321">
            <v>45379</v>
          </cell>
          <cell r="AB321">
            <v>45319</v>
          </cell>
          <cell r="AD321" t="str">
            <v>OK</v>
          </cell>
          <cell r="AH321" t="str">
            <v>Chemical</v>
          </cell>
        </row>
        <row r="322">
          <cell r="C322" t="str">
            <v>KAPE-IB-178010-29-03-2022</v>
          </cell>
          <cell r="D322">
            <v>44649</v>
          </cell>
          <cell r="E322" t="str">
            <v>Raw Material</v>
          </cell>
          <cell r="F322" t="str">
            <v>Closed</v>
          </cell>
          <cell r="G322">
            <v>10155</v>
          </cell>
          <cell r="H322" t="str">
            <v>EOU</v>
          </cell>
          <cell r="J322">
            <v>5407.52</v>
          </cell>
          <cell r="K322">
            <v>5.5890000000000004</v>
          </cell>
          <cell r="L322">
            <v>0</v>
          </cell>
          <cell r="M322">
            <v>0</v>
          </cell>
          <cell r="N322" t="str">
            <v>Polyester Fabric</v>
          </cell>
          <cell r="O322" t="str">
            <v>100% POLY MICROFIBER FABRIC, 82GSM WIDTH:95'' ,106" (49400/MTRS)</v>
          </cell>
          <cell r="P322">
            <v>10560430</v>
          </cell>
          <cell r="R322">
            <v>3915512</v>
          </cell>
          <cell r="T322">
            <v>139568132</v>
          </cell>
          <cell r="U322">
            <v>45379</v>
          </cell>
          <cell r="AB322">
            <v>45319</v>
          </cell>
          <cell r="AD322" t="str">
            <v>OK</v>
          </cell>
          <cell r="AH322" t="str">
            <v>FABRIC</v>
          </cell>
        </row>
        <row r="323">
          <cell r="C323" t="str">
            <v>KAPE-IB-177711-29-03-2022</v>
          </cell>
          <cell r="D323">
            <v>44649</v>
          </cell>
          <cell r="E323" t="str">
            <v>Raw Material</v>
          </cell>
          <cell r="F323" t="str">
            <v>Closed</v>
          </cell>
          <cell r="G323">
            <v>12000</v>
          </cell>
          <cell r="H323" t="str">
            <v>EOU</v>
          </cell>
          <cell r="J323">
            <v>3909.5</v>
          </cell>
          <cell r="K323">
            <v>3.98</v>
          </cell>
          <cell r="L323">
            <v>0</v>
          </cell>
          <cell r="M323">
            <v>0</v>
          </cell>
          <cell r="N323" t="str">
            <v>Textile Chemical</v>
          </cell>
          <cell r="O323" t="str">
            <v>CHEMICAL LAMFINISH FIX</v>
          </cell>
          <cell r="P323">
            <v>8886524</v>
          </cell>
          <cell r="R323">
            <v>1614681</v>
          </cell>
          <cell r="T323">
            <v>139568131</v>
          </cell>
          <cell r="U323">
            <v>45379</v>
          </cell>
          <cell r="AB323">
            <v>45319</v>
          </cell>
          <cell r="AD323" t="str">
            <v>OK</v>
          </cell>
          <cell r="AH323" t="str">
            <v>Chemical</v>
          </cell>
        </row>
        <row r="324">
          <cell r="C324" t="str">
            <v>KAPE-IB-177816-29-03-2022</v>
          </cell>
          <cell r="D324">
            <v>44649</v>
          </cell>
          <cell r="E324" t="str">
            <v>Raw Material</v>
          </cell>
          <cell r="F324" t="str">
            <v>Closed</v>
          </cell>
          <cell r="G324">
            <v>24480</v>
          </cell>
          <cell r="H324" t="str">
            <v>EOU</v>
          </cell>
          <cell r="J324">
            <v>5402.33</v>
          </cell>
          <cell r="K324">
            <v>1.71</v>
          </cell>
          <cell r="L324">
            <v>0</v>
          </cell>
          <cell r="M324">
            <v>0</v>
          </cell>
          <cell r="N324" t="str">
            <v>Polyester Yarn</v>
          </cell>
          <cell r="O324" t="str">
            <v>100% POLYESTER TEXTURED DTY 100/48F HIM RW SD GRADE-AA</v>
          </cell>
          <cell r="P324">
            <v>7788882</v>
          </cell>
          <cell r="R324">
            <v>2958895</v>
          </cell>
          <cell r="T324">
            <v>139568125</v>
          </cell>
          <cell r="U324">
            <v>45379</v>
          </cell>
          <cell r="AB324">
            <v>45319</v>
          </cell>
          <cell r="AD324" t="str">
            <v>OK</v>
          </cell>
          <cell r="AH324" t="str">
            <v>YARN</v>
          </cell>
        </row>
        <row r="325">
          <cell r="C325" t="str">
            <v>KAPE-IB-178580-30-03-2022</v>
          </cell>
          <cell r="D325">
            <v>44650</v>
          </cell>
          <cell r="E325" t="str">
            <v>Raw Material</v>
          </cell>
          <cell r="F325" t="str">
            <v>Closed</v>
          </cell>
          <cell r="G325">
            <v>24480</v>
          </cell>
          <cell r="H325" t="str">
            <v>EOU</v>
          </cell>
          <cell r="J325">
            <v>5402.33</v>
          </cell>
          <cell r="K325">
            <v>1.71</v>
          </cell>
          <cell r="L325">
            <v>0</v>
          </cell>
          <cell r="M325">
            <v>0</v>
          </cell>
          <cell r="N325" t="str">
            <v>Polyester Yarn</v>
          </cell>
          <cell r="O325" t="str">
            <v>100% POLYESTER TEXTURED YARN (DTY 100D/48F) HIM RW SD GRADE -AA</v>
          </cell>
          <cell r="P325">
            <v>7799557</v>
          </cell>
          <cell r="R325">
            <v>2962950</v>
          </cell>
          <cell r="T325">
            <v>139568115</v>
          </cell>
          <cell r="U325">
            <v>45379</v>
          </cell>
          <cell r="AB325">
            <v>45319</v>
          </cell>
          <cell r="AD325" t="str">
            <v>OK</v>
          </cell>
          <cell r="AH325" t="str">
            <v>YARN</v>
          </cell>
        </row>
        <row r="326">
          <cell r="C326" t="str">
            <v>KAPW-IB-147499-31-03-2022</v>
          </cell>
          <cell r="D326">
            <v>44651</v>
          </cell>
          <cell r="E326" t="str">
            <v>Raw Material</v>
          </cell>
          <cell r="F326" t="str">
            <v>Closed</v>
          </cell>
          <cell r="G326">
            <v>64864.800000000003</v>
          </cell>
          <cell r="H326" t="str">
            <v>EOU</v>
          </cell>
          <cell r="J326">
            <v>5205.12</v>
          </cell>
          <cell r="K326">
            <v>3.35</v>
          </cell>
          <cell r="L326">
            <v>0</v>
          </cell>
          <cell r="M326">
            <v>0</v>
          </cell>
          <cell r="N326" t="str">
            <v>Cotton Yarn</v>
          </cell>
          <cell r="O326" t="str">
            <v xml:space="preserve">22/1 cotton yarn </v>
          </cell>
          <cell r="P326">
            <v>40808481</v>
          </cell>
          <cell r="R326">
            <v>9826070</v>
          </cell>
          <cell r="T326">
            <v>139568117</v>
          </cell>
          <cell r="U326">
            <v>45380</v>
          </cell>
          <cell r="AB326">
            <v>45320</v>
          </cell>
          <cell r="AD326" t="str">
            <v>OK</v>
          </cell>
          <cell r="AH326" t="str">
            <v>YARN</v>
          </cell>
        </row>
        <row r="327">
          <cell r="C327" t="str">
            <v>KAPE-IB-176878-28-03-2022</v>
          </cell>
          <cell r="D327">
            <v>44648</v>
          </cell>
          <cell r="E327" t="str">
            <v>Raw Material</v>
          </cell>
          <cell r="F327" t="str">
            <v>Closed</v>
          </cell>
          <cell r="G327">
            <v>24000</v>
          </cell>
          <cell r="H327" t="str">
            <v>EOU</v>
          </cell>
          <cell r="J327">
            <v>3402.13</v>
          </cell>
          <cell r="K327">
            <v>2.1800000000000002</v>
          </cell>
          <cell r="L327">
            <v>0</v>
          </cell>
          <cell r="M327">
            <v>0</v>
          </cell>
          <cell r="N327" t="str">
            <v>Textile Chemical</v>
          </cell>
          <cell r="O327" t="str">
            <v>DYMATIC (WETMATIC WTL)</v>
          </cell>
          <cell r="P327">
            <v>9724311</v>
          </cell>
          <cell r="R327">
            <v>3605502</v>
          </cell>
          <cell r="T327">
            <v>139568103</v>
          </cell>
          <cell r="U327">
            <v>45375</v>
          </cell>
          <cell r="AB327">
            <v>45315</v>
          </cell>
          <cell r="AD327" t="str">
            <v>OK</v>
          </cell>
          <cell r="AH327" t="str">
            <v>Chemical</v>
          </cell>
        </row>
        <row r="328">
          <cell r="C328" t="str">
            <v>KAPE-IB-181191-04-04-2022</v>
          </cell>
          <cell r="D328">
            <v>44655</v>
          </cell>
          <cell r="E328" t="str">
            <v>Raw Material</v>
          </cell>
          <cell r="F328" t="str">
            <v>Closed</v>
          </cell>
          <cell r="G328">
            <v>20010</v>
          </cell>
          <cell r="H328" t="str">
            <v>EOU</v>
          </cell>
          <cell r="J328">
            <v>5205.12</v>
          </cell>
          <cell r="K328">
            <v>3.25</v>
          </cell>
          <cell r="L328">
            <v>0</v>
          </cell>
          <cell r="M328">
            <v>0</v>
          </cell>
          <cell r="N328" t="str">
            <v>Cotton Yarn</v>
          </cell>
          <cell r="O328" t="str">
            <v xml:space="preserve">20/1 cotton yarn </v>
          </cell>
          <cell r="P328">
            <v>12203179</v>
          </cell>
          <cell r="R328">
            <v>2938342</v>
          </cell>
          <cell r="T328">
            <v>139568140</v>
          </cell>
          <cell r="U328">
            <v>45386</v>
          </cell>
          <cell r="AB328">
            <v>45326</v>
          </cell>
          <cell r="AD328" t="str">
            <v>OK</v>
          </cell>
          <cell r="AH328" t="str">
            <v>YARN</v>
          </cell>
        </row>
        <row r="329">
          <cell r="C329" t="str">
            <v>KAPE-IB-182040-05-04-2022</v>
          </cell>
          <cell r="D329">
            <v>44656</v>
          </cell>
          <cell r="E329" t="str">
            <v>Raw Material</v>
          </cell>
          <cell r="F329" t="str">
            <v>Closed</v>
          </cell>
          <cell r="G329">
            <v>12000</v>
          </cell>
          <cell r="H329" t="str">
            <v>EOU</v>
          </cell>
          <cell r="J329">
            <v>3910</v>
          </cell>
          <cell r="K329">
            <v>2.9</v>
          </cell>
          <cell r="L329">
            <v>0</v>
          </cell>
          <cell r="M329">
            <v>0</v>
          </cell>
          <cell r="N329" t="str">
            <v>Textile Chemical</v>
          </cell>
          <cell r="O329" t="str">
            <v>CHEMICAL (MICROS 50 HS MICROEMULSION)</v>
          </cell>
          <cell r="P329">
            <v>7238699</v>
          </cell>
          <cell r="R329">
            <v>1315272</v>
          </cell>
          <cell r="T329">
            <v>139568141</v>
          </cell>
          <cell r="U329">
            <v>45386</v>
          </cell>
          <cell r="AB329">
            <v>45326</v>
          </cell>
          <cell r="AD329" t="str">
            <v>OK</v>
          </cell>
          <cell r="AH329" t="str">
            <v>Chemical</v>
          </cell>
        </row>
        <row r="330">
          <cell r="C330" t="str">
            <v>KAPE-IB-182264-06-04-2022</v>
          </cell>
          <cell r="D330">
            <v>44657</v>
          </cell>
          <cell r="E330" t="str">
            <v>Raw Material</v>
          </cell>
          <cell r="F330" t="str">
            <v>Closed</v>
          </cell>
          <cell r="G330">
            <v>3450</v>
          </cell>
          <cell r="H330" t="str">
            <v>EOU</v>
          </cell>
          <cell r="J330">
            <v>5407.52</v>
          </cell>
          <cell r="K330">
            <v>5.5579999999999998</v>
          </cell>
          <cell r="L330">
            <v>0</v>
          </cell>
          <cell r="M330">
            <v>0</v>
          </cell>
          <cell r="N330" t="str">
            <v>Polyester Fabric</v>
          </cell>
          <cell r="O330" t="str">
            <v xml:space="preserve">100% POLY MICROFIBER FABRIC, 82GSM WIDTH:95'' (17389/MTRS) </v>
          </cell>
          <cell r="P330">
            <v>3614784</v>
          </cell>
          <cell r="R330">
            <v>1340260</v>
          </cell>
          <cell r="T330">
            <v>139568148</v>
          </cell>
          <cell r="U330">
            <v>45386</v>
          </cell>
          <cell r="AB330">
            <v>45326</v>
          </cell>
          <cell r="AD330" t="str">
            <v>OK</v>
          </cell>
          <cell r="AH330" t="str">
            <v>FABRIC</v>
          </cell>
        </row>
        <row r="331">
          <cell r="C331" t="str">
            <v>KPAF-IB-52645-11-04-2022</v>
          </cell>
          <cell r="D331">
            <v>44662</v>
          </cell>
          <cell r="E331" t="str">
            <v>Raw Material</v>
          </cell>
          <cell r="F331" t="str">
            <v>Closed</v>
          </cell>
          <cell r="G331">
            <v>450</v>
          </cell>
          <cell r="H331" t="str">
            <v>EOU</v>
          </cell>
          <cell r="J331">
            <v>5407.52</v>
          </cell>
          <cell r="K331">
            <v>11.027799999999999</v>
          </cell>
          <cell r="L331">
            <v>0</v>
          </cell>
          <cell r="M331">
            <v>0</v>
          </cell>
          <cell r="N331" t="str">
            <v>Blended Fabric</v>
          </cell>
          <cell r="O331" t="str">
            <v>88% POLYESTER 12%SPANDEX BLENDED MESH FABRIC 150CM 190GSM BLACK 1565/MTRS</v>
          </cell>
          <cell r="P331">
            <v>954995</v>
          </cell>
          <cell r="R331">
            <v>354085</v>
          </cell>
          <cell r="T331">
            <v>139568156</v>
          </cell>
          <cell r="U331">
            <v>45392</v>
          </cell>
          <cell r="AB331">
            <v>45332</v>
          </cell>
          <cell r="AD331" t="str">
            <v>OK</v>
          </cell>
          <cell r="AH331" t="str">
            <v>FABRIC</v>
          </cell>
        </row>
        <row r="332">
          <cell r="C332" t="str">
            <v>KAPE-IB-187220-15-04-2022</v>
          </cell>
          <cell r="D332">
            <v>44666</v>
          </cell>
          <cell r="E332" t="str">
            <v>Raw Material</v>
          </cell>
          <cell r="F332" t="str">
            <v>Closed</v>
          </cell>
          <cell r="G332">
            <v>91846</v>
          </cell>
          <cell r="H332" t="str">
            <v>EOU</v>
          </cell>
          <cell r="J332">
            <v>5208.1899999999996</v>
          </cell>
          <cell r="K332">
            <v>3.0215999999999998</v>
          </cell>
          <cell r="L332">
            <v>0</v>
          </cell>
          <cell r="M332">
            <v>0</v>
          </cell>
          <cell r="N332" t="str">
            <v>Cotton Fabric</v>
          </cell>
          <cell r="O332" t="str">
            <v>100% COTTON GREY CLOTH 167 GR/M2, NE 20/1XNE8/1 40X39 PER INCH WIDTH 263,281,305CM (555054.63/MTRS)</v>
          </cell>
          <cell r="P332">
            <v>51594987</v>
          </cell>
          <cell r="R332">
            <v>16081487</v>
          </cell>
          <cell r="T332">
            <v>139568155</v>
          </cell>
          <cell r="U332">
            <v>45392</v>
          </cell>
          <cell r="AB332">
            <v>45332</v>
          </cell>
          <cell r="AD332" t="str">
            <v>OK</v>
          </cell>
          <cell r="AH332" t="str">
            <v>FABRIC</v>
          </cell>
        </row>
        <row r="333">
          <cell r="C333" t="str">
            <v>KAPE-IB-188953-18-04-2022</v>
          </cell>
          <cell r="D333">
            <v>44669</v>
          </cell>
          <cell r="E333" t="str">
            <v>Raw Material</v>
          </cell>
          <cell r="F333" t="str">
            <v>Closed</v>
          </cell>
          <cell r="G333">
            <v>17977.8</v>
          </cell>
          <cell r="H333" t="str">
            <v>EOU</v>
          </cell>
          <cell r="J333">
            <v>5205.12</v>
          </cell>
          <cell r="K333">
            <v>3.6</v>
          </cell>
          <cell r="L333">
            <v>0</v>
          </cell>
          <cell r="M333">
            <v>0</v>
          </cell>
          <cell r="N333" t="str">
            <v>Cotton Yarn</v>
          </cell>
          <cell r="O333" t="str">
            <v xml:space="preserve">22/1 cotton yarn </v>
          </cell>
          <cell r="P333">
            <v>12015814</v>
          </cell>
          <cell r="R333">
            <v>2893228</v>
          </cell>
          <cell r="T333">
            <v>139568160</v>
          </cell>
          <cell r="U333">
            <v>45397</v>
          </cell>
          <cell r="AB333">
            <v>45337</v>
          </cell>
          <cell r="AD333" t="str">
            <v>OK</v>
          </cell>
          <cell r="AH333" t="str">
            <v>YARN</v>
          </cell>
        </row>
        <row r="334">
          <cell r="C334" t="str">
            <v>KAPE-IB-188943-18-04-2022</v>
          </cell>
          <cell r="D334">
            <v>44669</v>
          </cell>
          <cell r="E334" t="str">
            <v>Raw Material</v>
          </cell>
          <cell r="F334" t="str">
            <v>Closed</v>
          </cell>
          <cell r="G334">
            <v>35731.300000000003</v>
          </cell>
          <cell r="H334" t="str">
            <v>EOU</v>
          </cell>
          <cell r="J334">
            <v>5205.12</v>
          </cell>
          <cell r="K334">
            <v>3.6</v>
          </cell>
          <cell r="L334">
            <v>0</v>
          </cell>
          <cell r="M334">
            <v>0</v>
          </cell>
          <cell r="N334" t="str">
            <v>Cotton Yarn</v>
          </cell>
          <cell r="O334" t="str">
            <v xml:space="preserve">22/1 cotton yarn </v>
          </cell>
          <cell r="P334">
            <v>23881712</v>
          </cell>
          <cell r="R334">
            <v>5750359</v>
          </cell>
          <cell r="T334">
            <v>139568166</v>
          </cell>
          <cell r="U334">
            <v>45396</v>
          </cell>
          <cell r="AB334">
            <v>45336</v>
          </cell>
          <cell r="AD334" t="str">
            <v>OK</v>
          </cell>
          <cell r="AH334" t="str">
            <v>YARN</v>
          </cell>
        </row>
        <row r="335">
          <cell r="C335" t="str">
            <v>KAPW-IB-154711-18-04-2022</v>
          </cell>
          <cell r="D335">
            <v>44669</v>
          </cell>
          <cell r="E335" t="str">
            <v>Raw Material</v>
          </cell>
          <cell r="F335" t="str">
            <v>Closed</v>
          </cell>
          <cell r="G335">
            <v>40981.300000000003</v>
          </cell>
          <cell r="H335" t="str">
            <v>EOU</v>
          </cell>
          <cell r="J335">
            <v>5205.12</v>
          </cell>
          <cell r="K335">
            <v>3.35</v>
          </cell>
          <cell r="L335">
            <v>0</v>
          </cell>
          <cell r="M335">
            <v>0</v>
          </cell>
          <cell r="N335" t="str">
            <v>Cotton Yarn</v>
          </cell>
          <cell r="O335" t="str">
            <v xml:space="preserve">22/1 cotton yarn </v>
          </cell>
          <cell r="P335">
            <v>25488523</v>
          </cell>
          <cell r="R335">
            <v>6137254</v>
          </cell>
          <cell r="T335">
            <v>139568116</v>
          </cell>
          <cell r="U335">
            <v>45380</v>
          </cell>
          <cell r="AB335">
            <v>45320</v>
          </cell>
          <cell r="AD335" t="str">
            <v>OK</v>
          </cell>
          <cell r="AH335" t="str">
            <v>YARN</v>
          </cell>
        </row>
        <row r="336">
          <cell r="C336" t="str">
            <v>KAPW-IB-157282-21-04-2022</v>
          </cell>
          <cell r="D336">
            <v>44672</v>
          </cell>
          <cell r="E336" t="str">
            <v>Raw Material</v>
          </cell>
          <cell r="F336" t="str">
            <v>Closed</v>
          </cell>
          <cell r="G336">
            <v>18000</v>
          </cell>
          <cell r="H336" t="str">
            <v>EOU</v>
          </cell>
          <cell r="J336">
            <v>3905.3</v>
          </cell>
          <cell r="K336">
            <v>3.6</v>
          </cell>
          <cell r="L336">
            <v>0</v>
          </cell>
          <cell r="M336">
            <v>0</v>
          </cell>
          <cell r="N336" t="str">
            <v>Textile Chemical</v>
          </cell>
          <cell r="O336" t="str">
            <v>POLYVINYL ALCOHOL (PVA)</v>
          </cell>
          <cell r="P336">
            <v>12225654</v>
          </cell>
          <cell r="R336">
            <v>2221401</v>
          </cell>
          <cell r="T336">
            <v>139568180</v>
          </cell>
          <cell r="U336">
            <v>45400</v>
          </cell>
          <cell r="AB336">
            <v>45340</v>
          </cell>
          <cell r="AD336" t="str">
            <v>OK</v>
          </cell>
          <cell r="AH336" t="str">
            <v>Chemical</v>
          </cell>
        </row>
        <row r="337">
          <cell r="C337" t="str">
            <v>KAPE-IB-193166-25-04-2022</v>
          </cell>
          <cell r="D337">
            <v>44676</v>
          </cell>
          <cell r="E337" t="str">
            <v>Raw Material</v>
          </cell>
          <cell r="F337" t="str">
            <v>Closed</v>
          </cell>
          <cell r="G337">
            <v>18447.099999999999</v>
          </cell>
          <cell r="H337" t="str">
            <v>EOU</v>
          </cell>
          <cell r="J337">
            <v>5205.12</v>
          </cell>
          <cell r="K337">
            <v>3.6</v>
          </cell>
          <cell r="L337">
            <v>0</v>
          </cell>
          <cell r="M337">
            <v>0</v>
          </cell>
          <cell r="N337" t="str">
            <v>Cotton Yarn</v>
          </cell>
          <cell r="O337" t="str">
            <v xml:space="preserve">22/1 cotton yarn </v>
          </cell>
          <cell r="P337">
            <v>12668201</v>
          </cell>
          <cell r="R337">
            <v>3050313</v>
          </cell>
          <cell r="T337">
            <v>139568161</v>
          </cell>
          <cell r="U337">
            <v>45399</v>
          </cell>
          <cell r="AB337">
            <v>45339</v>
          </cell>
          <cell r="AD337" t="str">
            <v>OK</v>
          </cell>
          <cell r="AH337" t="str">
            <v>YARN</v>
          </cell>
        </row>
        <row r="338">
          <cell r="C338" t="str">
            <v>KAPW-IB-156911-21-04-2022</v>
          </cell>
          <cell r="D338">
            <v>44672</v>
          </cell>
          <cell r="E338" t="str">
            <v>Raw Material</v>
          </cell>
          <cell r="F338" t="str">
            <v>Closed</v>
          </cell>
          <cell r="G338">
            <v>12000</v>
          </cell>
          <cell r="H338" t="str">
            <v>EOU</v>
          </cell>
          <cell r="J338">
            <v>3204.16</v>
          </cell>
          <cell r="K338" t="str">
            <v>4.1 / 4.05 / 5.75</v>
          </cell>
          <cell r="L338">
            <v>0</v>
          </cell>
          <cell r="M338">
            <v>0</v>
          </cell>
          <cell r="N338" t="str">
            <v>Textile Dyes</v>
          </cell>
          <cell r="O338" t="str">
            <v>DYES (LIYUANSOL)</v>
          </cell>
          <cell r="P338">
            <v>10471045</v>
          </cell>
          <cell r="R338">
            <v>3882370</v>
          </cell>
          <cell r="T338">
            <v>139568191</v>
          </cell>
          <cell r="U338">
            <v>45402</v>
          </cell>
          <cell r="AB338">
            <v>45342</v>
          </cell>
          <cell r="AD338" t="str">
            <v>OK</v>
          </cell>
          <cell r="AH338" t="str">
            <v>DYES</v>
          </cell>
        </row>
        <row r="339">
          <cell r="C339" t="str">
            <v>KAPW-IB-157408-22-04-2022</v>
          </cell>
          <cell r="D339">
            <v>44673</v>
          </cell>
          <cell r="E339" t="str">
            <v>Raw Material</v>
          </cell>
          <cell r="F339" t="str">
            <v>Closed</v>
          </cell>
          <cell r="G339">
            <v>154</v>
          </cell>
          <cell r="H339" t="str">
            <v>EOU</v>
          </cell>
          <cell r="J339">
            <v>5407.52</v>
          </cell>
          <cell r="K339">
            <v>9.4451000000000001</v>
          </cell>
          <cell r="L339">
            <v>0</v>
          </cell>
          <cell r="M339">
            <v>0</v>
          </cell>
          <cell r="N339" t="str">
            <v>Polyester Fabric</v>
          </cell>
          <cell r="O339" t="str">
            <v>100% POLYESTER 190T TAFFETA W/R +PU COATING WHITE COLOR 70GSM WIDTH:57"/58" (1423/MTRS)</v>
          </cell>
          <cell r="P339">
            <v>276577</v>
          </cell>
          <cell r="R339">
            <v>102547</v>
          </cell>
          <cell r="T339">
            <v>139568192</v>
          </cell>
          <cell r="U339">
            <v>45400</v>
          </cell>
          <cell r="AB339">
            <v>45340</v>
          </cell>
          <cell r="AD339" t="str">
            <v>OK</v>
          </cell>
          <cell r="AH339" t="str">
            <v>FABRIC</v>
          </cell>
        </row>
        <row r="340">
          <cell r="C340" t="str">
            <v>KAPE-IB-193652-26-04-2022</v>
          </cell>
          <cell r="D340">
            <v>44677</v>
          </cell>
          <cell r="E340" t="str">
            <v>Raw Material</v>
          </cell>
          <cell r="F340" t="str">
            <v>Closed</v>
          </cell>
          <cell r="G340">
            <v>65250</v>
          </cell>
          <cell r="H340" t="str">
            <v>EOU</v>
          </cell>
          <cell r="J340">
            <v>5205.1099999999997</v>
          </cell>
          <cell r="K340">
            <v>2.74</v>
          </cell>
          <cell r="L340">
            <v>0</v>
          </cell>
          <cell r="M340">
            <v>0</v>
          </cell>
          <cell r="N340" t="str">
            <v>Cotton Yarn</v>
          </cell>
          <cell r="O340" t="str">
            <v xml:space="preserve">8/1 cotton yarn </v>
          </cell>
          <cell r="P340">
            <v>34141270</v>
          </cell>
          <cell r="R340">
            <v>8220707</v>
          </cell>
          <cell r="T340">
            <v>139568182</v>
          </cell>
          <cell r="U340">
            <v>45406</v>
          </cell>
          <cell r="AB340">
            <v>45346</v>
          </cell>
          <cell r="AD340" t="str">
            <v>OK</v>
          </cell>
          <cell r="AH340" t="str">
            <v>YARN</v>
          </cell>
        </row>
        <row r="341">
          <cell r="C341" t="str">
            <v>KAPE-IB-191342-21-04-2022</v>
          </cell>
          <cell r="D341">
            <v>44672</v>
          </cell>
          <cell r="E341" t="str">
            <v>Raw Material</v>
          </cell>
          <cell r="F341" t="str">
            <v>Closed</v>
          </cell>
          <cell r="G341">
            <v>2750</v>
          </cell>
          <cell r="H341" t="str">
            <v>EOU</v>
          </cell>
          <cell r="J341">
            <v>3204.16</v>
          </cell>
          <cell r="K341" t="str">
            <v>56 / 46</v>
          </cell>
          <cell r="L341">
            <v>0</v>
          </cell>
          <cell r="M341">
            <v>0</v>
          </cell>
          <cell r="N341" t="str">
            <v>Textile Dyes</v>
          </cell>
          <cell r="O341" t="str">
            <v>DYES (FARBANTHREN)</v>
          </cell>
          <cell r="P341">
            <v>25281445</v>
          </cell>
          <cell r="R341">
            <v>9373653</v>
          </cell>
          <cell r="T341">
            <v>139568190</v>
          </cell>
          <cell r="U341">
            <v>45400</v>
          </cell>
          <cell r="AB341">
            <v>45340</v>
          </cell>
          <cell r="AD341" t="str">
            <v>OK</v>
          </cell>
          <cell r="AH341" t="str">
            <v>DYES</v>
          </cell>
        </row>
        <row r="342">
          <cell r="C342" t="str">
            <v>KAPE-IB-193852-26-04-2022</v>
          </cell>
          <cell r="D342">
            <v>44677</v>
          </cell>
          <cell r="E342" t="str">
            <v>Raw Material</v>
          </cell>
          <cell r="F342" t="str">
            <v>Closed</v>
          </cell>
          <cell r="G342">
            <v>25600</v>
          </cell>
          <cell r="H342" t="str">
            <v>EOU</v>
          </cell>
          <cell r="J342">
            <v>3910</v>
          </cell>
          <cell r="K342">
            <v>2</v>
          </cell>
          <cell r="L342">
            <v>0</v>
          </cell>
          <cell r="M342">
            <v>0</v>
          </cell>
          <cell r="N342" t="str">
            <v>Textile Chemical</v>
          </cell>
          <cell r="O342" t="str">
            <v>CHEMICAL (SILICONE HT-40)</v>
          </cell>
          <cell r="P342">
            <v>9777291</v>
          </cell>
          <cell r="R342">
            <v>1776533</v>
          </cell>
          <cell r="T342">
            <v>139568199</v>
          </cell>
          <cell r="U342">
            <v>45407</v>
          </cell>
          <cell r="AB342">
            <v>45347</v>
          </cell>
          <cell r="AD342" t="str">
            <v>OK</v>
          </cell>
          <cell r="AH342" t="str">
            <v>Chemical</v>
          </cell>
        </row>
        <row r="343">
          <cell r="C343" t="str">
            <v>KAPE-IB-196703-29-04-2022</v>
          </cell>
          <cell r="D343">
            <v>44680</v>
          </cell>
          <cell r="E343" t="str">
            <v>Raw Material</v>
          </cell>
          <cell r="F343" t="str">
            <v>Closed</v>
          </cell>
          <cell r="G343">
            <v>56000</v>
          </cell>
          <cell r="H343" t="str">
            <v>EOU</v>
          </cell>
          <cell r="J343">
            <v>2513.1</v>
          </cell>
          <cell r="K343">
            <v>0.14899999999999999</v>
          </cell>
          <cell r="L343">
            <v>0</v>
          </cell>
          <cell r="M343">
            <v>0</v>
          </cell>
          <cell r="N343" t="str">
            <v>Textile Chemical</v>
          </cell>
          <cell r="O343" t="str">
            <v>PUMICE STONE</v>
          </cell>
          <cell r="P343">
            <v>1582753</v>
          </cell>
          <cell r="R343">
            <v>306104</v>
          </cell>
          <cell r="T343">
            <v>139568188</v>
          </cell>
          <cell r="U343">
            <v>45410</v>
          </cell>
          <cell r="AB343">
            <v>45350</v>
          </cell>
          <cell r="AD343" t="str">
            <v>OK</v>
          </cell>
          <cell r="AH343" t="str">
            <v>Chemical</v>
          </cell>
        </row>
        <row r="344">
          <cell r="C344" t="str">
            <v>KAPE-IB-196874-29-04-2022</v>
          </cell>
          <cell r="D344">
            <v>44680</v>
          </cell>
          <cell r="E344" t="str">
            <v>Raw Material</v>
          </cell>
          <cell r="F344" t="str">
            <v>Closed</v>
          </cell>
          <cell r="G344">
            <v>36131.9</v>
          </cell>
          <cell r="H344" t="str">
            <v>EOU</v>
          </cell>
          <cell r="J344">
            <v>5205.12</v>
          </cell>
          <cell r="K344">
            <v>3.6</v>
          </cell>
          <cell r="L344">
            <v>0</v>
          </cell>
          <cell r="M344">
            <v>0</v>
          </cell>
          <cell r="N344" t="str">
            <v>Cotton Yarn</v>
          </cell>
          <cell r="O344" t="str">
            <v xml:space="preserve">22/1 cotton yarn </v>
          </cell>
          <cell r="P344">
            <v>24673584</v>
          </cell>
          <cell r="R344">
            <v>5941029</v>
          </cell>
          <cell r="T344">
            <v>139568195</v>
          </cell>
          <cell r="U344">
            <v>45410</v>
          </cell>
          <cell r="AB344">
            <v>45350</v>
          </cell>
          <cell r="AD344" t="str">
            <v>OK</v>
          </cell>
          <cell r="AH344" t="str">
            <v>YARN</v>
          </cell>
        </row>
        <row r="345">
          <cell r="C345" t="str">
            <v>KPAF-IB-56483-06-05-2022</v>
          </cell>
          <cell r="D345">
            <v>44687</v>
          </cell>
          <cell r="E345" t="str">
            <v>Raw Material</v>
          </cell>
          <cell r="F345" t="str">
            <v>Closed</v>
          </cell>
          <cell r="G345">
            <v>1350</v>
          </cell>
          <cell r="H345" t="str">
            <v>EOU</v>
          </cell>
          <cell r="J345">
            <v>5407.52</v>
          </cell>
          <cell r="K345">
            <v>20.1037</v>
          </cell>
          <cell r="L345">
            <v>0</v>
          </cell>
          <cell r="M345">
            <v>0</v>
          </cell>
          <cell r="N345" t="str">
            <v>Woven / Nylon Fabric</v>
          </cell>
          <cell r="O345" t="str">
            <v>100% NYLON WOVEN FABRIC 4500/MTRS</v>
          </cell>
          <cell r="P345">
            <v>5152273</v>
          </cell>
          <cell r="R345">
            <v>1910319</v>
          </cell>
          <cell r="T345">
            <v>139568219</v>
          </cell>
          <cell r="U345">
            <v>45417</v>
          </cell>
          <cell r="AB345">
            <v>45357</v>
          </cell>
          <cell r="AD345" t="str">
            <v>OK</v>
          </cell>
          <cell r="AH345" t="str">
            <v>FABRIC</v>
          </cell>
        </row>
        <row r="346">
          <cell r="C346" t="str">
            <v>KAPE-IB-199558-09-05-2022</v>
          </cell>
          <cell r="D346">
            <v>44690</v>
          </cell>
          <cell r="E346" t="str">
            <v>Raw Material</v>
          </cell>
          <cell r="F346" t="str">
            <v>Closed</v>
          </cell>
          <cell r="G346">
            <v>18566.400000000001</v>
          </cell>
          <cell r="H346" t="str">
            <v>EOU</v>
          </cell>
          <cell r="J346">
            <v>5205.12</v>
          </cell>
          <cell r="K346">
            <v>3.6</v>
          </cell>
          <cell r="L346">
            <v>0</v>
          </cell>
          <cell r="M346">
            <v>0</v>
          </cell>
          <cell r="N346" t="str">
            <v>Cotton Yarn</v>
          </cell>
          <cell r="O346" t="str">
            <v xml:space="preserve">22/1 cotton yarn </v>
          </cell>
          <cell r="P346">
            <v>12681946</v>
          </cell>
          <cell r="R346">
            <v>3053622</v>
          </cell>
          <cell r="T346">
            <v>139568226</v>
          </cell>
          <cell r="U346">
            <v>45421</v>
          </cell>
          <cell r="AB346">
            <v>45361</v>
          </cell>
          <cell r="AD346" t="str">
            <v>OK</v>
          </cell>
          <cell r="AH346" t="str">
            <v>YARN</v>
          </cell>
        </row>
        <row r="347">
          <cell r="C347" t="str">
            <v>KAPE-IB-199160-09-05-2022</v>
          </cell>
          <cell r="D347">
            <v>44690</v>
          </cell>
          <cell r="E347" t="str">
            <v>Raw Material</v>
          </cell>
          <cell r="F347" t="str">
            <v>Closed</v>
          </cell>
          <cell r="G347">
            <v>43908.480000000003</v>
          </cell>
          <cell r="H347" t="str">
            <v>EOU</v>
          </cell>
          <cell r="J347">
            <v>5205.12</v>
          </cell>
          <cell r="K347">
            <v>3.2</v>
          </cell>
          <cell r="L347">
            <v>0</v>
          </cell>
          <cell r="M347">
            <v>0</v>
          </cell>
          <cell r="N347" t="str">
            <v>Cotton Yarn</v>
          </cell>
          <cell r="O347" t="str">
            <v xml:space="preserve">20/1 cotton yarn </v>
          </cell>
          <cell r="P347">
            <v>26659627</v>
          </cell>
          <cell r="R347">
            <v>6419238</v>
          </cell>
          <cell r="T347">
            <v>139568228</v>
          </cell>
          <cell r="U347">
            <v>45419</v>
          </cell>
          <cell r="AB347">
            <v>45359</v>
          </cell>
          <cell r="AD347" t="str">
            <v>OK</v>
          </cell>
          <cell r="AH347" t="str">
            <v>YARN</v>
          </cell>
        </row>
        <row r="348">
          <cell r="C348" t="str">
            <v>KAPW-IB-164566-10-05-2022</v>
          </cell>
          <cell r="D348">
            <v>44691</v>
          </cell>
          <cell r="E348" t="str">
            <v>Raw Material</v>
          </cell>
          <cell r="F348" t="str">
            <v>Closed</v>
          </cell>
          <cell r="G348">
            <v>17808</v>
          </cell>
          <cell r="H348" t="str">
            <v>EOU</v>
          </cell>
          <cell r="J348">
            <v>5407.52</v>
          </cell>
          <cell r="K348">
            <v>7.3487999999999998</v>
          </cell>
          <cell r="L348">
            <v>0</v>
          </cell>
          <cell r="M348">
            <v>0</v>
          </cell>
          <cell r="N348" t="str">
            <v>Polyester Fabric</v>
          </cell>
          <cell r="O348" t="str">
            <v xml:space="preserve">100% POLY MICROFIBER FABRIC, 82,210GSM WIDTH:95'' ,106", 59"(65602/MTRS) </v>
          </cell>
          <cell r="P348">
            <v>24977451</v>
          </cell>
          <cell r="R348">
            <v>9260939</v>
          </cell>
          <cell r="T348">
            <v>139568225</v>
          </cell>
          <cell r="U348">
            <v>45420</v>
          </cell>
          <cell r="AB348">
            <v>45360</v>
          </cell>
          <cell r="AD348" t="str">
            <v>OK</v>
          </cell>
          <cell r="AH348" t="str">
            <v>FABRIC</v>
          </cell>
        </row>
        <row r="349">
          <cell r="C349" t="str">
            <v>KAPE-IB-203232-12-05-2022</v>
          </cell>
          <cell r="D349">
            <v>44693</v>
          </cell>
          <cell r="E349" t="str">
            <v>Raw Material</v>
          </cell>
          <cell r="F349" t="str">
            <v>Closed</v>
          </cell>
          <cell r="G349">
            <v>21770</v>
          </cell>
          <cell r="H349" t="str">
            <v>EOU</v>
          </cell>
          <cell r="J349">
            <v>3809.9189999999999</v>
          </cell>
          <cell r="K349" t="str">
            <v>3.1 / 2.65 / 3.3</v>
          </cell>
          <cell r="L349">
            <v>0</v>
          </cell>
          <cell r="M349">
            <v>0</v>
          </cell>
          <cell r="N349" t="str">
            <v>Textile Chemical</v>
          </cell>
          <cell r="O349" t="str">
            <v>CHEMICAL (POLYSOFT / ENZYME S )</v>
          </cell>
          <cell r="P349">
            <v>12535507</v>
          </cell>
          <cell r="R349">
            <v>4647816</v>
          </cell>
          <cell r="T349">
            <v>139568196</v>
          </cell>
          <cell r="U349">
            <v>45409</v>
          </cell>
          <cell r="AB349">
            <v>45349</v>
          </cell>
          <cell r="AD349" t="str">
            <v>OK</v>
          </cell>
          <cell r="AH349" t="str">
            <v>Chemical</v>
          </cell>
        </row>
        <row r="350">
          <cell r="C350" t="str">
            <v>KAPE-IB-202132-11-05-2022</v>
          </cell>
          <cell r="D350">
            <v>44692</v>
          </cell>
          <cell r="E350" t="str">
            <v>Raw Material</v>
          </cell>
          <cell r="F350" t="str">
            <v>Closed</v>
          </cell>
          <cell r="G350">
            <v>25600</v>
          </cell>
          <cell r="H350" t="str">
            <v>EOU</v>
          </cell>
          <cell r="J350">
            <v>3910</v>
          </cell>
          <cell r="K350">
            <v>2</v>
          </cell>
          <cell r="L350">
            <v>0</v>
          </cell>
          <cell r="M350">
            <v>0</v>
          </cell>
          <cell r="N350" t="str">
            <v>Textile Chemical</v>
          </cell>
          <cell r="O350" t="str">
            <v>CHEMICAL SILICONE HT-40</v>
          </cell>
          <cell r="P350">
            <v>9816463</v>
          </cell>
          <cell r="R350">
            <v>1783652</v>
          </cell>
          <cell r="T350">
            <v>139568240</v>
          </cell>
          <cell r="U350">
            <v>45421</v>
          </cell>
          <cell r="AB350">
            <v>45361</v>
          </cell>
          <cell r="AD350" t="str">
            <v>OK</v>
          </cell>
          <cell r="AH350" t="str">
            <v>Chemical</v>
          </cell>
        </row>
        <row r="351">
          <cell r="C351" t="str">
            <v>KAPE-IB-195567-28-04-2022</v>
          </cell>
          <cell r="D351">
            <v>44679</v>
          </cell>
          <cell r="E351" t="str">
            <v>Raw Material</v>
          </cell>
          <cell r="F351" t="str">
            <v>Closed</v>
          </cell>
          <cell r="G351">
            <v>2310</v>
          </cell>
          <cell r="H351" t="str">
            <v>EOU</v>
          </cell>
          <cell r="J351">
            <v>3204.16</v>
          </cell>
          <cell r="K351" t="str">
            <v>6.3672 / 4.3132</v>
          </cell>
          <cell r="L351">
            <v>0</v>
          </cell>
          <cell r="M351">
            <v>0</v>
          </cell>
          <cell r="N351" t="str">
            <v>Textile Dyes</v>
          </cell>
          <cell r="O351" t="str">
            <v>DYES (IMPERON)</v>
          </cell>
          <cell r="P351">
            <v>2205371</v>
          </cell>
          <cell r="R351">
            <v>817689</v>
          </cell>
          <cell r="T351">
            <v>139568187</v>
          </cell>
          <cell r="U351">
            <v>45405</v>
          </cell>
          <cell r="AB351">
            <v>45345</v>
          </cell>
          <cell r="AD351" t="str">
            <v>OK</v>
          </cell>
          <cell r="AH351" t="str">
            <v>DYES</v>
          </cell>
        </row>
        <row r="352">
          <cell r="C352" t="str">
            <v>KAPW-IB-165948-11-05-2022</v>
          </cell>
          <cell r="D352">
            <v>44692</v>
          </cell>
          <cell r="E352" t="str">
            <v>Raw Material</v>
          </cell>
          <cell r="F352" t="str">
            <v>Closed</v>
          </cell>
          <cell r="G352">
            <v>18200</v>
          </cell>
          <cell r="H352" t="str">
            <v>EOU</v>
          </cell>
          <cell r="J352">
            <v>3906.9029999999998</v>
          </cell>
          <cell r="K352">
            <v>2.75</v>
          </cell>
          <cell r="L352">
            <v>0</v>
          </cell>
          <cell r="M352">
            <v>0</v>
          </cell>
          <cell r="N352" t="str">
            <v>Textile Chemical</v>
          </cell>
          <cell r="O352" t="str">
            <v>CHEMICAL (FLOPRINT TA)</v>
          </cell>
          <cell r="P352">
            <v>9595976</v>
          </cell>
          <cell r="R352">
            <v>2083775</v>
          </cell>
          <cell r="T352">
            <v>139567245</v>
          </cell>
          <cell r="U352">
            <v>45423</v>
          </cell>
          <cell r="AB352">
            <v>45363</v>
          </cell>
          <cell r="AD352" t="str">
            <v>OK</v>
          </cell>
          <cell r="AH352" t="str">
            <v>Chemical</v>
          </cell>
        </row>
        <row r="353">
          <cell r="C353" t="str">
            <v>KAPW-IB-165902-11-05-2022</v>
          </cell>
          <cell r="D353">
            <v>44692</v>
          </cell>
          <cell r="E353" t="str">
            <v>Raw Material</v>
          </cell>
          <cell r="F353" t="str">
            <v>Closed</v>
          </cell>
          <cell r="G353">
            <v>62950</v>
          </cell>
          <cell r="H353" t="str">
            <v>EOU</v>
          </cell>
          <cell r="J353">
            <v>5205.1099999999997</v>
          </cell>
          <cell r="K353">
            <v>2.74</v>
          </cell>
          <cell r="L353">
            <v>0</v>
          </cell>
          <cell r="M353">
            <v>0</v>
          </cell>
          <cell r="N353" t="str">
            <v>Cotton Yarn</v>
          </cell>
          <cell r="O353" t="str">
            <v xml:space="preserve">8/1 cotton yarn </v>
          </cell>
          <cell r="P353">
            <v>33069785</v>
          </cell>
          <cell r="R353">
            <v>7962708</v>
          </cell>
          <cell r="T353">
            <v>139568246</v>
          </cell>
          <cell r="U353">
            <v>45422</v>
          </cell>
          <cell r="AB353">
            <v>45362</v>
          </cell>
          <cell r="AD353" t="str">
            <v>OK</v>
          </cell>
          <cell r="AH353" t="str">
            <v>YARN</v>
          </cell>
        </row>
        <row r="354">
          <cell r="C354" t="str">
            <v>KAPW-IB-170426-18-05-2022</v>
          </cell>
          <cell r="D354">
            <v>44699</v>
          </cell>
          <cell r="E354" t="str">
            <v>Raw Material</v>
          </cell>
          <cell r="F354" t="str">
            <v>Closed</v>
          </cell>
          <cell r="G354">
            <v>360</v>
          </cell>
          <cell r="H354" t="str">
            <v>EOU</v>
          </cell>
          <cell r="J354">
            <v>3204.1509999999998</v>
          </cell>
          <cell r="K354">
            <v>72.138900000000007</v>
          </cell>
          <cell r="L354">
            <v>0</v>
          </cell>
          <cell r="M354">
            <v>0</v>
          </cell>
          <cell r="N354" t="str">
            <v>Textile Dyes</v>
          </cell>
          <cell r="O354" t="str">
            <v>DYES (BEZATHREN)</v>
          </cell>
          <cell r="P354">
            <v>5155343</v>
          </cell>
          <cell r="R354">
            <v>1119488</v>
          </cell>
          <cell r="T354">
            <v>139568268</v>
          </cell>
          <cell r="U354">
            <v>45429</v>
          </cell>
          <cell r="AB354">
            <v>45369</v>
          </cell>
          <cell r="AD354" t="str">
            <v>OK</v>
          </cell>
          <cell r="AH354" t="str">
            <v>DYES</v>
          </cell>
        </row>
        <row r="355">
          <cell r="C355" t="str">
            <v>KAPE-IB-207742-18-05-2022</v>
          </cell>
          <cell r="D355">
            <v>44699</v>
          </cell>
          <cell r="E355" t="str">
            <v>Raw Material</v>
          </cell>
          <cell r="F355" t="str">
            <v>Closed</v>
          </cell>
          <cell r="G355">
            <v>125</v>
          </cell>
          <cell r="H355" t="str">
            <v>EOU</v>
          </cell>
          <cell r="J355">
            <v>3204.1509999999998</v>
          </cell>
          <cell r="K355">
            <v>58.2</v>
          </cell>
          <cell r="L355">
            <v>0</v>
          </cell>
          <cell r="M355">
            <v>0</v>
          </cell>
          <cell r="N355" t="str">
            <v>Textile Dyes</v>
          </cell>
          <cell r="O355" t="str">
            <v>DYES (BEZATHREN)</v>
          </cell>
          <cell r="P355">
            <v>1444171</v>
          </cell>
          <cell r="R355">
            <v>313603</v>
          </cell>
          <cell r="T355">
            <v>139568267</v>
          </cell>
          <cell r="U355">
            <v>45429</v>
          </cell>
          <cell r="AB355">
            <v>45369</v>
          </cell>
          <cell r="AD355" t="str">
            <v>OK</v>
          </cell>
          <cell r="AH355" t="str">
            <v>DYES</v>
          </cell>
        </row>
        <row r="356">
          <cell r="C356" t="str">
            <v>KAPE-IB-209585-23-05-2022</v>
          </cell>
          <cell r="D356">
            <v>44704</v>
          </cell>
          <cell r="E356" t="str">
            <v>Raw Material</v>
          </cell>
          <cell r="F356" t="str">
            <v>Closed</v>
          </cell>
          <cell r="G356">
            <v>18528</v>
          </cell>
          <cell r="H356" t="str">
            <v>EOU</v>
          </cell>
          <cell r="J356">
            <v>5205.12</v>
          </cell>
          <cell r="K356">
            <v>3.6</v>
          </cell>
          <cell r="L356">
            <v>0</v>
          </cell>
          <cell r="M356">
            <v>0</v>
          </cell>
          <cell r="N356" t="str">
            <v>Cotton Yarn</v>
          </cell>
          <cell r="O356" t="str">
            <v xml:space="preserve">22/1 cotton yarn </v>
          </cell>
          <cell r="P356">
            <v>13638916</v>
          </cell>
          <cell r="R356">
            <v>3284047</v>
          </cell>
          <cell r="T356">
            <v>139575793</v>
          </cell>
          <cell r="U356">
            <v>45433</v>
          </cell>
          <cell r="AB356">
            <v>45373</v>
          </cell>
          <cell r="AD356" t="str">
            <v>OK</v>
          </cell>
          <cell r="AH356" t="str">
            <v>YARN</v>
          </cell>
        </row>
        <row r="357">
          <cell r="C357" t="str">
            <v>KAPE-IB-209572-23-05-2022</v>
          </cell>
          <cell r="D357">
            <v>44704</v>
          </cell>
          <cell r="E357" t="str">
            <v>Raw Material</v>
          </cell>
          <cell r="F357" t="str">
            <v>Closed</v>
          </cell>
          <cell r="G357">
            <v>18461.2</v>
          </cell>
          <cell r="H357" t="str">
            <v>EOU</v>
          </cell>
          <cell r="J357">
            <v>5205.12</v>
          </cell>
          <cell r="K357">
            <v>3.6</v>
          </cell>
          <cell r="L357">
            <v>0</v>
          </cell>
          <cell r="M357">
            <v>0</v>
          </cell>
          <cell r="N357" t="str">
            <v>Cotton Yarn</v>
          </cell>
          <cell r="O357" t="str">
            <v xml:space="preserve">22/1 cotton yarn </v>
          </cell>
          <cell r="P357">
            <v>13589743</v>
          </cell>
          <cell r="R357">
            <v>3272206</v>
          </cell>
          <cell r="T357">
            <v>139575791</v>
          </cell>
          <cell r="U357">
            <v>45433</v>
          </cell>
          <cell r="AB357">
            <v>45373</v>
          </cell>
          <cell r="AD357" t="str">
            <v>OK</v>
          </cell>
          <cell r="AH357" t="str">
            <v>YARN</v>
          </cell>
        </row>
        <row r="358">
          <cell r="C358" t="str">
            <v>KAPE-IB-212426-26-05-2022</v>
          </cell>
          <cell r="D358">
            <v>44707</v>
          </cell>
          <cell r="E358" t="str">
            <v>Raw Material</v>
          </cell>
          <cell r="F358" t="str">
            <v>Closed</v>
          </cell>
          <cell r="G358">
            <v>12000</v>
          </cell>
          <cell r="H358" t="str">
            <v>EOU</v>
          </cell>
          <cell r="J358">
            <v>3204.16</v>
          </cell>
          <cell r="K358" t="str">
            <v>5.75 / 4.95</v>
          </cell>
          <cell r="L358">
            <v>0</v>
          </cell>
          <cell r="M358">
            <v>0</v>
          </cell>
          <cell r="N358" t="str">
            <v>Textile Dyes</v>
          </cell>
          <cell r="O358" t="str">
            <v>DYES (REMAZOL)</v>
          </cell>
          <cell r="P358">
            <v>13809389</v>
          </cell>
          <cell r="R358">
            <v>5120135</v>
          </cell>
          <cell r="T358">
            <v>139575798</v>
          </cell>
          <cell r="U358">
            <v>45437</v>
          </cell>
          <cell r="AB358">
            <v>45377</v>
          </cell>
          <cell r="AD358" t="str">
            <v>OK</v>
          </cell>
          <cell r="AH358" t="str">
            <v>DYES</v>
          </cell>
        </row>
        <row r="359">
          <cell r="C359" t="str">
            <v>KAPW-IB-174152-26-05-2022</v>
          </cell>
          <cell r="D359">
            <v>44738</v>
          </cell>
          <cell r="E359" t="str">
            <v>Raw Material</v>
          </cell>
          <cell r="F359" t="str">
            <v>Closed</v>
          </cell>
          <cell r="G359">
            <v>39009.599999999999</v>
          </cell>
          <cell r="H359" t="str">
            <v>EOU</v>
          </cell>
          <cell r="J359">
            <v>5205.12</v>
          </cell>
          <cell r="K359">
            <v>3.1</v>
          </cell>
          <cell r="L359">
            <v>0</v>
          </cell>
          <cell r="M359">
            <v>0</v>
          </cell>
          <cell r="N359" t="str">
            <v>Cotton Yarn</v>
          </cell>
          <cell r="O359" t="str">
            <v xml:space="preserve">20/1 cotton yarn </v>
          </cell>
          <cell r="P359">
            <v>24776946</v>
          </cell>
          <cell r="R359">
            <v>5965917</v>
          </cell>
          <cell r="T359">
            <v>139568279</v>
          </cell>
          <cell r="U359">
            <v>45437</v>
          </cell>
          <cell r="AB359">
            <v>45377</v>
          </cell>
          <cell r="AD359" t="str">
            <v>OK</v>
          </cell>
          <cell r="AH359" t="str">
            <v>YARN</v>
          </cell>
        </row>
        <row r="360">
          <cell r="C360" t="str">
            <v>KAPE-IB-213507-30-05-2022</v>
          </cell>
          <cell r="D360">
            <v>44711</v>
          </cell>
          <cell r="E360" t="str">
            <v>Raw Material</v>
          </cell>
          <cell r="F360" t="str">
            <v>Closed</v>
          </cell>
          <cell r="G360">
            <v>18462</v>
          </cell>
          <cell r="H360" t="str">
            <v>EOU</v>
          </cell>
          <cell r="J360">
            <v>5205.12</v>
          </cell>
          <cell r="K360">
            <v>3.6</v>
          </cell>
          <cell r="L360">
            <v>0</v>
          </cell>
          <cell r="M360">
            <v>0</v>
          </cell>
          <cell r="N360" t="str">
            <v>Cotton Yarn</v>
          </cell>
          <cell r="O360" t="str">
            <v xml:space="preserve">22/1 cotton yarn </v>
          </cell>
          <cell r="P360">
            <v>13736100</v>
          </cell>
          <cell r="R360">
            <v>3307447</v>
          </cell>
          <cell r="T360">
            <v>139575800</v>
          </cell>
          <cell r="U360">
            <v>45440</v>
          </cell>
          <cell r="AB360">
            <v>45380</v>
          </cell>
          <cell r="AD360" t="str">
            <v>OK</v>
          </cell>
          <cell r="AH360" t="str">
            <v>YARN</v>
          </cell>
        </row>
        <row r="361">
          <cell r="C361" t="str">
            <v>KAPW-IB-176924-02-06-2022</v>
          </cell>
          <cell r="D361">
            <v>44714</v>
          </cell>
          <cell r="E361" t="str">
            <v>Raw Material</v>
          </cell>
          <cell r="F361" t="str">
            <v>Closed</v>
          </cell>
          <cell r="G361">
            <v>19380</v>
          </cell>
          <cell r="H361" t="str">
            <v>EOU</v>
          </cell>
          <cell r="J361">
            <v>3809.9189999999999</v>
          </cell>
          <cell r="K361" t="str">
            <v>3.10 / 2.65 / 3.30</v>
          </cell>
          <cell r="L361">
            <v>0</v>
          </cell>
          <cell r="M361">
            <v>0</v>
          </cell>
          <cell r="N361" t="str">
            <v>Textile Chemical</v>
          </cell>
          <cell r="O361" t="str">
            <v>CHEMICAL (POLYSOFT / POLYNOL / ENZYME )</v>
          </cell>
          <cell r="P361">
            <v>11688639</v>
          </cell>
          <cell r="R361">
            <v>4333820</v>
          </cell>
          <cell r="T361">
            <v>139575812</v>
          </cell>
          <cell r="U361">
            <v>45444</v>
          </cell>
          <cell r="AB361">
            <v>45384</v>
          </cell>
          <cell r="AD361" t="str">
            <v>OK</v>
          </cell>
          <cell r="AH361" t="str">
            <v>Chemical</v>
          </cell>
        </row>
        <row r="362">
          <cell r="C362" t="str">
            <v>KAPE-IB-219641-07-06-2022</v>
          </cell>
          <cell r="D362">
            <v>44719</v>
          </cell>
          <cell r="E362" t="str">
            <v>Raw Material</v>
          </cell>
          <cell r="F362" t="str">
            <v>Closed</v>
          </cell>
          <cell r="G362">
            <v>61200</v>
          </cell>
          <cell r="H362" t="str">
            <v>EOU</v>
          </cell>
          <cell r="J362">
            <v>2847</v>
          </cell>
          <cell r="K362">
            <v>0.46</v>
          </cell>
          <cell r="L362">
            <v>0</v>
          </cell>
          <cell r="M362">
            <v>0</v>
          </cell>
          <cell r="N362" t="str">
            <v>Textile Chemical</v>
          </cell>
          <cell r="O362" t="str">
            <v>HYDROGEN PEROXIDE 50%</v>
          </cell>
          <cell r="P362">
            <v>5697622</v>
          </cell>
          <cell r="R362">
            <v>2652168</v>
          </cell>
          <cell r="T362">
            <v>139575825</v>
          </cell>
          <cell r="U362">
            <v>45447</v>
          </cell>
          <cell r="AB362">
            <v>45387</v>
          </cell>
          <cell r="AD362" t="str">
            <v>OK</v>
          </cell>
          <cell r="AH362" t="str">
            <v>Chemical</v>
          </cell>
        </row>
        <row r="363">
          <cell r="C363" t="str">
            <v>KAPE-IB-219669-07-06-2022</v>
          </cell>
          <cell r="D363">
            <v>44719</v>
          </cell>
          <cell r="E363" t="str">
            <v>Raw Material</v>
          </cell>
          <cell r="F363" t="str">
            <v>Closed</v>
          </cell>
          <cell r="G363">
            <v>24000</v>
          </cell>
          <cell r="H363" t="str">
            <v>EOU</v>
          </cell>
          <cell r="J363">
            <v>3402.42</v>
          </cell>
          <cell r="K363" t="str">
            <v>2.20 / 2.70</v>
          </cell>
          <cell r="L363">
            <v>0</v>
          </cell>
          <cell r="M363">
            <v>0</v>
          </cell>
          <cell r="N363" t="str">
            <v>Textile Chemical</v>
          </cell>
          <cell r="O363" t="str">
            <v>CHEMICAL (WETMATIC / DYMAFIX) (Old 3402.1300</v>
          </cell>
          <cell r="P363">
            <v>11293241</v>
          </cell>
          <cell r="R363">
            <v>4187217</v>
          </cell>
          <cell r="T363">
            <v>139575821</v>
          </cell>
          <cell r="U363">
            <v>45448</v>
          </cell>
          <cell r="AB363">
            <v>45388</v>
          </cell>
          <cell r="AD363" t="str">
            <v>OK</v>
          </cell>
          <cell r="AH363" t="str">
            <v>Chemical</v>
          </cell>
        </row>
        <row r="364">
          <cell r="C364" t="str">
            <v>KAPE-IB-219687-07-06-2022</v>
          </cell>
          <cell r="D364">
            <v>44719</v>
          </cell>
          <cell r="E364" t="str">
            <v>Raw Material</v>
          </cell>
          <cell r="F364" t="str">
            <v>Closed</v>
          </cell>
          <cell r="G364">
            <v>14300</v>
          </cell>
          <cell r="H364" t="str">
            <v>EOU</v>
          </cell>
          <cell r="J364">
            <v>3906.9090000000001</v>
          </cell>
          <cell r="K364">
            <v>1.85</v>
          </cell>
          <cell r="L364">
            <v>0</v>
          </cell>
          <cell r="M364">
            <v>0</v>
          </cell>
          <cell r="N364" t="str">
            <v>Textile Chemical</v>
          </cell>
          <cell r="O364" t="str">
            <v>CHEMICAL (MIGROSTOP CPA)</v>
          </cell>
          <cell r="P364">
            <v>5754114</v>
          </cell>
          <cell r="R364">
            <v>1793483</v>
          </cell>
          <cell r="T364">
            <v>139575818</v>
          </cell>
          <cell r="U364">
            <v>45448</v>
          </cell>
          <cell r="AB364">
            <v>45388</v>
          </cell>
          <cell r="AD364" t="str">
            <v>OK</v>
          </cell>
          <cell r="AH364" t="str">
            <v>Chemical</v>
          </cell>
        </row>
        <row r="365">
          <cell r="C365" t="str">
            <v>KAPW-IB-178347-06-06-2022</v>
          </cell>
          <cell r="D365">
            <v>44718</v>
          </cell>
          <cell r="E365" t="str">
            <v>Raw Material</v>
          </cell>
          <cell r="F365" t="str">
            <v>Closed</v>
          </cell>
          <cell r="G365">
            <v>36400</v>
          </cell>
          <cell r="H365" t="str">
            <v>EOU</v>
          </cell>
          <cell r="J365">
            <v>3906.9029999999998</v>
          </cell>
          <cell r="K365" t="str">
            <v>2.75 / 3.68</v>
          </cell>
          <cell r="L365">
            <v>0</v>
          </cell>
          <cell r="M365">
            <v>0</v>
          </cell>
          <cell r="N365" t="str">
            <v>Textile Chemical</v>
          </cell>
          <cell r="O365" t="str">
            <v>CHEMICAL (FLOPRINT TA 160 + 250)</v>
          </cell>
          <cell r="P365">
            <v>23630919</v>
          </cell>
          <cell r="R365">
            <v>5131476</v>
          </cell>
          <cell r="T365">
            <v>139575828</v>
          </cell>
          <cell r="U365">
            <v>45448</v>
          </cell>
          <cell r="AB365">
            <v>45388</v>
          </cell>
          <cell r="AD365" t="str">
            <v>OK</v>
          </cell>
          <cell r="AH365" t="str">
            <v>Chemical</v>
          </cell>
        </row>
        <row r="366">
          <cell r="C366" t="str">
            <v>KAPE-IB-218987-07-06-2022</v>
          </cell>
          <cell r="D366">
            <v>44719</v>
          </cell>
          <cell r="E366" t="str">
            <v>Raw Material</v>
          </cell>
          <cell r="F366" t="str">
            <v>Closed</v>
          </cell>
          <cell r="G366">
            <v>485300</v>
          </cell>
          <cell r="H366" t="str">
            <v>EOU</v>
          </cell>
          <cell r="J366">
            <v>5201.009</v>
          </cell>
          <cell r="K366">
            <v>3.6816</v>
          </cell>
          <cell r="L366">
            <v>0</v>
          </cell>
          <cell r="M366">
            <v>0</v>
          </cell>
          <cell r="N366" t="str">
            <v>Raw Cotton</v>
          </cell>
          <cell r="O366" t="str">
            <v>Raw Cotton</v>
          </cell>
          <cell r="P366">
            <v>361602403</v>
          </cell>
          <cell r="R366">
            <v>65703157</v>
          </cell>
          <cell r="T366">
            <v>139575826</v>
          </cell>
          <cell r="U366">
            <v>45449</v>
          </cell>
          <cell r="AB366">
            <v>45389</v>
          </cell>
          <cell r="AD366" t="str">
            <v>OK</v>
          </cell>
          <cell r="AH366" t="str">
            <v>Raw Cotton</v>
          </cell>
        </row>
        <row r="367">
          <cell r="C367" t="str">
            <v>KAPW-IB-182158-13-06-2022</v>
          </cell>
          <cell r="D367">
            <v>44715</v>
          </cell>
          <cell r="E367" t="str">
            <v>Raw Material</v>
          </cell>
          <cell r="F367" t="str">
            <v>Closed</v>
          </cell>
          <cell r="G367">
            <v>3201</v>
          </cell>
          <cell r="H367" t="str">
            <v>EOU</v>
          </cell>
          <cell r="J367">
            <v>5407.52</v>
          </cell>
          <cell r="K367">
            <v>14.966699999999999</v>
          </cell>
          <cell r="L367">
            <v>0</v>
          </cell>
          <cell r="M367">
            <v>0</v>
          </cell>
          <cell r="N367" t="str">
            <v>Polyester Fabric</v>
          </cell>
          <cell r="O367" t="str">
            <v>100% NYLON WOVEN DYED FABRIC WIDTH: 58"(10670/MTRS)</v>
          </cell>
          <cell r="P367">
            <v>9835362</v>
          </cell>
          <cell r="R367">
            <v>3646677</v>
          </cell>
          <cell r="T367">
            <v>139575834</v>
          </cell>
          <cell r="U367">
            <v>45456</v>
          </cell>
          <cell r="AB367">
            <v>45396</v>
          </cell>
          <cell r="AD367" t="str">
            <v>OK</v>
          </cell>
          <cell r="AH367" t="str">
            <v>FABRIC</v>
          </cell>
        </row>
        <row r="368">
          <cell r="C368" t="str">
            <v>KAPW-IB-182586-14-06-2022</v>
          </cell>
          <cell r="D368">
            <v>44726</v>
          </cell>
          <cell r="E368" t="str">
            <v>Raw Material</v>
          </cell>
          <cell r="F368" t="str">
            <v>Closed</v>
          </cell>
          <cell r="G368">
            <v>897</v>
          </cell>
          <cell r="H368" t="str">
            <v>EOU</v>
          </cell>
          <cell r="J368">
            <v>5210.3900000000003</v>
          </cell>
          <cell r="K368">
            <v>17.8642</v>
          </cell>
          <cell r="L368">
            <v>0</v>
          </cell>
          <cell r="M368">
            <v>0</v>
          </cell>
          <cell r="N368" t="str">
            <v>Blended Fabric</v>
          </cell>
          <cell r="O368" t="str">
            <v>WOVEN FABRIC 63%COTTON 34% POLYESTER 3% STR WIDTH:147.149 CM (4675/MTRS</v>
          </cell>
          <cell r="P368">
            <v>3486006</v>
          </cell>
          <cell r="R368">
            <v>1086543</v>
          </cell>
          <cell r="T368">
            <v>139575852</v>
          </cell>
          <cell r="U368">
            <v>45456</v>
          </cell>
          <cell r="AB368">
            <v>45396</v>
          </cell>
          <cell r="AD368" t="str">
            <v>OK</v>
          </cell>
          <cell r="AH368" t="str">
            <v>FABRIC</v>
          </cell>
        </row>
        <row r="369">
          <cell r="C369" t="str">
            <v>KAPE-IB-226952-21-06-2022</v>
          </cell>
          <cell r="D369">
            <v>44733</v>
          </cell>
          <cell r="E369" t="str">
            <v>Raw Material</v>
          </cell>
          <cell r="F369" t="str">
            <v>Closed</v>
          </cell>
          <cell r="G369">
            <v>24000</v>
          </cell>
          <cell r="H369" t="str">
            <v>EOU</v>
          </cell>
          <cell r="J369">
            <v>3402.42</v>
          </cell>
          <cell r="K369" t="str">
            <v>2.20 / 2.70</v>
          </cell>
          <cell r="L369">
            <v>0</v>
          </cell>
          <cell r="M369">
            <v>0</v>
          </cell>
          <cell r="N369" t="str">
            <v>Textile Chemical</v>
          </cell>
          <cell r="O369" t="str">
            <v>CHEMICAL ( WETMATIC WTL + DYMAFIX ) (Old 3402.1300)</v>
          </cell>
          <cell r="P369">
            <v>11907995</v>
          </cell>
          <cell r="R369">
            <v>4415153</v>
          </cell>
          <cell r="T369">
            <v>139575861</v>
          </cell>
          <cell r="U369">
            <v>45463</v>
          </cell>
          <cell r="AB369">
            <v>45403</v>
          </cell>
          <cell r="AD369" t="str">
            <v>OK</v>
          </cell>
          <cell r="AH369" t="str">
            <v>Chemical</v>
          </cell>
        </row>
        <row r="370">
          <cell r="C370" t="str">
            <v>KAPE-IB-228399-22-06-2022</v>
          </cell>
          <cell r="D370">
            <v>44734</v>
          </cell>
          <cell r="E370" t="str">
            <v>Raw Material</v>
          </cell>
          <cell r="F370" t="str">
            <v>Closed</v>
          </cell>
          <cell r="G370">
            <v>25600</v>
          </cell>
          <cell r="H370" t="str">
            <v>EOU</v>
          </cell>
          <cell r="J370">
            <v>3910</v>
          </cell>
          <cell r="K370">
            <v>2</v>
          </cell>
          <cell r="L370">
            <v>0</v>
          </cell>
          <cell r="M370">
            <v>0</v>
          </cell>
          <cell r="N370" t="str">
            <v>Textile Chemical</v>
          </cell>
          <cell r="O370" t="str">
            <v xml:space="preserve">SILICONE HT-40 </v>
          </cell>
          <cell r="P370">
            <v>10989007</v>
          </cell>
          <cell r="R370">
            <v>1996702</v>
          </cell>
          <cell r="T370">
            <v>139575854</v>
          </cell>
          <cell r="U370">
            <v>45462</v>
          </cell>
          <cell r="AB370">
            <v>45402</v>
          </cell>
          <cell r="AD370" t="str">
            <v>OK</v>
          </cell>
          <cell r="AH370" t="str">
            <v>Chemical</v>
          </cell>
        </row>
        <row r="371">
          <cell r="C371" t="str">
            <v>KAPW-IB-182881-14-06-2022</v>
          </cell>
          <cell r="D371">
            <v>44726</v>
          </cell>
          <cell r="E371" t="str">
            <v>Raw Material</v>
          </cell>
          <cell r="F371" t="str">
            <v>Closed</v>
          </cell>
          <cell r="G371">
            <v>475</v>
          </cell>
          <cell r="H371" t="str">
            <v>EOU</v>
          </cell>
          <cell r="J371">
            <v>3402.39</v>
          </cell>
          <cell r="K371" t="str">
            <v>6.5575 / 4.3717</v>
          </cell>
          <cell r="L371">
            <v>0</v>
          </cell>
          <cell r="M371">
            <v>0</v>
          </cell>
          <cell r="N371" t="str">
            <v>Textile Chemical</v>
          </cell>
          <cell r="O371" t="str">
            <v>CHEMICAL _LIQUID + POWDER COLOR NNW/PC FOR FABRIC TREATMENT (Old 3402.1190)</v>
          </cell>
          <cell r="P371">
            <v>542771</v>
          </cell>
          <cell r="R371">
            <v>261191</v>
          </cell>
          <cell r="T371">
            <v>139575835</v>
          </cell>
          <cell r="U371">
            <v>45456</v>
          </cell>
          <cell r="AB371">
            <v>45396</v>
          </cell>
          <cell r="AD371" t="str">
            <v>OK</v>
          </cell>
          <cell r="AH371" t="str">
            <v>Chemical</v>
          </cell>
        </row>
        <row r="372">
          <cell r="C372" t="str">
            <v>KAPE-IB-226928-21-06-2022</v>
          </cell>
          <cell r="D372">
            <v>44733</v>
          </cell>
          <cell r="E372" t="str">
            <v>Raw Material</v>
          </cell>
          <cell r="F372" t="str">
            <v>Closed</v>
          </cell>
          <cell r="G372">
            <v>38288</v>
          </cell>
          <cell r="H372" t="str">
            <v>EOU</v>
          </cell>
          <cell r="J372">
            <v>5205.12</v>
          </cell>
          <cell r="K372">
            <v>3.6</v>
          </cell>
          <cell r="L372">
            <v>0</v>
          </cell>
          <cell r="M372">
            <v>0</v>
          </cell>
          <cell r="N372" t="str">
            <v>Cotton Yarn</v>
          </cell>
          <cell r="O372" t="str">
            <v xml:space="preserve">22/1 cotton yarn </v>
          </cell>
          <cell r="P372">
            <v>29415051</v>
          </cell>
          <cell r="R372">
            <v>7082704</v>
          </cell>
          <cell r="T372">
            <v>139575862</v>
          </cell>
          <cell r="U372">
            <v>45463</v>
          </cell>
          <cell r="AB372">
            <v>45403</v>
          </cell>
          <cell r="AD372" t="str">
            <v>OK</v>
          </cell>
          <cell r="AH372" t="str">
            <v>YARN</v>
          </cell>
        </row>
        <row r="373">
          <cell r="C373" t="str">
            <v>KAPW-IB-187599-27-06-2022</v>
          </cell>
          <cell r="D373">
            <v>44739</v>
          </cell>
          <cell r="E373" t="str">
            <v>Raw Material</v>
          </cell>
          <cell r="F373" t="str">
            <v>Closed</v>
          </cell>
          <cell r="G373">
            <v>1805</v>
          </cell>
          <cell r="H373" t="str">
            <v>EOU</v>
          </cell>
          <cell r="J373">
            <v>5210.49</v>
          </cell>
          <cell r="K373">
            <v>6.8032000000000004</v>
          </cell>
          <cell r="L373">
            <v>0</v>
          </cell>
          <cell r="M373">
            <v>0</v>
          </cell>
          <cell r="N373" t="str">
            <v>Blended Fabric</v>
          </cell>
          <cell r="O373" t="str">
            <v>65% POLYESTER 33% COTTON 2% ANTISTATIC BLENDED FABRIC 3/1 TWILL 20*16S,128*60 (5000/MTRS)</v>
          </cell>
          <cell r="P373">
            <v>2604906</v>
          </cell>
          <cell r="R373">
            <v>811916</v>
          </cell>
          <cell r="T373">
            <v>139575867</v>
          </cell>
          <cell r="U373">
            <v>45467</v>
          </cell>
          <cell r="AB373">
            <v>45407</v>
          </cell>
          <cell r="AD373" t="str">
            <v>OK</v>
          </cell>
          <cell r="AH373" t="str">
            <v>FABRIC</v>
          </cell>
        </row>
        <row r="374">
          <cell r="C374" t="str">
            <v>KAPW-IB-188078-27-06-2022</v>
          </cell>
          <cell r="D374">
            <v>44739</v>
          </cell>
          <cell r="E374" t="str">
            <v>Raw Material</v>
          </cell>
          <cell r="F374" t="str">
            <v>Closed</v>
          </cell>
          <cell r="G374">
            <v>18200</v>
          </cell>
          <cell r="H374" t="str">
            <v>EOU</v>
          </cell>
          <cell r="J374">
            <v>3906.9029999999998</v>
          </cell>
          <cell r="K374">
            <v>2.75</v>
          </cell>
          <cell r="L374">
            <v>0</v>
          </cell>
          <cell r="M374">
            <v>0</v>
          </cell>
          <cell r="N374" t="str">
            <v>Textile Chemical</v>
          </cell>
          <cell r="O374" t="str">
            <v>CHEMICAL (FLOPRINT TA 160)</v>
          </cell>
          <cell r="P374">
            <v>10617096</v>
          </cell>
          <cell r="R374">
            <v>2305514</v>
          </cell>
          <cell r="T374">
            <v>139575875</v>
          </cell>
          <cell r="U374">
            <v>45470</v>
          </cell>
          <cell r="AB374">
            <v>45410</v>
          </cell>
          <cell r="AD374" t="str">
            <v>OK</v>
          </cell>
          <cell r="AH374" t="str">
            <v>Chemical</v>
          </cell>
        </row>
        <row r="375">
          <cell r="C375" t="str">
            <v>KAPW-IB-190015-30-06-2022</v>
          </cell>
          <cell r="D375">
            <v>44742</v>
          </cell>
          <cell r="E375" t="str">
            <v>Raw Material</v>
          </cell>
          <cell r="F375" t="str">
            <v>Closed</v>
          </cell>
          <cell r="G375">
            <v>1500</v>
          </cell>
          <cell r="H375" t="str">
            <v>EOU</v>
          </cell>
          <cell r="J375">
            <v>3204.16</v>
          </cell>
          <cell r="K375">
            <v>49</v>
          </cell>
          <cell r="L375">
            <v>0</v>
          </cell>
          <cell r="M375">
            <v>0</v>
          </cell>
          <cell r="N375" t="str">
            <v>Textile Dyes</v>
          </cell>
          <cell r="O375" t="str">
            <v>DYES (INDANTHREN VIOLET B COLLOISOL)</v>
          </cell>
          <cell r="P375">
            <v>15546554</v>
          </cell>
          <cell r="R375">
            <v>5764228</v>
          </cell>
          <cell r="T375">
            <v>139575870</v>
          </cell>
          <cell r="U375">
            <v>45470</v>
          </cell>
          <cell r="AB375">
            <v>45410</v>
          </cell>
          <cell r="AD375" t="str">
            <v>OK</v>
          </cell>
          <cell r="AH375" t="str">
            <v>DYES</v>
          </cell>
        </row>
        <row r="376">
          <cell r="C376" t="str">
            <v>KAPE-IB-2006-04-07-2022</v>
          </cell>
          <cell r="D376">
            <v>44746</v>
          </cell>
          <cell r="E376" t="str">
            <v>Raw Material</v>
          </cell>
          <cell r="F376" t="str">
            <v>Closed</v>
          </cell>
          <cell r="G376">
            <v>20137</v>
          </cell>
          <cell r="H376" t="str">
            <v>EOU</v>
          </cell>
          <cell r="J376">
            <v>5205.12</v>
          </cell>
          <cell r="K376">
            <v>3.6</v>
          </cell>
          <cell r="L376">
            <v>0</v>
          </cell>
          <cell r="M376">
            <v>0</v>
          </cell>
          <cell r="N376" t="str">
            <v>Cotton Yarn</v>
          </cell>
          <cell r="O376" t="str">
            <v xml:space="preserve">22/1 cotton yarn </v>
          </cell>
          <cell r="P376">
            <v>15233765</v>
          </cell>
          <cell r="R376">
            <v>3668062</v>
          </cell>
          <cell r="T376">
            <v>139575890</v>
          </cell>
          <cell r="U376">
            <v>45476</v>
          </cell>
          <cell r="AB376">
            <v>45416</v>
          </cell>
          <cell r="AD376" t="str">
            <v>OK</v>
          </cell>
          <cell r="AH376" t="str">
            <v>YARN</v>
          </cell>
        </row>
        <row r="377">
          <cell r="C377" t="str">
            <v>KAPE-IB-1995-04-07-2022</v>
          </cell>
          <cell r="D377">
            <v>44746</v>
          </cell>
          <cell r="E377" t="str">
            <v>Raw Material</v>
          </cell>
          <cell r="F377" t="str">
            <v>Closed</v>
          </cell>
          <cell r="G377">
            <v>12000</v>
          </cell>
          <cell r="H377" t="str">
            <v>EOU</v>
          </cell>
          <cell r="J377">
            <v>3909.5</v>
          </cell>
          <cell r="K377">
            <v>3.98</v>
          </cell>
          <cell r="L377">
            <v>0</v>
          </cell>
          <cell r="M377">
            <v>0</v>
          </cell>
          <cell r="N377" t="str">
            <v>Textile Chemical</v>
          </cell>
          <cell r="O377" t="str">
            <v>CHEMICAL (LAMFINISH FIX)</v>
          </cell>
          <cell r="P377">
            <v>10036315</v>
          </cell>
          <cell r="R377">
            <v>1823599</v>
          </cell>
          <cell r="T377">
            <v>139575893</v>
          </cell>
          <cell r="U377">
            <v>45476</v>
          </cell>
          <cell r="AB377">
            <v>45416</v>
          </cell>
          <cell r="AD377" t="str">
            <v>OK</v>
          </cell>
          <cell r="AH377" t="str">
            <v>Chemical</v>
          </cell>
        </row>
        <row r="378">
          <cell r="C378" t="str">
            <v>KAPE-IB-3802-06-07-2022</v>
          </cell>
          <cell r="D378">
            <v>44748</v>
          </cell>
          <cell r="E378" t="str">
            <v>Raw Material</v>
          </cell>
          <cell r="F378" t="str">
            <v>Closed</v>
          </cell>
          <cell r="G378">
            <v>24000</v>
          </cell>
          <cell r="H378" t="str">
            <v>EOU</v>
          </cell>
          <cell r="J378" t="str">
            <v>3906.9090 / 3402.9000</v>
          </cell>
          <cell r="K378" t="str">
            <v>2.90 / 1.90</v>
          </cell>
          <cell r="L378">
            <v>0</v>
          </cell>
          <cell r="M378">
            <v>0</v>
          </cell>
          <cell r="N378" t="str">
            <v>Textile Chemical</v>
          </cell>
          <cell r="O378" t="str">
            <v>CHEMICAL (NEOPAT BINDER / COMPUND)</v>
          </cell>
          <cell r="P378">
            <v>12463582</v>
          </cell>
          <cell r="R378">
            <v>4307307</v>
          </cell>
          <cell r="T378">
            <v>139575895</v>
          </cell>
          <cell r="U378">
            <v>45477</v>
          </cell>
          <cell r="AB378">
            <v>45417</v>
          </cell>
          <cell r="AD378" t="str">
            <v>OK</v>
          </cell>
          <cell r="AH378" t="str">
            <v>Chemical</v>
          </cell>
        </row>
        <row r="379">
          <cell r="C379" t="str">
            <v>KAPE-IB-3878-06-07-2022</v>
          </cell>
          <cell r="D379">
            <v>44748</v>
          </cell>
          <cell r="E379" t="str">
            <v>Raw Material</v>
          </cell>
          <cell r="F379" t="str">
            <v>Closed</v>
          </cell>
          <cell r="G379">
            <v>12000</v>
          </cell>
          <cell r="H379" t="str">
            <v>EOU</v>
          </cell>
          <cell r="J379" t="str">
            <v>3906.9090 / 3402.9000</v>
          </cell>
          <cell r="K379" t="str">
            <v>2.90 / 1.90</v>
          </cell>
          <cell r="L379">
            <v>0</v>
          </cell>
          <cell r="M379">
            <v>0</v>
          </cell>
          <cell r="N379" t="str">
            <v>Textile Chemical</v>
          </cell>
          <cell r="O379" t="str">
            <v>CHEMICAL (NEOPAT BINDER / COMPUND)</v>
          </cell>
          <cell r="P379">
            <v>6231791</v>
          </cell>
          <cell r="R379">
            <v>2153655</v>
          </cell>
          <cell r="T379">
            <v>139575894</v>
          </cell>
          <cell r="U379">
            <v>45477</v>
          </cell>
          <cell r="AB379">
            <v>45417</v>
          </cell>
          <cell r="AD379" t="str">
            <v>OK</v>
          </cell>
          <cell r="AH379" t="str">
            <v>Chemical</v>
          </cell>
        </row>
        <row r="380">
          <cell r="C380" t="str">
            <v>KAPE-IB-4498-07-07-2022</v>
          </cell>
          <cell r="D380">
            <v>44749</v>
          </cell>
          <cell r="E380" t="str">
            <v>Raw Material</v>
          </cell>
          <cell r="F380" t="str">
            <v>Closed</v>
          </cell>
          <cell r="G380">
            <v>40800</v>
          </cell>
          <cell r="H380" t="str">
            <v>EOU</v>
          </cell>
          <cell r="J380">
            <v>2847</v>
          </cell>
          <cell r="K380">
            <v>0.46</v>
          </cell>
          <cell r="L380">
            <v>0</v>
          </cell>
          <cell r="M380">
            <v>0</v>
          </cell>
          <cell r="N380" t="str">
            <v>Textile Chemical</v>
          </cell>
          <cell r="O380" t="str">
            <v>HYDROGEN PEROXIDE 50%</v>
          </cell>
          <cell r="P380">
            <v>3970722</v>
          </cell>
          <cell r="R380">
            <v>1848319</v>
          </cell>
          <cell r="T380">
            <v>139575907</v>
          </cell>
          <cell r="U380">
            <v>45480</v>
          </cell>
          <cell r="AB380">
            <v>45420</v>
          </cell>
          <cell r="AD380" t="str">
            <v>OK</v>
          </cell>
          <cell r="AH380" t="str">
            <v>Chemical</v>
          </cell>
        </row>
        <row r="381">
          <cell r="C381" t="str">
            <v>KPAF-IB-1330-13-07-2022</v>
          </cell>
          <cell r="D381">
            <v>44755</v>
          </cell>
          <cell r="E381" t="str">
            <v>Raw Material</v>
          </cell>
          <cell r="F381" t="str">
            <v>Closed</v>
          </cell>
          <cell r="G381">
            <v>300</v>
          </cell>
          <cell r="H381" t="str">
            <v>EOU</v>
          </cell>
          <cell r="J381">
            <v>3204.16</v>
          </cell>
          <cell r="K381">
            <v>30.69</v>
          </cell>
          <cell r="L381">
            <v>0</v>
          </cell>
          <cell r="M381">
            <v>0</v>
          </cell>
          <cell r="N381" t="str">
            <v>Textile Dyes</v>
          </cell>
          <cell r="O381" t="str">
            <v>CHEMICAL PIGMENT GREEN</v>
          </cell>
          <cell r="P381">
            <v>1957775</v>
          </cell>
          <cell r="R381">
            <v>725888</v>
          </cell>
          <cell r="T381">
            <v>139575908</v>
          </cell>
          <cell r="U381">
            <v>45485</v>
          </cell>
          <cell r="AB381">
            <v>45425</v>
          </cell>
          <cell r="AD381" t="str">
            <v>OK</v>
          </cell>
          <cell r="AH381" t="str">
            <v>DYES</v>
          </cell>
        </row>
        <row r="382">
          <cell r="C382" t="str">
            <v>KAPE-IB-2011-04-07-2022</v>
          </cell>
          <cell r="D382">
            <v>44746</v>
          </cell>
          <cell r="E382" t="str">
            <v>Raw Material</v>
          </cell>
          <cell r="F382" t="str">
            <v>Closed</v>
          </cell>
          <cell r="G382">
            <v>20470</v>
          </cell>
          <cell r="H382" t="str">
            <v>EOU</v>
          </cell>
          <cell r="J382">
            <v>5205.12</v>
          </cell>
          <cell r="K382">
            <v>3.6</v>
          </cell>
          <cell r="L382">
            <v>0</v>
          </cell>
          <cell r="M382">
            <v>0</v>
          </cell>
          <cell r="N382" t="str">
            <v>Cotton Yarn</v>
          </cell>
          <cell r="O382" t="str">
            <v xml:space="preserve">22/1 cotton yarn </v>
          </cell>
          <cell r="P382">
            <v>15485681</v>
          </cell>
          <cell r="R382">
            <v>3728720</v>
          </cell>
          <cell r="T382">
            <v>139575891</v>
          </cell>
          <cell r="U382">
            <v>45446</v>
          </cell>
          <cell r="AB382">
            <v>45386</v>
          </cell>
          <cell r="AD382" t="str">
            <v>OK</v>
          </cell>
          <cell r="AH382" t="str">
            <v>YARN</v>
          </cell>
        </row>
        <row r="383">
          <cell r="C383" t="str">
            <v>KAPW-IB-4709-14-07-2022</v>
          </cell>
          <cell r="D383">
            <v>44756</v>
          </cell>
          <cell r="E383" t="str">
            <v>Raw Material</v>
          </cell>
          <cell r="F383" t="str">
            <v>Closed</v>
          </cell>
          <cell r="G383">
            <v>26000</v>
          </cell>
          <cell r="H383" t="str">
            <v>EOU</v>
          </cell>
          <cell r="J383">
            <v>5509.22</v>
          </cell>
          <cell r="K383">
            <v>3.35</v>
          </cell>
          <cell r="L383">
            <v>0</v>
          </cell>
          <cell r="M383">
            <v>0</v>
          </cell>
          <cell r="N383" t="str">
            <v>Polyester Yarn</v>
          </cell>
          <cell r="O383" t="str">
            <v>100% POLYESTER SPUN YARN N/M 50S/3 BRIGHT</v>
          </cell>
          <cell r="P383">
            <v>18516488</v>
          </cell>
          <cell r="R383">
            <v>5771349</v>
          </cell>
          <cell r="T383">
            <v>139575924</v>
          </cell>
          <cell r="U383">
            <v>45487</v>
          </cell>
          <cell r="AB383">
            <v>45427</v>
          </cell>
          <cell r="AD383" t="str">
            <v>OK</v>
          </cell>
          <cell r="AH383" t="str">
            <v>YARN</v>
          </cell>
        </row>
        <row r="384">
          <cell r="C384" t="str">
            <v>KAPE-IB-6713-15-07-2022</v>
          </cell>
          <cell r="D384">
            <v>44757</v>
          </cell>
          <cell r="E384" t="str">
            <v>Raw Material</v>
          </cell>
          <cell r="F384" t="str">
            <v>Closed</v>
          </cell>
          <cell r="G384">
            <v>225</v>
          </cell>
          <cell r="H384" t="str">
            <v>EOU</v>
          </cell>
          <cell r="J384">
            <v>5210.3900000000003</v>
          </cell>
          <cell r="K384">
            <v>23.947500000000002</v>
          </cell>
          <cell r="L384">
            <v>0</v>
          </cell>
          <cell r="M384">
            <v>0</v>
          </cell>
          <cell r="N384" t="str">
            <v>Blended Fabric</v>
          </cell>
          <cell r="O384" t="str">
            <v>BLENDEN FABRIC 73%CTN / 25% POLY / 2%SP 110+/- GSM (40S*75D+40D/133*72 48/50") (1590/M)</v>
          </cell>
          <cell r="P384">
            <v>1157561</v>
          </cell>
          <cell r="R384">
            <v>360797</v>
          </cell>
          <cell r="T384">
            <v>139575917</v>
          </cell>
          <cell r="U384">
            <v>45480</v>
          </cell>
          <cell r="AB384">
            <v>45420</v>
          </cell>
          <cell r="AD384" t="str">
            <v>OK</v>
          </cell>
          <cell r="AH384" t="str">
            <v>FABRIC</v>
          </cell>
        </row>
        <row r="385">
          <cell r="C385" t="str">
            <v>KAPE-IB-8569-19-07-2022</v>
          </cell>
          <cell r="D385">
            <v>44761</v>
          </cell>
          <cell r="E385" t="str">
            <v>Raw Material</v>
          </cell>
          <cell r="F385" t="str">
            <v>Closed</v>
          </cell>
          <cell r="G385">
            <v>20148.8</v>
          </cell>
          <cell r="H385" t="str">
            <v>EOU</v>
          </cell>
          <cell r="J385">
            <v>5205.12</v>
          </cell>
          <cell r="K385">
            <v>3.6</v>
          </cell>
          <cell r="L385">
            <v>0</v>
          </cell>
          <cell r="M385">
            <v>0</v>
          </cell>
          <cell r="N385" t="str">
            <v>Cotton Yarn</v>
          </cell>
          <cell r="O385" t="str">
            <v xml:space="preserve">22/1 cotton yarn </v>
          </cell>
          <cell r="P385">
            <v>15642257</v>
          </cell>
          <cell r="R385">
            <v>3766421</v>
          </cell>
          <cell r="T385">
            <v>139575930</v>
          </cell>
          <cell r="U385">
            <v>45491</v>
          </cell>
          <cell r="AB385">
            <v>45431</v>
          </cell>
          <cell r="AD385" t="str">
            <v>OK</v>
          </cell>
          <cell r="AH385" t="str">
            <v>YARN</v>
          </cell>
        </row>
        <row r="386">
          <cell r="C386" t="str">
            <v>KPFI-IB-1486-15-07-2022</v>
          </cell>
          <cell r="D386">
            <v>44757</v>
          </cell>
          <cell r="E386" t="str">
            <v>Packing Material</v>
          </cell>
          <cell r="F386" t="str">
            <v>Closed</v>
          </cell>
          <cell r="G386">
            <v>7.2</v>
          </cell>
          <cell r="H386" t="str">
            <v>EOU</v>
          </cell>
          <cell r="J386">
            <v>5807.9</v>
          </cell>
          <cell r="K386">
            <v>115.1403</v>
          </cell>
          <cell r="L386">
            <v>0</v>
          </cell>
          <cell r="M386">
            <v>0</v>
          </cell>
          <cell r="N386" t="str">
            <v>Packing Material</v>
          </cell>
          <cell r="O386" t="str">
            <v>WOVEN LABEL QTY 24,000 Pcs</v>
          </cell>
          <cell r="P386">
            <v>211461</v>
          </cell>
          <cell r="R386">
            <v>85698</v>
          </cell>
          <cell r="T386">
            <v>139575927</v>
          </cell>
          <cell r="U386">
            <v>45487</v>
          </cell>
          <cell r="AB386">
            <v>45427</v>
          </cell>
          <cell r="AD386" t="str">
            <v>OK</v>
          </cell>
          <cell r="AH386" t="str">
            <v>Packing Material</v>
          </cell>
        </row>
        <row r="387">
          <cell r="C387" t="str">
            <v>KPFI-IB-1486-15-07-2022</v>
          </cell>
          <cell r="D387">
            <v>44757</v>
          </cell>
          <cell r="E387" t="str">
            <v>Raw Material</v>
          </cell>
          <cell r="F387" t="str">
            <v>Closed</v>
          </cell>
          <cell r="G387">
            <v>39.36</v>
          </cell>
          <cell r="H387" t="str">
            <v>EOU</v>
          </cell>
          <cell r="J387">
            <v>5401.2089999999998</v>
          </cell>
          <cell r="K387">
            <v>11.1279</v>
          </cell>
          <cell r="L387">
            <v>0</v>
          </cell>
          <cell r="M387">
            <v>0</v>
          </cell>
          <cell r="N387" t="str">
            <v>Sewing Thread</v>
          </cell>
          <cell r="O387" t="str">
            <v>Sewing Thread 800,000 Mtr</v>
          </cell>
          <cell r="P387">
            <v>111722</v>
          </cell>
          <cell r="R387">
            <v>29719</v>
          </cell>
          <cell r="T387">
            <v>139575927</v>
          </cell>
          <cell r="U387">
            <v>45487</v>
          </cell>
          <cell r="AB387">
            <v>45427</v>
          </cell>
          <cell r="AD387" t="str">
            <v>OK</v>
          </cell>
          <cell r="AH387" t="str">
            <v>YARN</v>
          </cell>
        </row>
        <row r="388">
          <cell r="C388" t="str">
            <v>KPFI-IB-1754-18-07-2022</v>
          </cell>
          <cell r="D388">
            <v>44760</v>
          </cell>
          <cell r="E388" t="str">
            <v>Raw Material</v>
          </cell>
          <cell r="F388" t="str">
            <v>Closed</v>
          </cell>
          <cell r="G388">
            <v>40</v>
          </cell>
          <cell r="H388" t="str">
            <v>EOU</v>
          </cell>
          <cell r="J388">
            <v>5208.1899999999996</v>
          </cell>
          <cell r="K388">
            <v>13.3781</v>
          </cell>
          <cell r="L388">
            <v>0</v>
          </cell>
          <cell r="M388">
            <v>0</v>
          </cell>
          <cell r="N388" t="str">
            <v>Cotton Fabric</v>
          </cell>
          <cell r="O388" t="str">
            <v>Cotton Fabric</v>
          </cell>
          <cell r="P388">
            <v>135804</v>
          </cell>
          <cell r="R388">
            <v>42328</v>
          </cell>
          <cell r="T388">
            <v>139575935</v>
          </cell>
          <cell r="U388">
            <v>45490</v>
          </cell>
          <cell r="AB388">
            <v>45430</v>
          </cell>
          <cell r="AD388" t="str">
            <v>OK</v>
          </cell>
          <cell r="AH388" t="str">
            <v>FABRIC</v>
          </cell>
        </row>
        <row r="389">
          <cell r="C389" t="str">
            <v>KPFI-IB-1749-18-07-2022</v>
          </cell>
          <cell r="D389">
            <v>44760</v>
          </cell>
          <cell r="E389" t="str">
            <v>Raw Material</v>
          </cell>
          <cell r="F389" t="str">
            <v>Closed</v>
          </cell>
          <cell r="G389">
            <v>75</v>
          </cell>
          <cell r="H389" t="str">
            <v>EOU</v>
          </cell>
          <cell r="J389">
            <v>5208.1899999999996</v>
          </cell>
          <cell r="K389">
            <v>13.3781</v>
          </cell>
          <cell r="L389">
            <v>0</v>
          </cell>
          <cell r="M389">
            <v>0</v>
          </cell>
          <cell r="N389" t="str">
            <v>Cotton Fabric</v>
          </cell>
          <cell r="O389" t="str">
            <v>Cotton Fabric</v>
          </cell>
          <cell r="P389">
            <v>254633</v>
          </cell>
          <cell r="R389">
            <v>79366</v>
          </cell>
          <cell r="T389">
            <v>139575937</v>
          </cell>
          <cell r="U389">
            <v>45490</v>
          </cell>
          <cell r="AB389">
            <v>45430</v>
          </cell>
          <cell r="AD389" t="str">
            <v>OK</v>
          </cell>
          <cell r="AH389" t="str">
            <v>FABRIC</v>
          </cell>
        </row>
        <row r="390">
          <cell r="C390" t="str">
            <v>KAPE-IB-9650-20-07-2022</v>
          </cell>
          <cell r="D390">
            <v>44762</v>
          </cell>
          <cell r="E390" t="str">
            <v>Raw Material</v>
          </cell>
          <cell r="F390" t="str">
            <v>Closed</v>
          </cell>
          <cell r="G390">
            <v>12000</v>
          </cell>
          <cell r="H390" t="str">
            <v>EOU</v>
          </cell>
          <cell r="J390">
            <v>3204.16</v>
          </cell>
          <cell r="K390" t="str">
            <v>4.1 / 4.05 / 5.75 / 7.25</v>
          </cell>
          <cell r="L390">
            <v>0</v>
          </cell>
          <cell r="M390">
            <v>0</v>
          </cell>
          <cell r="N390" t="str">
            <v>Textile Dyes</v>
          </cell>
          <cell r="O390" t="str">
            <v>DYES (LIYUANSOL)</v>
          </cell>
          <cell r="P390">
            <v>11843300</v>
          </cell>
          <cell r="R390">
            <v>4391164</v>
          </cell>
          <cell r="T390">
            <v>139575942</v>
          </cell>
          <cell r="U390">
            <v>45493</v>
          </cell>
          <cell r="AB390">
            <v>45433</v>
          </cell>
          <cell r="AD390" t="str">
            <v>OK</v>
          </cell>
          <cell r="AH390" t="str">
            <v>DYES</v>
          </cell>
        </row>
        <row r="391">
          <cell r="C391" t="str">
            <v>KAPW-IB-8287-20-07-2022</v>
          </cell>
          <cell r="D391">
            <v>44762</v>
          </cell>
          <cell r="E391" t="str">
            <v>Packing Material</v>
          </cell>
          <cell r="F391" t="str">
            <v>Closed</v>
          </cell>
          <cell r="G391">
            <v>7532</v>
          </cell>
          <cell r="H391" t="str">
            <v>EOU</v>
          </cell>
          <cell r="J391">
            <v>5807.1019999999999</v>
          </cell>
          <cell r="K391">
            <v>4.0298999999999996</v>
          </cell>
          <cell r="L391">
            <v>0</v>
          </cell>
          <cell r="M391">
            <v>0</v>
          </cell>
          <cell r="N391" t="str">
            <v>Packing Material</v>
          </cell>
          <cell r="O391" t="str">
            <v>RIBBONS (WHITE DOUBLE SIDE WOVEN EDGE 35MM)(1000800/MTRS)</v>
          </cell>
          <cell r="P391">
            <v>6694267</v>
          </cell>
          <cell r="R391">
            <v>2086515</v>
          </cell>
          <cell r="T391">
            <v>139575945</v>
          </cell>
          <cell r="U391">
            <v>45492</v>
          </cell>
          <cell r="AB391">
            <v>45432</v>
          </cell>
          <cell r="AD391" t="str">
            <v>OK</v>
          </cell>
          <cell r="AH391" t="str">
            <v>Packing Material</v>
          </cell>
        </row>
        <row r="392">
          <cell r="C392" t="str">
            <v>KAPE-IB-12583-26-07-2022</v>
          </cell>
          <cell r="D392">
            <v>44768</v>
          </cell>
          <cell r="E392" t="str">
            <v>Raw Material</v>
          </cell>
          <cell r="F392" t="str">
            <v>Closed</v>
          </cell>
          <cell r="G392">
            <v>12000</v>
          </cell>
          <cell r="H392" t="str">
            <v>EOU</v>
          </cell>
          <cell r="J392">
            <v>3204.1109999999999</v>
          </cell>
          <cell r="K392" t="str">
            <v>4.20 / 19.20</v>
          </cell>
          <cell r="L392">
            <v>0</v>
          </cell>
          <cell r="M392">
            <v>0</v>
          </cell>
          <cell r="N392" t="str">
            <v>Textile Dyes</v>
          </cell>
          <cell r="O392" t="str">
            <v>DYES (FASFA)</v>
          </cell>
          <cell r="P392">
            <v>18769371</v>
          </cell>
          <cell r="R392">
            <v>3410394</v>
          </cell>
          <cell r="T392">
            <v>139575958</v>
          </cell>
          <cell r="U392">
            <v>45499</v>
          </cell>
          <cell r="AB392">
            <v>45439</v>
          </cell>
          <cell r="AD392" t="str">
            <v>OK</v>
          </cell>
          <cell r="AH392" t="str">
            <v>DYES</v>
          </cell>
        </row>
        <row r="393">
          <cell r="C393" t="str">
            <v>KAPE-IB-10867-21-07-2022</v>
          </cell>
          <cell r="D393">
            <v>44763</v>
          </cell>
          <cell r="E393" t="str">
            <v>Raw Material</v>
          </cell>
          <cell r="F393" t="str">
            <v>Closed</v>
          </cell>
          <cell r="G393">
            <v>20732.919999999998</v>
          </cell>
          <cell r="H393" t="str">
            <v>EOU</v>
          </cell>
          <cell r="J393">
            <v>5509.21</v>
          </cell>
          <cell r="K393">
            <v>2.1187999999999998</v>
          </cell>
          <cell r="L393">
            <v>0</v>
          </cell>
          <cell r="M393">
            <v>0</v>
          </cell>
          <cell r="N393" t="str">
            <v>Blended Yarn</v>
          </cell>
          <cell r="O393" t="str">
            <v>50% RECYCLED PET POLYESTER / 25% POST CONSUMER CO / 25% PRE CONSUMER CO WEAVING BLENDED YARN COUNT NE 14/1 (</v>
          </cell>
          <cell r="P393">
            <v>10055786</v>
          </cell>
          <cell r="R393">
            <v>3134257</v>
          </cell>
          <cell r="T393">
            <v>139575948</v>
          </cell>
          <cell r="U393">
            <v>45495</v>
          </cell>
          <cell r="AB393">
            <v>45435</v>
          </cell>
          <cell r="AD393" t="str">
            <v>OK</v>
          </cell>
          <cell r="AH393" t="str">
            <v>YARN</v>
          </cell>
        </row>
        <row r="394">
          <cell r="C394" t="str">
            <v>KAPE-IB-12604-26-07-2022</v>
          </cell>
          <cell r="D394">
            <v>44768</v>
          </cell>
          <cell r="E394" t="str">
            <v>Raw Material</v>
          </cell>
          <cell r="F394" t="str">
            <v>Closed</v>
          </cell>
          <cell r="G394">
            <v>14300</v>
          </cell>
          <cell r="H394" t="str">
            <v>EOU</v>
          </cell>
          <cell r="J394">
            <v>3906.9090000000001</v>
          </cell>
          <cell r="K394">
            <v>1.85</v>
          </cell>
          <cell r="L394">
            <v>0</v>
          </cell>
          <cell r="M394">
            <v>0</v>
          </cell>
          <cell r="N394" t="str">
            <v>Textile Chemical</v>
          </cell>
          <cell r="O394" t="str">
            <v>CHEMICAL MIGROSTOP CPA)</v>
          </cell>
          <cell r="P394">
            <v>6317057</v>
          </cell>
          <cell r="R394">
            <v>1968945</v>
          </cell>
          <cell r="T394">
            <v>139575947</v>
          </cell>
          <cell r="U394">
            <v>45498</v>
          </cell>
          <cell r="AB394">
            <v>45438</v>
          </cell>
          <cell r="AD394" t="str">
            <v>OK</v>
          </cell>
          <cell r="AH394" t="str">
            <v>Chemical</v>
          </cell>
        </row>
        <row r="395">
          <cell r="C395" t="str">
            <v>KAPE-IB-15088-29-07-2022</v>
          </cell>
          <cell r="D395">
            <v>44771</v>
          </cell>
          <cell r="E395" t="str">
            <v>Raw Material</v>
          </cell>
          <cell r="F395" t="str">
            <v>Closed</v>
          </cell>
          <cell r="G395">
            <v>24000</v>
          </cell>
          <cell r="H395" t="str">
            <v>EOU</v>
          </cell>
          <cell r="J395">
            <v>3402.9</v>
          </cell>
          <cell r="K395">
            <v>2.2000000000000002</v>
          </cell>
          <cell r="L395">
            <v>0</v>
          </cell>
          <cell r="M395">
            <v>0</v>
          </cell>
          <cell r="N395" t="str">
            <v>Textile Chemical</v>
          </cell>
          <cell r="O395" t="str">
            <v>CHEMICAL (WETMATIC WTL)</v>
          </cell>
          <cell r="P395">
            <v>12735500</v>
          </cell>
          <cell r="R395">
            <v>5323948</v>
          </cell>
          <cell r="T395">
            <v>139575981</v>
          </cell>
          <cell r="U395">
            <v>45502</v>
          </cell>
          <cell r="AB395">
            <v>45442</v>
          </cell>
          <cell r="AD395" t="str">
            <v>OK</v>
          </cell>
          <cell r="AH395" t="str">
            <v>Chemical</v>
          </cell>
        </row>
        <row r="396">
          <cell r="C396" t="str">
            <v>KAPE-IB-17173-02-08-2022</v>
          </cell>
          <cell r="D396">
            <v>44775</v>
          </cell>
          <cell r="E396" t="str">
            <v>Raw Material</v>
          </cell>
          <cell r="F396" t="str">
            <v>Closed</v>
          </cell>
          <cell r="G396">
            <v>10655</v>
          </cell>
          <cell r="H396" t="str">
            <v>EOU</v>
          </cell>
          <cell r="J396">
            <v>5407.52</v>
          </cell>
          <cell r="K396">
            <v>8.8375000000000004</v>
          </cell>
          <cell r="L396">
            <v>0</v>
          </cell>
          <cell r="M396">
            <v>0</v>
          </cell>
          <cell r="N396" t="str">
            <v>Polyester Fabric</v>
          </cell>
          <cell r="O396" t="str">
            <v xml:space="preserve">100% POLYESTER NYLON FABRIC 215GSM WIDTH:59'' 150CM (33040/MTRS) </v>
          </cell>
          <cell r="P396">
            <v>23048697</v>
          </cell>
          <cell r="R396">
            <v>8545812</v>
          </cell>
          <cell r="T396">
            <v>139575967</v>
          </cell>
          <cell r="U396">
            <v>45503</v>
          </cell>
          <cell r="AB396">
            <v>45443</v>
          </cell>
          <cell r="AD396" t="str">
            <v>OK</v>
          </cell>
          <cell r="AH396" t="str">
            <v>FABRIC</v>
          </cell>
        </row>
        <row r="397">
          <cell r="C397" t="str">
            <v>KAPE-IB-17136-02-08-2022</v>
          </cell>
          <cell r="D397">
            <v>44775</v>
          </cell>
          <cell r="E397" t="str">
            <v>Raw Material</v>
          </cell>
          <cell r="F397" t="str">
            <v>Closed</v>
          </cell>
          <cell r="G397">
            <v>20000</v>
          </cell>
          <cell r="H397" t="str">
            <v>EOU</v>
          </cell>
          <cell r="J397">
            <v>5407.52</v>
          </cell>
          <cell r="K397">
            <v>5.4749999999999996</v>
          </cell>
          <cell r="L397">
            <v>0</v>
          </cell>
          <cell r="M397">
            <v>0</v>
          </cell>
          <cell r="N397" t="str">
            <v>Polyester Fabric</v>
          </cell>
          <cell r="O397" t="str">
            <v>100% POLY MICROFIBER FABRIC 90,82GSM WIDTH:95'' ,100" , 103" , 106" , 112'' (92574/MTRS)</v>
          </cell>
          <cell r="P397">
            <v>26802643</v>
          </cell>
          <cell r="R397">
            <v>9937669</v>
          </cell>
          <cell r="T397">
            <v>139575962</v>
          </cell>
          <cell r="U397">
            <v>45503</v>
          </cell>
          <cell r="AB397">
            <v>45443</v>
          </cell>
          <cell r="AD397" t="str">
            <v>OK</v>
          </cell>
          <cell r="AH397" t="str">
            <v>FABRIC</v>
          </cell>
        </row>
        <row r="398">
          <cell r="C398" t="str">
            <v>KAPW-IB-10863-26-07-2022</v>
          </cell>
          <cell r="D398">
            <v>44768</v>
          </cell>
          <cell r="E398" t="str">
            <v>Raw Material</v>
          </cell>
          <cell r="F398" t="str">
            <v>Closed</v>
          </cell>
          <cell r="G398">
            <v>4237.5</v>
          </cell>
          <cell r="H398" t="str">
            <v>EOU</v>
          </cell>
          <cell r="J398">
            <v>5407.52</v>
          </cell>
          <cell r="K398">
            <v>15.033300000000001</v>
          </cell>
          <cell r="L398">
            <v>0</v>
          </cell>
          <cell r="M398">
            <v>0</v>
          </cell>
          <cell r="N398" t="str">
            <v>Woven / Nylon Fabric</v>
          </cell>
          <cell r="O398" t="str">
            <v xml:space="preserve">100% NYLON WOVEN DYED FABRIC (14125/MTRS) </v>
          </cell>
          <cell r="P398">
            <v>14871600</v>
          </cell>
          <cell r="R398">
            <v>5513973</v>
          </cell>
          <cell r="T398">
            <v>139575964</v>
          </cell>
          <cell r="U398">
            <v>45499</v>
          </cell>
          <cell r="AB398">
            <v>45439</v>
          </cell>
          <cell r="AD398" t="str">
            <v>OK</v>
          </cell>
          <cell r="AH398" t="str">
            <v>FABRIC</v>
          </cell>
        </row>
        <row r="399">
          <cell r="C399" t="str">
            <v>KAPW-IB-14373-02-08-2022</v>
          </cell>
          <cell r="D399">
            <v>44775</v>
          </cell>
          <cell r="E399" t="str">
            <v>Raw Material</v>
          </cell>
          <cell r="F399" t="str">
            <v>Closed</v>
          </cell>
          <cell r="G399">
            <v>18200</v>
          </cell>
          <cell r="H399" t="str">
            <v>EOU</v>
          </cell>
          <cell r="J399">
            <v>3906.9029999999998</v>
          </cell>
          <cell r="K399">
            <v>2.95</v>
          </cell>
          <cell r="L399">
            <v>0</v>
          </cell>
          <cell r="M399">
            <v>0</v>
          </cell>
          <cell r="N399" t="str">
            <v>Textile Chemical</v>
          </cell>
          <cell r="O399" t="str">
            <v>CHEMICAL FLOPRINT TA 160 AF PIGMENT THICKENER</v>
          </cell>
          <cell r="P399">
            <v>13141862</v>
          </cell>
          <cell r="R399">
            <v>2853769</v>
          </cell>
          <cell r="T399">
            <v>139575968</v>
          </cell>
          <cell r="U399">
            <v>45503</v>
          </cell>
          <cell r="AB399">
            <v>45443</v>
          </cell>
          <cell r="AD399" t="str">
            <v>OK</v>
          </cell>
          <cell r="AH399" t="str">
            <v>Chemical</v>
          </cell>
        </row>
        <row r="400">
          <cell r="C400" t="str">
            <v>KAPW-IB-14182-02-08-2022</v>
          </cell>
          <cell r="D400">
            <v>44775</v>
          </cell>
          <cell r="E400" t="str">
            <v>Raw Material</v>
          </cell>
          <cell r="F400" t="str">
            <v>Closed</v>
          </cell>
          <cell r="G400">
            <v>38400</v>
          </cell>
          <cell r="H400" t="str">
            <v>EOU</v>
          </cell>
          <cell r="J400">
            <v>2847</v>
          </cell>
          <cell r="K400">
            <v>0.65</v>
          </cell>
          <cell r="L400">
            <v>0</v>
          </cell>
          <cell r="M400">
            <v>0</v>
          </cell>
          <cell r="N400" t="str">
            <v>Textile Chemical</v>
          </cell>
          <cell r="O400" t="str">
            <v>HYDROGEN PEROXIDE 50%</v>
          </cell>
          <cell r="P400">
            <v>6109534</v>
          </cell>
          <cell r="R400">
            <v>1904263</v>
          </cell>
          <cell r="T400">
            <v>139575969</v>
          </cell>
          <cell r="U400">
            <v>45505</v>
          </cell>
          <cell r="AB400">
            <v>45445</v>
          </cell>
          <cell r="AD400" t="str">
            <v>OK</v>
          </cell>
          <cell r="AH400" t="str">
            <v>Chemical</v>
          </cell>
        </row>
        <row r="401">
          <cell r="C401" t="str">
            <v>KAPE-IB-18161-03-08-2022</v>
          </cell>
          <cell r="D401">
            <v>44776</v>
          </cell>
          <cell r="E401" t="str">
            <v>Raw Material</v>
          </cell>
          <cell r="F401" t="str">
            <v>Closed</v>
          </cell>
          <cell r="G401">
            <v>15000</v>
          </cell>
          <cell r="H401" t="str">
            <v>EOU</v>
          </cell>
          <cell r="J401">
            <v>3809.9189999999999</v>
          </cell>
          <cell r="K401">
            <v>2.75</v>
          </cell>
          <cell r="L401">
            <v>0</v>
          </cell>
          <cell r="M401">
            <v>0</v>
          </cell>
          <cell r="N401" t="str">
            <v>Textile Chemical</v>
          </cell>
          <cell r="O401" t="str">
            <v>CHEMICAL (DROPCEL 300)</v>
          </cell>
          <cell r="P401">
            <v>10350623</v>
          </cell>
          <cell r="R401">
            <v>3837722</v>
          </cell>
          <cell r="T401">
            <v>139575976</v>
          </cell>
          <cell r="U401">
            <v>45506</v>
          </cell>
          <cell r="AB401">
            <v>45446</v>
          </cell>
          <cell r="AD401" t="str">
            <v>OK</v>
          </cell>
          <cell r="AH401" t="str">
            <v>Chemical</v>
          </cell>
        </row>
        <row r="402">
          <cell r="C402" t="str">
            <v>KAPW-IB-14172-02-08-2022</v>
          </cell>
          <cell r="D402">
            <v>44775</v>
          </cell>
          <cell r="E402" t="str">
            <v>Raw Material</v>
          </cell>
          <cell r="F402" t="str">
            <v>Closed</v>
          </cell>
          <cell r="G402">
            <v>57600</v>
          </cell>
          <cell r="H402" t="str">
            <v>EOU</v>
          </cell>
          <cell r="J402">
            <v>2847</v>
          </cell>
          <cell r="K402">
            <v>0.65</v>
          </cell>
          <cell r="L402">
            <v>0</v>
          </cell>
          <cell r="M402">
            <v>0</v>
          </cell>
          <cell r="N402" t="str">
            <v>Textile Chemical</v>
          </cell>
          <cell r="O402" t="str">
            <v>HYDROGEN PEROXIDE 50%</v>
          </cell>
          <cell r="P402">
            <v>9164301</v>
          </cell>
          <cell r="R402">
            <v>2856394</v>
          </cell>
          <cell r="T402">
            <v>139575971</v>
          </cell>
          <cell r="U402">
            <v>45505</v>
          </cell>
          <cell r="AB402">
            <v>45445</v>
          </cell>
          <cell r="AD402" t="str">
            <v>OK</v>
          </cell>
          <cell r="AH402" t="str">
            <v>Chemical</v>
          </cell>
        </row>
        <row r="403">
          <cell r="C403" t="str">
            <v>KAPE-IB-20059-06-08-2022</v>
          </cell>
          <cell r="D403">
            <v>44779</v>
          </cell>
          <cell r="E403" t="str">
            <v>Raw Material</v>
          </cell>
          <cell r="F403" t="str">
            <v>Closed</v>
          </cell>
          <cell r="G403">
            <v>4515</v>
          </cell>
          <cell r="H403" t="str">
            <v>EOU</v>
          </cell>
          <cell r="J403">
            <v>5407.52</v>
          </cell>
          <cell r="K403">
            <v>5.5987</v>
          </cell>
          <cell r="L403">
            <v>0</v>
          </cell>
          <cell r="M403">
            <v>0</v>
          </cell>
          <cell r="N403" t="str">
            <v>Polyester Fabric</v>
          </cell>
          <cell r="O403" t="str">
            <v xml:space="preserve">100% POLYESTER MICROFIBER FABRIC 82GSM WIDTH:95",106"(21690/MTRS) </v>
          </cell>
          <cell r="P403">
            <v>5843158</v>
          </cell>
          <cell r="R403">
            <v>2166479</v>
          </cell>
          <cell r="T403">
            <v>139575991</v>
          </cell>
          <cell r="U403">
            <v>45509</v>
          </cell>
          <cell r="AB403">
            <v>45449</v>
          </cell>
          <cell r="AD403" t="str">
            <v>OK</v>
          </cell>
          <cell r="AH403" t="str">
            <v>FABRIC</v>
          </cell>
        </row>
        <row r="404">
          <cell r="C404" t="str">
            <v>KAPE-IB-20052-06-08-2022</v>
          </cell>
          <cell r="D404">
            <v>44779</v>
          </cell>
          <cell r="E404" t="str">
            <v>Raw Material</v>
          </cell>
          <cell r="F404" t="str">
            <v>Closed</v>
          </cell>
          <cell r="G404">
            <v>3189</v>
          </cell>
          <cell r="H404" t="str">
            <v>EOU</v>
          </cell>
          <cell r="J404">
            <v>5407.52</v>
          </cell>
          <cell r="K404">
            <v>9.4022000000000006</v>
          </cell>
          <cell r="L404">
            <v>0</v>
          </cell>
          <cell r="M404">
            <v>0</v>
          </cell>
          <cell r="N404" t="str">
            <v>Polyester Fabric</v>
          </cell>
          <cell r="O404" t="str">
            <v xml:space="preserve">POLYESTER NYLON FABRIC 215GSM WIDTH:150CM,59" (9889/MTRS) </v>
          </cell>
          <cell r="P404">
            <v>6930853</v>
          </cell>
          <cell r="R404">
            <v>2569766</v>
          </cell>
          <cell r="T404">
            <v>139575990</v>
          </cell>
          <cell r="U404">
            <v>45509</v>
          </cell>
          <cell r="AB404">
            <v>45449</v>
          </cell>
          <cell r="AD404" t="str">
            <v>OK</v>
          </cell>
          <cell r="AH404" t="str">
            <v>FABRIC</v>
          </cell>
        </row>
        <row r="405">
          <cell r="C405" t="str">
            <v>KAPW-IB-17639-11-08-2022</v>
          </cell>
          <cell r="D405">
            <v>44784</v>
          </cell>
          <cell r="E405" t="str">
            <v>Raw Material</v>
          </cell>
          <cell r="F405" t="str">
            <v>Closed</v>
          </cell>
          <cell r="G405">
            <v>18200</v>
          </cell>
          <cell r="H405" t="str">
            <v>EOU</v>
          </cell>
          <cell r="J405">
            <v>3906.9029999999998</v>
          </cell>
          <cell r="K405">
            <v>2.95</v>
          </cell>
          <cell r="L405">
            <v>0</v>
          </cell>
          <cell r="M405">
            <v>0</v>
          </cell>
          <cell r="N405" t="str">
            <v>Textile Chemical</v>
          </cell>
          <cell r="O405" t="str">
            <v>CHEMICAL (FLOPRINT TA 160)</v>
          </cell>
          <cell r="P405">
            <v>12292940</v>
          </cell>
          <cell r="R405">
            <v>2669424</v>
          </cell>
          <cell r="T405">
            <v>139575995</v>
          </cell>
          <cell r="U405">
            <v>45503</v>
          </cell>
          <cell r="AB405">
            <v>45443</v>
          </cell>
          <cell r="AD405" t="str">
            <v>OK</v>
          </cell>
          <cell r="AH405" t="str">
            <v>Chemical</v>
          </cell>
        </row>
        <row r="406">
          <cell r="C406" t="str">
            <v>KAPE-IB-20806-10-08-2022</v>
          </cell>
          <cell r="D406">
            <v>44783</v>
          </cell>
          <cell r="E406" t="str">
            <v>Raw Material</v>
          </cell>
          <cell r="F406" t="str">
            <v>Closed</v>
          </cell>
          <cell r="G406">
            <v>12000</v>
          </cell>
          <cell r="H406" t="str">
            <v>EOU</v>
          </cell>
          <cell r="J406">
            <v>3909.5</v>
          </cell>
          <cell r="K406">
            <v>3.98</v>
          </cell>
          <cell r="L406">
            <v>0</v>
          </cell>
          <cell r="M406">
            <v>0</v>
          </cell>
          <cell r="N406" t="str">
            <v>Textile Chemical</v>
          </cell>
          <cell r="O406" t="str">
            <v>CHEMICAL (LAMFINISH FIX)</v>
          </cell>
          <cell r="P406">
            <v>11039947</v>
          </cell>
          <cell r="R406">
            <v>2005958</v>
          </cell>
          <cell r="T406">
            <v>139576004</v>
          </cell>
          <cell r="U406">
            <v>45513</v>
          </cell>
          <cell r="AB406">
            <v>45453</v>
          </cell>
          <cell r="AD406" t="str">
            <v>OK</v>
          </cell>
          <cell r="AH406" t="str">
            <v>Chemical</v>
          </cell>
        </row>
        <row r="407">
          <cell r="C407" t="str">
            <v>KAPE-IB-22786-12-08-2022</v>
          </cell>
          <cell r="D407">
            <v>44785</v>
          </cell>
          <cell r="E407" t="str">
            <v>Raw Material</v>
          </cell>
          <cell r="F407" t="str">
            <v>Closed</v>
          </cell>
          <cell r="G407">
            <v>18506</v>
          </cell>
          <cell r="H407" t="str">
            <v>EOU</v>
          </cell>
          <cell r="J407">
            <v>5401.2089999999998</v>
          </cell>
          <cell r="K407" t="str">
            <v>4.3099 / 7.708</v>
          </cell>
          <cell r="L407">
            <v>0</v>
          </cell>
          <cell r="M407">
            <v>0</v>
          </cell>
          <cell r="N407" t="str">
            <v>Sewing Thread</v>
          </cell>
          <cell r="O407" t="str">
            <v xml:space="preserve">100% SPUN POLYESTER SEWING </v>
          </cell>
          <cell r="P407">
            <v>22887530</v>
          </cell>
          <cell r="R407">
            <v>4158664</v>
          </cell>
          <cell r="T407">
            <v>139576001</v>
          </cell>
          <cell r="U407">
            <v>45515</v>
          </cell>
          <cell r="AB407">
            <v>45455</v>
          </cell>
          <cell r="AD407" t="str">
            <v>OK</v>
          </cell>
          <cell r="AH407" t="str">
            <v>YARN</v>
          </cell>
        </row>
        <row r="408">
          <cell r="C408" t="str">
            <v>KAPE-IB-20079-06-08-2022</v>
          </cell>
          <cell r="D408">
            <v>44779</v>
          </cell>
          <cell r="E408" t="str">
            <v>Packing Material</v>
          </cell>
          <cell r="F408" t="str">
            <v>Closed</v>
          </cell>
          <cell r="G408">
            <v>74141.55</v>
          </cell>
          <cell r="H408" t="str">
            <v>EOU</v>
          </cell>
          <cell r="J408">
            <v>4810.29</v>
          </cell>
          <cell r="K408">
            <v>1.2430000000000001</v>
          </cell>
          <cell r="L408">
            <v>0</v>
          </cell>
          <cell r="M408">
            <v>0</v>
          </cell>
          <cell r="N408" t="str">
            <v>Packing Material</v>
          </cell>
          <cell r="O408" t="str">
            <v xml:space="preserve">2/S COATED ART BOARD </v>
          </cell>
          <cell r="P408">
            <v>21302738</v>
          </cell>
          <cell r="R408">
            <v>9204488</v>
          </cell>
          <cell r="T408">
            <v>139575984</v>
          </cell>
          <cell r="U408">
            <v>45509</v>
          </cell>
          <cell r="AB408">
            <v>45449</v>
          </cell>
          <cell r="AD408" t="str">
            <v>OK</v>
          </cell>
          <cell r="AH408" t="str">
            <v>Packing Material</v>
          </cell>
        </row>
        <row r="409">
          <cell r="C409" t="str">
            <v>KAPE-IB-24256-16-08-2022</v>
          </cell>
          <cell r="D409">
            <v>44789</v>
          </cell>
          <cell r="E409" t="str">
            <v>Raw Material</v>
          </cell>
          <cell r="F409" t="str">
            <v>Closed</v>
          </cell>
          <cell r="G409">
            <v>24000</v>
          </cell>
          <cell r="H409" t="str">
            <v>EOU</v>
          </cell>
          <cell r="J409" t="str">
            <v>3906.9090 / 3402.9000</v>
          </cell>
          <cell r="K409" t="str">
            <v>2.90 / 1.90</v>
          </cell>
          <cell r="L409">
            <v>0</v>
          </cell>
          <cell r="M409">
            <v>0</v>
          </cell>
          <cell r="N409" t="str">
            <v>Textile Chemical</v>
          </cell>
          <cell r="O409" t="str">
            <v>CHEMICAL (NEOPAT BINDER / COMPUND)</v>
          </cell>
          <cell r="P409">
            <v>13129319</v>
          </cell>
          <cell r="R409">
            <v>4537381</v>
          </cell>
          <cell r="T409">
            <v>139576012</v>
          </cell>
          <cell r="U409">
            <v>45520</v>
          </cell>
          <cell r="AB409">
            <v>45460</v>
          </cell>
          <cell r="AD409" t="str">
            <v>OK</v>
          </cell>
          <cell r="AH409" t="str">
            <v>Chemical</v>
          </cell>
        </row>
        <row r="410">
          <cell r="C410" t="str">
            <v>KAPW-IB-25951-25-08-2022</v>
          </cell>
          <cell r="D410">
            <v>44798</v>
          </cell>
          <cell r="E410" t="str">
            <v>Raw Material</v>
          </cell>
          <cell r="F410" t="str">
            <v>Closed</v>
          </cell>
          <cell r="G410">
            <v>650</v>
          </cell>
          <cell r="H410" t="str">
            <v>EOU</v>
          </cell>
          <cell r="J410">
            <v>3204.16</v>
          </cell>
          <cell r="K410">
            <v>26.039899999999999</v>
          </cell>
          <cell r="L410">
            <v>0</v>
          </cell>
          <cell r="M410">
            <v>0</v>
          </cell>
          <cell r="N410" t="str">
            <v>Textile Dyes</v>
          </cell>
          <cell r="O410" t="str">
            <v>TEXTILE DYES (NEMOTOS)</v>
          </cell>
          <cell r="P410">
            <v>3765747</v>
          </cell>
          <cell r="R410">
            <v>1396234</v>
          </cell>
          <cell r="T410">
            <v>139576028</v>
          </cell>
          <cell r="U410">
            <v>45524</v>
          </cell>
          <cell r="AB410">
            <v>45464</v>
          </cell>
          <cell r="AD410" t="str">
            <v>OK</v>
          </cell>
          <cell r="AH410" t="str">
            <v>DYES</v>
          </cell>
        </row>
        <row r="411">
          <cell r="C411" t="str">
            <v>KAPW-IB-24417-23-08-2022</v>
          </cell>
          <cell r="D411">
            <v>44704</v>
          </cell>
          <cell r="E411" t="str">
            <v>Raw Material</v>
          </cell>
          <cell r="F411" t="str">
            <v>Closed</v>
          </cell>
          <cell r="G411">
            <v>1000</v>
          </cell>
          <cell r="H411" t="str">
            <v>EOU</v>
          </cell>
          <cell r="J411">
            <v>3204.16</v>
          </cell>
          <cell r="K411">
            <v>18.739999999999998</v>
          </cell>
          <cell r="L411">
            <v>0</v>
          </cell>
          <cell r="M411">
            <v>0</v>
          </cell>
          <cell r="N411" t="str">
            <v>Textile Dyes</v>
          </cell>
          <cell r="O411" t="str">
            <v>DYES (TERASIL RED W-4BS</v>
          </cell>
          <cell r="P411">
            <v>4112952</v>
          </cell>
          <cell r="R411">
            <v>1524967</v>
          </cell>
          <cell r="T411">
            <v>139576013</v>
          </cell>
          <cell r="U411">
            <v>45519</v>
          </cell>
          <cell r="AB411">
            <v>45459</v>
          </cell>
          <cell r="AD411" t="str">
            <v>OK</v>
          </cell>
          <cell r="AH411" t="str">
            <v>DYES</v>
          </cell>
        </row>
        <row r="412">
          <cell r="C412" t="str">
            <v>KAPW-IB-27141-27-08-2022</v>
          </cell>
          <cell r="D412">
            <v>44800</v>
          </cell>
          <cell r="E412" t="str">
            <v>Raw Material</v>
          </cell>
          <cell r="F412" t="str">
            <v>Closed</v>
          </cell>
          <cell r="G412">
            <v>26000</v>
          </cell>
          <cell r="H412" t="str">
            <v>EOU</v>
          </cell>
          <cell r="J412">
            <v>5509.22</v>
          </cell>
          <cell r="K412">
            <v>3.35</v>
          </cell>
          <cell r="L412">
            <v>0</v>
          </cell>
          <cell r="M412">
            <v>0</v>
          </cell>
          <cell r="N412" t="str">
            <v>Polyester Yarn</v>
          </cell>
          <cell r="O412" t="str">
            <v>100% POLYESTER SPUN YARN N/M 50S/3 BRIGHT</v>
          </cell>
          <cell r="P412">
            <v>19542714</v>
          </cell>
          <cell r="R412">
            <v>6091210</v>
          </cell>
          <cell r="T412">
            <v>139576050</v>
          </cell>
          <cell r="U412">
            <v>45531</v>
          </cell>
          <cell r="AB412">
            <v>45471</v>
          </cell>
          <cell r="AD412" t="str">
            <v>OK</v>
          </cell>
          <cell r="AH412" t="str">
            <v>YARN</v>
          </cell>
        </row>
        <row r="413">
          <cell r="C413" t="str">
            <v>KAPE-IB-35021-01-09-2022</v>
          </cell>
          <cell r="D413">
            <v>44805</v>
          </cell>
          <cell r="E413" t="str">
            <v>Raw Material</v>
          </cell>
          <cell r="F413" t="str">
            <v>Closed</v>
          </cell>
          <cell r="G413">
            <v>5000</v>
          </cell>
          <cell r="H413" t="str">
            <v>EOU</v>
          </cell>
          <cell r="J413">
            <v>3204.16</v>
          </cell>
          <cell r="K413">
            <v>8.4499999999999993</v>
          </cell>
          <cell r="L413">
            <v>0</v>
          </cell>
          <cell r="M413">
            <v>0</v>
          </cell>
          <cell r="N413" t="str">
            <v>Textile Dyes</v>
          </cell>
          <cell r="O413" t="str">
            <v>DYES (TERASIL NAVY GRL-C 200%)</v>
          </cell>
          <cell r="P413">
            <v>9507689</v>
          </cell>
          <cell r="R413">
            <v>3525184</v>
          </cell>
          <cell r="T413">
            <v>139576056</v>
          </cell>
          <cell r="U413">
            <v>45535</v>
          </cell>
          <cell r="AB413">
            <v>45475</v>
          </cell>
          <cell r="AD413" t="str">
            <v>OK</v>
          </cell>
          <cell r="AH413" t="str">
            <v>DYES</v>
          </cell>
        </row>
        <row r="414">
          <cell r="C414" t="str">
            <v>KAPE-IB-40552-12-09-2022</v>
          </cell>
          <cell r="D414">
            <v>44816</v>
          </cell>
          <cell r="E414" t="str">
            <v>Raw Material</v>
          </cell>
          <cell r="F414" t="str">
            <v>Closed</v>
          </cell>
          <cell r="G414">
            <v>11070</v>
          </cell>
          <cell r="H414" t="str">
            <v>EOU</v>
          </cell>
          <cell r="J414">
            <v>3215.1990000000001</v>
          </cell>
          <cell r="K414" t="str">
            <v>10.50 / 9.00</v>
          </cell>
          <cell r="L414">
            <v>0</v>
          </cell>
          <cell r="M414">
            <v>0</v>
          </cell>
          <cell r="N414" t="str">
            <v>Textile Dyes</v>
          </cell>
          <cell r="O414" t="str">
            <v>REACTIVE DYE AQUA PREMIUM / CLEANING REGGIANI AQUA</v>
          </cell>
          <cell r="P414">
            <v>26997994</v>
          </cell>
          <cell r="R414">
            <v>12991975</v>
          </cell>
          <cell r="T414">
            <v>139576065</v>
          </cell>
          <cell r="U414">
            <v>45481</v>
          </cell>
          <cell r="AB414">
            <v>45421</v>
          </cell>
          <cell r="AD414" t="str">
            <v>OK</v>
          </cell>
          <cell r="AH414" t="str">
            <v>DYES</v>
          </cell>
        </row>
        <row r="415">
          <cell r="C415" t="str">
            <v>KAPW-IB-34999-14-09-2022</v>
          </cell>
          <cell r="D415">
            <v>44818</v>
          </cell>
          <cell r="E415" t="str">
            <v>Raw Material</v>
          </cell>
          <cell r="F415" t="str">
            <v>Closed</v>
          </cell>
          <cell r="G415">
            <v>3000</v>
          </cell>
          <cell r="H415" t="str">
            <v>EOU</v>
          </cell>
          <cell r="J415">
            <v>3204.16</v>
          </cell>
          <cell r="K415" t="str">
            <v>12.1201 / 9.2416 / 8.9891</v>
          </cell>
          <cell r="L415">
            <v>0</v>
          </cell>
          <cell r="M415">
            <v>0</v>
          </cell>
          <cell r="N415" t="str">
            <v>Textile Dyes</v>
          </cell>
          <cell r="O415" t="str">
            <v>DYES (BEZAKTIV)</v>
          </cell>
          <cell r="P415">
            <v>7468406</v>
          </cell>
          <cell r="R415">
            <v>2769076</v>
          </cell>
          <cell r="T415">
            <v>139576073</v>
          </cell>
          <cell r="U415">
            <v>45543</v>
          </cell>
          <cell r="AB415">
            <v>45483</v>
          </cell>
          <cell r="AD415" t="str">
            <v>OK</v>
          </cell>
          <cell r="AH415" t="str">
            <v>DYES</v>
          </cell>
        </row>
        <row r="416">
          <cell r="C416" t="str">
            <v>KAPE-IB-44112-19-09-2022</v>
          </cell>
          <cell r="D416">
            <v>44823</v>
          </cell>
          <cell r="E416" t="str">
            <v>Raw Material</v>
          </cell>
          <cell r="F416" t="str">
            <v>Closed</v>
          </cell>
          <cell r="G416">
            <v>12000</v>
          </cell>
          <cell r="H416" t="str">
            <v>EOU</v>
          </cell>
          <cell r="J416">
            <v>3204.16</v>
          </cell>
          <cell r="K416">
            <v>3.95</v>
          </cell>
          <cell r="L416">
            <v>0</v>
          </cell>
          <cell r="M416">
            <v>0</v>
          </cell>
          <cell r="N416" t="str">
            <v>Textile Dyes</v>
          </cell>
          <cell r="O416" t="str">
            <v>DYES (FASFA)</v>
          </cell>
          <cell r="P416">
            <v>11433005</v>
          </cell>
          <cell r="R416">
            <v>4239039</v>
          </cell>
          <cell r="T416">
            <v>128479201</v>
          </cell>
          <cell r="U416">
            <v>45553</v>
          </cell>
          <cell r="AB416">
            <v>45493</v>
          </cell>
          <cell r="AD416" t="str">
            <v>OK</v>
          </cell>
          <cell r="AH416" t="str">
            <v>DYES</v>
          </cell>
        </row>
        <row r="417">
          <cell r="C417" t="str">
            <v>KAPW-IB-36748-19-09-2022</v>
          </cell>
          <cell r="D417">
            <v>44823</v>
          </cell>
          <cell r="E417" t="str">
            <v>Raw Material</v>
          </cell>
          <cell r="F417" t="str">
            <v>Closed</v>
          </cell>
          <cell r="G417">
            <v>96000</v>
          </cell>
          <cell r="H417" t="str">
            <v>EOU</v>
          </cell>
          <cell r="J417">
            <v>2847</v>
          </cell>
          <cell r="K417">
            <v>0.65500000000000003</v>
          </cell>
          <cell r="L417">
            <v>0</v>
          </cell>
          <cell r="M417">
            <v>0</v>
          </cell>
          <cell r="N417" t="str">
            <v>Textile Chemical</v>
          </cell>
          <cell r="O417" t="str">
            <v>HYDROGEN PEROXIDE 50%</v>
          </cell>
          <cell r="P417">
            <v>15166822</v>
          </cell>
          <cell r="R417">
            <v>4727301</v>
          </cell>
          <cell r="T417">
            <v>139576076</v>
          </cell>
          <cell r="U417">
            <v>45552</v>
          </cell>
          <cell r="AB417">
            <v>45492</v>
          </cell>
          <cell r="AD417" t="str">
            <v>OK</v>
          </cell>
          <cell r="AH417" t="str">
            <v>Chemical</v>
          </cell>
        </row>
        <row r="418">
          <cell r="C418" t="str">
            <v>KAPE-IB-45663-21-09-2022</v>
          </cell>
          <cell r="D418">
            <v>44825</v>
          </cell>
          <cell r="E418" t="str">
            <v>Packing Material</v>
          </cell>
          <cell r="F418" t="str">
            <v>Closed</v>
          </cell>
          <cell r="G418">
            <v>72244</v>
          </cell>
          <cell r="H418" t="str">
            <v>EOU</v>
          </cell>
          <cell r="J418">
            <v>4810.29</v>
          </cell>
          <cell r="K418">
            <v>1.0909</v>
          </cell>
          <cell r="L418">
            <v>0</v>
          </cell>
          <cell r="M418">
            <v>0</v>
          </cell>
          <cell r="N418" t="str">
            <v>Packing Material</v>
          </cell>
          <cell r="O418" t="str">
            <v xml:space="preserve">2/S COATED ART BOARD </v>
          </cell>
          <cell r="P418">
            <v>19162167</v>
          </cell>
          <cell r="R418">
            <v>8279589</v>
          </cell>
          <cell r="T418">
            <v>128479368</v>
          </cell>
          <cell r="U418">
            <v>45555</v>
          </cell>
          <cell r="AB418">
            <v>45495</v>
          </cell>
          <cell r="AD418" t="str">
            <v>OK</v>
          </cell>
          <cell r="AH418" t="str">
            <v>Packing Material</v>
          </cell>
        </row>
        <row r="419">
          <cell r="C419" t="str">
            <v>KAPW-IB-36765-19-09-2022</v>
          </cell>
          <cell r="D419">
            <v>44823</v>
          </cell>
          <cell r="E419" t="str">
            <v>Raw Material</v>
          </cell>
          <cell r="F419" t="str">
            <v>Closed</v>
          </cell>
          <cell r="G419">
            <v>96000</v>
          </cell>
          <cell r="H419" t="str">
            <v>EOU</v>
          </cell>
          <cell r="J419">
            <v>2847</v>
          </cell>
          <cell r="K419">
            <v>0.65500000000000003</v>
          </cell>
          <cell r="L419">
            <v>0</v>
          </cell>
          <cell r="M419">
            <v>0</v>
          </cell>
          <cell r="N419" t="str">
            <v>Textile Chemical</v>
          </cell>
          <cell r="O419" t="str">
            <v>HYDROGEN PEROXIDE 50%</v>
          </cell>
          <cell r="P419">
            <v>15166822</v>
          </cell>
          <cell r="R419">
            <v>4727301</v>
          </cell>
          <cell r="T419">
            <v>139576077</v>
          </cell>
          <cell r="U419">
            <v>45554</v>
          </cell>
          <cell r="AB419">
            <v>45494</v>
          </cell>
          <cell r="AD419" t="str">
            <v>OK</v>
          </cell>
          <cell r="AH419" t="str">
            <v>Chemical</v>
          </cell>
        </row>
        <row r="420">
          <cell r="C420" t="str">
            <v>KAPW-IB-40776-28-09-2022</v>
          </cell>
          <cell r="D420">
            <v>44832</v>
          </cell>
          <cell r="E420" t="str">
            <v>Raw Material</v>
          </cell>
          <cell r="F420" t="str">
            <v>Closed</v>
          </cell>
          <cell r="G420">
            <v>46200</v>
          </cell>
          <cell r="H420" t="str">
            <v>EOU</v>
          </cell>
          <cell r="J420">
            <v>5402.33</v>
          </cell>
          <cell r="K420">
            <v>1.7</v>
          </cell>
          <cell r="L420">
            <v>0</v>
          </cell>
          <cell r="M420">
            <v>0</v>
          </cell>
          <cell r="N420" t="str">
            <v>Polyester Yarn</v>
          </cell>
          <cell r="O420" t="str">
            <v>100% POLYESTER YARN (DTY 100D/48F HIM RW SD GRADE-AA)</v>
          </cell>
          <cell r="P420">
            <v>18984115</v>
          </cell>
          <cell r="R420">
            <v>6849223</v>
          </cell>
          <cell r="T420">
            <v>152711185</v>
          </cell>
          <cell r="U420">
            <v>45561</v>
          </cell>
          <cell r="AB420">
            <v>45501</v>
          </cell>
          <cell r="AD420" t="str">
            <v>OK</v>
          </cell>
          <cell r="AH420" t="str">
            <v>YARN</v>
          </cell>
        </row>
        <row r="421">
          <cell r="C421" t="str">
            <v>KAPE-IB-44820-20-09-2022</v>
          </cell>
          <cell r="D421">
            <v>44824</v>
          </cell>
          <cell r="E421" t="str">
            <v>Raw Material</v>
          </cell>
          <cell r="F421" t="str">
            <v>Closed</v>
          </cell>
          <cell r="G421">
            <v>44000</v>
          </cell>
          <cell r="H421" t="str">
            <v>EOU</v>
          </cell>
          <cell r="J421">
            <v>2832.1089999999999</v>
          </cell>
          <cell r="K421">
            <v>2.99</v>
          </cell>
          <cell r="L421">
            <v>0</v>
          </cell>
          <cell r="M421">
            <v>0</v>
          </cell>
          <cell r="N421" t="str">
            <v>Textile Chemical</v>
          </cell>
          <cell r="O421" t="str">
            <v>HYDROBLUE 90</v>
          </cell>
          <cell r="P421">
            <v>31846694</v>
          </cell>
          <cell r="R421">
            <v>5786544</v>
          </cell>
          <cell r="T421">
            <v>128479200</v>
          </cell>
          <cell r="U421">
            <v>45554</v>
          </cell>
          <cell r="AB421">
            <v>45494</v>
          </cell>
          <cell r="AD421" t="str">
            <v>OK</v>
          </cell>
          <cell r="AH421" t="str">
            <v>Chemical</v>
          </cell>
        </row>
        <row r="422">
          <cell r="C422" t="str">
            <v>KAPW-IB-40583-27-09-2022</v>
          </cell>
          <cell r="D422">
            <v>44831</v>
          </cell>
          <cell r="E422" t="str">
            <v>Raw Material</v>
          </cell>
          <cell r="F422" t="str">
            <v>Closed</v>
          </cell>
          <cell r="G422">
            <v>2000</v>
          </cell>
          <cell r="H422" t="str">
            <v>EOU</v>
          </cell>
          <cell r="J422">
            <v>3204.16</v>
          </cell>
          <cell r="K422" t="str">
            <v>10.60 / 5.50</v>
          </cell>
          <cell r="L422">
            <v>0</v>
          </cell>
          <cell r="M422">
            <v>0</v>
          </cell>
          <cell r="N422" t="str">
            <v>Textile Dyes</v>
          </cell>
          <cell r="O422" t="str">
            <v>DYES (SYNOLON / SYNOZOL)</v>
          </cell>
          <cell r="P422">
            <v>4567871</v>
          </cell>
          <cell r="R422">
            <v>1693640</v>
          </cell>
          <cell r="T422">
            <v>139568035</v>
          </cell>
          <cell r="U422">
            <v>45557</v>
          </cell>
          <cell r="AB422">
            <v>45497</v>
          </cell>
          <cell r="AD422" t="str">
            <v>OK</v>
          </cell>
          <cell r="AH422" t="str">
            <v>DYES</v>
          </cell>
        </row>
        <row r="423">
          <cell r="C423" t="str">
            <v>KAPW-IB-40528-27-09-2022</v>
          </cell>
          <cell r="D423">
            <v>44831</v>
          </cell>
          <cell r="E423" t="str">
            <v>Raw Material</v>
          </cell>
          <cell r="F423" t="str">
            <v>Closed</v>
          </cell>
          <cell r="G423">
            <v>1000</v>
          </cell>
          <cell r="H423" t="str">
            <v>EOU</v>
          </cell>
          <cell r="J423">
            <v>3707.1</v>
          </cell>
          <cell r="K423">
            <v>9.0656999999999996</v>
          </cell>
          <cell r="L423">
            <v>0</v>
          </cell>
          <cell r="M423">
            <v>0</v>
          </cell>
          <cell r="N423" t="str">
            <v>Textile Chemical</v>
          </cell>
          <cell r="O423" t="str">
            <v>CHEMICAL (EMULSION AQUASOL SHARP BHV)</v>
          </cell>
          <cell r="P423">
            <v>2220426</v>
          </cell>
          <cell r="R423">
            <v>403451</v>
          </cell>
          <cell r="T423">
            <v>139568031</v>
          </cell>
          <cell r="U423">
            <v>45557</v>
          </cell>
          <cell r="AB423">
            <v>45497</v>
          </cell>
          <cell r="AD423" t="str">
            <v>OK</v>
          </cell>
          <cell r="AH423" t="str">
            <v>Chemical</v>
          </cell>
        </row>
        <row r="424">
          <cell r="C424" t="str">
            <v>KAPW-IB-40843-28-09-2022</v>
          </cell>
          <cell r="D424">
            <v>44832</v>
          </cell>
          <cell r="E424" t="str">
            <v>Raw Material</v>
          </cell>
          <cell r="F424" t="str">
            <v>Closed</v>
          </cell>
          <cell r="G424">
            <v>16000</v>
          </cell>
          <cell r="H424" t="str">
            <v>EOU</v>
          </cell>
          <cell r="J424">
            <v>3204.16</v>
          </cell>
          <cell r="K424">
            <v>3.7</v>
          </cell>
          <cell r="L424">
            <v>0</v>
          </cell>
          <cell r="M424">
            <v>0</v>
          </cell>
          <cell r="N424" t="str">
            <v>Textile Dyes</v>
          </cell>
          <cell r="O424" t="str">
            <v>DYES (LIYUANSOL)</v>
          </cell>
          <cell r="P424">
            <v>14309392</v>
          </cell>
          <cell r="R424">
            <v>5305522</v>
          </cell>
          <cell r="T424">
            <v>139568036</v>
          </cell>
          <cell r="U424">
            <v>45561</v>
          </cell>
          <cell r="AB424">
            <v>45501</v>
          </cell>
          <cell r="AD424" t="str">
            <v>OK</v>
          </cell>
          <cell r="AH424" t="str">
            <v>DYES</v>
          </cell>
        </row>
        <row r="425">
          <cell r="C425" t="str">
            <v>KAPE-IB-52786-05-10-2022</v>
          </cell>
          <cell r="D425">
            <v>44839</v>
          </cell>
          <cell r="E425" t="str">
            <v>Raw Material</v>
          </cell>
          <cell r="F425" t="str">
            <v>Closed</v>
          </cell>
          <cell r="G425">
            <v>40320</v>
          </cell>
          <cell r="H425" t="str">
            <v>EOU</v>
          </cell>
          <cell r="J425">
            <v>2915.11</v>
          </cell>
          <cell r="K425">
            <v>1.3</v>
          </cell>
          <cell r="L425">
            <v>0</v>
          </cell>
          <cell r="M425">
            <v>0</v>
          </cell>
          <cell r="N425" t="str">
            <v>Textile Chemical</v>
          </cell>
          <cell r="O425" t="str">
            <v>FORMIC ACID 85%</v>
          </cell>
          <cell r="P425">
            <v>12175019</v>
          </cell>
          <cell r="R425">
            <v>4514156</v>
          </cell>
          <cell r="T425">
            <v>139568057</v>
          </cell>
          <cell r="U425">
            <v>45570</v>
          </cell>
          <cell r="AB425">
            <v>45510</v>
          </cell>
          <cell r="AD425" t="str">
            <v>OK</v>
          </cell>
          <cell r="AH425" t="str">
            <v>Chemical</v>
          </cell>
        </row>
        <row r="426">
          <cell r="C426" t="str">
            <v>KAPE-IB-54863-10-10-2022</v>
          </cell>
          <cell r="D426">
            <v>44844</v>
          </cell>
          <cell r="E426" t="str">
            <v>Raw Material</v>
          </cell>
          <cell r="F426" t="str">
            <v>Closed</v>
          </cell>
          <cell r="G426">
            <v>24480</v>
          </cell>
          <cell r="H426" t="str">
            <v>EOU</v>
          </cell>
          <cell r="J426">
            <v>5402.33</v>
          </cell>
          <cell r="K426">
            <v>1.7</v>
          </cell>
          <cell r="L426">
            <v>0</v>
          </cell>
          <cell r="M426">
            <v>0</v>
          </cell>
          <cell r="N426" t="str">
            <v>Polyester Yarn</v>
          </cell>
          <cell r="O426" t="str">
            <v>100% POLYESTER YARN (DTY 100D/48F HIM RW SD GRADE-AA)</v>
          </cell>
          <cell r="P426">
            <v>9432941</v>
          </cell>
          <cell r="R426">
            <v>3583453</v>
          </cell>
          <cell r="T426">
            <v>139568062</v>
          </cell>
          <cell r="U426">
            <v>45573</v>
          </cell>
          <cell r="AB426">
            <v>45513</v>
          </cell>
          <cell r="AD426" t="str">
            <v>OK</v>
          </cell>
          <cell r="AH426" t="str">
            <v>YARN</v>
          </cell>
        </row>
        <row r="427">
          <cell r="C427" t="str">
            <v>KAPE-IB-56267-12-10-2022</v>
          </cell>
          <cell r="D427">
            <v>44846</v>
          </cell>
          <cell r="E427" t="str">
            <v>Raw Material</v>
          </cell>
          <cell r="F427" t="str">
            <v>Closed</v>
          </cell>
          <cell r="G427">
            <v>24480</v>
          </cell>
          <cell r="H427" t="str">
            <v>EOU</v>
          </cell>
          <cell r="J427">
            <v>5402.33</v>
          </cell>
          <cell r="K427">
            <v>1.7</v>
          </cell>
          <cell r="L427">
            <v>0</v>
          </cell>
          <cell r="M427">
            <v>0</v>
          </cell>
          <cell r="N427" t="str">
            <v>Polyester Yarn</v>
          </cell>
          <cell r="O427" t="str">
            <v>100% POLYESTER YARN (DTY 100D/48F HIM RW SD GRADE-AA)</v>
          </cell>
          <cell r="P427">
            <v>9265254</v>
          </cell>
          <cell r="R427">
            <v>3519749</v>
          </cell>
          <cell r="T427">
            <v>139568063</v>
          </cell>
          <cell r="U427">
            <v>45576</v>
          </cell>
          <cell r="AB427">
            <v>45516</v>
          </cell>
          <cell r="AD427" t="str">
            <v>OK</v>
          </cell>
          <cell r="AH427" t="str">
            <v>YARN</v>
          </cell>
        </row>
        <row r="428">
          <cell r="C428" t="str">
            <v>KAPE-IB-55926-11-10-2022</v>
          </cell>
          <cell r="D428">
            <v>44845</v>
          </cell>
          <cell r="E428" t="str">
            <v>Raw Material</v>
          </cell>
          <cell r="F428" t="str">
            <v>Closed</v>
          </cell>
          <cell r="G428">
            <v>13000</v>
          </cell>
          <cell r="H428" t="str">
            <v>EOU</v>
          </cell>
          <cell r="J428">
            <v>3906.9090000000001</v>
          </cell>
          <cell r="K428">
            <v>2.7</v>
          </cell>
          <cell r="L428">
            <v>0</v>
          </cell>
          <cell r="M428">
            <v>0</v>
          </cell>
          <cell r="N428" t="str">
            <v>Textile Chemical</v>
          </cell>
          <cell r="O428" t="str">
            <v>CHEMICAL (PERIPRINT)</v>
          </cell>
          <cell r="P428">
            <v>7694604</v>
          </cell>
          <cell r="R428">
            <v>2398308</v>
          </cell>
          <cell r="T428">
            <v>139568067</v>
          </cell>
          <cell r="U428">
            <v>45576</v>
          </cell>
          <cell r="AB428">
            <v>45516</v>
          </cell>
          <cell r="AD428" t="str">
            <v>OK</v>
          </cell>
          <cell r="AH428" t="str">
            <v>Chemical</v>
          </cell>
        </row>
        <row r="429">
          <cell r="C429" t="str">
            <v>KAPE-IB-58949-17-10-2022</v>
          </cell>
          <cell r="D429">
            <v>44851</v>
          </cell>
          <cell r="E429" t="str">
            <v>Raw Material</v>
          </cell>
          <cell r="F429" t="str">
            <v>Closed</v>
          </cell>
          <cell r="G429">
            <v>18000</v>
          </cell>
          <cell r="H429" t="str">
            <v>EOU</v>
          </cell>
          <cell r="J429">
            <v>3809.9189999999999</v>
          </cell>
          <cell r="K429">
            <v>2.35</v>
          </cell>
          <cell r="L429">
            <v>0</v>
          </cell>
          <cell r="M429">
            <v>0</v>
          </cell>
          <cell r="N429" t="str">
            <v>Textile Chemical</v>
          </cell>
          <cell r="O429" t="str">
            <v>CHEMICAL (DYMAFIX)</v>
          </cell>
          <cell r="P429">
            <v>9443428</v>
          </cell>
          <cell r="R429">
            <v>3501358</v>
          </cell>
          <cell r="T429">
            <v>139568076</v>
          </cell>
          <cell r="U429">
            <v>45579</v>
          </cell>
          <cell r="AB429">
            <v>45519</v>
          </cell>
          <cell r="AD429" t="str">
            <v>OK</v>
          </cell>
          <cell r="AH429" t="str">
            <v>Chemical</v>
          </cell>
        </row>
        <row r="430">
          <cell r="C430" t="str">
            <v>KAPE-IB-58962-17-10-2022</v>
          </cell>
          <cell r="D430">
            <v>44851</v>
          </cell>
          <cell r="E430" t="str">
            <v>Raw Material</v>
          </cell>
          <cell r="F430" t="str">
            <v>Closed</v>
          </cell>
          <cell r="G430">
            <v>24480</v>
          </cell>
          <cell r="H430" t="str">
            <v>EOU</v>
          </cell>
          <cell r="J430">
            <v>5402.33</v>
          </cell>
          <cell r="K430">
            <v>1.7</v>
          </cell>
          <cell r="L430">
            <v>0</v>
          </cell>
          <cell r="M430">
            <v>0</v>
          </cell>
          <cell r="N430" t="str">
            <v>Polyester Yarn</v>
          </cell>
          <cell r="O430" t="str">
            <v>100% POLYESTER YARN (DTY 100D/48F HIM RW SD GRADE-AA)</v>
          </cell>
          <cell r="P430">
            <v>9290726</v>
          </cell>
          <cell r="R430">
            <v>3529427</v>
          </cell>
          <cell r="T430">
            <v>139568075</v>
          </cell>
          <cell r="U430">
            <v>45576</v>
          </cell>
          <cell r="AB430">
            <v>45516</v>
          </cell>
          <cell r="AD430" t="str">
            <v>OK</v>
          </cell>
          <cell r="AH430" t="str">
            <v>YARN</v>
          </cell>
        </row>
        <row r="431">
          <cell r="C431" t="str">
            <v>KAPE-IB-53385-06-10-2022</v>
          </cell>
          <cell r="D431">
            <v>44840</v>
          </cell>
          <cell r="E431" t="str">
            <v>Raw Material</v>
          </cell>
          <cell r="F431" t="str">
            <v>Closed</v>
          </cell>
          <cell r="G431">
            <v>500</v>
          </cell>
          <cell r="H431" t="str">
            <v>EOU</v>
          </cell>
          <cell r="J431">
            <v>3204.1590000000001</v>
          </cell>
          <cell r="K431">
            <v>52.5</v>
          </cell>
          <cell r="L431">
            <v>0</v>
          </cell>
          <cell r="M431">
            <v>0</v>
          </cell>
          <cell r="N431" t="str">
            <v>Textile Dyes</v>
          </cell>
          <cell r="O431" t="str">
            <v>DYES (FARBANTHREN BRILLIANT)</v>
          </cell>
          <cell r="P431">
            <v>6050404</v>
          </cell>
          <cell r="R431">
            <v>2243321</v>
          </cell>
          <cell r="T431">
            <v>139568064</v>
          </cell>
          <cell r="U431">
            <v>45569</v>
          </cell>
          <cell r="AB431">
            <v>45509</v>
          </cell>
          <cell r="AD431" t="str">
            <v>OK</v>
          </cell>
          <cell r="AH431" t="str">
            <v>DYES</v>
          </cell>
        </row>
        <row r="432">
          <cell r="C432" t="str">
            <v>KPPI-IB-20546-17-10-2022</v>
          </cell>
          <cell r="D432">
            <v>44851</v>
          </cell>
          <cell r="E432" t="str">
            <v>Raw Material</v>
          </cell>
          <cell r="F432" t="str">
            <v>Closed</v>
          </cell>
          <cell r="G432">
            <v>22273</v>
          </cell>
          <cell r="H432" t="str">
            <v>EOU</v>
          </cell>
          <cell r="J432">
            <v>5201.009</v>
          </cell>
          <cell r="K432">
            <v>2.6675</v>
          </cell>
          <cell r="L432">
            <v>0</v>
          </cell>
          <cell r="M432">
            <v>0</v>
          </cell>
          <cell r="N432" t="str">
            <v>Raw Cotton</v>
          </cell>
          <cell r="O432" t="str">
            <v>Raw Cotton</v>
          </cell>
          <cell r="P432">
            <v>13263937</v>
          </cell>
          <cell r="R432">
            <v>2410057</v>
          </cell>
          <cell r="T432">
            <v>139576132</v>
          </cell>
          <cell r="U432">
            <v>45581</v>
          </cell>
          <cell r="AB432">
            <v>45521</v>
          </cell>
          <cell r="AD432" t="str">
            <v>OK</v>
          </cell>
          <cell r="AH432" t="str">
            <v>Raw Cotton</v>
          </cell>
        </row>
        <row r="433">
          <cell r="C433" t="str">
            <v>KPPI-IB-20535-17-10-2022</v>
          </cell>
          <cell r="D433">
            <v>44851</v>
          </cell>
          <cell r="E433" t="str">
            <v>Raw Material</v>
          </cell>
          <cell r="F433" t="str">
            <v>Closed</v>
          </cell>
          <cell r="G433">
            <v>158972</v>
          </cell>
          <cell r="H433" t="str">
            <v>EOU</v>
          </cell>
          <cell r="J433">
            <v>5201.009</v>
          </cell>
          <cell r="K433">
            <v>2.6675</v>
          </cell>
          <cell r="L433">
            <v>0</v>
          </cell>
          <cell r="M433">
            <v>0</v>
          </cell>
          <cell r="N433" t="str">
            <v>Raw Cotton</v>
          </cell>
          <cell r="O433" t="str">
            <v>Raw Cotton</v>
          </cell>
          <cell r="P433">
            <v>94670433</v>
          </cell>
          <cell r="R433">
            <v>17201618</v>
          </cell>
          <cell r="T433">
            <v>139568080</v>
          </cell>
          <cell r="U433">
            <v>45581</v>
          </cell>
          <cell r="AB433">
            <v>45521</v>
          </cell>
          <cell r="AD433" t="str">
            <v>OK</v>
          </cell>
          <cell r="AH433" t="str">
            <v>Raw Cotton</v>
          </cell>
        </row>
        <row r="434">
          <cell r="C434" t="str">
            <v>KAPE-IB-63343-24-10-2022</v>
          </cell>
          <cell r="D434">
            <v>44858</v>
          </cell>
          <cell r="E434" t="str">
            <v>Raw Material</v>
          </cell>
          <cell r="F434" t="str">
            <v>Closed</v>
          </cell>
          <cell r="G434">
            <v>4000</v>
          </cell>
          <cell r="H434" t="str">
            <v>EOU</v>
          </cell>
          <cell r="J434">
            <v>3906.9090000000001</v>
          </cell>
          <cell r="K434">
            <v>12.6</v>
          </cell>
          <cell r="L434">
            <v>0</v>
          </cell>
          <cell r="M434">
            <v>0</v>
          </cell>
          <cell r="N434" t="str">
            <v>Textile Chemical</v>
          </cell>
          <cell r="O434" t="str">
            <v>CHEMICAL (NUVA N1811 LIQ)</v>
          </cell>
          <cell r="P434">
            <v>11382847</v>
          </cell>
          <cell r="R434">
            <v>3547885</v>
          </cell>
          <cell r="T434">
            <v>139576141</v>
          </cell>
          <cell r="U434">
            <v>45589</v>
          </cell>
          <cell r="AB434">
            <v>45529</v>
          </cell>
          <cell r="AD434" t="str">
            <v>OK</v>
          </cell>
          <cell r="AH434" t="str">
            <v>Chemical</v>
          </cell>
        </row>
        <row r="435">
          <cell r="C435" t="str">
            <v>KAPE-IB-65524-27-10-2022</v>
          </cell>
          <cell r="D435">
            <v>44861</v>
          </cell>
          <cell r="E435" t="str">
            <v>Raw Material</v>
          </cell>
          <cell r="F435" t="str">
            <v>Closed</v>
          </cell>
          <cell r="G435">
            <v>58800</v>
          </cell>
          <cell r="H435" t="str">
            <v>EOU</v>
          </cell>
          <cell r="J435">
            <v>5205.13</v>
          </cell>
          <cell r="K435">
            <v>2.85</v>
          </cell>
          <cell r="L435">
            <v>0</v>
          </cell>
          <cell r="M435">
            <v>0</v>
          </cell>
          <cell r="N435" t="str">
            <v>Cotton Yarn</v>
          </cell>
          <cell r="O435" t="str">
            <v>30/1 Cotton Yarn</v>
          </cell>
          <cell r="P435">
            <v>37659923</v>
          </cell>
          <cell r="R435">
            <v>9067944</v>
          </cell>
          <cell r="T435">
            <v>139576187</v>
          </cell>
          <cell r="U435">
            <v>45591</v>
          </cell>
          <cell r="AB435">
            <v>45531</v>
          </cell>
          <cell r="AD435" t="str">
            <v>OK</v>
          </cell>
          <cell r="AH435" t="str">
            <v>YARN</v>
          </cell>
        </row>
        <row r="436">
          <cell r="C436" t="str">
            <v>KAPW-IB-53419-26-10-2022</v>
          </cell>
          <cell r="D436">
            <v>44860</v>
          </cell>
          <cell r="E436" t="str">
            <v>Raw Material</v>
          </cell>
          <cell r="F436" t="str">
            <v>Closed</v>
          </cell>
          <cell r="G436">
            <v>500</v>
          </cell>
          <cell r="H436" t="str">
            <v>EOU</v>
          </cell>
          <cell r="J436">
            <v>3204.16</v>
          </cell>
          <cell r="K436">
            <v>25.85</v>
          </cell>
          <cell r="L436">
            <v>0</v>
          </cell>
          <cell r="M436">
            <v>0</v>
          </cell>
          <cell r="N436" t="str">
            <v>Textile Dyes</v>
          </cell>
          <cell r="O436" t="str">
            <v>DYES (SYNOLON)</v>
          </cell>
          <cell r="P436">
            <v>2911202</v>
          </cell>
          <cell r="R436">
            <v>1079392</v>
          </cell>
          <cell r="T436">
            <v>139576181</v>
          </cell>
          <cell r="U436">
            <v>45587</v>
          </cell>
          <cell r="AB436">
            <v>45527</v>
          </cell>
          <cell r="AD436" t="str">
            <v>OK</v>
          </cell>
          <cell r="AH436" t="str">
            <v>DYES</v>
          </cell>
        </row>
        <row r="437">
          <cell r="C437" t="str">
            <v>KAPE-IB-65375-27-10-2022</v>
          </cell>
          <cell r="D437">
            <v>44861</v>
          </cell>
          <cell r="E437" t="str">
            <v>Raw Material</v>
          </cell>
          <cell r="F437" t="str">
            <v>Closed</v>
          </cell>
          <cell r="G437">
            <v>1906</v>
          </cell>
          <cell r="H437" t="str">
            <v>EOU</v>
          </cell>
          <cell r="J437">
            <v>5407.52</v>
          </cell>
          <cell r="K437">
            <v>5.5410000000000004</v>
          </cell>
          <cell r="L437">
            <v>0</v>
          </cell>
          <cell r="M437">
            <v>0</v>
          </cell>
          <cell r="N437" t="str">
            <v>Polyester Fabric</v>
          </cell>
          <cell r="O437" t="str">
            <v>100% POLYESTER MESH FABRIC 160GSM WIDTH:150CM</v>
          </cell>
          <cell r="P437">
            <v>2373386</v>
          </cell>
          <cell r="R437">
            <v>879986</v>
          </cell>
          <cell r="T437">
            <v>139576186</v>
          </cell>
          <cell r="U437">
            <v>45590</v>
          </cell>
          <cell r="AB437">
            <v>45530</v>
          </cell>
          <cell r="AD437" t="str">
            <v>OK</v>
          </cell>
          <cell r="AH437" t="str">
            <v>FABRIC</v>
          </cell>
        </row>
        <row r="438">
          <cell r="C438" t="str">
            <v>KAPE-IB-65330-27-10-2022</v>
          </cell>
          <cell r="D438">
            <v>44861</v>
          </cell>
          <cell r="E438" t="str">
            <v>Raw Material</v>
          </cell>
          <cell r="F438" t="str">
            <v>Closed</v>
          </cell>
          <cell r="G438">
            <v>8756</v>
          </cell>
          <cell r="H438" t="str">
            <v>EOU</v>
          </cell>
          <cell r="J438">
            <v>5407.52</v>
          </cell>
          <cell r="K438">
            <v>5.2742000000000004</v>
          </cell>
          <cell r="L438">
            <v>0</v>
          </cell>
          <cell r="M438">
            <v>0</v>
          </cell>
          <cell r="N438" t="str">
            <v>Polyester Fabric</v>
          </cell>
          <cell r="O438" t="str">
            <v>100% POLYESTER MICROFIBER FABRIC 82GSM WIDTH:242,270CM (42077/MTRS)</v>
          </cell>
          <cell r="P438">
            <v>10378142</v>
          </cell>
          <cell r="R438">
            <v>3847925</v>
          </cell>
          <cell r="T438">
            <v>139576185</v>
          </cell>
          <cell r="U438">
            <v>45590</v>
          </cell>
          <cell r="AB438">
            <v>45530</v>
          </cell>
          <cell r="AD438" t="str">
            <v>OK</v>
          </cell>
          <cell r="AH438" t="str">
            <v>FABRIC</v>
          </cell>
        </row>
        <row r="439">
          <cell r="C439" t="str">
            <v>KAPW-IB-54840-28-10-2022</v>
          </cell>
          <cell r="D439">
            <v>44862</v>
          </cell>
          <cell r="E439" t="str">
            <v>Raw Material</v>
          </cell>
          <cell r="F439" t="str">
            <v>Closed</v>
          </cell>
          <cell r="G439">
            <v>2000</v>
          </cell>
          <cell r="H439" t="str">
            <v>EOU</v>
          </cell>
          <cell r="J439">
            <v>3204.1590000000001</v>
          </cell>
          <cell r="K439">
            <v>21.241499999999998</v>
          </cell>
          <cell r="L439">
            <v>0</v>
          </cell>
          <cell r="M439">
            <v>0</v>
          </cell>
          <cell r="N439" t="str">
            <v>Textile Dyes</v>
          </cell>
          <cell r="O439" t="str">
            <v>DYES (BEZATHREN)</v>
          </cell>
          <cell r="P439">
            <v>9581790</v>
          </cell>
          <cell r="R439">
            <v>3552659</v>
          </cell>
          <cell r="T439">
            <v>139576192</v>
          </cell>
          <cell r="U439">
            <v>45591</v>
          </cell>
          <cell r="AB439">
            <v>45531</v>
          </cell>
          <cell r="AD439" t="str">
            <v>OK</v>
          </cell>
          <cell r="AH439" t="str">
            <v>DYES</v>
          </cell>
        </row>
        <row r="440">
          <cell r="C440" t="str">
            <v>KAPE-IB-68152-02-11-2022</v>
          </cell>
          <cell r="D440">
            <v>44867</v>
          </cell>
          <cell r="E440" t="str">
            <v>Raw Material</v>
          </cell>
          <cell r="F440" t="str">
            <v>Closed</v>
          </cell>
          <cell r="G440">
            <v>24480</v>
          </cell>
          <cell r="H440" t="str">
            <v>EOU</v>
          </cell>
          <cell r="J440">
            <v>5402.33</v>
          </cell>
          <cell r="K440">
            <v>1.7</v>
          </cell>
          <cell r="L440">
            <v>0</v>
          </cell>
          <cell r="M440">
            <v>0</v>
          </cell>
          <cell r="N440" t="str">
            <v>Polyester Yarn</v>
          </cell>
          <cell r="O440" t="str">
            <v>100% POLYESTER YARN (DTY 100D/48F HIM RW SD GRADE-AA)</v>
          </cell>
          <cell r="P440">
            <v>9396857</v>
          </cell>
          <cell r="R440">
            <v>3569744</v>
          </cell>
          <cell r="T440">
            <v>139576193</v>
          </cell>
          <cell r="U440">
            <v>45595</v>
          </cell>
          <cell r="AB440">
            <v>45535</v>
          </cell>
          <cell r="AD440" t="str">
            <v>OK</v>
          </cell>
          <cell r="AH440" t="str">
            <v>YARN</v>
          </cell>
        </row>
        <row r="441">
          <cell r="C441" t="str">
            <v>KAPE-IB-69395-04-11-2022</v>
          </cell>
          <cell r="D441">
            <v>44869</v>
          </cell>
          <cell r="E441" t="str">
            <v>Raw Material</v>
          </cell>
          <cell r="F441" t="str">
            <v>Closed</v>
          </cell>
          <cell r="G441">
            <v>24480</v>
          </cell>
          <cell r="H441" t="str">
            <v>EOU</v>
          </cell>
          <cell r="J441">
            <v>5402.33</v>
          </cell>
          <cell r="K441">
            <v>1.7</v>
          </cell>
          <cell r="L441">
            <v>0</v>
          </cell>
          <cell r="M441">
            <v>0</v>
          </cell>
          <cell r="N441" t="str">
            <v>Polyester Yarn</v>
          </cell>
          <cell r="O441" t="str">
            <v>100% POLYESTER YARN (DTY 100D/48F HIM RW SD GRADE-AA)</v>
          </cell>
          <cell r="P441">
            <v>9418083</v>
          </cell>
          <cell r="R441">
            <v>3577807</v>
          </cell>
          <cell r="T441">
            <v>139576201</v>
          </cell>
          <cell r="U441">
            <v>45597</v>
          </cell>
          <cell r="AB441">
            <v>45537</v>
          </cell>
          <cell r="AD441" t="str">
            <v>OK</v>
          </cell>
          <cell r="AH441" t="str">
            <v>YARN</v>
          </cell>
        </row>
        <row r="442">
          <cell r="C442" t="str">
            <v>KAPE-IB-70589-07-11-2022</v>
          </cell>
          <cell r="D442">
            <v>44872</v>
          </cell>
          <cell r="E442" t="str">
            <v>Raw Material</v>
          </cell>
          <cell r="F442" t="str">
            <v>Closed</v>
          </cell>
          <cell r="G442">
            <v>150</v>
          </cell>
          <cell r="H442" t="str">
            <v>EOU</v>
          </cell>
          <cell r="J442">
            <v>3204.16</v>
          </cell>
          <cell r="K442">
            <v>196</v>
          </cell>
          <cell r="L442">
            <v>0</v>
          </cell>
          <cell r="M442">
            <v>0</v>
          </cell>
          <cell r="N442" t="str">
            <v>Textile Dyes</v>
          </cell>
          <cell r="O442" t="str">
            <v>DYES (INDENTHREN BLUE)</v>
          </cell>
          <cell r="P442">
            <v>6669985</v>
          </cell>
          <cell r="R442">
            <v>2473044</v>
          </cell>
          <cell r="T442">
            <v>139576207</v>
          </cell>
          <cell r="U442">
            <v>45600</v>
          </cell>
          <cell r="AB442">
            <v>45540</v>
          </cell>
          <cell r="AD442" t="str">
            <v>OK</v>
          </cell>
          <cell r="AH442" t="str">
            <v>DYES</v>
          </cell>
        </row>
        <row r="443">
          <cell r="C443" t="str">
            <v>KAPE-IB-70582-07-11-2022</v>
          </cell>
          <cell r="D443">
            <v>44872</v>
          </cell>
          <cell r="E443" t="str">
            <v>Raw Material</v>
          </cell>
          <cell r="F443" t="str">
            <v>Closed</v>
          </cell>
          <cell r="G443">
            <v>24480</v>
          </cell>
          <cell r="H443" t="str">
            <v>EOU</v>
          </cell>
          <cell r="J443">
            <v>5402.33</v>
          </cell>
          <cell r="K443">
            <v>1.7</v>
          </cell>
          <cell r="L443">
            <v>0</v>
          </cell>
          <cell r="M443">
            <v>0</v>
          </cell>
          <cell r="N443" t="str">
            <v>Polyester Yarn</v>
          </cell>
          <cell r="O443" t="str">
            <v>100% POLYESTER TEXTURED YARN (DTY 100D/48F HIM RW SD GRADE-AA)</v>
          </cell>
          <cell r="P443">
            <v>9441432</v>
          </cell>
          <cell r="R443">
            <v>3586678</v>
          </cell>
          <cell r="T443">
            <v>139576212</v>
          </cell>
          <cell r="U443">
            <v>45602</v>
          </cell>
          <cell r="AB443">
            <v>45542</v>
          </cell>
          <cell r="AD443" t="str">
            <v>OK</v>
          </cell>
          <cell r="AH443" t="str">
            <v>YARN</v>
          </cell>
        </row>
        <row r="444">
          <cell r="C444" t="str">
            <v>KAPE-IB-68147-02-11-2022</v>
          </cell>
          <cell r="D444">
            <v>44867</v>
          </cell>
          <cell r="E444" t="str">
            <v>Raw Material</v>
          </cell>
          <cell r="F444" t="str">
            <v>Closed</v>
          </cell>
          <cell r="G444">
            <v>24480</v>
          </cell>
          <cell r="H444" t="str">
            <v>EOU</v>
          </cell>
          <cell r="J444">
            <v>5402.33</v>
          </cell>
          <cell r="K444">
            <v>1.7</v>
          </cell>
          <cell r="L444">
            <v>0</v>
          </cell>
          <cell r="M444">
            <v>0</v>
          </cell>
          <cell r="N444" t="str">
            <v>Polyester Yarn</v>
          </cell>
          <cell r="O444" t="str">
            <v>100% POLYESTER YARN (DTY 100D/48F HIM RW SD GRADE-AA)</v>
          </cell>
          <cell r="P444">
            <v>9396857</v>
          </cell>
          <cell r="R444">
            <v>3569744</v>
          </cell>
          <cell r="T444">
            <v>139576194</v>
          </cell>
          <cell r="U444">
            <v>45595</v>
          </cell>
          <cell r="AB444">
            <v>45535</v>
          </cell>
          <cell r="AD444" t="str">
            <v>OK</v>
          </cell>
          <cell r="AH444" t="str">
            <v>YARN</v>
          </cell>
        </row>
        <row r="445">
          <cell r="C445" t="str">
            <v>KAPE-IB-69401-04-11-2022</v>
          </cell>
          <cell r="D445">
            <v>44869</v>
          </cell>
          <cell r="E445" t="str">
            <v>Raw Material</v>
          </cell>
          <cell r="F445" t="str">
            <v>Closed</v>
          </cell>
          <cell r="G445">
            <v>24480</v>
          </cell>
          <cell r="H445" t="str">
            <v>EOU</v>
          </cell>
          <cell r="J445">
            <v>5402.33</v>
          </cell>
          <cell r="K445">
            <v>1.7</v>
          </cell>
          <cell r="L445">
            <v>0</v>
          </cell>
          <cell r="M445">
            <v>0</v>
          </cell>
          <cell r="N445" t="str">
            <v>Polyester Yarn</v>
          </cell>
          <cell r="O445" t="str">
            <v>100% POLYESTER TEXTURED YARN (DTY 100D/48F HIM RW SD GRADE-AA)</v>
          </cell>
          <cell r="P445">
            <v>9418083</v>
          </cell>
          <cell r="R445">
            <v>3577807</v>
          </cell>
          <cell r="T445">
            <v>139576202</v>
          </cell>
          <cell r="U445">
            <v>45597</v>
          </cell>
          <cell r="AB445">
            <v>45537</v>
          </cell>
          <cell r="AD445" t="str">
            <v>OK</v>
          </cell>
          <cell r="AH445" t="str">
            <v>YARN</v>
          </cell>
        </row>
        <row r="446">
          <cell r="C446" t="str">
            <v>KAPW-IB-57245-04-11-2022</v>
          </cell>
          <cell r="D446">
            <v>44869</v>
          </cell>
          <cell r="E446" t="str">
            <v>Packing Material</v>
          </cell>
          <cell r="F446" t="str">
            <v>Closed</v>
          </cell>
          <cell r="G446">
            <v>6795</v>
          </cell>
          <cell r="H446" t="str">
            <v>EOU</v>
          </cell>
          <cell r="J446">
            <v>5807.1019999999999</v>
          </cell>
          <cell r="K446">
            <v>4.1100000000000003</v>
          </cell>
          <cell r="L446">
            <v>0</v>
          </cell>
          <cell r="M446">
            <v>0</v>
          </cell>
          <cell r="N446" t="str">
            <v>Packing Material</v>
          </cell>
          <cell r="O446" t="str">
            <v>RIBBONS</v>
          </cell>
          <cell r="P446">
            <v>6320238</v>
          </cell>
          <cell r="R446">
            <v>1969936</v>
          </cell>
          <cell r="T446">
            <v>139576199</v>
          </cell>
          <cell r="U446">
            <v>45595</v>
          </cell>
          <cell r="AB446">
            <v>45535</v>
          </cell>
          <cell r="AD446" t="str">
            <v>OK</v>
          </cell>
          <cell r="AH446" t="str">
            <v>Packing Material</v>
          </cell>
        </row>
        <row r="447">
          <cell r="C447" t="str">
            <v>KAPE-IB-71811-10-11-2022</v>
          </cell>
          <cell r="D447">
            <v>44875</v>
          </cell>
          <cell r="E447" t="str">
            <v>Raw Material</v>
          </cell>
          <cell r="F447" t="str">
            <v>Closed</v>
          </cell>
          <cell r="G447">
            <v>209760</v>
          </cell>
          <cell r="H447" t="str">
            <v>EOU</v>
          </cell>
          <cell r="J447">
            <v>5503.201</v>
          </cell>
          <cell r="K447">
            <v>1.05</v>
          </cell>
          <cell r="L447">
            <v>0</v>
          </cell>
          <cell r="M447">
            <v>0</v>
          </cell>
          <cell r="N447" t="str">
            <v>Polyester Staple Fiber</v>
          </cell>
          <cell r="O447" t="str">
            <v>Polyester Staple Fiber</v>
          </cell>
          <cell r="P447">
            <v>49866613</v>
          </cell>
          <cell r="R447">
            <v>13185680</v>
          </cell>
          <cell r="T447">
            <v>139576213</v>
          </cell>
          <cell r="U447">
            <v>45603</v>
          </cell>
          <cell r="AB447">
            <v>45543</v>
          </cell>
          <cell r="AD447" t="str">
            <v>OK</v>
          </cell>
          <cell r="AH447" t="str">
            <v>Polyester Staple Fiber</v>
          </cell>
        </row>
        <row r="448">
          <cell r="C448" t="str">
            <v>KPPI-IB-24375-07-11-2022</v>
          </cell>
          <cell r="D448">
            <v>44872</v>
          </cell>
          <cell r="E448" t="str">
            <v>Raw Material</v>
          </cell>
          <cell r="F448" t="str">
            <v>Closed</v>
          </cell>
          <cell r="G448">
            <v>100239</v>
          </cell>
          <cell r="H448" t="str">
            <v>EOU</v>
          </cell>
          <cell r="J448">
            <v>5201.009</v>
          </cell>
          <cell r="K448">
            <v>2.9872000000000001</v>
          </cell>
          <cell r="L448">
            <v>0</v>
          </cell>
          <cell r="M448">
            <v>0</v>
          </cell>
          <cell r="N448" t="str">
            <v>Raw Cotton</v>
          </cell>
          <cell r="O448" t="str">
            <v>Raw Cotton</v>
          </cell>
          <cell r="P448">
            <v>67932650</v>
          </cell>
          <cell r="R448">
            <v>12343363</v>
          </cell>
          <cell r="T448">
            <v>139576209</v>
          </cell>
          <cell r="U448">
            <v>45601</v>
          </cell>
          <cell r="AB448">
            <v>45541</v>
          </cell>
          <cell r="AD448" t="str">
            <v>OK</v>
          </cell>
          <cell r="AH448" t="str">
            <v>Raw Cotton</v>
          </cell>
        </row>
        <row r="449">
          <cell r="C449" t="str">
            <v>KPAF-IB-19849-14-11-2022</v>
          </cell>
          <cell r="D449">
            <v>44879</v>
          </cell>
          <cell r="E449" t="str">
            <v>Raw Material</v>
          </cell>
          <cell r="F449" t="str">
            <v>Closed</v>
          </cell>
          <cell r="G449">
            <v>230.4</v>
          </cell>
          <cell r="H449" t="str">
            <v>EOU</v>
          </cell>
          <cell r="J449">
            <v>5402.33</v>
          </cell>
          <cell r="K449">
            <v>32.834200000000003</v>
          </cell>
          <cell r="L449">
            <v>0</v>
          </cell>
          <cell r="M449">
            <v>0</v>
          </cell>
          <cell r="N449" t="str">
            <v>Elastolefin Yarn</v>
          </cell>
          <cell r="O449" t="str">
            <v>POLYESTER ELASTOLEFIN YARN 40 DENIER</v>
          </cell>
          <cell r="P449">
            <v>1712029</v>
          </cell>
          <cell r="R449">
            <v>533617</v>
          </cell>
          <cell r="T449">
            <v>139576222</v>
          </cell>
          <cell r="U449">
            <v>45611</v>
          </cell>
          <cell r="AB449">
            <v>45551</v>
          </cell>
          <cell r="AD449" t="str">
            <v>OK</v>
          </cell>
          <cell r="AH449" t="str">
            <v>YARN</v>
          </cell>
        </row>
        <row r="450">
          <cell r="C450" t="str">
            <v>KAPE-IB-73625-14-11-2022</v>
          </cell>
          <cell r="D450">
            <v>44879</v>
          </cell>
          <cell r="E450" t="str">
            <v>Raw Material</v>
          </cell>
          <cell r="F450" t="str">
            <v>Closed</v>
          </cell>
          <cell r="G450">
            <v>111307</v>
          </cell>
          <cell r="H450" t="str">
            <v>EOU</v>
          </cell>
          <cell r="J450">
            <v>5201.009</v>
          </cell>
          <cell r="K450">
            <v>2.6675</v>
          </cell>
          <cell r="L450">
            <v>0</v>
          </cell>
          <cell r="M450">
            <v>0</v>
          </cell>
          <cell r="N450" t="str">
            <v>Raw Cotton</v>
          </cell>
          <cell r="O450" t="str">
            <v>Raw Cotton</v>
          </cell>
          <cell r="P450">
            <v>67193782</v>
          </cell>
          <cell r="R450">
            <v>12209110</v>
          </cell>
          <cell r="T450">
            <v>139576215</v>
          </cell>
          <cell r="U450">
            <v>45609</v>
          </cell>
          <cell r="AB450">
            <v>45549</v>
          </cell>
          <cell r="AD450" t="str">
            <v>OK</v>
          </cell>
          <cell r="AH450" t="str">
            <v>Raw Cotton</v>
          </cell>
        </row>
        <row r="451">
          <cell r="C451" t="str">
            <v>KPPI-IB-25585-14-11-2022</v>
          </cell>
          <cell r="D451">
            <v>44879</v>
          </cell>
          <cell r="E451" t="str">
            <v>Raw Material</v>
          </cell>
          <cell r="F451" t="str">
            <v>Closed</v>
          </cell>
          <cell r="G451">
            <v>220013</v>
          </cell>
          <cell r="H451" t="str">
            <v>EOU</v>
          </cell>
          <cell r="J451">
            <v>5201.009</v>
          </cell>
          <cell r="K451">
            <v>2.6675</v>
          </cell>
          <cell r="L451">
            <v>0</v>
          </cell>
          <cell r="M451">
            <v>0</v>
          </cell>
          <cell r="N451" t="str">
            <v>Raw Cotton</v>
          </cell>
          <cell r="O451" t="str">
            <v>Raw Cotton</v>
          </cell>
          <cell r="P451">
            <v>132817393</v>
          </cell>
          <cell r="R451">
            <v>24132921</v>
          </cell>
          <cell r="T451">
            <v>139576223</v>
          </cell>
          <cell r="U451">
            <v>45609</v>
          </cell>
          <cell r="AB451">
            <v>45549</v>
          </cell>
          <cell r="AD451" t="str">
            <v>OK</v>
          </cell>
          <cell r="AH451" t="str">
            <v>Raw Cotton</v>
          </cell>
        </row>
        <row r="452">
          <cell r="C452" t="str">
            <v>KAPW-IB-65578-22-11-2022</v>
          </cell>
          <cell r="D452">
            <v>44887</v>
          </cell>
          <cell r="E452" t="str">
            <v>Raw Material</v>
          </cell>
          <cell r="F452" t="str">
            <v>Closed</v>
          </cell>
          <cell r="G452">
            <v>400</v>
          </cell>
          <cell r="H452" t="str">
            <v>EOU</v>
          </cell>
          <cell r="J452">
            <v>3809.9189999999999</v>
          </cell>
          <cell r="K452">
            <v>15.5</v>
          </cell>
          <cell r="L452">
            <v>0</v>
          </cell>
          <cell r="M452">
            <v>0</v>
          </cell>
          <cell r="N452" t="str">
            <v>Textile Chemical</v>
          </cell>
          <cell r="O452" t="str">
            <v>CHEMICAL (HEIQ ADAPTIVE AC -06)</v>
          </cell>
          <cell r="P452">
            <v>1414185</v>
          </cell>
          <cell r="R452">
            <v>524340</v>
          </cell>
          <cell r="T452">
            <v>139576156</v>
          </cell>
          <cell r="U452">
            <v>45617</v>
          </cell>
          <cell r="AB452">
            <v>45557</v>
          </cell>
          <cell r="AD452" t="str">
            <v>OK</v>
          </cell>
          <cell r="AH452" t="str">
            <v>Chemical</v>
          </cell>
        </row>
        <row r="453">
          <cell r="C453" t="str">
            <v>KPPI-IB-27083-21-11-2022</v>
          </cell>
          <cell r="D453">
            <v>44886</v>
          </cell>
          <cell r="E453" t="str">
            <v>Raw Material</v>
          </cell>
          <cell r="F453" t="str">
            <v>Closed</v>
          </cell>
          <cell r="G453">
            <v>304025</v>
          </cell>
          <cell r="H453" t="str">
            <v>EOU</v>
          </cell>
          <cell r="J453">
            <v>5201.009</v>
          </cell>
          <cell r="K453">
            <v>2.4249999999999998</v>
          </cell>
          <cell r="L453">
            <v>0</v>
          </cell>
          <cell r="M453">
            <v>0</v>
          </cell>
          <cell r="N453" t="str">
            <v>Raw Cotton</v>
          </cell>
          <cell r="O453" t="str">
            <v>Raw Cotton</v>
          </cell>
          <cell r="P453">
            <v>167788951</v>
          </cell>
          <cell r="R453">
            <v>30487253</v>
          </cell>
          <cell r="T453">
            <v>139576145</v>
          </cell>
          <cell r="U453">
            <v>45615</v>
          </cell>
          <cell r="AB453">
            <v>45555</v>
          </cell>
          <cell r="AD453" t="str">
            <v>OK</v>
          </cell>
          <cell r="AH453" t="str">
            <v>Raw Cotton</v>
          </cell>
        </row>
        <row r="454">
          <cell r="C454" t="str">
            <v>KPPI-IB-27637-23-11-2022</v>
          </cell>
          <cell r="D454">
            <v>44888</v>
          </cell>
          <cell r="E454" t="str">
            <v>Raw Material</v>
          </cell>
          <cell r="F454" t="str">
            <v>Closed</v>
          </cell>
          <cell r="G454">
            <v>155339</v>
          </cell>
          <cell r="H454" t="str">
            <v>EOU</v>
          </cell>
          <cell r="J454">
            <v>5201.009</v>
          </cell>
          <cell r="K454">
            <v>2.7557</v>
          </cell>
          <cell r="L454">
            <v>0</v>
          </cell>
          <cell r="M454">
            <v>0</v>
          </cell>
          <cell r="N454" t="str">
            <v>Raw Cotton</v>
          </cell>
          <cell r="O454" t="str">
            <v>Raw Cotton</v>
          </cell>
          <cell r="P454">
            <v>97858160</v>
          </cell>
          <cell r="R454">
            <v>17780827</v>
          </cell>
          <cell r="T454">
            <v>139576229</v>
          </cell>
          <cell r="U454">
            <v>45618</v>
          </cell>
          <cell r="AB454">
            <v>45558</v>
          </cell>
          <cell r="AD454" t="str">
            <v>OK</v>
          </cell>
          <cell r="AH454" t="str">
            <v>Raw Cotton</v>
          </cell>
        </row>
        <row r="455">
          <cell r="C455" t="str">
            <v>KAPW-IB-67755-26-11-2022</v>
          </cell>
          <cell r="D455">
            <v>44891</v>
          </cell>
          <cell r="E455" t="str">
            <v>Raw Material</v>
          </cell>
          <cell r="F455" t="str">
            <v>Closed</v>
          </cell>
          <cell r="G455">
            <v>209760</v>
          </cell>
          <cell r="H455" t="str">
            <v>EOU</v>
          </cell>
          <cell r="J455">
            <v>5503.201</v>
          </cell>
          <cell r="K455">
            <v>1.05</v>
          </cell>
          <cell r="L455">
            <v>0</v>
          </cell>
          <cell r="M455">
            <v>0</v>
          </cell>
          <cell r="N455" t="str">
            <v>Polyester Staple Fiber</v>
          </cell>
          <cell r="O455" t="str">
            <v>Polyester Staple Fiber</v>
          </cell>
          <cell r="P455">
            <v>50417067</v>
          </cell>
          <cell r="R455">
            <v>13331231</v>
          </cell>
          <cell r="T455">
            <v>139576155</v>
          </cell>
          <cell r="U455">
            <v>45622</v>
          </cell>
          <cell r="AB455">
            <v>45562</v>
          </cell>
          <cell r="AD455" t="str">
            <v>OK</v>
          </cell>
          <cell r="AH455" t="str">
            <v>Polyester Staple Fiber</v>
          </cell>
        </row>
        <row r="456">
          <cell r="C456" t="str">
            <v>KAPW-IB-67708-26-11-2022</v>
          </cell>
          <cell r="D456">
            <v>44891</v>
          </cell>
          <cell r="E456" t="str">
            <v>Raw Material</v>
          </cell>
          <cell r="F456" t="str">
            <v>Closed</v>
          </cell>
          <cell r="G456">
            <v>3262</v>
          </cell>
          <cell r="H456" t="str">
            <v>EOU</v>
          </cell>
          <cell r="J456">
            <v>5210.49</v>
          </cell>
          <cell r="K456">
            <v>7.3673000000000002</v>
          </cell>
          <cell r="L456">
            <v>0</v>
          </cell>
          <cell r="M456">
            <v>0</v>
          </cell>
          <cell r="N456" t="str">
            <v>Blended Fabric</v>
          </cell>
          <cell r="O456" t="str">
            <v>70% POLYESTER 27% COTTON 3% ELASTAN BLENDED FABRIC WIDTH 150CM WEIGHT 190GSM (10510/MTRS)</v>
          </cell>
          <cell r="P456">
            <v>5501206</v>
          </cell>
          <cell r="R456">
            <v>1714655</v>
          </cell>
          <cell r="T456">
            <v>139576171</v>
          </cell>
          <cell r="U456">
            <v>45621</v>
          </cell>
          <cell r="AB456">
            <v>45561</v>
          </cell>
          <cell r="AD456" t="str">
            <v>OK</v>
          </cell>
          <cell r="AH456" t="str">
            <v>FABRIC</v>
          </cell>
        </row>
        <row r="457">
          <cell r="C457" t="str">
            <v>KAPW-IB-73558-08-12-2022</v>
          </cell>
          <cell r="D457">
            <v>44903</v>
          </cell>
          <cell r="E457" t="str">
            <v>Raw Material</v>
          </cell>
          <cell r="F457" t="str">
            <v>Closed</v>
          </cell>
          <cell r="G457">
            <v>7631.3</v>
          </cell>
          <cell r="H457" t="str">
            <v>EOU</v>
          </cell>
          <cell r="J457">
            <v>5208.1899999999996</v>
          </cell>
          <cell r="K457" t="str">
            <v>15.3727 / 15.3608</v>
          </cell>
          <cell r="L457">
            <v>0</v>
          </cell>
          <cell r="M457">
            <v>0</v>
          </cell>
          <cell r="N457" t="str">
            <v>Cotton Fabric</v>
          </cell>
          <cell r="O457" t="str">
            <v>100% COTTON LINEN FABRIC GEIGE</v>
          </cell>
          <cell r="P457">
            <v>26866645</v>
          </cell>
          <cell r="R457">
            <v>26866645</v>
          </cell>
          <cell r="T457">
            <v>139576177</v>
          </cell>
          <cell r="U457">
            <v>45633</v>
          </cell>
          <cell r="AB457">
            <v>45573</v>
          </cell>
          <cell r="AD457" t="str">
            <v>OK</v>
          </cell>
          <cell r="AH457" t="str">
            <v>FABRIC</v>
          </cell>
        </row>
        <row r="458">
          <cell r="C458" t="str">
            <v>KAPE-IB-82182-28-11-2022</v>
          </cell>
          <cell r="D458">
            <v>44893</v>
          </cell>
          <cell r="E458" t="str">
            <v>Raw Material</v>
          </cell>
          <cell r="F458" t="str">
            <v>Closed</v>
          </cell>
          <cell r="G458">
            <v>6106</v>
          </cell>
          <cell r="H458" t="str">
            <v>EOU</v>
          </cell>
          <cell r="J458">
            <v>5407.52</v>
          </cell>
          <cell r="K458">
            <v>5.4169999999999998</v>
          </cell>
          <cell r="L458">
            <v>0</v>
          </cell>
          <cell r="M458">
            <v>0</v>
          </cell>
          <cell r="N458" t="str">
            <v>Polyester Fabric</v>
          </cell>
          <cell r="O458" t="str">
            <v xml:space="preserve">100% POLYESTER MICROFIBER FABRIC, 82GSM WIDTH:95",106" , (29348/MTRS) </v>
          </cell>
          <cell r="P458">
            <v>7571488</v>
          </cell>
          <cell r="R458">
            <v>2807295</v>
          </cell>
          <cell r="T458">
            <v>139576170</v>
          </cell>
          <cell r="U458">
            <v>45620</v>
          </cell>
          <cell r="AB458">
            <v>45560</v>
          </cell>
          <cell r="AD458" t="str">
            <v>OK</v>
          </cell>
          <cell r="AH458" t="str">
            <v>FABRIC</v>
          </cell>
        </row>
        <row r="459">
          <cell r="C459" t="str">
            <v>KAPE-IB-81883-28-11-2022</v>
          </cell>
          <cell r="D459">
            <v>44893</v>
          </cell>
          <cell r="E459" t="str">
            <v>Raw Material</v>
          </cell>
          <cell r="F459" t="str">
            <v>Closed</v>
          </cell>
          <cell r="G459">
            <v>183540</v>
          </cell>
          <cell r="H459" t="str">
            <v>EOU</v>
          </cell>
          <cell r="J459">
            <v>5503.201</v>
          </cell>
          <cell r="K459">
            <v>1.05</v>
          </cell>
          <cell r="L459">
            <v>0</v>
          </cell>
          <cell r="M459">
            <v>0</v>
          </cell>
          <cell r="N459" t="str">
            <v>Polyester Staple Fiber</v>
          </cell>
          <cell r="O459" t="str">
            <v>Polyester Staple Fiber</v>
          </cell>
          <cell r="P459">
            <v>44114933</v>
          </cell>
          <cell r="R459">
            <v>11664826</v>
          </cell>
          <cell r="T459">
            <v>139576228</v>
          </cell>
          <cell r="U459">
            <v>45623</v>
          </cell>
          <cell r="AB459">
            <v>45563</v>
          </cell>
          <cell r="AD459" t="str">
            <v>OK</v>
          </cell>
          <cell r="AH459" t="str">
            <v>Polyester Staple Fiber</v>
          </cell>
        </row>
        <row r="460">
          <cell r="C460" t="str">
            <v>KPAF-IB-22405-30-11-2022</v>
          </cell>
          <cell r="D460">
            <v>44895</v>
          </cell>
          <cell r="E460" t="str">
            <v>Raw Material</v>
          </cell>
          <cell r="F460" t="str">
            <v>Closed</v>
          </cell>
          <cell r="G460">
            <v>300</v>
          </cell>
          <cell r="H460" t="str">
            <v>EOU</v>
          </cell>
          <cell r="J460">
            <v>3204.16</v>
          </cell>
          <cell r="K460">
            <v>46</v>
          </cell>
          <cell r="L460">
            <v>0</v>
          </cell>
          <cell r="M460">
            <v>0</v>
          </cell>
          <cell r="N460" t="str">
            <v>Textile Dyes</v>
          </cell>
          <cell r="O460" t="str">
            <v>Dyes (BEZATHREN BLUE)</v>
          </cell>
          <cell r="P460">
            <v>3158964</v>
          </cell>
          <cell r="R460">
            <v>1171255</v>
          </cell>
          <cell r="T460">
            <v>139576162</v>
          </cell>
          <cell r="U460">
            <v>45622</v>
          </cell>
          <cell r="AB460">
            <v>45562</v>
          </cell>
          <cell r="AD460" t="str">
            <v>OK</v>
          </cell>
          <cell r="AH460" t="str">
            <v>DYES</v>
          </cell>
        </row>
        <row r="461">
          <cell r="C461" t="str">
            <v>KAPW-IB-75086-12-12-2022</v>
          </cell>
          <cell r="D461">
            <v>44907</v>
          </cell>
          <cell r="E461" t="str">
            <v>Raw Material</v>
          </cell>
          <cell r="F461" t="str">
            <v>Closed</v>
          </cell>
          <cell r="G461">
            <v>4093.13</v>
          </cell>
          <cell r="H461" t="str">
            <v>EOU</v>
          </cell>
          <cell r="J461">
            <v>5509.99</v>
          </cell>
          <cell r="K461">
            <v>1.95</v>
          </cell>
          <cell r="L461">
            <v>0</v>
          </cell>
          <cell r="M461">
            <v>0</v>
          </cell>
          <cell r="N461" t="str">
            <v>Blended Yarn</v>
          </cell>
          <cell r="O461" t="str">
            <v>WOVEN 50% POST CONS POLY-25% POST CONS REC COTTON -25%PRE CONS REC COTTON BLENDED YARN RAW WHITE 30/1</v>
          </cell>
          <cell r="P461">
            <v>1830736</v>
          </cell>
          <cell r="R461">
            <v>570617</v>
          </cell>
          <cell r="T461">
            <v>139576238</v>
          </cell>
          <cell r="U461">
            <v>45637</v>
          </cell>
          <cell r="AB461">
            <v>45577</v>
          </cell>
          <cell r="AD461" t="str">
            <v>OK</v>
          </cell>
          <cell r="AH461" t="str">
            <v>YARN</v>
          </cell>
        </row>
        <row r="462">
          <cell r="C462" t="str">
            <v>KAPE-IB-93423-15-12-2022</v>
          </cell>
          <cell r="D462">
            <v>44910</v>
          </cell>
          <cell r="E462" t="str">
            <v>Raw Material</v>
          </cell>
          <cell r="F462" t="str">
            <v>Closed</v>
          </cell>
          <cell r="G462">
            <v>44000</v>
          </cell>
          <cell r="H462" t="str">
            <v>EOU</v>
          </cell>
          <cell r="J462">
            <v>2832.1089999999999</v>
          </cell>
          <cell r="K462">
            <v>2.8</v>
          </cell>
          <cell r="L462">
            <v>0</v>
          </cell>
          <cell r="M462">
            <v>0</v>
          </cell>
          <cell r="N462" t="str">
            <v>Textile Chemical</v>
          </cell>
          <cell r="O462" t="str">
            <v>HYDROBLUE 90</v>
          </cell>
          <cell r="P462">
            <v>28302307</v>
          </cell>
          <cell r="R462">
            <v>5142529</v>
          </cell>
          <cell r="T462">
            <v>139576240</v>
          </cell>
          <cell r="U462">
            <v>45640</v>
          </cell>
          <cell r="AB462">
            <v>45580</v>
          </cell>
          <cell r="AD462" t="str">
            <v>OK</v>
          </cell>
          <cell r="AH462" t="str">
            <v>Chemical</v>
          </cell>
        </row>
        <row r="463">
          <cell r="C463" t="str">
            <v>KAPE-IB-90728-12-12-2022</v>
          </cell>
          <cell r="D463">
            <v>44907</v>
          </cell>
          <cell r="E463" t="str">
            <v>Raw Material</v>
          </cell>
          <cell r="F463" t="str">
            <v>Closed</v>
          </cell>
          <cell r="G463">
            <v>296153</v>
          </cell>
          <cell r="H463" t="str">
            <v>EOU</v>
          </cell>
          <cell r="J463">
            <v>5201.009</v>
          </cell>
          <cell r="K463">
            <v>2.4140000000000001</v>
          </cell>
          <cell r="L463">
            <v>0</v>
          </cell>
          <cell r="M463">
            <v>0</v>
          </cell>
          <cell r="N463" t="str">
            <v>Raw Cotton</v>
          </cell>
          <cell r="O463" t="str">
            <v>Raw Cotton</v>
          </cell>
          <cell r="P463">
            <v>163979305</v>
          </cell>
          <cell r="R463">
            <v>29795040</v>
          </cell>
          <cell r="T463">
            <v>139576237</v>
          </cell>
          <cell r="U463">
            <v>45638</v>
          </cell>
          <cell r="AB463">
            <v>45578</v>
          </cell>
          <cell r="AD463" t="str">
            <v>OK</v>
          </cell>
          <cell r="AH463" t="str">
            <v>Raw Cotton</v>
          </cell>
        </row>
        <row r="464">
          <cell r="C464" t="str">
            <v>KAPE-IB-90928-12-12-2022</v>
          </cell>
          <cell r="D464">
            <v>44907</v>
          </cell>
          <cell r="E464" t="str">
            <v>Raw Material</v>
          </cell>
          <cell r="F464" t="str">
            <v>Closed</v>
          </cell>
          <cell r="G464">
            <v>1715.3</v>
          </cell>
          <cell r="H464" t="str">
            <v>EOU</v>
          </cell>
          <cell r="J464">
            <v>5210.49</v>
          </cell>
          <cell r="K464">
            <v>27.0672</v>
          </cell>
          <cell r="L464">
            <v>0</v>
          </cell>
          <cell r="M464">
            <v>0</v>
          </cell>
          <cell r="N464" t="str">
            <v>Blended Fabric</v>
          </cell>
          <cell r="O464" t="str">
            <v>EFFEN WEEFSEL 58% BIO KAT / 39%REC.PES / 3%STR BLENDED FABRIC (135X75-45X45+40D 142-145CM)(10257.60/MTRS)</v>
          </cell>
          <cell r="P464">
            <v>11291474</v>
          </cell>
          <cell r="R464">
            <v>3519405</v>
          </cell>
          <cell r="T464">
            <v>139576239</v>
          </cell>
          <cell r="U464">
            <v>45637</v>
          </cell>
          <cell r="AB464">
            <v>45577</v>
          </cell>
          <cell r="AD464" t="str">
            <v>OK</v>
          </cell>
          <cell r="AH464" t="str">
            <v>FABRIC</v>
          </cell>
        </row>
        <row r="465">
          <cell r="C465" t="str">
            <v>KAPW-IB-78434-19-12-2022</v>
          </cell>
          <cell r="D465">
            <v>44914</v>
          </cell>
          <cell r="E465" t="str">
            <v>Raw Material</v>
          </cell>
          <cell r="F465" t="str">
            <v>Closed</v>
          </cell>
          <cell r="G465">
            <v>102000</v>
          </cell>
          <cell r="H465" t="str">
            <v>EOU</v>
          </cell>
          <cell r="J465">
            <v>2847</v>
          </cell>
          <cell r="K465">
            <v>0.54500000000000004</v>
          </cell>
          <cell r="L465">
            <v>0</v>
          </cell>
          <cell r="M465">
            <v>0</v>
          </cell>
          <cell r="N465" t="str">
            <v>Textile Chemical</v>
          </cell>
          <cell r="O465" t="str">
            <v>HYDROGEN PEROXIDE 50% TECHNICAL GRADE</v>
          </cell>
          <cell r="P465">
            <v>12770497</v>
          </cell>
          <cell r="R465">
            <v>6036448</v>
          </cell>
          <cell r="T465">
            <v>139576246</v>
          </cell>
          <cell r="U465">
            <v>45644</v>
          </cell>
          <cell r="AB465">
            <v>45584</v>
          </cell>
          <cell r="AD465" t="str">
            <v>OK</v>
          </cell>
          <cell r="AH465" t="str">
            <v>Chemical</v>
          </cell>
        </row>
        <row r="466">
          <cell r="C466" t="str">
            <v>KAPW-IB-79770-21-12-2022</v>
          </cell>
          <cell r="D466">
            <v>44916</v>
          </cell>
          <cell r="E466" t="str">
            <v>Raw Material</v>
          </cell>
          <cell r="F466" t="str">
            <v>Closed</v>
          </cell>
          <cell r="G466">
            <v>2475</v>
          </cell>
          <cell r="H466" t="str">
            <v>EOU</v>
          </cell>
          <cell r="J466">
            <v>5407.52</v>
          </cell>
          <cell r="K466">
            <v>8.5534999999999997</v>
          </cell>
          <cell r="L466">
            <v>0</v>
          </cell>
          <cell r="M466">
            <v>0</v>
          </cell>
          <cell r="N466" t="str">
            <v>Polyester Fabric</v>
          </cell>
          <cell r="O466" t="str">
            <v>100% POLYSTER VISCOSE SPANDEX FABRIC 78%PES+17%VISCOSE+5%SPANDEX NAVY (WIDTH 148CM ) (8500/MTRS )</v>
          </cell>
          <cell r="P466">
            <v>4868689</v>
          </cell>
          <cell r="R466">
            <v>1805173</v>
          </cell>
          <cell r="T466">
            <v>139576245</v>
          </cell>
          <cell r="U466">
            <v>45642</v>
          </cell>
          <cell r="AB466">
            <v>45582</v>
          </cell>
          <cell r="AD466" t="str">
            <v>OK</v>
          </cell>
          <cell r="AH466" t="str">
            <v>FABRIC</v>
          </cell>
        </row>
        <row r="467">
          <cell r="C467" t="str">
            <v>KAPE-IB-103699-03-01-2023</v>
          </cell>
          <cell r="D467">
            <v>44929</v>
          </cell>
          <cell r="E467" t="str">
            <v>Raw Material</v>
          </cell>
          <cell r="F467" t="str">
            <v>Closed</v>
          </cell>
          <cell r="G467">
            <v>24168</v>
          </cell>
          <cell r="H467" t="str">
            <v>EOU</v>
          </cell>
          <cell r="J467">
            <v>3404.9090000000001</v>
          </cell>
          <cell r="K467" t="str">
            <v>2.80 / 4.3529</v>
          </cell>
          <cell r="L467">
            <v>0</v>
          </cell>
          <cell r="M467">
            <v>0</v>
          </cell>
          <cell r="N467" t="str">
            <v>Textile Chemical</v>
          </cell>
          <cell r="O467" t="str">
            <v>CHEMICAL ( J-SC WAX / J-CANDLES )</v>
          </cell>
          <cell r="P467">
            <v>16884802</v>
          </cell>
          <cell r="R467">
            <v>5262773</v>
          </cell>
          <cell r="T467">
            <v>139576266</v>
          </cell>
          <cell r="U467">
            <v>45659</v>
          </cell>
          <cell r="AB467">
            <v>45599</v>
          </cell>
          <cell r="AD467" t="str">
            <v>OK</v>
          </cell>
          <cell r="AH467" t="str">
            <v>Chemical</v>
          </cell>
        </row>
        <row r="468">
          <cell r="C468" t="str">
            <v>KAPE-IB-108364-11-01-2023</v>
          </cell>
          <cell r="D468">
            <v>44937</v>
          </cell>
          <cell r="E468" t="str">
            <v>Raw Material</v>
          </cell>
          <cell r="F468" t="str">
            <v>Closed</v>
          </cell>
          <cell r="G468">
            <v>24480</v>
          </cell>
          <cell r="H468" t="str">
            <v>EOU</v>
          </cell>
          <cell r="J468">
            <v>5402.33</v>
          </cell>
          <cell r="K468">
            <v>1.63</v>
          </cell>
          <cell r="L468">
            <v>0</v>
          </cell>
          <cell r="M468">
            <v>0</v>
          </cell>
          <cell r="N468" t="str">
            <v>Polyester Yarn</v>
          </cell>
          <cell r="O468" t="str">
            <v>100% POLYESTER YARN (DTY 100D/48F HIM RW SD GRADE-AA)</v>
          </cell>
          <cell r="P468">
            <v>9274506</v>
          </cell>
          <cell r="R468">
            <v>3523264</v>
          </cell>
          <cell r="T468">
            <v>139576275</v>
          </cell>
          <cell r="U468">
            <v>45667</v>
          </cell>
          <cell r="AB468">
            <v>45607</v>
          </cell>
          <cell r="AD468" t="str">
            <v>OK</v>
          </cell>
          <cell r="AH468" t="str">
            <v>YARN</v>
          </cell>
        </row>
        <row r="469">
          <cell r="C469" t="str">
            <v>PQIB-IB-9547-06-12-2022</v>
          </cell>
          <cell r="D469">
            <v>44901</v>
          </cell>
          <cell r="E469" t="str">
            <v>Raw Material</v>
          </cell>
          <cell r="F469" t="str">
            <v>Closed</v>
          </cell>
          <cell r="G469">
            <v>5500000</v>
          </cell>
          <cell r="H469" t="str">
            <v>EOU</v>
          </cell>
          <cell r="J469">
            <v>2701.12</v>
          </cell>
          <cell r="K469" t="str">
            <v>0.1947 / 0.1958</v>
          </cell>
          <cell r="L469">
            <v>0</v>
          </cell>
          <cell r="M469">
            <v>0</v>
          </cell>
          <cell r="N469" t="str">
            <v>Textile Coal</v>
          </cell>
          <cell r="O469" t="str">
            <v>BITUMINOUS COAL</v>
          </cell>
          <cell r="P469">
            <v>242718877</v>
          </cell>
          <cell r="R469">
            <v>52706646</v>
          </cell>
          <cell r="T469">
            <v>139576178</v>
          </cell>
          <cell r="U469">
            <v>45632</v>
          </cell>
          <cell r="AB469">
            <v>45572</v>
          </cell>
          <cell r="AD469" t="str">
            <v>OK</v>
          </cell>
          <cell r="AH469" t="str">
            <v>Chemical</v>
          </cell>
        </row>
        <row r="470">
          <cell r="C470" t="str">
            <v>KAPE-IB-107391-09-01-2023</v>
          </cell>
          <cell r="D470">
            <v>44935</v>
          </cell>
          <cell r="E470" t="str">
            <v>Raw Material</v>
          </cell>
          <cell r="F470" t="str">
            <v>Closed</v>
          </cell>
          <cell r="G470">
            <v>300370</v>
          </cell>
          <cell r="H470" t="str">
            <v>EOU</v>
          </cell>
          <cell r="J470">
            <v>5201.009</v>
          </cell>
          <cell r="K470">
            <v>2.3037999999999998</v>
          </cell>
          <cell r="L470">
            <v>0</v>
          </cell>
          <cell r="M470">
            <v>0</v>
          </cell>
          <cell r="N470" t="str">
            <v>Raw Cotton</v>
          </cell>
          <cell r="O470" t="str">
            <v>Raw Cotton</v>
          </cell>
          <cell r="P470">
            <v>160627876</v>
          </cell>
          <cell r="R470">
            <v>29186085</v>
          </cell>
          <cell r="T470">
            <v>139576272</v>
          </cell>
          <cell r="U470">
            <v>45666</v>
          </cell>
          <cell r="AB470">
            <v>45606</v>
          </cell>
          <cell r="AD470" t="str">
            <v>OK</v>
          </cell>
          <cell r="AH470" t="str">
            <v>Raw Cotton</v>
          </cell>
        </row>
        <row r="471">
          <cell r="C471" t="str">
            <v>KPAF-IB-29515-16-01-2023</v>
          </cell>
          <cell r="D471">
            <v>44942</v>
          </cell>
          <cell r="E471" t="str">
            <v>Raw Material</v>
          </cell>
          <cell r="F471" t="str">
            <v>Closed</v>
          </cell>
          <cell r="G471">
            <v>1977.5</v>
          </cell>
          <cell r="H471" t="str">
            <v>EOU</v>
          </cell>
          <cell r="J471">
            <v>5208.1899999999996</v>
          </cell>
          <cell r="K471">
            <v>20.061</v>
          </cell>
          <cell r="L471">
            <v>0</v>
          </cell>
          <cell r="M471">
            <v>0</v>
          </cell>
          <cell r="N471" t="str">
            <v>Cotton Fabric</v>
          </cell>
          <cell r="O471" t="str">
            <v>100%LINEN FABRIC 14*14/42*42 65" QTY 8596.1/MTRS</v>
          </cell>
          <cell r="P471">
            <v>9250986</v>
          </cell>
          <cell r="R471">
            <v>2883412</v>
          </cell>
          <cell r="T471">
            <v>152716536</v>
          </cell>
          <cell r="U471">
            <v>45671</v>
          </cell>
          <cell r="AB471">
            <v>45611</v>
          </cell>
          <cell r="AD471" t="str">
            <v>OK</v>
          </cell>
          <cell r="AH471" t="str">
            <v>FABRIC</v>
          </cell>
        </row>
        <row r="472">
          <cell r="C472" t="str">
            <v>KAPE-IB-113131-20-01-2023</v>
          </cell>
          <cell r="D472">
            <v>44946</v>
          </cell>
          <cell r="E472" t="str">
            <v>Raw Material</v>
          </cell>
          <cell r="F472" t="str">
            <v>Closed</v>
          </cell>
          <cell r="G472">
            <v>5127</v>
          </cell>
          <cell r="H472" t="str">
            <v>EOU</v>
          </cell>
          <cell r="J472">
            <v>5407.52</v>
          </cell>
          <cell r="K472">
            <v>5.4242999999999997</v>
          </cell>
          <cell r="L472">
            <v>0</v>
          </cell>
          <cell r="M472">
            <v>0</v>
          </cell>
          <cell r="N472" t="str">
            <v>Polyester Fabric</v>
          </cell>
          <cell r="O472" t="str">
            <v>100% POLYESTER MICROFIBER FABRIC 82GSM WIDTH :242,269CM (24651/MTRS)</v>
          </cell>
          <cell r="P472">
            <v>6506516</v>
          </cell>
          <cell r="R472">
            <v>2412434</v>
          </cell>
          <cell r="T472">
            <v>152716551</v>
          </cell>
          <cell r="U472">
            <v>45674</v>
          </cell>
          <cell r="AB472">
            <v>45614</v>
          </cell>
          <cell r="AD472" t="str">
            <v>OK</v>
          </cell>
          <cell r="AH472" t="str">
            <v>FABRIC</v>
          </cell>
        </row>
        <row r="473">
          <cell r="C473" t="str">
            <v>KAPW-IB-90120-16-01-2023</v>
          </cell>
          <cell r="D473">
            <v>44942</v>
          </cell>
          <cell r="E473" t="str">
            <v>Raw Material</v>
          </cell>
          <cell r="F473" t="str">
            <v>Closed</v>
          </cell>
          <cell r="G473">
            <v>700</v>
          </cell>
          <cell r="H473" t="str">
            <v>EOU</v>
          </cell>
          <cell r="J473">
            <v>3204.16</v>
          </cell>
          <cell r="K473">
            <v>46.15</v>
          </cell>
          <cell r="L473">
            <v>0</v>
          </cell>
          <cell r="M473">
            <v>0</v>
          </cell>
          <cell r="N473" t="str">
            <v>Textile Dyes</v>
          </cell>
          <cell r="O473" t="str">
            <v>DYES (BEZATHREN)</v>
          </cell>
          <cell r="P473">
            <v>7533360</v>
          </cell>
          <cell r="R473">
            <v>2793160</v>
          </cell>
          <cell r="T473">
            <v>152716537</v>
          </cell>
          <cell r="U473">
            <v>42017</v>
          </cell>
          <cell r="AB473">
            <v>41957</v>
          </cell>
          <cell r="AD473" t="str">
            <v>OK</v>
          </cell>
          <cell r="AH473" t="str">
            <v>DYES</v>
          </cell>
        </row>
        <row r="474">
          <cell r="C474" t="str">
            <v>KPAF-IB-30221-20-01-2023</v>
          </cell>
          <cell r="D474">
            <v>44946</v>
          </cell>
          <cell r="E474" t="str">
            <v>Raw Material</v>
          </cell>
          <cell r="F474" t="str">
            <v>Closed</v>
          </cell>
          <cell r="G474">
            <v>924.8</v>
          </cell>
          <cell r="H474" t="str">
            <v>EOU</v>
          </cell>
          <cell r="J474">
            <v>5208.1899999999996</v>
          </cell>
          <cell r="K474">
            <v>20.1951</v>
          </cell>
          <cell r="L474">
            <v>0</v>
          </cell>
          <cell r="M474">
            <v>0</v>
          </cell>
          <cell r="N474" t="str">
            <v>Cotton Fabric</v>
          </cell>
          <cell r="O474" t="str">
            <v>100%LINEN FABRIC 14*14/42*42 65" QTY 3975.7/MTRS</v>
          </cell>
          <cell r="P474">
            <v>4369536</v>
          </cell>
          <cell r="R474">
            <v>1361927</v>
          </cell>
          <cell r="T474">
            <v>152716554</v>
          </cell>
          <cell r="U474">
            <v>45676</v>
          </cell>
          <cell r="AB474">
            <v>45616</v>
          </cell>
          <cell r="AD474" t="str">
            <v>OK</v>
          </cell>
          <cell r="AH474" t="str">
            <v>FABRIC</v>
          </cell>
        </row>
        <row r="475">
          <cell r="C475" t="str">
            <v>KAPE-IB-113930-21-01-2023</v>
          </cell>
          <cell r="D475">
            <v>44928</v>
          </cell>
          <cell r="E475" t="str">
            <v>Raw Material</v>
          </cell>
          <cell r="F475" t="str">
            <v>Closed</v>
          </cell>
          <cell r="G475">
            <v>24480</v>
          </cell>
          <cell r="H475" t="str">
            <v>EOU</v>
          </cell>
          <cell r="J475">
            <v>5402.33</v>
          </cell>
          <cell r="K475">
            <v>1.63</v>
          </cell>
          <cell r="L475">
            <v>0</v>
          </cell>
          <cell r="M475">
            <v>0</v>
          </cell>
          <cell r="N475" t="str">
            <v>Polyester Yarn</v>
          </cell>
          <cell r="O475" t="str">
            <v>100% POLYESTER YARN (DTY 100D/48F HIM RW SD GRADE-AA)</v>
          </cell>
          <cell r="P475">
            <v>9345739</v>
          </cell>
          <cell r="R475">
            <v>3550324</v>
          </cell>
          <cell r="T475">
            <v>152716553</v>
          </cell>
          <cell r="U475">
            <v>45676</v>
          </cell>
          <cell r="AB475">
            <v>45616</v>
          </cell>
          <cell r="AD475" t="str">
            <v>OK</v>
          </cell>
          <cell r="AH475" t="str">
            <v>YARN</v>
          </cell>
        </row>
        <row r="476">
          <cell r="C476" t="str">
            <v>KPPI-IB-38567-19-01-2023</v>
          </cell>
          <cell r="D476">
            <v>44945</v>
          </cell>
          <cell r="E476" t="str">
            <v>Raw Material</v>
          </cell>
          <cell r="F476" t="str">
            <v>Closed</v>
          </cell>
          <cell r="G476">
            <v>38080</v>
          </cell>
          <cell r="H476" t="str">
            <v>EOU</v>
          </cell>
          <cell r="J476">
            <v>2915.11</v>
          </cell>
          <cell r="K476">
            <v>0.75</v>
          </cell>
          <cell r="L476">
            <v>0</v>
          </cell>
          <cell r="M476">
            <v>0</v>
          </cell>
          <cell r="N476" t="str">
            <v>Textile Chemical</v>
          </cell>
          <cell r="O476" t="str">
            <v>FORMIC ACID 85%</v>
          </cell>
          <cell r="P476">
            <v>6674612</v>
          </cell>
          <cell r="R476">
            <v>2474760</v>
          </cell>
          <cell r="T476">
            <v>152716549</v>
          </cell>
          <cell r="U476">
            <v>45675</v>
          </cell>
          <cell r="AB476">
            <v>45615</v>
          </cell>
          <cell r="AD476" t="str">
            <v>OK</v>
          </cell>
          <cell r="AH476" t="str">
            <v>Chemical</v>
          </cell>
        </row>
        <row r="477">
          <cell r="C477" t="str">
            <v>KAPW-IB-93598-24-01-2023</v>
          </cell>
          <cell r="D477">
            <v>44950</v>
          </cell>
          <cell r="E477" t="str">
            <v>Raw Material</v>
          </cell>
          <cell r="F477" t="str">
            <v>Closed</v>
          </cell>
          <cell r="G477">
            <v>202291</v>
          </cell>
          <cell r="H477" t="str">
            <v>EOU</v>
          </cell>
          <cell r="J477">
            <v>5201.009</v>
          </cell>
          <cell r="K477">
            <v>2.4542999999999999</v>
          </cell>
          <cell r="L477">
            <v>0</v>
          </cell>
          <cell r="M477">
            <v>0</v>
          </cell>
          <cell r="N477" t="str">
            <v>Raw Cotton</v>
          </cell>
          <cell r="O477" t="str">
            <v>Raw Cotton</v>
          </cell>
          <cell r="P477">
            <v>116536930</v>
          </cell>
          <cell r="R477">
            <v>21174760</v>
          </cell>
          <cell r="T477">
            <v>152716563</v>
          </cell>
          <cell r="U477">
            <v>45678</v>
          </cell>
          <cell r="AB477">
            <v>45618</v>
          </cell>
          <cell r="AD477" t="str">
            <v>OK</v>
          </cell>
          <cell r="AH477" t="str">
            <v>Raw Cotton</v>
          </cell>
        </row>
        <row r="478">
          <cell r="C478" t="str">
            <v>KAPE-IB-116635-26-01-2023</v>
          </cell>
          <cell r="D478">
            <v>44952</v>
          </cell>
          <cell r="E478" t="str">
            <v>Raw Material</v>
          </cell>
          <cell r="F478" t="str">
            <v>Closed</v>
          </cell>
          <cell r="G478">
            <v>74540</v>
          </cell>
          <cell r="H478" t="str">
            <v>EOU</v>
          </cell>
          <cell r="J478">
            <v>5201.009</v>
          </cell>
          <cell r="K478">
            <v>1.9824999999999999</v>
          </cell>
          <cell r="L478">
            <v>0</v>
          </cell>
          <cell r="M478">
            <v>0</v>
          </cell>
          <cell r="N478" t="str">
            <v>Raw Cotton</v>
          </cell>
          <cell r="O478" t="str">
            <v>Raw Cotton</v>
          </cell>
          <cell r="P478">
            <v>34807214</v>
          </cell>
          <cell r="R478">
            <v>6324470</v>
          </cell>
          <cell r="T478">
            <v>152716565</v>
          </cell>
          <cell r="U478">
            <v>45682</v>
          </cell>
          <cell r="AB478">
            <v>45622</v>
          </cell>
          <cell r="AD478" t="str">
            <v>OK</v>
          </cell>
          <cell r="AH478" t="str">
            <v>Raw Cotton</v>
          </cell>
        </row>
        <row r="479">
          <cell r="C479" t="str">
            <v>KAPE-IB-116620-26-01-2023</v>
          </cell>
          <cell r="D479">
            <v>44952</v>
          </cell>
          <cell r="E479" t="str">
            <v>Raw Material</v>
          </cell>
          <cell r="F479" t="str">
            <v>Closed</v>
          </cell>
          <cell r="G479">
            <v>176247</v>
          </cell>
          <cell r="H479" t="str">
            <v>EOU</v>
          </cell>
          <cell r="J479">
            <v>5201.009</v>
          </cell>
          <cell r="K479">
            <v>2.4249999999999998</v>
          </cell>
          <cell r="L479">
            <v>0</v>
          </cell>
          <cell r="M479">
            <v>0</v>
          </cell>
          <cell r="N479" t="str">
            <v>Raw Cotton</v>
          </cell>
          <cell r="O479" t="str">
            <v>Raw Cotton</v>
          </cell>
          <cell r="P479">
            <v>100670020</v>
          </cell>
          <cell r="R479">
            <v>18291742</v>
          </cell>
          <cell r="T479">
            <v>152716566</v>
          </cell>
          <cell r="U479">
            <v>45682</v>
          </cell>
          <cell r="AB479">
            <v>45622</v>
          </cell>
          <cell r="AD479" t="str">
            <v>OK</v>
          </cell>
          <cell r="AH479" t="str">
            <v>Raw Cotton</v>
          </cell>
        </row>
        <row r="480">
          <cell r="C480" t="str">
            <v>KAPE-IB-120077-30-01-2023</v>
          </cell>
          <cell r="D480">
            <v>44956</v>
          </cell>
          <cell r="E480" t="str">
            <v>Raw Material</v>
          </cell>
          <cell r="F480" t="str">
            <v>Closed</v>
          </cell>
          <cell r="G480">
            <v>24480</v>
          </cell>
          <cell r="H480" t="str">
            <v>EOU</v>
          </cell>
          <cell r="J480">
            <v>5402.33</v>
          </cell>
          <cell r="K480">
            <v>1.63</v>
          </cell>
          <cell r="L480">
            <v>0</v>
          </cell>
          <cell r="M480">
            <v>0</v>
          </cell>
          <cell r="N480" t="str">
            <v>Polyester Yarn</v>
          </cell>
          <cell r="O480" t="str">
            <v>100% POLYESTER YARN (DTY 100D/48F )</v>
          </cell>
          <cell r="P480">
            <v>10418301</v>
          </cell>
          <cell r="R480">
            <v>3957776</v>
          </cell>
          <cell r="T480">
            <v>152716986</v>
          </cell>
          <cell r="U480">
            <v>45686</v>
          </cell>
          <cell r="AB480">
            <v>45626</v>
          </cell>
          <cell r="AD480" t="str">
            <v>OK</v>
          </cell>
          <cell r="AH480" t="str">
            <v>YARN</v>
          </cell>
        </row>
        <row r="481">
          <cell r="C481" t="str">
            <v>KAPE-IB-120271-30-01-2023</v>
          </cell>
          <cell r="D481">
            <v>44956</v>
          </cell>
          <cell r="E481" t="str">
            <v>Raw Material</v>
          </cell>
          <cell r="F481" t="str">
            <v>Closed</v>
          </cell>
          <cell r="G481">
            <v>225188</v>
          </cell>
          <cell r="H481" t="str">
            <v>EOU</v>
          </cell>
          <cell r="J481">
            <v>5201.009</v>
          </cell>
          <cell r="K481">
            <v>1.9825999999999999</v>
          </cell>
          <cell r="L481">
            <v>0</v>
          </cell>
          <cell r="M481">
            <v>0</v>
          </cell>
          <cell r="N481" t="str">
            <v>Raw Cotton</v>
          </cell>
          <cell r="O481" t="str">
            <v>Raw Cotton</v>
          </cell>
          <cell r="P481">
            <v>116567700</v>
          </cell>
          <cell r="R481">
            <v>21180351</v>
          </cell>
          <cell r="T481">
            <v>152716572</v>
          </cell>
          <cell r="U481">
            <v>45686</v>
          </cell>
          <cell r="AB481">
            <v>45626</v>
          </cell>
          <cell r="AD481" t="str">
            <v>OK</v>
          </cell>
          <cell r="AH481" t="str">
            <v>Raw Cotton</v>
          </cell>
        </row>
        <row r="482">
          <cell r="C482" t="str">
            <v>KPFI-IB-25327-02-02-2023</v>
          </cell>
          <cell r="D482">
            <v>44959</v>
          </cell>
          <cell r="E482" t="str">
            <v>Raw Material</v>
          </cell>
          <cell r="F482" t="str">
            <v>Closed</v>
          </cell>
          <cell r="G482">
            <v>140</v>
          </cell>
          <cell r="H482" t="str">
            <v>EOU</v>
          </cell>
          <cell r="J482">
            <v>3204.16</v>
          </cell>
          <cell r="K482">
            <v>5.5643000000000002</v>
          </cell>
          <cell r="L482">
            <v>0</v>
          </cell>
          <cell r="M482">
            <v>0</v>
          </cell>
          <cell r="N482" t="str">
            <v>Textile Dyes</v>
          </cell>
          <cell r="O482" t="str">
            <v>DYESTUFF SAMPLE</v>
          </cell>
          <cell r="P482">
            <v>213247</v>
          </cell>
          <cell r="R482">
            <v>81960</v>
          </cell>
          <cell r="T482">
            <v>152716574</v>
          </cell>
          <cell r="U482">
            <v>45687</v>
          </cell>
          <cell r="AB482">
            <v>45627</v>
          </cell>
          <cell r="AD482" t="str">
            <v>OK</v>
          </cell>
          <cell r="AH482" t="str">
            <v>DYES</v>
          </cell>
        </row>
        <row r="483">
          <cell r="C483" t="str">
            <v>KAPE-IB-124652-06-02-2023</v>
          </cell>
          <cell r="D483">
            <v>44963</v>
          </cell>
          <cell r="E483" t="str">
            <v>Raw Material</v>
          </cell>
          <cell r="F483" t="str">
            <v>Closed</v>
          </cell>
          <cell r="G483">
            <v>24480</v>
          </cell>
          <cell r="H483" t="str">
            <v>EOU</v>
          </cell>
          <cell r="J483">
            <v>5402.33</v>
          </cell>
          <cell r="K483">
            <v>1.55</v>
          </cell>
          <cell r="L483">
            <v>0</v>
          </cell>
          <cell r="M483">
            <v>0</v>
          </cell>
          <cell r="N483" t="str">
            <v>Polyester Yarn</v>
          </cell>
          <cell r="O483" t="str">
            <v>100% POLYESTER YARN (DTY 150D/48F )</v>
          </cell>
          <cell r="P483">
            <v>10522409</v>
          </cell>
          <cell r="R483">
            <v>3997327</v>
          </cell>
          <cell r="T483">
            <v>152717454</v>
          </cell>
          <cell r="U483">
            <v>45693</v>
          </cell>
          <cell r="AB483">
            <v>45633</v>
          </cell>
          <cell r="AD483" t="str">
            <v>OK</v>
          </cell>
          <cell r="AH483" t="str">
            <v>YARN</v>
          </cell>
        </row>
        <row r="484">
          <cell r="C484" t="str">
            <v>KAPW-IB-100096-06-02-2023</v>
          </cell>
          <cell r="D484">
            <v>44963</v>
          </cell>
          <cell r="E484" t="str">
            <v>Raw Material</v>
          </cell>
          <cell r="F484" t="str">
            <v>Closed</v>
          </cell>
          <cell r="G484">
            <v>7200</v>
          </cell>
          <cell r="H484" t="str">
            <v>EOU</v>
          </cell>
          <cell r="J484">
            <v>5402.33</v>
          </cell>
          <cell r="K484">
            <v>4.8</v>
          </cell>
          <cell r="L484">
            <v>0</v>
          </cell>
          <cell r="M484">
            <v>0</v>
          </cell>
          <cell r="N484" t="str">
            <v>Polyester Filament Yarn</v>
          </cell>
          <cell r="O484" t="str">
            <v>POLYESTER FILAMENT YARN (RTSS DT 150D/72F SD RW AA</v>
          </cell>
          <cell r="P484">
            <v>9583978</v>
          </cell>
          <cell r="R484">
            <v>3640829</v>
          </cell>
          <cell r="T484">
            <v>152717445</v>
          </cell>
          <cell r="U484">
            <v>45693</v>
          </cell>
          <cell r="AB484">
            <v>45633</v>
          </cell>
          <cell r="AD484" t="str">
            <v>OK</v>
          </cell>
          <cell r="AH484" t="str">
            <v>YARN</v>
          </cell>
        </row>
        <row r="485">
          <cell r="C485" t="str">
            <v>KAPW-IB-101716-08-02-2023</v>
          </cell>
          <cell r="D485">
            <v>44965</v>
          </cell>
          <cell r="E485" t="str">
            <v>Raw Material</v>
          </cell>
          <cell r="F485" t="str">
            <v>Closed</v>
          </cell>
          <cell r="G485">
            <v>5040</v>
          </cell>
          <cell r="H485" t="str">
            <v>EOU</v>
          </cell>
          <cell r="J485">
            <v>3906.9029999999998</v>
          </cell>
          <cell r="K485">
            <v>1.9556</v>
          </cell>
          <cell r="L485">
            <v>0</v>
          </cell>
          <cell r="M485">
            <v>0</v>
          </cell>
          <cell r="N485" t="str">
            <v>Textile Chemical</v>
          </cell>
          <cell r="O485" t="str">
            <v>JINSOFECO TWN -2</v>
          </cell>
          <cell r="P485">
            <v>2772483</v>
          </cell>
          <cell r="R485">
            <v>602047</v>
          </cell>
          <cell r="T485">
            <v>152717456</v>
          </cell>
          <cell r="U485">
            <v>45692</v>
          </cell>
          <cell r="AB485">
            <v>45632</v>
          </cell>
          <cell r="AD485" t="str">
            <v>OK</v>
          </cell>
          <cell r="AH485" t="str">
            <v>Chemical</v>
          </cell>
        </row>
        <row r="486">
          <cell r="C486" t="str">
            <v>KAPE-IB-127848-09-02-2023</v>
          </cell>
          <cell r="D486">
            <v>44966</v>
          </cell>
          <cell r="E486" t="str">
            <v>Raw Material</v>
          </cell>
          <cell r="F486" t="str">
            <v>Closed</v>
          </cell>
          <cell r="G486">
            <v>203500</v>
          </cell>
          <cell r="H486" t="str">
            <v>EOU</v>
          </cell>
          <cell r="J486">
            <v>5201.009</v>
          </cell>
          <cell r="K486">
            <v>2.6896</v>
          </cell>
          <cell r="L486">
            <v>0</v>
          </cell>
          <cell r="M486">
            <v>0</v>
          </cell>
          <cell r="N486" t="str">
            <v>Raw Cotton</v>
          </cell>
          <cell r="O486" t="str">
            <v>Raw Cotton</v>
          </cell>
          <cell r="P486">
            <v>154491296</v>
          </cell>
          <cell r="R486">
            <v>28071068</v>
          </cell>
          <cell r="T486">
            <v>152717001</v>
          </cell>
          <cell r="U486">
            <v>45697</v>
          </cell>
          <cell r="AB486">
            <v>45637</v>
          </cell>
          <cell r="AD486" t="str">
            <v>OK</v>
          </cell>
          <cell r="AH486" t="str">
            <v>Raw Cotton</v>
          </cell>
        </row>
        <row r="487">
          <cell r="C487" t="str">
            <v>KAPW-IB-102354-09-02-2023</v>
          </cell>
          <cell r="D487">
            <v>44966</v>
          </cell>
          <cell r="E487" t="str">
            <v>Raw Material</v>
          </cell>
          <cell r="F487" t="str">
            <v>Closed</v>
          </cell>
          <cell r="G487">
            <v>758</v>
          </cell>
          <cell r="H487" t="str">
            <v>EOU</v>
          </cell>
          <cell r="J487">
            <v>5407.52</v>
          </cell>
          <cell r="K487">
            <v>8.7202999999999999</v>
          </cell>
          <cell r="L487">
            <v>0</v>
          </cell>
          <cell r="M487">
            <v>0</v>
          </cell>
          <cell r="N487" t="str">
            <v>Polyester Fabric</v>
          </cell>
          <cell r="O487" t="str">
            <v xml:space="preserve">100% POLYESTER MICROFIBER FABRIC 215GSM WIDTH:150CM (2200/MTRS) </v>
          </cell>
          <cell r="P487">
            <v>1865746</v>
          </cell>
          <cell r="R487">
            <v>691766</v>
          </cell>
          <cell r="T487">
            <v>152717452</v>
          </cell>
          <cell r="U487">
            <v>45693</v>
          </cell>
          <cell r="AB487">
            <v>45633</v>
          </cell>
          <cell r="AD487" t="str">
            <v>OK</v>
          </cell>
          <cell r="AH487" t="str">
            <v>FABRIC</v>
          </cell>
        </row>
        <row r="488">
          <cell r="C488" t="str">
            <v>KAPE-IB-132648-21-02-2023</v>
          </cell>
          <cell r="D488">
            <v>44978</v>
          </cell>
          <cell r="E488" t="str">
            <v>Raw Material</v>
          </cell>
          <cell r="F488" t="str">
            <v>Closed</v>
          </cell>
          <cell r="G488">
            <v>720</v>
          </cell>
          <cell r="H488" t="str">
            <v>EOU</v>
          </cell>
          <cell r="J488">
            <v>5210.3900000000003</v>
          </cell>
          <cell r="K488">
            <v>24.785299999999999</v>
          </cell>
          <cell r="L488">
            <v>0</v>
          </cell>
          <cell r="M488">
            <v>0</v>
          </cell>
          <cell r="N488" t="str">
            <v>Blended Fabric</v>
          </cell>
          <cell r="O488" t="str">
            <v>FABRICS FOR READYMADE GARMENTS INDUSTRY 73%CTN/25%POLY/2%SP FABRIC WEIGHT : 110+/-5GSM 40S*75D+40D/133*72 48/50"(5149/M</v>
          </cell>
          <cell r="P488">
            <v>4793142</v>
          </cell>
          <cell r="R488">
            <v>1547697</v>
          </cell>
          <cell r="T488">
            <v>152717015</v>
          </cell>
          <cell r="U488">
            <v>45705</v>
          </cell>
          <cell r="AB488">
            <v>45645</v>
          </cell>
          <cell r="AD488" t="str">
            <v>OK</v>
          </cell>
          <cell r="AH488" t="str">
            <v>FABRIC</v>
          </cell>
        </row>
        <row r="489">
          <cell r="C489" t="str">
            <v>KAPW-IB-108664-24-02-2023</v>
          </cell>
          <cell r="D489">
            <v>44978</v>
          </cell>
          <cell r="E489" t="str">
            <v>Raw Material</v>
          </cell>
          <cell r="F489" t="str">
            <v>Closed</v>
          </cell>
          <cell r="G489">
            <v>1600</v>
          </cell>
          <cell r="H489" t="str">
            <v>EOU</v>
          </cell>
          <cell r="J489">
            <v>3204.1190000000001</v>
          </cell>
          <cell r="K489" t="str">
            <v>18.12 / 8.45</v>
          </cell>
          <cell r="L489">
            <v>0</v>
          </cell>
          <cell r="M489">
            <v>0</v>
          </cell>
          <cell r="N489" t="str">
            <v>Textile Dyes</v>
          </cell>
          <cell r="O489" t="str">
            <v>DYES (TERASIL)</v>
          </cell>
          <cell r="P489">
            <v>5171016</v>
          </cell>
          <cell r="R489">
            <v>1669711</v>
          </cell>
          <cell r="T489">
            <v>152717022</v>
          </cell>
          <cell r="U489">
            <v>45711</v>
          </cell>
          <cell r="AB489">
            <v>45651</v>
          </cell>
          <cell r="AD489" t="str">
            <v>OK</v>
          </cell>
          <cell r="AH489" t="str">
            <v>DYES</v>
          </cell>
        </row>
        <row r="490">
          <cell r="C490" t="str">
            <v>KAPW-IB-108660-24-02-2023</v>
          </cell>
          <cell r="D490">
            <v>44978</v>
          </cell>
          <cell r="E490" t="str">
            <v>Raw Material</v>
          </cell>
          <cell r="F490" t="str">
            <v>Closed</v>
          </cell>
          <cell r="G490">
            <v>950</v>
          </cell>
          <cell r="H490" t="str">
            <v>EOU</v>
          </cell>
          <cell r="J490">
            <v>3204.1190000000001</v>
          </cell>
          <cell r="K490" t="str">
            <v>11.80 / 34.25</v>
          </cell>
          <cell r="L490">
            <v>0</v>
          </cell>
          <cell r="M490">
            <v>0</v>
          </cell>
          <cell r="N490" t="str">
            <v>Textile Dyes</v>
          </cell>
          <cell r="O490" t="str">
            <v>DYES (SUNCRON)</v>
          </cell>
          <cell r="P490">
            <v>3901277</v>
          </cell>
          <cell r="R490">
            <v>1259715</v>
          </cell>
          <cell r="T490">
            <v>152717016</v>
          </cell>
          <cell r="U490">
            <v>45709</v>
          </cell>
          <cell r="AB490">
            <v>45649</v>
          </cell>
          <cell r="AD490" t="str">
            <v>OK</v>
          </cell>
          <cell r="AH490" t="str">
            <v>DYES</v>
          </cell>
        </row>
        <row r="491">
          <cell r="C491" t="str">
            <v>KAPW-IB-108654-24-02-2023</v>
          </cell>
          <cell r="D491">
            <v>44978</v>
          </cell>
          <cell r="E491" t="str">
            <v>Raw Material</v>
          </cell>
          <cell r="F491" t="str">
            <v>Closed</v>
          </cell>
          <cell r="G491">
            <v>2000</v>
          </cell>
          <cell r="H491" t="str">
            <v>EOU</v>
          </cell>
          <cell r="J491">
            <v>3204.16</v>
          </cell>
          <cell r="K491">
            <v>46.037500000000001</v>
          </cell>
          <cell r="L491">
            <v>0</v>
          </cell>
          <cell r="M491">
            <v>0</v>
          </cell>
          <cell r="N491" t="str">
            <v>Textile Dyes</v>
          </cell>
          <cell r="O491" t="str">
            <v>DYES (BEZATHREN)</v>
          </cell>
          <cell r="P491">
            <v>24641409</v>
          </cell>
          <cell r="R491">
            <v>9425043</v>
          </cell>
          <cell r="T491">
            <v>152717017</v>
          </cell>
          <cell r="U491">
            <v>45709</v>
          </cell>
          <cell r="AB491">
            <v>45649</v>
          </cell>
          <cell r="AD491" t="str">
            <v>OK</v>
          </cell>
          <cell r="AH491" t="str">
            <v>DYES</v>
          </cell>
        </row>
        <row r="492">
          <cell r="C492" t="str">
            <v>KAPE-IB-133908-27-02-2023</v>
          </cell>
          <cell r="D492">
            <v>44984</v>
          </cell>
          <cell r="E492" t="str">
            <v>Raw Material</v>
          </cell>
          <cell r="F492" t="str">
            <v>Closed</v>
          </cell>
          <cell r="G492">
            <v>8557.4</v>
          </cell>
          <cell r="H492" t="str">
            <v>EOU</v>
          </cell>
          <cell r="J492">
            <v>5402.33</v>
          </cell>
          <cell r="K492">
            <v>1.62</v>
          </cell>
          <cell r="L492">
            <v>0</v>
          </cell>
          <cell r="M492">
            <v>0</v>
          </cell>
          <cell r="N492" t="str">
            <v>Polyester Yarn</v>
          </cell>
          <cell r="O492" t="str">
            <v>100% POLYESTER YARN (ACY 300D/96F+70D)</v>
          </cell>
          <cell r="P492">
            <v>3696623</v>
          </cell>
          <cell r="R492">
            <v>1445742</v>
          </cell>
          <cell r="T492">
            <v>152718060</v>
          </cell>
          <cell r="U492">
            <v>45714</v>
          </cell>
          <cell r="AB492">
            <v>45654</v>
          </cell>
          <cell r="AD492" t="str">
            <v>OK</v>
          </cell>
          <cell r="AH492" t="str">
            <v>YARN</v>
          </cell>
        </row>
        <row r="493">
          <cell r="C493" t="str">
            <v>KAPE-IB-134719-02-03-2023</v>
          </cell>
          <cell r="D493">
            <v>44987</v>
          </cell>
          <cell r="E493" t="str">
            <v>Raw Material</v>
          </cell>
          <cell r="F493" t="str">
            <v>Closed</v>
          </cell>
          <cell r="G493">
            <v>1000</v>
          </cell>
          <cell r="H493" t="str">
            <v>EOU</v>
          </cell>
          <cell r="J493">
            <v>3204.16</v>
          </cell>
          <cell r="K493">
            <v>45</v>
          </cell>
          <cell r="L493">
            <v>0</v>
          </cell>
          <cell r="M493">
            <v>0</v>
          </cell>
          <cell r="N493" t="str">
            <v>Textile Dyes</v>
          </cell>
          <cell r="O493" t="str">
            <v>DYES (INDENTHREN)</v>
          </cell>
          <cell r="P493">
            <v>12024684</v>
          </cell>
          <cell r="R493">
            <v>4599297</v>
          </cell>
          <cell r="T493">
            <v>152717028</v>
          </cell>
          <cell r="U493">
            <v>45715</v>
          </cell>
          <cell r="AB493">
            <v>45655</v>
          </cell>
          <cell r="AD493" t="str">
            <v>OK</v>
          </cell>
          <cell r="AH493" t="str">
            <v>DYES</v>
          </cell>
        </row>
        <row r="494">
          <cell r="C494" t="str">
            <v>KAPW-IB-111548-03-03-2023</v>
          </cell>
          <cell r="D494">
            <v>44988</v>
          </cell>
          <cell r="E494" t="str">
            <v>Raw Material</v>
          </cell>
          <cell r="F494" t="str">
            <v>Closed</v>
          </cell>
          <cell r="G494">
            <v>1000</v>
          </cell>
          <cell r="H494" t="str">
            <v>EOU</v>
          </cell>
          <cell r="J494">
            <v>3204.16</v>
          </cell>
          <cell r="K494">
            <v>49.4</v>
          </cell>
          <cell r="L494">
            <v>0</v>
          </cell>
          <cell r="M494">
            <v>0</v>
          </cell>
          <cell r="N494" t="str">
            <v>Textile Dyes</v>
          </cell>
          <cell r="O494" t="str">
            <v>DYES FARBANTHREN)</v>
          </cell>
          <cell r="P494">
            <v>13434758</v>
          </cell>
          <cell r="R494">
            <v>5138633</v>
          </cell>
          <cell r="T494">
            <v>152716600</v>
          </cell>
          <cell r="U494">
            <v>45716</v>
          </cell>
          <cell r="AB494">
            <v>45656</v>
          </cell>
          <cell r="AD494" t="str">
            <v>OK</v>
          </cell>
          <cell r="AH494" t="str">
            <v>DYES</v>
          </cell>
        </row>
        <row r="495">
          <cell r="C495" t="str">
            <v>KAPS-IB-4531-02-03-2023</v>
          </cell>
          <cell r="D495">
            <v>44987</v>
          </cell>
          <cell r="E495" t="str">
            <v>Raw Material</v>
          </cell>
          <cell r="F495" t="str">
            <v>Closed</v>
          </cell>
          <cell r="G495">
            <v>10400</v>
          </cell>
          <cell r="H495" t="str">
            <v>EOU</v>
          </cell>
          <cell r="J495">
            <v>5407.52</v>
          </cell>
          <cell r="K495">
            <v>5.3337000000000003</v>
          </cell>
          <cell r="L495">
            <v>0</v>
          </cell>
          <cell r="M495">
            <v>0</v>
          </cell>
          <cell r="N495" t="str">
            <v>Polyester Fabric</v>
          </cell>
          <cell r="O495" t="str">
            <v>100% POLYESTER MICROFIBER FABRIC 82GSM WIDTH :242,269CM (48611/MTRS)</v>
          </cell>
          <cell r="P495">
            <v>14822555</v>
          </cell>
          <cell r="R495">
            <v>5669450</v>
          </cell>
          <cell r="T495">
            <v>152716608</v>
          </cell>
          <cell r="U495">
            <v>45717</v>
          </cell>
          <cell r="AB495">
            <v>45657</v>
          </cell>
          <cell r="AD495" t="str">
            <v>OK</v>
          </cell>
          <cell r="AH495" t="str">
            <v>FABRIC</v>
          </cell>
        </row>
        <row r="496">
          <cell r="C496" t="str">
            <v>KPAF-IB-34893-28-02-2023</v>
          </cell>
          <cell r="D496">
            <v>44985</v>
          </cell>
          <cell r="E496" t="str">
            <v>Raw Material</v>
          </cell>
          <cell r="F496" t="str">
            <v>Closed</v>
          </cell>
          <cell r="G496">
            <v>577</v>
          </cell>
          <cell r="H496" t="str">
            <v>EOU</v>
          </cell>
          <cell r="J496">
            <v>5210.41</v>
          </cell>
          <cell r="K496">
            <v>22.795000000000002</v>
          </cell>
          <cell r="L496">
            <v>0</v>
          </cell>
          <cell r="M496">
            <v>0</v>
          </cell>
          <cell r="N496" t="str">
            <v>Blended Yarn</v>
          </cell>
          <cell r="O496" t="str">
            <v>60% COTTON 40% POLYESTER</v>
          </cell>
          <cell r="P496">
            <v>3691711</v>
          </cell>
          <cell r="R496">
            <v>1192046</v>
          </cell>
          <cell r="T496">
            <v>152716595</v>
          </cell>
          <cell r="U496">
            <v>45703</v>
          </cell>
          <cell r="AB496">
            <v>45643</v>
          </cell>
          <cell r="AD496" t="str">
            <v>OK</v>
          </cell>
          <cell r="AH496" t="str">
            <v>YARN</v>
          </cell>
        </row>
        <row r="497">
          <cell r="C497" t="str">
            <v>KAPS-IB-6074-08-03-2023</v>
          </cell>
          <cell r="D497">
            <v>44993</v>
          </cell>
          <cell r="E497" t="str">
            <v>Raw Material</v>
          </cell>
          <cell r="F497" t="str">
            <v>Closed</v>
          </cell>
          <cell r="G497">
            <v>301510</v>
          </cell>
          <cell r="H497" t="str">
            <v>EOU</v>
          </cell>
          <cell r="J497">
            <v>5201.009</v>
          </cell>
          <cell r="K497">
            <v>2.6896</v>
          </cell>
          <cell r="L497">
            <v>0</v>
          </cell>
          <cell r="M497">
            <v>0</v>
          </cell>
          <cell r="N497" t="str">
            <v>Raw Cotton</v>
          </cell>
          <cell r="O497" t="str">
            <v>Raw Cotton</v>
          </cell>
          <cell r="P497">
            <v>230179868</v>
          </cell>
          <cell r="R497">
            <v>44148498</v>
          </cell>
          <cell r="T497">
            <v>152716602</v>
          </cell>
          <cell r="U497">
            <v>45723</v>
          </cell>
          <cell r="AB497">
            <v>45663</v>
          </cell>
          <cell r="AD497" t="str">
            <v>OK</v>
          </cell>
          <cell r="AH497" t="str">
            <v>Raw Cotton</v>
          </cell>
        </row>
        <row r="498">
          <cell r="C498" t="str">
            <v>KAPS-IB-5460-06-03-2023</v>
          </cell>
          <cell r="D498">
            <v>44991</v>
          </cell>
          <cell r="E498" t="str">
            <v>Raw Material</v>
          </cell>
          <cell r="F498" t="str">
            <v>Closed</v>
          </cell>
          <cell r="G498">
            <v>183540</v>
          </cell>
          <cell r="H498" t="str">
            <v>EOU</v>
          </cell>
          <cell r="J498">
            <v>5503.201</v>
          </cell>
          <cell r="K498">
            <v>1</v>
          </cell>
          <cell r="L498">
            <v>0</v>
          </cell>
          <cell r="M498">
            <v>0</v>
          </cell>
          <cell r="N498" t="str">
            <v>Polyester Staple Fiber</v>
          </cell>
          <cell r="O498" t="str">
            <v>Polyester Staple Fiber</v>
          </cell>
          <cell r="P498">
            <v>53472646</v>
          </cell>
          <cell r="R498">
            <v>14717063</v>
          </cell>
          <cell r="T498">
            <v>152716603</v>
          </cell>
          <cell r="U498">
            <v>45722</v>
          </cell>
          <cell r="AB498">
            <v>45662</v>
          </cell>
          <cell r="AD498" t="str">
            <v>OK</v>
          </cell>
          <cell r="AH498" t="str">
            <v>Polyester Staple Fiber</v>
          </cell>
        </row>
        <row r="499">
          <cell r="C499" t="str">
            <v>KAPS-IB-6595-10-03-2023</v>
          </cell>
          <cell r="D499">
            <v>44995</v>
          </cell>
          <cell r="E499" t="str">
            <v>Raw Material</v>
          </cell>
          <cell r="F499" t="str">
            <v>Closed</v>
          </cell>
          <cell r="G499">
            <v>40000</v>
          </cell>
          <cell r="H499" t="str">
            <v>EOU</v>
          </cell>
          <cell r="J499">
            <v>3402.4189999999999</v>
          </cell>
          <cell r="K499">
            <v>1.8</v>
          </cell>
          <cell r="L499">
            <v>0</v>
          </cell>
          <cell r="M499">
            <v>0</v>
          </cell>
          <cell r="N499" t="str">
            <v>Textile Chemical</v>
          </cell>
          <cell r="O499" t="str">
            <v>WETMATIC WTL</v>
          </cell>
          <cell r="P499">
            <v>20524820</v>
          </cell>
          <cell r="R499">
            <v>10136798</v>
          </cell>
          <cell r="T499">
            <v>152716610</v>
          </cell>
          <cell r="U499">
            <v>45726</v>
          </cell>
          <cell r="AB499">
            <v>45666</v>
          </cell>
          <cell r="AD499" t="str">
            <v>OK</v>
          </cell>
          <cell r="AH499" t="str">
            <v>Chemical</v>
          </cell>
        </row>
        <row r="500">
          <cell r="C500" t="str">
            <v>KAPS-IB-9008-20-03-2023</v>
          </cell>
          <cell r="D500">
            <v>45005</v>
          </cell>
          <cell r="E500" t="str">
            <v>Raw Material</v>
          </cell>
          <cell r="F500" t="str">
            <v>Closed</v>
          </cell>
          <cell r="G500">
            <v>3850</v>
          </cell>
          <cell r="H500" t="str">
            <v>EOU</v>
          </cell>
          <cell r="J500" t="str">
            <v>3204.1190 / 3204.1600</v>
          </cell>
          <cell r="K500" t="str">
            <v>8.45 / 8.51</v>
          </cell>
          <cell r="L500">
            <v>0</v>
          </cell>
          <cell r="M500">
            <v>0</v>
          </cell>
          <cell r="N500" t="str">
            <v>Textile Dyes</v>
          </cell>
          <cell r="O500" t="str">
            <v>DYES (TERASIL +  NOVACRON)</v>
          </cell>
          <cell r="P500">
            <v>9403151</v>
          </cell>
          <cell r="R500">
            <v>3160653</v>
          </cell>
          <cell r="T500">
            <v>152716624</v>
          </cell>
          <cell r="U500">
            <v>45733</v>
          </cell>
          <cell r="AB500">
            <v>45673</v>
          </cell>
          <cell r="AD500" t="str">
            <v>OK</v>
          </cell>
          <cell r="AH500" t="str">
            <v>DYES</v>
          </cell>
        </row>
        <row r="501">
          <cell r="C501" t="str">
            <v>KAPE-IB-136853-15-03-2023</v>
          </cell>
          <cell r="D501">
            <v>45000</v>
          </cell>
          <cell r="E501" t="str">
            <v>Raw Material</v>
          </cell>
          <cell r="F501" t="str">
            <v>Closed</v>
          </cell>
          <cell r="G501">
            <v>209760</v>
          </cell>
          <cell r="H501" t="str">
            <v>EOU</v>
          </cell>
          <cell r="J501">
            <v>5503.201</v>
          </cell>
          <cell r="K501">
            <v>1</v>
          </cell>
          <cell r="L501">
            <v>0</v>
          </cell>
          <cell r="M501">
            <v>0</v>
          </cell>
          <cell r="N501" t="str">
            <v>Polyester Staple Fiber</v>
          </cell>
          <cell r="O501" t="str">
            <v>Polyester Staple Fiber</v>
          </cell>
          <cell r="P501">
            <v>60362679</v>
          </cell>
          <cell r="R501">
            <v>16613379</v>
          </cell>
          <cell r="T501">
            <v>152716615</v>
          </cell>
          <cell r="U501">
            <v>45731</v>
          </cell>
          <cell r="AB501">
            <v>45671</v>
          </cell>
          <cell r="AD501" t="str">
            <v>OK</v>
          </cell>
          <cell r="AH501" t="str">
            <v>Polyester Staple Fiber</v>
          </cell>
        </row>
        <row r="502">
          <cell r="C502" t="str">
            <v>KAPS-IB-3675-28-02-2023</v>
          </cell>
          <cell r="D502">
            <v>44985</v>
          </cell>
          <cell r="E502" t="str">
            <v>Raw Material</v>
          </cell>
          <cell r="F502" t="str">
            <v>Closed</v>
          </cell>
          <cell r="G502">
            <v>19300</v>
          </cell>
          <cell r="H502" t="str">
            <v>EOU</v>
          </cell>
          <cell r="J502" t="str">
            <v>3906.9090 / 3809.9190</v>
          </cell>
          <cell r="K502" t="str">
            <v>3.20 / 1.55</v>
          </cell>
          <cell r="L502">
            <v>0</v>
          </cell>
          <cell r="M502">
            <v>0</v>
          </cell>
          <cell r="N502" t="str">
            <v>Textile Chemical</v>
          </cell>
          <cell r="O502" t="str">
            <v>CHEMICAL (PERIPRINT + PERIGEN)</v>
          </cell>
          <cell r="P502">
            <v>14417154</v>
          </cell>
          <cell r="R502">
            <v>4818597</v>
          </cell>
          <cell r="T502">
            <v>152717025</v>
          </cell>
          <cell r="U502">
            <v>45715</v>
          </cell>
          <cell r="AB502">
            <v>45655</v>
          </cell>
          <cell r="AD502" t="str">
            <v>OK</v>
          </cell>
          <cell r="AH502" t="str">
            <v>Chemical</v>
          </cell>
        </row>
        <row r="503">
          <cell r="C503" t="str">
            <v>KPAF-IB-37027-15-03-2023</v>
          </cell>
          <cell r="D503">
            <v>45000</v>
          </cell>
          <cell r="E503" t="str">
            <v>Raw Material</v>
          </cell>
          <cell r="F503" t="str">
            <v>Closed</v>
          </cell>
          <cell r="G503">
            <v>650</v>
          </cell>
          <cell r="H503" t="str">
            <v>EOU</v>
          </cell>
          <cell r="J503">
            <v>5407.52</v>
          </cell>
          <cell r="K503">
            <v>6.7976999999999999</v>
          </cell>
          <cell r="L503">
            <v>0</v>
          </cell>
          <cell r="M503">
            <v>0</v>
          </cell>
          <cell r="N503" t="str">
            <v>Polyester Fabric</v>
          </cell>
          <cell r="O503" t="str">
            <v>100% POLYESTER MICROFIBER FABRIC 170CM 82GSM 3900/MTRS</v>
          </cell>
          <cell r="P503">
            <v>1271514</v>
          </cell>
          <cell r="R503">
            <v>486338</v>
          </cell>
          <cell r="T503">
            <v>152716617</v>
          </cell>
          <cell r="U503">
            <v>45723</v>
          </cell>
          <cell r="AB503">
            <v>45663</v>
          </cell>
          <cell r="AD503" t="str">
            <v>OK</v>
          </cell>
          <cell r="AH503" t="str">
            <v>FABRIC</v>
          </cell>
        </row>
        <row r="504">
          <cell r="C504" t="str">
            <v>KPAF-IB-38071-22-03-2023</v>
          </cell>
          <cell r="D504">
            <v>45007</v>
          </cell>
          <cell r="E504" t="str">
            <v>Raw Material</v>
          </cell>
          <cell r="F504" t="str">
            <v>Closed</v>
          </cell>
          <cell r="G504">
            <v>414</v>
          </cell>
          <cell r="H504" t="str">
            <v>EOU</v>
          </cell>
          <cell r="J504">
            <v>5407.52</v>
          </cell>
          <cell r="K504">
            <v>12.0305</v>
          </cell>
          <cell r="L504">
            <v>0</v>
          </cell>
          <cell r="M504">
            <v>0</v>
          </cell>
          <cell r="N504" t="str">
            <v>Blended Fabric</v>
          </cell>
          <cell r="O504" t="str">
            <v>100% BLENDED FABRIC 1486.9/MTRS</v>
          </cell>
          <cell r="P504">
            <v>1445470</v>
          </cell>
          <cell r="R504">
            <v>552875</v>
          </cell>
          <cell r="T504">
            <v>152716625</v>
          </cell>
          <cell r="U504">
            <v>45736</v>
          </cell>
          <cell r="AB504">
            <v>45676</v>
          </cell>
          <cell r="AD504" t="str">
            <v>OK</v>
          </cell>
          <cell r="AH504" t="str">
            <v>FABRIC</v>
          </cell>
        </row>
        <row r="505">
          <cell r="C505" t="str">
            <v>KAPE-IB-138483-25-03-2023</v>
          </cell>
          <cell r="D505">
            <v>45010</v>
          </cell>
          <cell r="E505" t="str">
            <v>Raw Material</v>
          </cell>
          <cell r="F505" t="str">
            <v>Closed</v>
          </cell>
          <cell r="G505">
            <v>18000</v>
          </cell>
          <cell r="H505" t="str">
            <v>EOU</v>
          </cell>
          <cell r="J505">
            <v>3905.3</v>
          </cell>
          <cell r="K505">
            <v>2.15</v>
          </cell>
          <cell r="L505">
            <v>0</v>
          </cell>
          <cell r="M505">
            <v>0</v>
          </cell>
          <cell r="N505" t="str">
            <v>Textile Chemical</v>
          </cell>
          <cell r="O505" t="str">
            <v xml:space="preserve">POLYVINYL ALCOHOL (PVA) </v>
          </cell>
          <cell r="P505">
            <v>11225532</v>
          </cell>
          <cell r="R505">
            <v>2153057</v>
          </cell>
          <cell r="T505">
            <v>152716630</v>
          </cell>
          <cell r="U505">
            <v>45740</v>
          </cell>
          <cell r="AB505">
            <v>45680</v>
          </cell>
          <cell r="AD505" t="str">
            <v>OK</v>
          </cell>
          <cell r="AH505" t="str">
            <v>Chemical</v>
          </cell>
        </row>
        <row r="506">
          <cell r="C506" t="str">
            <v>KAPE-IB-138782-27-03-2023</v>
          </cell>
          <cell r="D506">
            <v>45012</v>
          </cell>
          <cell r="E506" t="str">
            <v>Raw Material</v>
          </cell>
          <cell r="F506" t="str">
            <v>Closed</v>
          </cell>
          <cell r="G506">
            <v>209760</v>
          </cell>
          <cell r="H506" t="str">
            <v>EOU</v>
          </cell>
          <cell r="J506">
            <v>5503.201</v>
          </cell>
          <cell r="K506">
            <v>1</v>
          </cell>
          <cell r="L506">
            <v>0</v>
          </cell>
          <cell r="M506">
            <v>0</v>
          </cell>
          <cell r="N506" t="str">
            <v>Polyester Staple Fiber</v>
          </cell>
          <cell r="O506" t="str">
            <v>Polyester Staple Fiber</v>
          </cell>
          <cell r="P506">
            <v>60844126</v>
          </cell>
          <cell r="R506">
            <v>16745886</v>
          </cell>
          <cell r="T506">
            <v>152716629</v>
          </cell>
          <cell r="U506">
            <v>45740</v>
          </cell>
          <cell r="AB506">
            <v>45680</v>
          </cell>
          <cell r="AD506" t="str">
            <v>OK</v>
          </cell>
          <cell r="AH506" t="str">
            <v>Polyester Staple Fiber</v>
          </cell>
        </row>
        <row r="507">
          <cell r="C507" t="str">
            <v>KPPI-IB-50645-30-03-2023</v>
          </cell>
          <cell r="D507">
            <v>45015</v>
          </cell>
          <cell r="E507" t="str">
            <v>Raw Material</v>
          </cell>
          <cell r="F507" t="str">
            <v>Closed</v>
          </cell>
          <cell r="G507">
            <v>38080</v>
          </cell>
          <cell r="H507" t="str">
            <v>EOU</v>
          </cell>
          <cell r="J507">
            <v>2915.11</v>
          </cell>
          <cell r="K507">
            <v>0.7</v>
          </cell>
          <cell r="L507">
            <v>0</v>
          </cell>
          <cell r="M507">
            <v>0</v>
          </cell>
          <cell r="N507" t="str">
            <v>Textile Chemical</v>
          </cell>
          <cell r="O507" t="str">
            <v>FORMIC ACID 85%</v>
          </cell>
          <cell r="P507">
            <v>7721108</v>
          </cell>
          <cell r="R507">
            <v>2953231</v>
          </cell>
          <cell r="T507">
            <v>152716639</v>
          </cell>
          <cell r="U507">
            <v>45745</v>
          </cell>
          <cell r="AB507">
            <v>45685</v>
          </cell>
          <cell r="AD507" t="str">
            <v>OK</v>
          </cell>
          <cell r="AH507" t="str">
            <v>Chemical</v>
          </cell>
        </row>
        <row r="508">
          <cell r="C508" t="str">
            <v>KAPS-IB-11803-03-04-2023</v>
          </cell>
          <cell r="D508">
            <v>45019</v>
          </cell>
          <cell r="E508" t="str">
            <v>Raw Material</v>
          </cell>
          <cell r="F508" t="str">
            <v>Closed</v>
          </cell>
          <cell r="G508">
            <v>242640</v>
          </cell>
          <cell r="H508" t="str">
            <v>EOU</v>
          </cell>
          <cell r="J508">
            <v>5201.009</v>
          </cell>
          <cell r="K508">
            <v>2.6455000000000002</v>
          </cell>
          <cell r="L508">
            <v>0</v>
          </cell>
          <cell r="M508">
            <v>0</v>
          </cell>
          <cell r="N508" t="str">
            <v>Raw Cotton</v>
          </cell>
          <cell r="O508" t="str">
            <v>Raw Cotton</v>
          </cell>
          <cell r="P508">
            <v>186030496</v>
          </cell>
          <cell r="R508">
            <v>35680649</v>
          </cell>
          <cell r="T508">
            <v>152716651</v>
          </cell>
          <cell r="U508">
            <v>45748</v>
          </cell>
          <cell r="AB508">
            <v>45688</v>
          </cell>
          <cell r="AD508" t="str">
            <v>OK</v>
          </cell>
          <cell r="AH508" t="str">
            <v>Raw Cotton</v>
          </cell>
        </row>
        <row r="509">
          <cell r="C509" t="str">
            <v>KAPW-IB-119999-31-03-2023</v>
          </cell>
          <cell r="D509">
            <v>45016</v>
          </cell>
          <cell r="E509" t="str">
            <v>Raw Material</v>
          </cell>
          <cell r="F509" t="str">
            <v>Closed</v>
          </cell>
          <cell r="G509">
            <v>497</v>
          </cell>
          <cell r="H509" t="str">
            <v>EOU</v>
          </cell>
          <cell r="J509">
            <v>5210.29</v>
          </cell>
          <cell r="K509">
            <v>7.0640000000000001</v>
          </cell>
          <cell r="L509">
            <v>0</v>
          </cell>
          <cell r="M509">
            <v>0</v>
          </cell>
          <cell r="N509" t="str">
            <v>Blended Fabric</v>
          </cell>
          <cell r="O509" t="str">
            <v>BLENDED FABRIC (1545/MTRS) WIDTH 210</v>
          </cell>
          <cell r="P509">
            <v>1018543</v>
          </cell>
          <cell r="R509">
            <v>328886</v>
          </cell>
          <cell r="T509">
            <v>152716650</v>
          </cell>
          <cell r="U509">
            <v>45746</v>
          </cell>
          <cell r="AB509">
            <v>45686</v>
          </cell>
          <cell r="AD509" t="str">
            <v>OK</v>
          </cell>
          <cell r="AH509" t="str">
            <v>FABRIC</v>
          </cell>
        </row>
        <row r="510">
          <cell r="C510" t="str">
            <v>KAPW-IB-119882-31-03-2023</v>
          </cell>
          <cell r="D510">
            <v>45016</v>
          </cell>
          <cell r="E510" t="str">
            <v>Raw Material</v>
          </cell>
          <cell r="F510" t="str">
            <v>Closed</v>
          </cell>
          <cell r="G510">
            <v>3500</v>
          </cell>
          <cell r="H510" t="str">
            <v>EOU</v>
          </cell>
          <cell r="J510">
            <v>3204.16</v>
          </cell>
          <cell r="K510">
            <v>5.0999999999999996</v>
          </cell>
          <cell r="L510">
            <v>0</v>
          </cell>
          <cell r="M510">
            <v>0</v>
          </cell>
          <cell r="N510" t="str">
            <v>Textile Dyes</v>
          </cell>
          <cell r="O510" t="str">
            <v>DYES (LIYUANSOL)</v>
          </cell>
          <cell r="P510">
            <v>5178578</v>
          </cell>
          <cell r="R510">
            <v>1980743</v>
          </cell>
          <cell r="T510">
            <v>152716649</v>
          </cell>
          <cell r="U510">
            <v>45745</v>
          </cell>
          <cell r="AB510">
            <v>45685</v>
          </cell>
          <cell r="AD510" t="str">
            <v>OK</v>
          </cell>
          <cell r="AH510" t="str">
            <v>DYES</v>
          </cell>
        </row>
        <row r="511">
          <cell r="C511" t="str">
            <v>KAPW-IB-120896-04-04-2023</v>
          </cell>
          <cell r="D511">
            <v>45020</v>
          </cell>
          <cell r="E511" t="str">
            <v>Raw Material</v>
          </cell>
          <cell r="F511" t="str">
            <v>Closed</v>
          </cell>
          <cell r="G511">
            <v>2000</v>
          </cell>
          <cell r="H511" t="str">
            <v>EOU</v>
          </cell>
          <cell r="J511">
            <v>3204.16</v>
          </cell>
          <cell r="K511">
            <v>33</v>
          </cell>
          <cell r="L511">
            <v>0</v>
          </cell>
          <cell r="M511">
            <v>0</v>
          </cell>
          <cell r="N511" t="str">
            <v>Textile Dyes</v>
          </cell>
          <cell r="O511" t="str">
            <v>DYES (INDANTHREN BLUE)</v>
          </cell>
          <cell r="P511">
            <v>19134220</v>
          </cell>
          <cell r="R511">
            <v>7318609</v>
          </cell>
          <cell r="T511">
            <v>152716654</v>
          </cell>
          <cell r="U511">
            <v>45751</v>
          </cell>
          <cell r="AB511">
            <v>45691</v>
          </cell>
          <cell r="AD511" t="str">
            <v>OK</v>
          </cell>
          <cell r="AH511" t="str">
            <v>DYES</v>
          </cell>
        </row>
        <row r="512">
          <cell r="C512" t="str">
            <v>KAPS-IB-14376-12-04-2023</v>
          </cell>
          <cell r="D512">
            <v>45028</v>
          </cell>
          <cell r="E512" t="str">
            <v>Raw Material</v>
          </cell>
          <cell r="F512" t="str">
            <v>Closed</v>
          </cell>
          <cell r="G512">
            <v>24480</v>
          </cell>
          <cell r="H512" t="str">
            <v>EOU</v>
          </cell>
          <cell r="J512">
            <v>5402.33</v>
          </cell>
          <cell r="K512">
            <v>1.55</v>
          </cell>
          <cell r="L512">
            <v>0</v>
          </cell>
          <cell r="M512">
            <v>0</v>
          </cell>
          <cell r="N512" t="str">
            <v>Polyester Yarn</v>
          </cell>
          <cell r="O512" t="str">
            <v>100% POLYESTER TEXTURED YARN (DTY 150D/48F HIM RW SD AA GRADE)</v>
          </cell>
          <cell r="P512">
            <v>11126234</v>
          </cell>
          <cell r="R512">
            <v>4351448</v>
          </cell>
          <cell r="T512">
            <v>152716695</v>
          </cell>
          <cell r="U512">
            <v>45758</v>
          </cell>
          <cell r="AB512">
            <v>45698</v>
          </cell>
          <cell r="AD512" t="str">
            <v>OK</v>
          </cell>
          <cell r="AH512" t="str">
            <v>YARN</v>
          </cell>
        </row>
        <row r="513">
          <cell r="C513" t="str">
            <v>KAPS-IB-11991-03-04-2023</v>
          </cell>
          <cell r="D513">
            <v>45019</v>
          </cell>
          <cell r="E513" t="str">
            <v>Raw Material</v>
          </cell>
          <cell r="F513" t="str">
            <v>Closed</v>
          </cell>
          <cell r="G513">
            <v>24480</v>
          </cell>
          <cell r="H513" t="str">
            <v>EOU</v>
          </cell>
          <cell r="J513">
            <v>5402.33</v>
          </cell>
          <cell r="K513">
            <v>1.55</v>
          </cell>
          <cell r="L513">
            <v>0</v>
          </cell>
          <cell r="M513">
            <v>0</v>
          </cell>
          <cell r="N513" t="str">
            <v>Polyester Yarn</v>
          </cell>
          <cell r="O513" t="str">
            <v>100% POLYESTER TEXTURED YARN DTY 150D/48F HIM RW SD GRADE-AA</v>
          </cell>
          <cell r="P513">
            <v>10996566</v>
          </cell>
          <cell r="R513">
            <v>4300735</v>
          </cell>
          <cell r="T513">
            <v>152716653</v>
          </cell>
          <cell r="U513">
            <v>45751</v>
          </cell>
          <cell r="AB513">
            <v>45691</v>
          </cell>
          <cell r="AD513" t="str">
            <v>OK</v>
          </cell>
          <cell r="AH513" t="str">
            <v>YARN</v>
          </cell>
        </row>
        <row r="514">
          <cell r="C514" t="str">
            <v>KAPW-IB-123024-10-04-2023</v>
          </cell>
          <cell r="D514">
            <v>45026</v>
          </cell>
          <cell r="E514" t="str">
            <v>Raw Material</v>
          </cell>
          <cell r="F514" t="str">
            <v>Closed</v>
          </cell>
          <cell r="G514">
            <v>4960</v>
          </cell>
          <cell r="H514" t="str">
            <v>EOU</v>
          </cell>
          <cell r="J514">
            <v>5407.52</v>
          </cell>
          <cell r="K514" t="str">
            <v>8.5451 / 9.9395</v>
          </cell>
          <cell r="L514">
            <v>0</v>
          </cell>
          <cell r="M514">
            <v>0</v>
          </cell>
          <cell r="N514" t="str">
            <v>Polyester Fabric</v>
          </cell>
          <cell r="O514" t="str">
            <v>100% POLYMIDE FABRIC 500X500 44X38 1/1 58" CUTTABLE WIDTH, 210GSM (12051/MTRS) &amp; 100% POLYESTER FABRIC 190T WITH WR AND PU COATING ,57" CUTTABLE WIDTH , WEIGHT :50GSM (16419/MTRS)</v>
          </cell>
          <cell r="P514">
            <v>12808177</v>
          </cell>
          <cell r="R514">
            <v>4898976</v>
          </cell>
          <cell r="T514">
            <v>152716687</v>
          </cell>
          <cell r="U514">
            <v>45753</v>
          </cell>
          <cell r="AB514">
            <v>45693</v>
          </cell>
          <cell r="AD514" t="str">
            <v>OK</v>
          </cell>
          <cell r="AH514" t="str">
            <v>FABRIC</v>
          </cell>
        </row>
        <row r="515">
          <cell r="C515" t="str">
            <v>KAPW-IB-123040-10-04-2023</v>
          </cell>
          <cell r="D515">
            <v>45026</v>
          </cell>
          <cell r="E515" t="str">
            <v>Raw Material</v>
          </cell>
          <cell r="F515" t="str">
            <v>Closed</v>
          </cell>
          <cell r="G515">
            <v>205</v>
          </cell>
          <cell r="H515" t="str">
            <v>EOU</v>
          </cell>
          <cell r="J515" t="str">
            <v>3204.1600 / 3204.1190</v>
          </cell>
          <cell r="K515" t="str">
            <v>15.9780 / 18.3586 / 16.8748 / 10.9950 / 8.7556 / 8.2715</v>
          </cell>
          <cell r="L515">
            <v>0</v>
          </cell>
          <cell r="M515">
            <v>0</v>
          </cell>
          <cell r="N515" t="str">
            <v>Textile Dyes</v>
          </cell>
          <cell r="O515" t="str">
            <v>DYES (SETAZOL / PIGMASET / SETAPERS)</v>
          </cell>
          <cell r="P515">
            <v>841059</v>
          </cell>
          <cell r="R515">
            <v>309561</v>
          </cell>
          <cell r="T515">
            <v>15716662</v>
          </cell>
          <cell r="U515">
            <v>45751</v>
          </cell>
          <cell r="AB515">
            <v>45691</v>
          </cell>
          <cell r="AD515" t="str">
            <v>OK</v>
          </cell>
          <cell r="AH515" t="str">
            <v>DYES</v>
          </cell>
        </row>
        <row r="516">
          <cell r="C516" t="str">
            <v>KAPS-IB-15484-16-04-2023</v>
          </cell>
          <cell r="D516">
            <v>45032</v>
          </cell>
          <cell r="E516" t="str">
            <v>Raw Material</v>
          </cell>
          <cell r="F516" t="str">
            <v>Closed</v>
          </cell>
          <cell r="G516">
            <v>250200</v>
          </cell>
          <cell r="H516" t="str">
            <v>EOU</v>
          </cell>
          <cell r="J516">
            <v>5201.009</v>
          </cell>
          <cell r="K516">
            <v>2.6455000000000002</v>
          </cell>
          <cell r="L516">
            <v>0</v>
          </cell>
          <cell r="M516">
            <v>0</v>
          </cell>
          <cell r="N516" t="str">
            <v>Raw Cotton</v>
          </cell>
          <cell r="O516" t="str">
            <v>Raw Cotton</v>
          </cell>
          <cell r="P516">
            <v>192636949</v>
          </cell>
          <cell r="R516">
            <v>36947767</v>
          </cell>
          <cell r="T516">
            <v>152716696</v>
          </cell>
          <cell r="U516">
            <v>45763</v>
          </cell>
          <cell r="AB516">
            <v>45703</v>
          </cell>
          <cell r="AD516" t="str">
            <v>OK</v>
          </cell>
          <cell r="AH516" t="str">
            <v>Raw Cotton</v>
          </cell>
        </row>
        <row r="517">
          <cell r="C517" t="str">
            <v>PQIB-IB-16708-28-03-2023</v>
          </cell>
          <cell r="D517">
            <v>45013</v>
          </cell>
          <cell r="E517" t="str">
            <v>Raw Material</v>
          </cell>
          <cell r="F517" t="str">
            <v>Closed</v>
          </cell>
          <cell r="G517">
            <v>5500000</v>
          </cell>
          <cell r="H517" t="str">
            <v>EOU</v>
          </cell>
          <cell r="J517">
            <v>2701.12</v>
          </cell>
          <cell r="K517">
            <v>0.1305</v>
          </cell>
          <cell r="L517">
            <v>0</v>
          </cell>
          <cell r="M517">
            <v>0</v>
          </cell>
          <cell r="N517" t="str">
            <v>Textile Coal</v>
          </cell>
          <cell r="O517" t="str">
            <v>BITUMINOUS COAL (IN BULK)</v>
          </cell>
          <cell r="P517">
            <v>205792421</v>
          </cell>
          <cell r="R517">
            <v>46828889</v>
          </cell>
          <cell r="T517">
            <v>152716644</v>
          </cell>
          <cell r="U517">
            <v>45745</v>
          </cell>
          <cell r="AB517">
            <v>45685</v>
          </cell>
          <cell r="AD517" t="str">
            <v>OK</v>
          </cell>
          <cell r="AH517" t="str">
            <v>Chemical</v>
          </cell>
        </row>
        <row r="518">
          <cell r="C518" t="str">
            <v>KAPE-IB-143556-26-04-2023</v>
          </cell>
          <cell r="D518">
            <v>45042</v>
          </cell>
          <cell r="E518" t="str">
            <v>Packing Material</v>
          </cell>
          <cell r="F518" t="str">
            <v>Closed</v>
          </cell>
          <cell r="G518">
            <v>14500</v>
          </cell>
          <cell r="H518" t="str">
            <v>EOU</v>
          </cell>
          <cell r="J518">
            <v>4007.009</v>
          </cell>
          <cell r="K518">
            <v>2.6472000000000002</v>
          </cell>
          <cell r="L518">
            <v>0</v>
          </cell>
          <cell r="M518">
            <v>0</v>
          </cell>
          <cell r="N518" t="str">
            <v>Packing Material</v>
          </cell>
          <cell r="O518" t="str">
            <v>Extruded Rubber Thread (Elastic)</v>
          </cell>
          <cell r="P518">
            <v>11132030</v>
          </cell>
          <cell r="R518">
            <v>4257868</v>
          </cell>
          <cell r="T518">
            <v>152716714</v>
          </cell>
          <cell r="U518">
            <v>45767</v>
          </cell>
          <cell r="AB518">
            <v>45707</v>
          </cell>
          <cell r="AD518" t="str">
            <v>OK</v>
          </cell>
          <cell r="AH518" t="str">
            <v>Packing Material</v>
          </cell>
        </row>
        <row r="519">
          <cell r="C519" t="str">
            <v>KAPS-IB-17617-27-04-2023</v>
          </cell>
          <cell r="D519">
            <v>45043</v>
          </cell>
          <cell r="E519" t="str">
            <v>Raw Material</v>
          </cell>
          <cell r="F519" t="str">
            <v>Closed</v>
          </cell>
          <cell r="G519">
            <v>48960</v>
          </cell>
          <cell r="H519" t="str">
            <v>EOU</v>
          </cell>
          <cell r="J519">
            <v>5402.33</v>
          </cell>
          <cell r="K519">
            <v>1.5</v>
          </cell>
          <cell r="L519">
            <v>0</v>
          </cell>
          <cell r="M519">
            <v>0</v>
          </cell>
          <cell r="N519" t="str">
            <v>Polyester Yarn</v>
          </cell>
          <cell r="O519" t="str">
            <v>100% POLYESTER TEXTURED YARN DTY 300D/96F HIM RW SD GRADE AA</v>
          </cell>
          <cell r="P519">
            <v>21268693</v>
          </cell>
          <cell r="R519">
            <v>8318143</v>
          </cell>
          <cell r="T519">
            <v>152716719</v>
          </cell>
          <cell r="U519">
            <v>45773</v>
          </cell>
          <cell r="AB519">
            <v>45713</v>
          </cell>
          <cell r="AD519" t="str">
            <v>OK</v>
          </cell>
          <cell r="AH519" t="str">
            <v>YARN</v>
          </cell>
        </row>
        <row r="520">
          <cell r="C520" t="str">
            <v>KAPS-IB-17584-27-04-2023</v>
          </cell>
          <cell r="D520">
            <v>45043</v>
          </cell>
          <cell r="E520" t="str">
            <v>Raw Material</v>
          </cell>
          <cell r="F520" t="str">
            <v>Closed</v>
          </cell>
          <cell r="G520">
            <v>44000</v>
          </cell>
          <cell r="H520" t="str">
            <v>EOU</v>
          </cell>
          <cell r="J520">
            <v>2832.1089999999999</v>
          </cell>
          <cell r="K520">
            <v>2.1800000000000002</v>
          </cell>
          <cell r="L520">
            <v>0</v>
          </cell>
          <cell r="M520">
            <v>0</v>
          </cell>
          <cell r="N520" t="str">
            <v>Textile Chemical</v>
          </cell>
          <cell r="O520" t="str">
            <v>HYDRO BLUE 90</v>
          </cell>
          <cell r="P520">
            <v>27779045</v>
          </cell>
          <cell r="R520">
            <v>5328021</v>
          </cell>
          <cell r="T520">
            <v>152716726</v>
          </cell>
          <cell r="U520">
            <v>45773</v>
          </cell>
          <cell r="AB520">
            <v>45713</v>
          </cell>
          <cell r="AD520" t="str">
            <v>OK</v>
          </cell>
          <cell r="AH520" t="str">
            <v>Chemical</v>
          </cell>
        </row>
        <row r="521">
          <cell r="C521" t="str">
            <v>KAPW-IB-128480-28-04-2023</v>
          </cell>
          <cell r="D521">
            <v>45044</v>
          </cell>
          <cell r="E521" t="str">
            <v>Raw Material</v>
          </cell>
          <cell r="F521" t="str">
            <v>Closed</v>
          </cell>
          <cell r="G521">
            <v>24480</v>
          </cell>
          <cell r="H521" t="str">
            <v>EOU</v>
          </cell>
          <cell r="J521">
            <v>5402.33</v>
          </cell>
          <cell r="K521">
            <v>1.55</v>
          </cell>
          <cell r="L521">
            <v>0</v>
          </cell>
          <cell r="M521">
            <v>0</v>
          </cell>
          <cell r="N521" t="str">
            <v>Polyester Yarn</v>
          </cell>
          <cell r="O521" t="str">
            <v>100% POLYESTER TEXTURED YARN DTY 150D/48F HIM SD GRADE AA</v>
          </cell>
          <cell r="P521">
            <v>10990760</v>
          </cell>
          <cell r="R521">
            <v>4298465</v>
          </cell>
          <cell r="T521">
            <v>152716718</v>
          </cell>
          <cell r="U521">
            <v>45773</v>
          </cell>
          <cell r="AB521">
            <v>45713</v>
          </cell>
          <cell r="AD521" t="str">
            <v>OK</v>
          </cell>
          <cell r="AH521" t="str">
            <v>YARN</v>
          </cell>
        </row>
        <row r="522">
          <cell r="C522" t="str">
            <v>KPPI-IB-54759-27-04-2023</v>
          </cell>
          <cell r="D522">
            <v>45043</v>
          </cell>
          <cell r="E522" t="str">
            <v>Raw Material</v>
          </cell>
          <cell r="F522" t="str">
            <v>Closed</v>
          </cell>
          <cell r="G522">
            <v>198653.3</v>
          </cell>
          <cell r="H522" t="str">
            <v>EOU</v>
          </cell>
          <cell r="J522">
            <v>5201.009</v>
          </cell>
          <cell r="K522">
            <v>2.0083000000000002</v>
          </cell>
          <cell r="L522">
            <v>0</v>
          </cell>
          <cell r="M522">
            <v>0</v>
          </cell>
          <cell r="N522" t="str">
            <v>Raw Cotton</v>
          </cell>
          <cell r="O522" t="str">
            <v>Raw Cotton</v>
          </cell>
          <cell r="P522">
            <v>115540040</v>
          </cell>
          <cell r="R522">
            <v>22160579</v>
          </cell>
          <cell r="T522">
            <v>152716720</v>
          </cell>
          <cell r="U522">
            <v>45773</v>
          </cell>
          <cell r="AB522">
            <v>45713</v>
          </cell>
          <cell r="AD522" t="str">
            <v>OK</v>
          </cell>
          <cell r="AH522" t="str">
            <v>Raw Cotton</v>
          </cell>
        </row>
        <row r="523">
          <cell r="C523" t="str">
            <v>KAPW-IB-130351-03-05-2023</v>
          </cell>
          <cell r="D523">
            <v>45049</v>
          </cell>
          <cell r="E523" t="str">
            <v>Raw Material</v>
          </cell>
          <cell r="F523" t="str">
            <v>Closed</v>
          </cell>
          <cell r="G523">
            <v>1600</v>
          </cell>
          <cell r="H523" t="str">
            <v>EOU</v>
          </cell>
          <cell r="J523">
            <v>3204.1590000000001</v>
          </cell>
          <cell r="K523">
            <v>1.1553072625698324</v>
          </cell>
          <cell r="L523">
            <v>0</v>
          </cell>
          <cell r="M523">
            <v>0</v>
          </cell>
          <cell r="N523" t="str">
            <v>Textile Dyes</v>
          </cell>
          <cell r="O523" t="str">
            <v>DYES (FARBANTHREN)</v>
          </cell>
          <cell r="P523">
            <v>22780633</v>
          </cell>
          <cell r="R523">
            <v>8713318</v>
          </cell>
          <cell r="T523">
            <v>152716730</v>
          </cell>
          <cell r="U523">
            <v>45779</v>
          </cell>
          <cell r="AB523">
            <v>45719</v>
          </cell>
          <cell r="AD523" t="str">
            <v>OK</v>
          </cell>
          <cell r="AH523" t="str">
            <v>DYES</v>
          </cell>
        </row>
        <row r="524">
          <cell r="C524" t="str">
            <v>KAPW-IB-128979-28-04-2023</v>
          </cell>
          <cell r="D524">
            <v>45044</v>
          </cell>
          <cell r="E524" t="str">
            <v>Raw Material</v>
          </cell>
          <cell r="F524" t="str">
            <v>closed</v>
          </cell>
          <cell r="G524">
            <v>1000</v>
          </cell>
          <cell r="H524" t="str">
            <v>EOU</v>
          </cell>
          <cell r="J524">
            <v>3204.1190000000001</v>
          </cell>
          <cell r="K524">
            <v>35.15</v>
          </cell>
          <cell r="L524">
            <v>0</v>
          </cell>
          <cell r="M524">
            <v>0</v>
          </cell>
          <cell r="N524" t="str">
            <v>Textile Dyes</v>
          </cell>
          <cell r="O524" t="str">
            <v>DYES (SYNOLON BLUE AK)</v>
          </cell>
          <cell r="P524">
            <v>10181457</v>
          </cell>
          <cell r="R524">
            <v>3287572</v>
          </cell>
          <cell r="T524">
            <v>152716727</v>
          </cell>
          <cell r="U524">
            <v>45773</v>
          </cell>
          <cell r="AB524">
            <v>45713</v>
          </cell>
          <cell r="AD524" t="str">
            <v>OK</v>
          </cell>
          <cell r="AH524" t="str">
            <v>DYES</v>
          </cell>
        </row>
        <row r="525">
          <cell r="C525" t="str">
            <v>KPFI-IB-34367-03-05-2023</v>
          </cell>
          <cell r="D525">
            <v>45049</v>
          </cell>
          <cell r="E525" t="str">
            <v>Raw Material</v>
          </cell>
          <cell r="F525" t="str">
            <v>Closed</v>
          </cell>
          <cell r="G525">
            <v>300</v>
          </cell>
          <cell r="H525" t="str">
            <v>EOU</v>
          </cell>
          <cell r="J525">
            <v>5206.24</v>
          </cell>
          <cell r="K525">
            <v>4.2766999999999999</v>
          </cell>
          <cell r="L525">
            <v>0</v>
          </cell>
          <cell r="M525">
            <v>0</v>
          </cell>
          <cell r="N525" t="str">
            <v>Blended Fabric</v>
          </cell>
          <cell r="O525" t="str">
            <v>BLANDED FABRIC CVC 60/40 - 300/MTRS</v>
          </cell>
          <cell r="P525">
            <v>372091</v>
          </cell>
          <cell r="R525">
            <v>120148</v>
          </cell>
          <cell r="T525">
            <v>152716682</v>
          </cell>
          <cell r="U525">
            <v>45772</v>
          </cell>
          <cell r="AB525">
            <v>45712</v>
          </cell>
          <cell r="AD525" t="str">
            <v>OK</v>
          </cell>
          <cell r="AH525" t="str">
            <v>FABRIC</v>
          </cell>
        </row>
        <row r="526">
          <cell r="C526" t="str">
            <v>KAPW-IB-129446-02-05-2023</v>
          </cell>
          <cell r="D526">
            <v>45048</v>
          </cell>
          <cell r="E526" t="str">
            <v>Raw Material</v>
          </cell>
          <cell r="F526" t="str">
            <v>Closed</v>
          </cell>
          <cell r="G526">
            <v>1000</v>
          </cell>
          <cell r="H526" t="str">
            <v>EOU</v>
          </cell>
          <cell r="J526">
            <v>3204.16</v>
          </cell>
          <cell r="K526">
            <v>11.25</v>
          </cell>
          <cell r="L526">
            <v>0</v>
          </cell>
          <cell r="M526">
            <v>0</v>
          </cell>
          <cell r="N526" t="str">
            <v>Textile Dyes</v>
          </cell>
          <cell r="O526" t="str">
            <v>DYES (NOVACRON)</v>
          </cell>
          <cell r="P526">
            <v>3263236</v>
          </cell>
          <cell r="R526">
            <v>1248149</v>
          </cell>
          <cell r="T526">
            <v>152716676</v>
          </cell>
          <cell r="U526">
            <v>45775</v>
          </cell>
          <cell r="AB526">
            <v>45715</v>
          </cell>
          <cell r="AD526" t="str">
            <v>OK</v>
          </cell>
          <cell r="AH526" t="str">
            <v>DYES</v>
          </cell>
        </row>
        <row r="527">
          <cell r="C527" t="str">
            <v>KAPW-IB-132481-08-05-2023</v>
          </cell>
          <cell r="D527">
            <v>45054</v>
          </cell>
          <cell r="E527" t="str">
            <v>Raw Material</v>
          </cell>
          <cell r="F527" t="str">
            <v>Closed</v>
          </cell>
          <cell r="G527">
            <v>3650</v>
          </cell>
          <cell r="H527" t="str">
            <v>EOU</v>
          </cell>
          <cell r="J527" t="str">
            <v>3204.1190 / 3204.1600</v>
          </cell>
          <cell r="K527" t="str">
            <v>18.12 / 6.18 / 8.51</v>
          </cell>
          <cell r="L527">
            <v>0</v>
          </cell>
          <cell r="M527">
            <v>0</v>
          </cell>
          <cell r="N527" t="str">
            <v>Textile Dyes</v>
          </cell>
          <cell r="O527" t="str">
            <v>DYES (TERASIL / NOVACRON)</v>
          </cell>
          <cell r="P527">
            <v>13904182</v>
          </cell>
          <cell r="R527">
            <v>4691994</v>
          </cell>
          <cell r="T527">
            <v>152716734</v>
          </cell>
          <cell r="U527">
            <v>45782</v>
          </cell>
          <cell r="AB527">
            <v>45722</v>
          </cell>
          <cell r="AD527" t="str">
            <v>OK</v>
          </cell>
          <cell r="AH527" t="str">
            <v>DYES</v>
          </cell>
        </row>
        <row r="528">
          <cell r="C528" t="str">
            <v>KAPE-IB-145570-05-05-2023</v>
          </cell>
          <cell r="D528">
            <v>45051</v>
          </cell>
          <cell r="E528" t="str">
            <v>Raw Material</v>
          </cell>
          <cell r="F528" t="str">
            <v>Closed</v>
          </cell>
          <cell r="G528">
            <v>7536</v>
          </cell>
          <cell r="H528" t="str">
            <v>EOU</v>
          </cell>
          <cell r="J528">
            <v>5402.33</v>
          </cell>
          <cell r="K528">
            <v>4.6500000000000004</v>
          </cell>
          <cell r="L528">
            <v>0</v>
          </cell>
          <cell r="M528">
            <v>0</v>
          </cell>
          <cell r="N528" t="str">
            <v>Polyester Yarn</v>
          </cell>
          <cell r="O528" t="str">
            <v>POLYESTER FILMAMENT YARN RTSS DT 150D/72F SD RW AA</v>
          </cell>
          <cell r="P528">
            <v>10162802</v>
          </cell>
          <cell r="R528">
            <v>3974651</v>
          </cell>
          <cell r="T528">
            <v>152716684</v>
          </cell>
          <cell r="U528">
            <v>45781</v>
          </cell>
          <cell r="AB528">
            <v>45721</v>
          </cell>
          <cell r="AD528" t="str">
            <v>OK</v>
          </cell>
          <cell r="AH528" t="str">
            <v>YARN</v>
          </cell>
        </row>
        <row r="529">
          <cell r="C529" t="str">
            <v>KAPW-IB-132473-08-05-2023</v>
          </cell>
          <cell r="D529">
            <v>45054</v>
          </cell>
          <cell r="E529" t="str">
            <v>Raw Material</v>
          </cell>
          <cell r="F529" t="str">
            <v>Closed</v>
          </cell>
          <cell r="G529">
            <v>5000</v>
          </cell>
          <cell r="H529" t="str">
            <v>EOU</v>
          </cell>
          <cell r="J529">
            <v>3204.2</v>
          </cell>
          <cell r="K529">
            <v>7.694</v>
          </cell>
          <cell r="L529">
            <v>0</v>
          </cell>
          <cell r="M529">
            <v>0</v>
          </cell>
          <cell r="N529" t="str">
            <v>Textile Dyes</v>
          </cell>
          <cell r="O529" t="str">
            <v>DYES (VEEBRIGHT EHT)</v>
          </cell>
          <cell r="P529">
            <v>11154893</v>
          </cell>
          <cell r="R529">
            <v>4798389</v>
          </cell>
          <cell r="T529">
            <v>152716751</v>
          </cell>
          <cell r="U529">
            <v>45785</v>
          </cell>
          <cell r="AB529">
            <v>45725</v>
          </cell>
          <cell r="AD529" t="str">
            <v>OK</v>
          </cell>
          <cell r="AH529" t="str">
            <v>DYES</v>
          </cell>
        </row>
        <row r="530">
          <cell r="C530" t="str">
            <v>KAPW-IB-131668-05-05-2023</v>
          </cell>
          <cell r="D530">
            <v>45051</v>
          </cell>
          <cell r="E530" t="str">
            <v>Raw Material</v>
          </cell>
          <cell r="F530" t="str">
            <v>Closed</v>
          </cell>
          <cell r="G530">
            <v>1800</v>
          </cell>
          <cell r="H530" t="str">
            <v>EOU</v>
          </cell>
          <cell r="J530">
            <v>3809.9110000000001</v>
          </cell>
          <cell r="K530">
            <v>23.5504</v>
          </cell>
          <cell r="L530">
            <v>0</v>
          </cell>
          <cell r="M530">
            <v>0</v>
          </cell>
          <cell r="N530" t="str">
            <v>Textile Chemical</v>
          </cell>
          <cell r="O530" t="str">
            <v>CHEMICAL (RAROPRINT PH)</v>
          </cell>
          <cell r="P530">
            <v>13649149</v>
          </cell>
          <cell r="R530">
            <v>2617907</v>
          </cell>
          <cell r="T530">
            <v>152716737</v>
          </cell>
          <cell r="U530">
            <v>45782</v>
          </cell>
          <cell r="AB530">
            <v>45722</v>
          </cell>
          <cell r="AD530" t="str">
            <v>OK</v>
          </cell>
          <cell r="AH530" t="str">
            <v>Chemical</v>
          </cell>
        </row>
        <row r="531">
          <cell r="C531" t="str">
            <v>KPFI-IB-35047-08-05-2023</v>
          </cell>
          <cell r="D531">
            <v>45054</v>
          </cell>
          <cell r="E531" t="str">
            <v>Raw Material</v>
          </cell>
          <cell r="F531" t="str">
            <v>Closed</v>
          </cell>
          <cell r="G531">
            <v>50</v>
          </cell>
          <cell r="H531" t="str">
            <v>EOU</v>
          </cell>
          <cell r="J531">
            <v>3215.1990000000001</v>
          </cell>
          <cell r="K531">
            <v>48.8</v>
          </cell>
          <cell r="L531">
            <v>0</v>
          </cell>
          <cell r="M531">
            <v>0</v>
          </cell>
          <cell r="N531" t="str">
            <v>Textile Dyes</v>
          </cell>
          <cell r="O531" t="str">
            <v>REPRINT LRW (PRINTING PASTE)</v>
          </cell>
          <cell r="P531">
            <v>707511</v>
          </cell>
          <cell r="R531">
            <v>349425</v>
          </cell>
          <cell r="T531">
            <v>152716749</v>
          </cell>
          <cell r="U531">
            <v>45784</v>
          </cell>
          <cell r="AB531">
            <v>45724</v>
          </cell>
          <cell r="AD531" t="str">
            <v>OK</v>
          </cell>
          <cell r="AH531" t="str">
            <v>DYES</v>
          </cell>
        </row>
        <row r="532">
          <cell r="C532" t="str">
            <v>KAPS-IB-22072-11-05-2023</v>
          </cell>
          <cell r="D532">
            <v>45057</v>
          </cell>
          <cell r="E532" t="str">
            <v>Raw Material</v>
          </cell>
          <cell r="F532" t="str">
            <v>Closed</v>
          </cell>
          <cell r="G532">
            <v>48960</v>
          </cell>
          <cell r="H532" t="str">
            <v>EOU</v>
          </cell>
          <cell r="J532">
            <v>5402.33</v>
          </cell>
          <cell r="K532">
            <v>1.2</v>
          </cell>
          <cell r="L532">
            <v>0</v>
          </cell>
          <cell r="M532">
            <v>0</v>
          </cell>
          <cell r="N532" t="str">
            <v>Polyester Yarn</v>
          </cell>
          <cell r="O532" t="str">
            <v>100% POLYESTER TEXTURED YARN DTY 300D/96F HIM RW SD GRADE AA</v>
          </cell>
          <cell r="P532">
            <v>17098861</v>
          </cell>
          <cell r="R532">
            <v>6687330</v>
          </cell>
          <cell r="T532">
            <v>152716757</v>
          </cell>
          <cell r="U532">
            <v>45787</v>
          </cell>
          <cell r="AB532">
            <v>45727</v>
          </cell>
          <cell r="AD532" t="str">
            <v>OK</v>
          </cell>
          <cell r="AH532" t="str">
            <v>YARN</v>
          </cell>
        </row>
        <row r="533">
          <cell r="C533" t="str">
            <v>KAPS-IB-21933-10-05-2023</v>
          </cell>
          <cell r="D533">
            <v>45056</v>
          </cell>
          <cell r="E533" t="str">
            <v>Raw Material</v>
          </cell>
          <cell r="F533" t="str">
            <v>Closed</v>
          </cell>
          <cell r="G533">
            <v>19300</v>
          </cell>
          <cell r="H533" t="str">
            <v>EOU</v>
          </cell>
          <cell r="J533" t="str">
            <v>3906.9090 / 3809.9190</v>
          </cell>
          <cell r="K533" t="str">
            <v>3.20 / 1.55</v>
          </cell>
          <cell r="L533">
            <v>0</v>
          </cell>
          <cell r="M533">
            <v>0</v>
          </cell>
          <cell r="N533" t="str">
            <v>Textile Chemical</v>
          </cell>
          <cell r="O533" t="str">
            <v>Chemical (PERIPRINT / PERIGEN DLS)</v>
          </cell>
          <cell r="P533">
            <v>16404066</v>
          </cell>
          <cell r="R533">
            <v>5482676</v>
          </cell>
          <cell r="T533">
            <v>152716755</v>
          </cell>
          <cell r="U533">
            <v>45787</v>
          </cell>
          <cell r="AB533">
            <v>45727</v>
          </cell>
          <cell r="AD533" t="str">
            <v>OK</v>
          </cell>
          <cell r="AH533" t="str">
            <v>Chemical</v>
          </cell>
        </row>
        <row r="534">
          <cell r="C534" t="str">
            <v>KAPW-IB-133211-09-05-2023</v>
          </cell>
          <cell r="D534">
            <v>45055</v>
          </cell>
          <cell r="E534" t="str">
            <v>Raw Material</v>
          </cell>
          <cell r="F534" t="str">
            <v>Closed</v>
          </cell>
          <cell r="G534">
            <v>400</v>
          </cell>
          <cell r="H534" t="str">
            <v>EOU</v>
          </cell>
          <cell r="J534">
            <v>3402.9</v>
          </cell>
          <cell r="K534" t="str">
            <v>6.45 / 4.30</v>
          </cell>
          <cell r="L534">
            <v>0</v>
          </cell>
          <cell r="M534">
            <v>0</v>
          </cell>
          <cell r="N534" t="str">
            <v>Textile Chemical</v>
          </cell>
          <cell r="O534" t="str">
            <v>Chemical LIQUID / POWDER (FABRIC TREATMENT)</v>
          </cell>
          <cell r="P534">
            <v>622763</v>
          </cell>
          <cell r="R534">
            <v>267888</v>
          </cell>
          <cell r="T534">
            <v>152716756</v>
          </cell>
          <cell r="U534">
            <v>45051</v>
          </cell>
          <cell r="AB534">
            <v>44991</v>
          </cell>
          <cell r="AD534" t="str">
            <v>OK</v>
          </cell>
          <cell r="AH534" t="str">
            <v>Chemical</v>
          </cell>
        </row>
        <row r="535">
          <cell r="C535" t="str">
            <v>KPAF-IB-45892-16-05-2023</v>
          </cell>
          <cell r="D535">
            <v>45062</v>
          </cell>
          <cell r="E535" t="str">
            <v>Raw Material</v>
          </cell>
          <cell r="F535" t="str">
            <v>Closed</v>
          </cell>
          <cell r="G535">
            <v>1200</v>
          </cell>
          <cell r="H535" t="str">
            <v>EOU</v>
          </cell>
          <cell r="J535">
            <v>3204.16</v>
          </cell>
          <cell r="K535" t="str">
            <v>228.2725 / 63.2684</v>
          </cell>
          <cell r="L535">
            <v>0</v>
          </cell>
          <cell r="M535">
            <v>0</v>
          </cell>
          <cell r="N535" t="str">
            <v>Textile Dyes</v>
          </cell>
          <cell r="O535" t="str">
            <v>DYES (BEZATHREN)</v>
          </cell>
          <cell r="P535">
            <v>55779616</v>
          </cell>
          <cell r="R535">
            <v>21335033</v>
          </cell>
          <cell r="T535">
            <v>152716761</v>
          </cell>
          <cell r="U535">
            <v>45792</v>
          </cell>
          <cell r="AB535">
            <v>45732</v>
          </cell>
          <cell r="AD535" t="str">
            <v>OK</v>
          </cell>
          <cell r="AH535" t="str">
            <v>DYES</v>
          </cell>
        </row>
        <row r="536">
          <cell r="C536" t="str">
            <v>KAPW-IB-135626-15-05-2023</v>
          </cell>
          <cell r="D536">
            <v>45061</v>
          </cell>
          <cell r="E536" t="str">
            <v>Raw Material</v>
          </cell>
          <cell r="F536" t="str">
            <v>Closed</v>
          </cell>
          <cell r="G536">
            <v>1000</v>
          </cell>
          <cell r="H536" t="str">
            <v>EOU</v>
          </cell>
          <cell r="J536">
            <v>3707.1</v>
          </cell>
          <cell r="K536">
            <v>9.0749999999999993</v>
          </cell>
          <cell r="L536">
            <v>0</v>
          </cell>
          <cell r="M536">
            <v>0</v>
          </cell>
          <cell r="N536" t="str">
            <v>Textile Chemical</v>
          </cell>
          <cell r="O536" t="str">
            <v>Chemical (EMULSION AQUASOL)</v>
          </cell>
          <cell r="P536">
            <v>2693443</v>
          </cell>
          <cell r="R536">
            <v>516603</v>
          </cell>
          <cell r="T536">
            <v>152716764</v>
          </cell>
          <cell r="U536">
            <v>45791</v>
          </cell>
          <cell r="AB536">
            <v>45731</v>
          </cell>
          <cell r="AD536" t="str">
            <v>OK</v>
          </cell>
          <cell r="AH536" t="str">
            <v>Chemical</v>
          </cell>
        </row>
        <row r="537">
          <cell r="C537" t="str">
            <v>KAPW-IB-136592-17-05-2023</v>
          </cell>
          <cell r="D537">
            <v>45063</v>
          </cell>
          <cell r="E537" t="str">
            <v>Raw Material</v>
          </cell>
          <cell r="F537" t="str">
            <v>Closed</v>
          </cell>
          <cell r="G537">
            <v>250</v>
          </cell>
          <cell r="H537" t="str">
            <v>EOU</v>
          </cell>
          <cell r="J537">
            <v>3204.16</v>
          </cell>
          <cell r="K537">
            <v>4.04</v>
          </cell>
          <cell r="L537">
            <v>0</v>
          </cell>
          <cell r="M537">
            <v>0</v>
          </cell>
          <cell r="N537" t="str">
            <v>Textile Dyes</v>
          </cell>
          <cell r="O537" t="str">
            <v>DYES (SETAZOL BLACK SDN)</v>
          </cell>
          <cell r="P537">
            <v>294099</v>
          </cell>
          <cell r="R537">
            <v>112490</v>
          </cell>
          <cell r="T537">
            <v>152716763</v>
          </cell>
          <cell r="U537">
            <v>45793</v>
          </cell>
          <cell r="AB537">
            <v>45733</v>
          </cell>
          <cell r="AD537" t="str">
            <v>OK</v>
          </cell>
          <cell r="AH537" t="str">
            <v>DYES</v>
          </cell>
        </row>
        <row r="538">
          <cell r="C538" t="str">
            <v>KAPS-IB-25629-22-05-2023</v>
          </cell>
          <cell r="D538">
            <v>45068</v>
          </cell>
          <cell r="E538" t="str">
            <v>Packing Material</v>
          </cell>
          <cell r="F538" t="str">
            <v>Closed</v>
          </cell>
          <cell r="G538">
            <v>100036</v>
          </cell>
          <cell r="H538" t="str">
            <v>EOU</v>
          </cell>
          <cell r="J538">
            <v>4810.29</v>
          </cell>
          <cell r="K538">
            <v>0.86499999999999999</v>
          </cell>
          <cell r="L538">
            <v>0</v>
          </cell>
          <cell r="M538">
            <v>0</v>
          </cell>
          <cell r="N538" t="str">
            <v>Packing Material</v>
          </cell>
          <cell r="O538" t="str">
            <v xml:space="preserve">2/S COATED ART BOARD </v>
          </cell>
          <cell r="P538">
            <v>26276011</v>
          </cell>
          <cell r="R538">
            <v>11674957</v>
          </cell>
          <cell r="T538">
            <v>152716769</v>
          </cell>
          <cell r="U538">
            <v>45798</v>
          </cell>
          <cell r="AB538">
            <v>45738</v>
          </cell>
          <cell r="AD538" t="str">
            <v>OK</v>
          </cell>
          <cell r="AH538" t="str">
            <v>Packing Material</v>
          </cell>
        </row>
        <row r="539">
          <cell r="C539" t="str">
            <v>KAPE-IB-149372-22-05-2023</v>
          </cell>
          <cell r="D539">
            <v>45068</v>
          </cell>
          <cell r="E539" t="str">
            <v>Raw Material</v>
          </cell>
          <cell r="F539" t="str">
            <v>Closed</v>
          </cell>
          <cell r="G539">
            <v>1008</v>
          </cell>
          <cell r="H539" t="str">
            <v>EOU</v>
          </cell>
          <cell r="J539">
            <v>3707.1</v>
          </cell>
          <cell r="K539">
            <v>6.35</v>
          </cell>
          <cell r="L539">
            <v>0</v>
          </cell>
          <cell r="M539">
            <v>0</v>
          </cell>
          <cell r="N539" t="str">
            <v>Textile Chemical</v>
          </cell>
          <cell r="O539" t="str">
            <v>CHEMICAL (ADHESIVE AGENT FOR PRINTING)</v>
          </cell>
          <cell r="P539">
            <v>1868077</v>
          </cell>
          <cell r="R539">
            <v>358297</v>
          </cell>
          <cell r="T539">
            <v>152721318</v>
          </cell>
          <cell r="U539">
            <v>45797</v>
          </cell>
          <cell r="AB539">
            <v>45737</v>
          </cell>
          <cell r="AD539" t="str">
            <v>OK</v>
          </cell>
          <cell r="AH539" t="str">
            <v>Chemical</v>
          </cell>
        </row>
        <row r="540">
          <cell r="C540" t="str">
            <v>KAPS-IB-26207-24-05-2023</v>
          </cell>
          <cell r="D540">
            <v>45070</v>
          </cell>
          <cell r="E540" t="str">
            <v>Raw Material</v>
          </cell>
          <cell r="F540" t="str">
            <v>Closed</v>
          </cell>
          <cell r="G540">
            <v>18720</v>
          </cell>
          <cell r="H540" t="str">
            <v>EOU</v>
          </cell>
          <cell r="J540">
            <v>3906.9029999999998</v>
          </cell>
          <cell r="K540">
            <v>2.1</v>
          </cell>
          <cell r="L540">
            <v>0</v>
          </cell>
          <cell r="M540">
            <v>0</v>
          </cell>
          <cell r="N540" t="str">
            <v>Textile Chemical</v>
          </cell>
          <cell r="O540" t="str">
            <v>CHEMICAL (FLOPRINT)</v>
          </cell>
          <cell r="P540">
            <v>11507318</v>
          </cell>
          <cell r="R540">
            <v>2618537</v>
          </cell>
          <cell r="T540">
            <v>152716772</v>
          </cell>
          <cell r="U540">
            <v>45801</v>
          </cell>
          <cell r="AB540">
            <v>45741</v>
          </cell>
          <cell r="AD540" t="str">
            <v>OK</v>
          </cell>
          <cell r="AH540" t="str">
            <v>Chemical</v>
          </cell>
        </row>
        <row r="541">
          <cell r="C541" t="str">
            <v>KAPS-IB-26200-24-05-2023</v>
          </cell>
          <cell r="D541">
            <v>45070</v>
          </cell>
          <cell r="E541" t="str">
            <v>Raw Material</v>
          </cell>
          <cell r="F541" t="str">
            <v>Closed</v>
          </cell>
          <cell r="G541">
            <v>18720</v>
          </cell>
          <cell r="H541" t="str">
            <v>EOU</v>
          </cell>
          <cell r="J541">
            <v>3906.9029999999998</v>
          </cell>
          <cell r="K541">
            <v>2.1</v>
          </cell>
          <cell r="L541">
            <v>0</v>
          </cell>
          <cell r="M541">
            <v>0</v>
          </cell>
          <cell r="N541" t="str">
            <v>Textile Chemical</v>
          </cell>
          <cell r="O541" t="str">
            <v>CHEMICAL (FLOPRINT)</v>
          </cell>
          <cell r="P541">
            <v>11507318</v>
          </cell>
          <cell r="R541">
            <v>2618537</v>
          </cell>
          <cell r="T541">
            <v>152716771</v>
          </cell>
          <cell r="U541">
            <v>45801</v>
          </cell>
          <cell r="AB541">
            <v>45741</v>
          </cell>
          <cell r="AD541" t="str">
            <v>OK</v>
          </cell>
          <cell r="AH541" t="str">
            <v>Chemical</v>
          </cell>
        </row>
        <row r="542">
          <cell r="C542" t="str">
            <v>KAPW-IB-140973-29-05-2023</v>
          </cell>
          <cell r="D542">
            <v>45075</v>
          </cell>
          <cell r="E542" t="str">
            <v>Raw Material</v>
          </cell>
          <cell r="F542" t="str">
            <v>Closed</v>
          </cell>
          <cell r="G542">
            <v>25600</v>
          </cell>
          <cell r="H542" t="str">
            <v>EOU</v>
          </cell>
          <cell r="J542">
            <v>3910</v>
          </cell>
          <cell r="K542">
            <v>1.7</v>
          </cell>
          <cell r="L542">
            <v>0</v>
          </cell>
          <cell r="M542">
            <v>0</v>
          </cell>
          <cell r="N542" t="str">
            <v>Textile Chemical</v>
          </cell>
          <cell r="O542" t="str">
            <v>CHEMICAL (SILICONE HT)</v>
          </cell>
          <cell r="P542">
            <v>12707998</v>
          </cell>
          <cell r="R542">
            <v>2437394</v>
          </cell>
          <cell r="T542">
            <v>152716781</v>
          </cell>
          <cell r="U542">
            <v>45806</v>
          </cell>
          <cell r="AB542">
            <v>45746</v>
          </cell>
          <cell r="AD542" t="str">
            <v>OK</v>
          </cell>
          <cell r="AH542" t="str">
            <v>Chemical</v>
          </cell>
        </row>
        <row r="543">
          <cell r="C543" t="str">
            <v>KAPS-IB-27445-26-05-2023</v>
          </cell>
          <cell r="D543">
            <v>45072</v>
          </cell>
          <cell r="E543" t="str">
            <v>Packing Material</v>
          </cell>
          <cell r="F543" t="str">
            <v>Closed</v>
          </cell>
          <cell r="G543">
            <v>8100</v>
          </cell>
          <cell r="H543" t="str">
            <v>EOU</v>
          </cell>
          <cell r="J543">
            <v>5901.9089999999997</v>
          </cell>
          <cell r="K543">
            <v>2.8060999999999998</v>
          </cell>
          <cell r="L543">
            <v>0</v>
          </cell>
          <cell r="M543">
            <v>0</v>
          </cell>
          <cell r="N543" t="str">
            <v>Packing Material</v>
          </cell>
          <cell r="O543" t="str">
            <v>100% POLYESTER NON WOVEN INTERLINING 52 GSM WIDTH:32" COLOR WHITE (180000/MTRS)</v>
          </cell>
          <cell r="P543">
            <v>6668372</v>
          </cell>
          <cell r="R543">
            <v>2153204</v>
          </cell>
          <cell r="T543">
            <v>152716776</v>
          </cell>
          <cell r="U543">
            <v>45802</v>
          </cell>
          <cell r="AB543">
            <v>45742</v>
          </cell>
          <cell r="AD543" t="str">
            <v>OK</v>
          </cell>
          <cell r="AH543" t="str">
            <v>Packing Material</v>
          </cell>
        </row>
        <row r="544">
          <cell r="C544" t="str">
            <v>KAPW-IB-142009-31-05-2023</v>
          </cell>
          <cell r="D544">
            <v>45049</v>
          </cell>
          <cell r="E544" t="str">
            <v>Raw Material</v>
          </cell>
          <cell r="F544" t="str">
            <v>Closed</v>
          </cell>
          <cell r="G544">
            <v>26000</v>
          </cell>
          <cell r="H544" t="str">
            <v>EOU</v>
          </cell>
          <cell r="J544">
            <v>3402.9</v>
          </cell>
          <cell r="K544" t="str">
            <v>15.00 / 11.70</v>
          </cell>
          <cell r="L544">
            <v>0</v>
          </cell>
          <cell r="M544">
            <v>0</v>
          </cell>
          <cell r="N544" t="str">
            <v>Textile Chemical</v>
          </cell>
          <cell r="O544" t="str">
            <v>CHEMICAL (DYMAFIX / WETMATIC)</v>
          </cell>
          <cell r="P544">
            <v>12957518</v>
          </cell>
          <cell r="R544">
            <v>5573806</v>
          </cell>
          <cell r="T544">
            <v>52716890</v>
          </cell>
          <cell r="U544">
            <v>45807</v>
          </cell>
          <cell r="AB544">
            <v>45747</v>
          </cell>
          <cell r="AD544" t="str">
            <v>OK</v>
          </cell>
          <cell r="AH544" t="str">
            <v>Chemical</v>
          </cell>
        </row>
        <row r="545">
          <cell r="C545" t="str">
            <v>KAPS-IB-29015-01-06-2023</v>
          </cell>
          <cell r="D545">
            <v>45078</v>
          </cell>
          <cell r="E545" t="str">
            <v>Raw Material</v>
          </cell>
          <cell r="F545" t="str">
            <v>Closed</v>
          </cell>
          <cell r="G545">
            <v>18720</v>
          </cell>
          <cell r="H545" t="str">
            <v>EOU</v>
          </cell>
          <cell r="J545">
            <v>3906.9029999999998</v>
          </cell>
          <cell r="K545">
            <v>2.1</v>
          </cell>
          <cell r="L545">
            <v>0</v>
          </cell>
          <cell r="M545">
            <v>0</v>
          </cell>
          <cell r="N545" t="str">
            <v>Textile Chemical</v>
          </cell>
          <cell r="O545" t="str">
            <v>CHEMICAL (FLOPRINT)</v>
          </cell>
          <cell r="P545">
            <v>11461201</v>
          </cell>
          <cell r="R545">
            <v>2608042</v>
          </cell>
          <cell r="T545">
            <v>152716891</v>
          </cell>
          <cell r="U545">
            <v>45807</v>
          </cell>
          <cell r="AB545">
            <v>45747</v>
          </cell>
          <cell r="AD545" t="str">
            <v>OK</v>
          </cell>
          <cell r="AH545" t="str">
            <v>Chemical</v>
          </cell>
        </row>
        <row r="546">
          <cell r="C546" t="str">
            <v>KAPE-IB-153269-07-06-2023</v>
          </cell>
          <cell r="D546">
            <v>45084</v>
          </cell>
          <cell r="E546" t="str">
            <v>Raw Material</v>
          </cell>
          <cell r="F546" t="str">
            <v>Closed</v>
          </cell>
          <cell r="G546">
            <v>3053.4</v>
          </cell>
          <cell r="H546" t="str">
            <v>EOU</v>
          </cell>
          <cell r="J546">
            <v>5503.2089999999998</v>
          </cell>
          <cell r="K546">
            <v>3.2456</v>
          </cell>
          <cell r="L546">
            <v>0</v>
          </cell>
          <cell r="M546">
            <v>0</v>
          </cell>
          <cell r="N546" t="str">
            <v>Polyester Yarn</v>
          </cell>
          <cell r="O546" t="str">
            <v>LENZING LYOCELL RB BRIGHT RAW WHITE</v>
          </cell>
          <cell r="P546">
            <v>2898339</v>
          </cell>
          <cell r="R546">
            <v>935867</v>
          </cell>
          <cell r="T546">
            <v>152716899</v>
          </cell>
          <cell r="U546">
            <v>45813</v>
          </cell>
          <cell r="AB546">
            <v>45753</v>
          </cell>
          <cell r="AD546" t="str">
            <v>OK</v>
          </cell>
          <cell r="AH546" t="str">
            <v>YARN</v>
          </cell>
        </row>
        <row r="547">
          <cell r="C547" t="str">
            <v>KAPW-IB-143970-06-06-2023</v>
          </cell>
          <cell r="D547">
            <v>45083</v>
          </cell>
          <cell r="E547" t="str">
            <v>Raw Material</v>
          </cell>
          <cell r="F547" t="str">
            <v>Closed</v>
          </cell>
          <cell r="G547">
            <v>3950</v>
          </cell>
          <cell r="H547" t="str">
            <v>EOU</v>
          </cell>
          <cell r="J547" t="str">
            <v>3204.1190 / 3204.1600</v>
          </cell>
          <cell r="K547" t="str">
            <v>29.5 / 11.55 / 9.6 / 16.4 / 11.15 / 7.15</v>
          </cell>
          <cell r="L547">
            <v>0</v>
          </cell>
          <cell r="M547">
            <v>0</v>
          </cell>
          <cell r="N547" t="str">
            <v>Textile Dyes</v>
          </cell>
          <cell r="O547" t="str">
            <v>DYES (SYNOLON / SYNOZOL)</v>
          </cell>
          <cell r="P547">
            <v>17345635</v>
          </cell>
          <cell r="R547">
            <v>5860702</v>
          </cell>
          <cell r="T547">
            <v>152716894</v>
          </cell>
          <cell r="U547">
            <v>45813</v>
          </cell>
          <cell r="AB547">
            <v>45753</v>
          </cell>
          <cell r="AD547" t="str">
            <v>OK</v>
          </cell>
          <cell r="AH547" t="str">
            <v>DYES</v>
          </cell>
        </row>
        <row r="548">
          <cell r="C548" t="str">
            <v>KAPW-IB-146777-12-06-2023</v>
          </cell>
          <cell r="D548">
            <v>45089</v>
          </cell>
          <cell r="E548" t="str">
            <v>Packing Material</v>
          </cell>
          <cell r="F548" t="str">
            <v>Closed</v>
          </cell>
          <cell r="G548">
            <v>7525</v>
          </cell>
          <cell r="H548" t="str">
            <v>EOU</v>
          </cell>
          <cell r="J548">
            <v>5807.1019999999999</v>
          </cell>
          <cell r="K548">
            <v>3.887</v>
          </cell>
          <cell r="L548">
            <v>0</v>
          </cell>
          <cell r="M548">
            <v>0</v>
          </cell>
          <cell r="N548" t="str">
            <v>Packing Material</v>
          </cell>
          <cell r="O548" t="str">
            <v>RIBBONS</v>
          </cell>
          <cell r="P548">
            <v>8573832</v>
          </cell>
          <cell r="R548">
            <v>2768474</v>
          </cell>
          <cell r="T548">
            <v>152716787</v>
          </cell>
          <cell r="U548">
            <v>45820</v>
          </cell>
          <cell r="AB548">
            <v>45760</v>
          </cell>
          <cell r="AD548" t="str">
            <v>OK</v>
          </cell>
          <cell r="AH548" t="str">
            <v>Packing Material</v>
          </cell>
        </row>
        <row r="549">
          <cell r="C549" t="str">
            <v>KAPE-IB-155829-20-06-2023</v>
          </cell>
          <cell r="D549">
            <v>45097</v>
          </cell>
          <cell r="E549" t="str">
            <v>Raw Material</v>
          </cell>
          <cell r="F549" t="str">
            <v>Closed</v>
          </cell>
          <cell r="G549">
            <v>12000</v>
          </cell>
          <cell r="H549" t="str">
            <v>EOU</v>
          </cell>
          <cell r="J549">
            <v>3204.16</v>
          </cell>
          <cell r="K549" t="str">
            <v>3.10 / 4.30 / 6.00 / 5.10</v>
          </cell>
          <cell r="L549">
            <v>0</v>
          </cell>
          <cell r="M549">
            <v>0</v>
          </cell>
          <cell r="N549" t="str">
            <v>Textile Dyes</v>
          </cell>
          <cell r="O549" t="str">
            <v>DYES (LIYUANSOL)</v>
          </cell>
          <cell r="P549">
            <v>13133354</v>
          </cell>
          <cell r="R549">
            <v>5023352</v>
          </cell>
          <cell r="T549">
            <v>152716914</v>
          </cell>
          <cell r="U549">
            <v>45824</v>
          </cell>
          <cell r="AB549">
            <v>45764</v>
          </cell>
          <cell r="AD549" t="str">
            <v>OK</v>
          </cell>
          <cell r="AH549" t="str">
            <v>DYES</v>
          </cell>
        </row>
        <row r="550">
          <cell r="C550" t="str">
            <v>KPPI-IB-63606-19-06-2023</v>
          </cell>
          <cell r="D550">
            <v>45096</v>
          </cell>
          <cell r="E550" t="str">
            <v>Raw Material</v>
          </cell>
          <cell r="F550" t="str">
            <v>Closed</v>
          </cell>
          <cell r="G550">
            <v>19911</v>
          </cell>
          <cell r="H550" t="str">
            <v>EOU</v>
          </cell>
          <cell r="J550">
            <v>5201.009</v>
          </cell>
          <cell r="K550">
            <v>2.0062000000000002</v>
          </cell>
          <cell r="L550">
            <v>0</v>
          </cell>
          <cell r="M550">
            <v>0</v>
          </cell>
          <cell r="N550" t="str">
            <v>Raw Cotton</v>
          </cell>
          <cell r="O550" t="str">
            <v>Raw Cotton</v>
          </cell>
          <cell r="P550">
            <v>11725338</v>
          </cell>
          <cell r="R550">
            <v>2248920</v>
          </cell>
          <cell r="T550">
            <v>152716917</v>
          </cell>
          <cell r="U550">
            <v>45824</v>
          </cell>
          <cell r="AB550">
            <v>45764</v>
          </cell>
          <cell r="AD550" t="str">
            <v>OK</v>
          </cell>
          <cell r="AH550" t="str">
            <v>Raw Cotton</v>
          </cell>
        </row>
        <row r="551">
          <cell r="C551" t="str">
            <v>KPPI-IB-63605-19-06-2023</v>
          </cell>
          <cell r="D551">
            <v>45096</v>
          </cell>
          <cell r="E551" t="str">
            <v>Raw Material</v>
          </cell>
          <cell r="F551" t="str">
            <v>Closed</v>
          </cell>
          <cell r="G551">
            <v>49360</v>
          </cell>
          <cell r="H551" t="str">
            <v>EOU</v>
          </cell>
          <cell r="J551">
            <v>5201.009</v>
          </cell>
          <cell r="K551">
            <v>2.0061</v>
          </cell>
          <cell r="L551">
            <v>0</v>
          </cell>
          <cell r="M551">
            <v>0</v>
          </cell>
          <cell r="N551" t="str">
            <v>Raw Cotton</v>
          </cell>
          <cell r="O551" t="str">
            <v>Raw Cotton</v>
          </cell>
          <cell r="P551">
            <v>29066036</v>
          </cell>
          <cell r="R551">
            <v>5574865</v>
          </cell>
          <cell r="T551">
            <v>152716916</v>
          </cell>
          <cell r="U551">
            <v>45824</v>
          </cell>
          <cell r="AB551">
            <v>45764</v>
          </cell>
          <cell r="AD551" t="str">
            <v>OK</v>
          </cell>
          <cell r="AH551" t="str">
            <v>Raw Cotton</v>
          </cell>
        </row>
        <row r="552">
          <cell r="C552" t="str">
            <v>KPPI-IB-63603-19-06-2023</v>
          </cell>
          <cell r="D552">
            <v>45096</v>
          </cell>
          <cell r="E552" t="str">
            <v>Raw Material</v>
          </cell>
          <cell r="F552" t="str">
            <v>Closed</v>
          </cell>
          <cell r="G552">
            <v>23993</v>
          </cell>
          <cell r="H552" t="str">
            <v>EOU</v>
          </cell>
          <cell r="J552">
            <v>5201.009</v>
          </cell>
          <cell r="K552">
            <v>2.0062000000000002</v>
          </cell>
          <cell r="L552">
            <v>0</v>
          </cell>
          <cell r="M552">
            <v>0</v>
          </cell>
          <cell r="N552" t="str">
            <v>Raw Cotton</v>
          </cell>
          <cell r="O552" t="str">
            <v>Raw Cotton</v>
          </cell>
          <cell r="P552">
            <v>14129177</v>
          </cell>
          <cell r="R552">
            <v>2709976</v>
          </cell>
          <cell r="T552">
            <v>152716915</v>
          </cell>
          <cell r="U552">
            <v>45824</v>
          </cell>
          <cell r="AB552">
            <v>45764</v>
          </cell>
          <cell r="AD552" t="str">
            <v>OK</v>
          </cell>
          <cell r="AH552" t="str">
            <v>Raw Cotton</v>
          </cell>
        </row>
        <row r="553">
          <cell r="C553" t="str">
            <v>KPPI-IB-63604-19-06-2023</v>
          </cell>
          <cell r="D553">
            <v>45096</v>
          </cell>
          <cell r="E553" t="str">
            <v>Raw Material</v>
          </cell>
          <cell r="F553" t="str">
            <v>Closed</v>
          </cell>
          <cell r="G553">
            <v>287180.09999999998</v>
          </cell>
          <cell r="H553" t="str">
            <v>EOU</v>
          </cell>
          <cell r="J553">
            <v>5201.009</v>
          </cell>
          <cell r="K553">
            <v>2.0061</v>
          </cell>
          <cell r="L553">
            <v>0</v>
          </cell>
          <cell r="M553">
            <v>0</v>
          </cell>
          <cell r="N553" t="str">
            <v>Raw Cotton</v>
          </cell>
          <cell r="O553" t="str">
            <v>Raw Cotton</v>
          </cell>
          <cell r="P553">
            <v>169108330</v>
          </cell>
          <cell r="R553">
            <v>32434977</v>
          </cell>
          <cell r="T553">
            <v>152716919</v>
          </cell>
          <cell r="U553">
            <v>45824</v>
          </cell>
          <cell r="AB553">
            <v>45764</v>
          </cell>
          <cell r="AD553" t="str">
            <v>OK</v>
          </cell>
          <cell r="AH553" t="str">
            <v>Raw Cotton</v>
          </cell>
        </row>
        <row r="554">
          <cell r="C554" t="str">
            <v>KAPW-IB-149837-21-06-2023</v>
          </cell>
          <cell r="D554">
            <v>45098</v>
          </cell>
          <cell r="E554" t="str">
            <v>Raw Material</v>
          </cell>
          <cell r="F554" t="str">
            <v>Closed</v>
          </cell>
          <cell r="G554">
            <v>1770</v>
          </cell>
          <cell r="H554" t="str">
            <v>EOU</v>
          </cell>
          <cell r="J554">
            <v>5407.52</v>
          </cell>
          <cell r="K554">
            <v>14.8188</v>
          </cell>
          <cell r="L554">
            <v>0</v>
          </cell>
          <cell r="M554">
            <v>0</v>
          </cell>
          <cell r="N554" t="str">
            <v>Polyester Fabric</v>
          </cell>
          <cell r="O554" t="str">
            <v>100% POLYMIDE FABRIC CORDURA 500X500 1/1 57 CUTTABLE WIDTH:210 GSM ECO BIONIC FINISH (5702/MTRS)</v>
          </cell>
          <cell r="P554">
            <v>7700516</v>
          </cell>
          <cell r="R554">
            <v>2945356</v>
          </cell>
          <cell r="T554">
            <v>152716920</v>
          </cell>
          <cell r="U554">
            <v>45827</v>
          </cell>
          <cell r="AB554">
            <v>45767</v>
          </cell>
          <cell r="AD554" t="str">
            <v>OK</v>
          </cell>
          <cell r="AH554" t="str">
            <v>FABRIC</v>
          </cell>
        </row>
        <row r="555">
          <cell r="C555" t="str">
            <v>KAPS-IB-36381-26-06-2023</v>
          </cell>
          <cell r="D555">
            <v>45103</v>
          </cell>
          <cell r="E555" t="str">
            <v>Raw Material</v>
          </cell>
          <cell r="F555" t="str">
            <v>Closed</v>
          </cell>
          <cell r="G555">
            <v>47580</v>
          </cell>
          <cell r="H555" t="str">
            <v>EOU</v>
          </cell>
          <cell r="J555">
            <v>5402.33</v>
          </cell>
          <cell r="K555" t="str">
            <v>1.30 / 1.43</v>
          </cell>
          <cell r="L555">
            <v>0</v>
          </cell>
          <cell r="M555">
            <v>0</v>
          </cell>
          <cell r="N555" t="str">
            <v>Polyester Yarn</v>
          </cell>
          <cell r="O555" t="str">
            <v>100% POLYESTER YARN DTY 300D/96F HIM RW SD GRADE AA + 00% POLYESTER YARN DTY 100D/48F</v>
          </cell>
          <cell r="P555">
            <v>19004640</v>
          </cell>
          <cell r="R555">
            <v>7069688</v>
          </cell>
          <cell r="T555">
            <v>152716797</v>
          </cell>
          <cell r="U555">
            <v>45831</v>
          </cell>
          <cell r="AB555">
            <v>45771</v>
          </cell>
          <cell r="AD555" t="str">
            <v>OK</v>
          </cell>
          <cell r="AH555" t="str">
            <v>YARN</v>
          </cell>
        </row>
        <row r="556">
          <cell r="C556" t="str">
            <v>KAPE-IB-156608-23-06-2023</v>
          </cell>
          <cell r="D556">
            <v>45103</v>
          </cell>
          <cell r="E556" t="str">
            <v>Raw Material</v>
          </cell>
          <cell r="F556" t="str">
            <v>Closed</v>
          </cell>
          <cell r="G556">
            <v>102000</v>
          </cell>
          <cell r="H556" t="str">
            <v>EOU</v>
          </cell>
          <cell r="J556">
            <v>2847</v>
          </cell>
          <cell r="K556">
            <v>0.49</v>
          </cell>
          <cell r="L556">
            <v>0</v>
          </cell>
          <cell r="M556">
            <v>0</v>
          </cell>
          <cell r="N556" t="str">
            <v>Textile Chemical</v>
          </cell>
          <cell r="O556" t="str">
            <v>HYDROGEN PEROXIDE 50%</v>
          </cell>
          <cell r="P556">
            <v>14655523</v>
          </cell>
          <cell r="R556">
            <v>6986259</v>
          </cell>
          <cell r="T556">
            <v>152716791</v>
          </cell>
          <cell r="U556">
            <v>45829</v>
          </cell>
          <cell r="AB556">
            <v>45769</v>
          </cell>
          <cell r="AD556" t="str">
            <v>OK</v>
          </cell>
          <cell r="AH556" t="str">
            <v>Chemical</v>
          </cell>
        </row>
        <row r="557">
          <cell r="C557" t="str">
            <v>KAPS-IB-34263-20-06-2023</v>
          </cell>
          <cell r="D557">
            <v>45097</v>
          </cell>
          <cell r="E557" t="str">
            <v>Raw Material</v>
          </cell>
          <cell r="F557" t="str">
            <v>Closed</v>
          </cell>
          <cell r="G557">
            <v>19720</v>
          </cell>
          <cell r="H557" t="str">
            <v>EOU</v>
          </cell>
          <cell r="J557">
            <v>3906.9029999999998</v>
          </cell>
          <cell r="K557">
            <v>2.4</v>
          </cell>
          <cell r="L557">
            <v>0</v>
          </cell>
          <cell r="M557">
            <v>0</v>
          </cell>
          <cell r="N557" t="str">
            <v>Textile Chemical</v>
          </cell>
          <cell r="O557" t="str">
            <v>CHEMICAL ACRYLIC POLYMER EMULSION PRINT RT</v>
          </cell>
          <cell r="P557">
            <v>13889953</v>
          </cell>
          <cell r="R557">
            <v>3160714</v>
          </cell>
          <cell r="T557">
            <v>152716932</v>
          </cell>
          <cell r="U557">
            <v>45828</v>
          </cell>
          <cell r="AB557">
            <v>45768</v>
          </cell>
          <cell r="AD557" t="str">
            <v>OK</v>
          </cell>
          <cell r="AH557" t="str">
            <v>Chemical</v>
          </cell>
        </row>
        <row r="558">
          <cell r="C558" t="str">
            <v>KAPW-IB-143982-06-06-2023</v>
          </cell>
          <cell r="D558">
            <v>45083</v>
          </cell>
          <cell r="E558" t="str">
            <v>Raw Material</v>
          </cell>
          <cell r="F558" t="str">
            <v>Closed</v>
          </cell>
          <cell r="G558">
            <v>102000</v>
          </cell>
          <cell r="H558" t="str">
            <v>EOU</v>
          </cell>
          <cell r="J558">
            <v>2847</v>
          </cell>
          <cell r="K558">
            <v>0.49</v>
          </cell>
          <cell r="L558">
            <v>0</v>
          </cell>
          <cell r="M558">
            <v>0</v>
          </cell>
          <cell r="N558" t="str">
            <v>Textile Chemical</v>
          </cell>
          <cell r="O558" t="str">
            <v>HYDROGEN PEROXIDE 50%</v>
          </cell>
          <cell r="P558">
            <v>14591792</v>
          </cell>
          <cell r="R558">
            <v>6955878</v>
          </cell>
          <cell r="T558">
            <v>152716895</v>
          </cell>
          <cell r="U558">
            <v>45813</v>
          </cell>
          <cell r="AB558">
            <v>45753</v>
          </cell>
          <cell r="AD558" t="str">
            <v>OK</v>
          </cell>
          <cell r="AH558" t="str">
            <v>Chemical</v>
          </cell>
        </row>
        <row r="559">
          <cell r="C559" t="str">
            <v>KPAF-IB-650-05-07-2023</v>
          </cell>
          <cell r="D559">
            <v>45112</v>
          </cell>
          <cell r="E559" t="str">
            <v>Raw Material</v>
          </cell>
          <cell r="F559" t="str">
            <v>Closed</v>
          </cell>
          <cell r="G559">
            <v>300</v>
          </cell>
          <cell r="H559" t="str">
            <v>EOU</v>
          </cell>
          <cell r="J559">
            <v>5407.52</v>
          </cell>
          <cell r="K559" t="str">
            <v>3.6332 / 3.4501</v>
          </cell>
          <cell r="L559">
            <v>0</v>
          </cell>
          <cell r="M559">
            <v>0</v>
          </cell>
          <cell r="N559" t="str">
            <v>Polyester Fabric</v>
          </cell>
          <cell r="O559" t="str">
            <v xml:space="preserve">100% POLYESTER FABRIC </v>
          </cell>
          <cell r="P559">
            <v>310415</v>
          </cell>
          <cell r="R559">
            <v>118729</v>
          </cell>
          <cell r="T559">
            <v>152716841</v>
          </cell>
          <cell r="U559">
            <v>45842</v>
          </cell>
          <cell r="AB559">
            <v>45782</v>
          </cell>
          <cell r="AD559" t="str">
            <v>OK</v>
          </cell>
          <cell r="AH559" t="str">
            <v>FABRIC</v>
          </cell>
        </row>
        <row r="560">
          <cell r="C560" t="str">
            <v>KAPS-IB-37294-27-06-2023</v>
          </cell>
          <cell r="D560">
            <v>45104</v>
          </cell>
          <cell r="E560" t="str">
            <v>Raw Material</v>
          </cell>
          <cell r="F560" t="str">
            <v>Closed</v>
          </cell>
          <cell r="G560">
            <v>37440</v>
          </cell>
          <cell r="H560" t="str">
            <v>EOU</v>
          </cell>
          <cell r="J560">
            <v>3906.904</v>
          </cell>
          <cell r="K560">
            <v>2.7</v>
          </cell>
          <cell r="L560">
            <v>0</v>
          </cell>
          <cell r="M560">
            <v>0</v>
          </cell>
          <cell r="N560" t="str">
            <v>Textile Chemical</v>
          </cell>
          <cell r="O560" t="str">
            <v>CHEMICAL (FLOPRINT)</v>
          </cell>
          <cell r="P560">
            <v>29621182</v>
          </cell>
          <cell r="R560">
            <v>7254228</v>
          </cell>
          <cell r="T560">
            <v>152716806</v>
          </cell>
          <cell r="U560">
            <v>45834</v>
          </cell>
          <cell r="AB560">
            <v>45774</v>
          </cell>
          <cell r="AD560" t="str">
            <v>OK</v>
          </cell>
          <cell r="AH560" t="str">
            <v>Chemical</v>
          </cell>
        </row>
        <row r="561">
          <cell r="C561" t="str">
            <v>KAPE-IB-159-04-07-2023</v>
          </cell>
          <cell r="D561">
            <v>45111</v>
          </cell>
          <cell r="E561" t="str">
            <v>Raw Material</v>
          </cell>
          <cell r="F561" t="str">
            <v>Closed</v>
          </cell>
          <cell r="G561">
            <v>12000</v>
          </cell>
          <cell r="H561" t="str">
            <v>EOU</v>
          </cell>
          <cell r="J561">
            <v>3204.16</v>
          </cell>
          <cell r="K561" t="str">
            <v>3.10 / 4.20 / 6.0 / 4.80</v>
          </cell>
          <cell r="L561">
            <v>0</v>
          </cell>
          <cell r="M561">
            <v>0</v>
          </cell>
          <cell r="N561" t="str">
            <v>Textile Dyes</v>
          </cell>
          <cell r="O561" t="str">
            <v>DYES LIYUANSOL</v>
          </cell>
          <cell r="P561">
            <v>14131012</v>
          </cell>
          <cell r="R561">
            <v>5404943</v>
          </cell>
          <cell r="T561">
            <v>152716805</v>
          </cell>
          <cell r="U561">
            <v>45835</v>
          </cell>
          <cell r="AB561">
            <v>45775</v>
          </cell>
          <cell r="AD561" t="str">
            <v>OK</v>
          </cell>
          <cell r="AH561" t="str">
            <v>DYES</v>
          </cell>
        </row>
        <row r="562">
          <cell r="C562" t="str">
            <v>KPAF-IB-670-05-07-2023</v>
          </cell>
          <cell r="D562">
            <v>45112</v>
          </cell>
          <cell r="E562" t="str">
            <v>Raw Material</v>
          </cell>
          <cell r="F562" t="str">
            <v>Closed</v>
          </cell>
          <cell r="G562">
            <v>90</v>
          </cell>
          <cell r="H562" t="str">
            <v>EOU</v>
          </cell>
          <cell r="J562">
            <v>5509.99</v>
          </cell>
          <cell r="K562">
            <v>17.6889</v>
          </cell>
          <cell r="L562">
            <v>0</v>
          </cell>
          <cell r="M562">
            <v>0</v>
          </cell>
          <cell r="N562" t="str">
            <v>Blended Yarn</v>
          </cell>
          <cell r="O562" t="str">
            <v>100% LINEN YARN WET SPIN NM20/1 BLEACHED LONG FIBRE HARD CONE</v>
          </cell>
          <cell r="P562">
            <v>465114</v>
          </cell>
          <cell r="R562">
            <v>150185</v>
          </cell>
          <cell r="T562">
            <v>152716843</v>
          </cell>
          <cell r="U562">
            <v>45841</v>
          </cell>
          <cell r="AB562">
            <v>45781</v>
          </cell>
          <cell r="AD562" t="str">
            <v>OK</v>
          </cell>
          <cell r="AH562" t="str">
            <v>YARN</v>
          </cell>
        </row>
        <row r="563">
          <cell r="C563" t="str">
            <v>KAPE-IB-167-04-07-2023</v>
          </cell>
          <cell r="D563">
            <v>45111</v>
          </cell>
          <cell r="E563" t="str">
            <v>Raw Material</v>
          </cell>
          <cell r="F563" t="str">
            <v>Closed</v>
          </cell>
          <cell r="G563">
            <v>4200</v>
          </cell>
          <cell r="H563" t="str">
            <v>EOU</v>
          </cell>
          <cell r="J563" t="str">
            <v>3402.9000 / 3809.9190</v>
          </cell>
          <cell r="K563" t="str">
            <v>4.85 / 3.85</v>
          </cell>
          <cell r="L563">
            <v>0</v>
          </cell>
          <cell r="M563">
            <v>0</v>
          </cell>
          <cell r="N563" t="str">
            <v>Textile Chemical</v>
          </cell>
          <cell r="O563" t="str">
            <v>Chemical (TILASOL / ANTISCHIUMA NEOPAT NT)</v>
          </cell>
          <cell r="P563">
            <v>5262886</v>
          </cell>
          <cell r="R563">
            <v>2134876</v>
          </cell>
          <cell r="T563">
            <v>152716844</v>
          </cell>
          <cell r="U563">
            <v>45841</v>
          </cell>
          <cell r="AB563">
            <v>45781</v>
          </cell>
          <cell r="AD563" t="str">
            <v>OK</v>
          </cell>
          <cell r="AH563" t="str">
            <v>Chemical</v>
          </cell>
        </row>
        <row r="564">
          <cell r="C564" t="str">
            <v>KPAF-IB-115-03-07-2023</v>
          </cell>
          <cell r="D564">
            <v>45110</v>
          </cell>
          <cell r="E564" t="str">
            <v>Raw Material</v>
          </cell>
          <cell r="F564" t="str">
            <v>Closed</v>
          </cell>
          <cell r="G564">
            <v>3</v>
          </cell>
          <cell r="H564" t="str">
            <v>EOU</v>
          </cell>
          <cell r="J564">
            <v>3506.9189999999999</v>
          </cell>
          <cell r="K564">
            <v>247.97</v>
          </cell>
          <cell r="L564">
            <v>0</v>
          </cell>
          <cell r="M564">
            <v>0</v>
          </cell>
          <cell r="N564" t="str">
            <v>Textile Chemical</v>
          </cell>
          <cell r="O564" t="str">
            <v>Chemical Glue Epox</v>
          </cell>
          <cell r="P564">
            <v>238488</v>
          </cell>
          <cell r="R564">
            <v>102949</v>
          </cell>
          <cell r="T564">
            <v>152716845</v>
          </cell>
          <cell r="U564">
            <v>45313</v>
          </cell>
          <cell r="AB564">
            <v>45253</v>
          </cell>
          <cell r="AD564" t="str">
            <v>OK</v>
          </cell>
          <cell r="AH564" t="str">
            <v>Chemical</v>
          </cell>
        </row>
        <row r="565">
          <cell r="C565" t="str">
            <v>KAPW-IB-152829-27-06-2023</v>
          </cell>
          <cell r="D565">
            <v>45104</v>
          </cell>
          <cell r="E565" t="str">
            <v>Raw Material</v>
          </cell>
          <cell r="F565" t="str">
            <v>Closed</v>
          </cell>
          <cell r="G565">
            <v>4433</v>
          </cell>
          <cell r="H565" t="str">
            <v>EOU</v>
          </cell>
          <cell r="J565">
            <v>5407.52</v>
          </cell>
          <cell r="K565">
            <v>5.2202999999999999</v>
          </cell>
          <cell r="L565">
            <v>0</v>
          </cell>
          <cell r="M565">
            <v>0</v>
          </cell>
          <cell r="N565" t="str">
            <v>Polyester Fabric</v>
          </cell>
          <cell r="O565" t="str">
            <v>100% POLYESTER MICROFIBER FABRIC WIDTH 256CM,90GSM (19243/MTRS) (THE GOODS ARE RELEASE UNDER EXPORT ORIENTED UNIT,SRO:326,327)</v>
          </cell>
          <cell r="P565">
            <v>6781035</v>
          </cell>
          <cell r="R565">
            <v>2593665</v>
          </cell>
          <cell r="T565">
            <v>152716839</v>
          </cell>
          <cell r="U565">
            <v>45829</v>
          </cell>
          <cell r="AB565">
            <v>45769</v>
          </cell>
          <cell r="AD565" t="str">
            <v>OK</v>
          </cell>
          <cell r="AH565" t="str">
            <v>FABRIC</v>
          </cell>
        </row>
        <row r="566">
          <cell r="C566" t="str">
            <v>KAPS-IB-36447-26-06-2023</v>
          </cell>
          <cell r="D566">
            <v>45103</v>
          </cell>
          <cell r="E566" t="str">
            <v>Raw Material</v>
          </cell>
          <cell r="F566" t="str">
            <v>Closed</v>
          </cell>
          <cell r="G566">
            <v>46200</v>
          </cell>
          <cell r="H566" t="str">
            <v>EOU</v>
          </cell>
          <cell r="J566">
            <v>5402.33</v>
          </cell>
          <cell r="K566">
            <v>1.43</v>
          </cell>
          <cell r="L566">
            <v>0</v>
          </cell>
          <cell r="M566">
            <v>0</v>
          </cell>
          <cell r="N566" t="str">
            <v>Polyester Yarn</v>
          </cell>
          <cell r="O566" t="str">
            <v>100% POLYESTER YARN DTY 100D/48F HIM SD RW AA GRADE</v>
          </cell>
          <cell r="P566">
            <v>19358905</v>
          </cell>
          <cell r="R566">
            <v>7201474</v>
          </cell>
          <cell r="T566">
            <v>152716796</v>
          </cell>
          <cell r="U566">
            <v>45831</v>
          </cell>
          <cell r="AB566">
            <v>45771</v>
          </cell>
          <cell r="AD566" t="str">
            <v>OK</v>
          </cell>
          <cell r="AH566" t="str">
            <v>YARN</v>
          </cell>
        </row>
        <row r="567">
          <cell r="C567" t="str">
            <v>KPPI-IB-298-04-07-2023</v>
          </cell>
          <cell r="D567">
            <v>45111</v>
          </cell>
          <cell r="E567" t="str">
            <v>Raw Material</v>
          </cell>
          <cell r="F567" t="str">
            <v>Closed</v>
          </cell>
          <cell r="G567">
            <v>183708</v>
          </cell>
          <cell r="H567" t="str">
            <v>EOU</v>
          </cell>
          <cell r="J567">
            <v>5201.009</v>
          </cell>
          <cell r="K567">
            <v>2.0777999999999999</v>
          </cell>
          <cell r="L567">
            <v>0</v>
          </cell>
          <cell r="M567">
            <v>0</v>
          </cell>
          <cell r="N567" t="str">
            <v>Raw Cotton</v>
          </cell>
          <cell r="O567" t="str">
            <v>Raw Cotton</v>
          </cell>
          <cell r="P567">
            <v>111791234</v>
          </cell>
          <cell r="R567">
            <v>21441559</v>
          </cell>
          <cell r="T567">
            <v>152716876</v>
          </cell>
          <cell r="U567">
            <v>45841</v>
          </cell>
          <cell r="AB567">
            <v>45781</v>
          </cell>
          <cell r="AD567" t="str">
            <v>OK</v>
          </cell>
          <cell r="AH567" t="str">
            <v>Raw Cotton</v>
          </cell>
        </row>
        <row r="568">
          <cell r="C568" t="str">
            <v>KPPI-IB-321-04-07-2023</v>
          </cell>
          <cell r="D568">
            <v>45111</v>
          </cell>
          <cell r="E568" t="str">
            <v>Raw Material</v>
          </cell>
          <cell r="F568" t="str">
            <v>Closed</v>
          </cell>
          <cell r="G568">
            <v>120518</v>
          </cell>
          <cell r="H568" t="str">
            <v>EOU</v>
          </cell>
          <cell r="J568">
            <v>5201.009</v>
          </cell>
          <cell r="K568">
            <v>2.0943999999999998</v>
          </cell>
          <cell r="L568">
            <v>0</v>
          </cell>
          <cell r="M568">
            <v>0</v>
          </cell>
          <cell r="N568" t="str">
            <v>Raw Cotton</v>
          </cell>
          <cell r="O568" t="str">
            <v>Raw Cotton</v>
          </cell>
          <cell r="P568">
            <v>73924345</v>
          </cell>
          <cell r="R568">
            <v>14178689</v>
          </cell>
          <cell r="T568">
            <v>152716837</v>
          </cell>
          <cell r="U568">
            <v>45841</v>
          </cell>
          <cell r="AB568">
            <v>45781</v>
          </cell>
          <cell r="AD568" t="str">
            <v>OK</v>
          </cell>
          <cell r="AH568" t="str">
            <v>Raw Cotton</v>
          </cell>
        </row>
        <row r="569">
          <cell r="C569" t="str">
            <v>KAPW-IB-648-04-07-2023</v>
          </cell>
          <cell r="D569">
            <v>45111</v>
          </cell>
          <cell r="E569" t="str">
            <v>Raw Material</v>
          </cell>
          <cell r="F569" t="str">
            <v>Closed</v>
          </cell>
          <cell r="G569">
            <v>25600</v>
          </cell>
          <cell r="H569" t="str">
            <v>EOU</v>
          </cell>
          <cell r="J569">
            <v>3910</v>
          </cell>
          <cell r="K569">
            <v>1.7</v>
          </cell>
          <cell r="L569">
            <v>0</v>
          </cell>
          <cell r="M569">
            <v>0</v>
          </cell>
          <cell r="N569" t="str">
            <v>Textile Chemical</v>
          </cell>
          <cell r="O569" t="str">
            <v>Chemical (SILICONE HT-40)</v>
          </cell>
          <cell r="P569">
            <v>12745733</v>
          </cell>
          <cell r="R569">
            <v>2444632</v>
          </cell>
          <cell r="T569">
            <v>152716815</v>
          </cell>
          <cell r="U569">
            <v>45841</v>
          </cell>
          <cell r="AB569">
            <v>45781</v>
          </cell>
          <cell r="AD569" t="str">
            <v>OK</v>
          </cell>
          <cell r="AH569" t="str">
            <v>Chemical</v>
          </cell>
        </row>
        <row r="570">
          <cell r="C570" t="str">
            <v>KAPW-IB-191-03-07-2023</v>
          </cell>
          <cell r="D570">
            <v>45110</v>
          </cell>
          <cell r="E570" t="str">
            <v>Packing Material</v>
          </cell>
          <cell r="F570" t="str">
            <v>Closed</v>
          </cell>
          <cell r="G570">
            <v>1350</v>
          </cell>
          <cell r="H570" t="str">
            <v>EOU</v>
          </cell>
          <cell r="J570">
            <v>5901.9089999999997</v>
          </cell>
          <cell r="K570">
            <v>2.7778</v>
          </cell>
          <cell r="L570">
            <v>0</v>
          </cell>
          <cell r="M570">
            <v>0</v>
          </cell>
          <cell r="N570" t="str">
            <v>Packing Material</v>
          </cell>
          <cell r="O570" t="str">
            <v>100% POLYESTER NON WOVEN INTERLINING 52GSM WIDTH:32" COLOR WHITE (30000/MTRS)</v>
          </cell>
          <cell r="P570">
            <v>1098274</v>
          </cell>
          <cell r="R570">
            <v>354630</v>
          </cell>
          <cell r="T570">
            <v>152716810</v>
          </cell>
          <cell r="U570">
            <v>45840</v>
          </cell>
          <cell r="AB570">
            <v>45780</v>
          </cell>
          <cell r="AD570" t="str">
            <v>OK</v>
          </cell>
          <cell r="AH570" t="str">
            <v>Packing Material</v>
          </cell>
        </row>
        <row r="571">
          <cell r="C571" t="str">
            <v>KAPS-IB-1409-06-07-2023</v>
          </cell>
          <cell r="D571">
            <v>45113</v>
          </cell>
          <cell r="E571" t="str">
            <v>Raw Material</v>
          </cell>
          <cell r="F571" t="str">
            <v>Closed</v>
          </cell>
          <cell r="G571">
            <v>8044.6</v>
          </cell>
          <cell r="H571" t="str">
            <v>EOU</v>
          </cell>
          <cell r="J571">
            <v>5402.33</v>
          </cell>
          <cell r="K571">
            <v>1.95</v>
          </cell>
          <cell r="L571">
            <v>0</v>
          </cell>
          <cell r="M571">
            <v>0</v>
          </cell>
          <cell r="N571" t="str">
            <v>Polyester Yarn</v>
          </cell>
          <cell r="O571" t="str">
            <v>POLYESTER YARN ACY 300/96 WHITE + 70D INVISTALYCRA</v>
          </cell>
          <cell r="P571">
            <v>4412628</v>
          </cell>
          <cell r="R571">
            <v>1725770</v>
          </cell>
          <cell r="T571">
            <v>152716854</v>
          </cell>
          <cell r="U571">
            <v>45843</v>
          </cell>
          <cell r="AB571">
            <v>45783</v>
          </cell>
          <cell r="AD571" t="str">
            <v>OK</v>
          </cell>
          <cell r="AH571" t="str">
            <v>YARN</v>
          </cell>
        </row>
        <row r="572">
          <cell r="C572" t="str">
            <v>KAPE-FS-1496-08-07-2023</v>
          </cell>
          <cell r="D572">
            <v>45115</v>
          </cell>
          <cell r="E572" t="str">
            <v>Raw Material</v>
          </cell>
          <cell r="F572" t="str">
            <v>Closed</v>
          </cell>
          <cell r="G572">
            <v>388422</v>
          </cell>
          <cell r="H572" t="str">
            <v>EFS</v>
          </cell>
          <cell r="J572">
            <v>5201.009</v>
          </cell>
          <cell r="K572">
            <v>2.0943999999999998</v>
          </cell>
          <cell r="L572">
            <v>0</v>
          </cell>
          <cell r="M572">
            <v>0</v>
          </cell>
          <cell r="N572" t="str">
            <v>Raw Cotton</v>
          </cell>
          <cell r="O572" t="str">
            <v>Raw Cotton</v>
          </cell>
          <cell r="P572">
            <v>230079408</v>
          </cell>
          <cell r="R572">
            <v>69023822</v>
          </cell>
          <cell r="Y572">
            <v>45383</v>
          </cell>
          <cell r="AD572" t="str">
            <v>OK</v>
          </cell>
          <cell r="AH572" t="str">
            <v>Raw Cotton</v>
          </cell>
        </row>
        <row r="573">
          <cell r="C573" t="str">
            <v>KAPW-FS-4230-10-07-2023</v>
          </cell>
          <cell r="D573">
            <v>45117</v>
          </cell>
          <cell r="E573" t="str">
            <v>Raw Material</v>
          </cell>
          <cell r="F573" t="str">
            <v>Closed</v>
          </cell>
          <cell r="G573">
            <v>869</v>
          </cell>
          <cell r="H573" t="str">
            <v>EFS</v>
          </cell>
          <cell r="J573">
            <v>5210.41</v>
          </cell>
          <cell r="K573">
            <v>24.905000000000001</v>
          </cell>
          <cell r="L573">
            <v>0</v>
          </cell>
          <cell r="M573">
            <v>0</v>
          </cell>
          <cell r="N573" t="str">
            <v>Blended Fabric</v>
          </cell>
          <cell r="O573" t="str">
            <v>58% BIO KAT / 39% REC.PES / 3% STR EFFEN WEEFSEL FABRIC (5148.50/MTRS)</v>
          </cell>
          <cell r="P573">
            <v>6677769</v>
          </cell>
          <cell r="R573">
            <v>2737885</v>
          </cell>
          <cell r="Y573">
            <v>45383</v>
          </cell>
          <cell r="AD573" t="str">
            <v>OK</v>
          </cell>
          <cell r="AH573" t="str">
            <v>FABRIC</v>
          </cell>
        </row>
        <row r="574">
          <cell r="C574" t="str">
            <v>KAPE-FS-1994-11-07-2023</v>
          </cell>
          <cell r="D574">
            <v>45118</v>
          </cell>
          <cell r="E574" t="str">
            <v>Raw Material</v>
          </cell>
          <cell r="F574" t="str">
            <v>Closed</v>
          </cell>
          <cell r="G574">
            <v>1453</v>
          </cell>
          <cell r="H574" t="str">
            <v>EFS</v>
          </cell>
          <cell r="J574">
            <v>5407.52</v>
          </cell>
          <cell r="K574">
            <v>14.870100000000001</v>
          </cell>
          <cell r="L574">
            <v>0</v>
          </cell>
          <cell r="M574">
            <v>0</v>
          </cell>
          <cell r="N574" t="str">
            <v>Polyester Fabric</v>
          </cell>
          <cell r="O574" t="str">
            <v>100% POLYMIDE CORDURA FABRIC 500X500 1/1 CUTTABLE WIDTH:210GSM ECO BIONIC FINISH (4697/MTRS)</v>
          </cell>
          <cell r="P574">
            <v>6134985</v>
          </cell>
          <cell r="R574">
            <v>2822093</v>
          </cell>
          <cell r="Y574">
            <v>45383</v>
          </cell>
          <cell r="AD574" t="str">
            <v>OK</v>
          </cell>
          <cell r="AH574" t="str">
            <v>FABRIC</v>
          </cell>
        </row>
        <row r="575">
          <cell r="C575" t="str">
            <v>KPPI-FS-2370-12-07-2023</v>
          </cell>
          <cell r="D575">
            <v>45119</v>
          </cell>
          <cell r="E575" t="str">
            <v>Raw Material</v>
          </cell>
          <cell r="F575" t="str">
            <v>Closed</v>
          </cell>
          <cell r="G575">
            <v>79249</v>
          </cell>
          <cell r="H575" t="str">
            <v>EFS</v>
          </cell>
          <cell r="J575">
            <v>5201.009</v>
          </cell>
          <cell r="K575">
            <v>2.0282</v>
          </cell>
          <cell r="L575">
            <v>0</v>
          </cell>
          <cell r="M575">
            <v>0</v>
          </cell>
          <cell r="N575" t="str">
            <v>Raw Cotton</v>
          </cell>
          <cell r="O575" t="str">
            <v>Raw Cotton</v>
          </cell>
          <cell r="P575">
            <v>45950785</v>
          </cell>
          <cell r="R575">
            <v>13785235</v>
          </cell>
          <cell r="Y575">
            <v>45383</v>
          </cell>
          <cell r="AD575" t="str">
            <v>OK</v>
          </cell>
          <cell r="AH575" t="str">
            <v>Raw Cotton</v>
          </cell>
        </row>
        <row r="576">
          <cell r="C576" t="str">
            <v>KPPI-FS-2374-12-07-2023</v>
          </cell>
          <cell r="D576">
            <v>45119</v>
          </cell>
          <cell r="E576" t="str">
            <v>Raw Material</v>
          </cell>
          <cell r="F576" t="str">
            <v>Closed</v>
          </cell>
          <cell r="G576">
            <v>40625</v>
          </cell>
          <cell r="H576" t="str">
            <v>EFS</v>
          </cell>
          <cell r="J576">
            <v>5201.009</v>
          </cell>
          <cell r="K576">
            <v>2.0282</v>
          </cell>
          <cell r="L576">
            <v>0</v>
          </cell>
          <cell r="M576">
            <v>0</v>
          </cell>
          <cell r="N576" t="str">
            <v>Raw Cotton</v>
          </cell>
          <cell r="O576" t="str">
            <v>Raw Cotton</v>
          </cell>
          <cell r="P576">
            <v>23555511</v>
          </cell>
          <cell r="R576">
            <v>7066653</v>
          </cell>
          <cell r="Y576">
            <v>45383</v>
          </cell>
          <cell r="AD576" t="str">
            <v>OK</v>
          </cell>
          <cell r="AH576" t="str">
            <v>Raw Cotton</v>
          </cell>
        </row>
        <row r="577">
          <cell r="C577" t="str">
            <v>KAPS-FS-5256-12-07-2023</v>
          </cell>
          <cell r="D577">
            <v>45119</v>
          </cell>
          <cell r="E577" t="str">
            <v>Raw Material</v>
          </cell>
          <cell r="F577" t="str">
            <v>Closed</v>
          </cell>
          <cell r="G577">
            <v>26000</v>
          </cell>
          <cell r="H577" t="str">
            <v>EFS</v>
          </cell>
          <cell r="J577">
            <v>3402.4189999999999</v>
          </cell>
          <cell r="K577" t="str">
            <v>15.0 / 11.70</v>
          </cell>
          <cell r="L577">
            <v>0</v>
          </cell>
          <cell r="M577">
            <v>0</v>
          </cell>
          <cell r="N577" t="str">
            <v>Textile Chemical</v>
          </cell>
          <cell r="O577" t="str">
            <v>Chemical (WETMATIC / BEZATHREN)</v>
          </cell>
          <cell r="P577">
            <v>12515348</v>
          </cell>
          <cell r="R577">
            <v>6257674</v>
          </cell>
          <cell r="Y577">
            <v>45383</v>
          </cell>
          <cell r="AD577" t="str">
            <v>OK</v>
          </cell>
          <cell r="AH577" t="str">
            <v>Chemical</v>
          </cell>
        </row>
        <row r="578">
          <cell r="C578" t="str">
            <v>KAPW-FS-7620-15-07-2023</v>
          </cell>
          <cell r="D578">
            <v>45122</v>
          </cell>
          <cell r="E578" t="str">
            <v>Raw Material</v>
          </cell>
          <cell r="F578" t="str">
            <v>Closed</v>
          </cell>
          <cell r="G578">
            <v>700</v>
          </cell>
          <cell r="H578" t="str">
            <v>EFS</v>
          </cell>
          <cell r="J578">
            <v>3204.1590000000001</v>
          </cell>
          <cell r="K578">
            <v>120.02290000000001</v>
          </cell>
          <cell r="L578">
            <v>0</v>
          </cell>
          <cell r="M578">
            <v>0</v>
          </cell>
          <cell r="N578" t="str">
            <v>Textile Dyes</v>
          </cell>
          <cell r="O578" t="str">
            <v>Dyed (BEZATHREN)</v>
          </cell>
          <cell r="P578">
            <v>23718790</v>
          </cell>
          <cell r="R578">
            <v>10910643</v>
          </cell>
          <cell r="Y578">
            <v>45383</v>
          </cell>
          <cell r="AD578" t="str">
            <v>OK</v>
          </cell>
          <cell r="AH578" t="str">
            <v>DYES</v>
          </cell>
        </row>
        <row r="579">
          <cell r="C579" t="str">
            <v>KPAF-FS-2302-15-07-2023</v>
          </cell>
          <cell r="D579">
            <v>45122</v>
          </cell>
          <cell r="E579" t="str">
            <v>Raw Material</v>
          </cell>
          <cell r="F579" t="str">
            <v>Closed</v>
          </cell>
          <cell r="G579">
            <v>26</v>
          </cell>
          <cell r="H579" t="str">
            <v>EFS</v>
          </cell>
          <cell r="J579">
            <v>3809.9189999999999</v>
          </cell>
          <cell r="K579" t="str">
            <v>41.8012 / 48.2322 / 41.8012 / 5.2032</v>
          </cell>
          <cell r="L579">
            <v>0</v>
          </cell>
          <cell r="M579">
            <v>0</v>
          </cell>
          <cell r="N579" t="str">
            <v>Textile Chemical</v>
          </cell>
          <cell r="O579" t="str">
            <v>BAYSCENT LAVENDER / EUCALYPTUS / JASMIN / TANAPUR ONE</v>
          </cell>
          <cell r="P579">
            <v>287838</v>
          </cell>
          <cell r="R579">
            <v>132405</v>
          </cell>
          <cell r="Y579">
            <v>45383</v>
          </cell>
          <cell r="AD579" t="str">
            <v>OK</v>
          </cell>
          <cell r="AH579" t="str">
            <v>Chemical</v>
          </cell>
        </row>
        <row r="580">
          <cell r="C580" t="str">
            <v>KAPW-IB-2468-06-07-2023</v>
          </cell>
          <cell r="D580">
            <v>45113</v>
          </cell>
          <cell r="E580" t="str">
            <v>Raw Material</v>
          </cell>
          <cell r="F580" t="str">
            <v>Closed</v>
          </cell>
          <cell r="G580">
            <v>6240</v>
          </cell>
          <cell r="H580" t="str">
            <v>EOU</v>
          </cell>
          <cell r="J580">
            <v>3906.9090000000001</v>
          </cell>
          <cell r="K580">
            <v>10.5</v>
          </cell>
          <cell r="L580">
            <v>0</v>
          </cell>
          <cell r="M580">
            <v>0</v>
          </cell>
          <cell r="N580" t="str">
            <v>Textile Chemical</v>
          </cell>
          <cell r="O580" t="str">
            <v>WATER REPELLENT AGENT</v>
          </cell>
          <cell r="P580">
            <v>18430290</v>
          </cell>
          <cell r="R580">
            <v>5951104</v>
          </cell>
          <cell r="T580">
            <v>152716853</v>
          </cell>
          <cell r="U580">
            <v>45843</v>
          </cell>
          <cell r="AB580">
            <v>45783</v>
          </cell>
          <cell r="AD580" t="str">
            <v>OK</v>
          </cell>
          <cell r="AH580" t="str">
            <v>Chemical</v>
          </cell>
        </row>
        <row r="581">
          <cell r="C581" t="str">
            <v>KAPW-IB-2040-06-07-2023</v>
          </cell>
          <cell r="D581">
            <v>45113</v>
          </cell>
          <cell r="E581" t="str">
            <v>Raw Material</v>
          </cell>
          <cell r="F581" t="str">
            <v>Closed</v>
          </cell>
          <cell r="G581">
            <v>5600</v>
          </cell>
          <cell r="H581" t="str">
            <v>EOU</v>
          </cell>
          <cell r="J581">
            <v>3204.1190000000001</v>
          </cell>
          <cell r="K581" t="str">
            <v>3.30 / 16.20 / 4.95</v>
          </cell>
          <cell r="L581">
            <v>0</v>
          </cell>
          <cell r="M581">
            <v>0</v>
          </cell>
          <cell r="N581" t="str">
            <v>Textile Dyes</v>
          </cell>
          <cell r="O581" t="str">
            <v>DYES (FASFA)</v>
          </cell>
          <cell r="P581">
            <v>14548452</v>
          </cell>
          <cell r="R581">
            <v>4697666</v>
          </cell>
          <cell r="T581">
            <v>152716852</v>
          </cell>
          <cell r="U581">
            <v>45843</v>
          </cell>
          <cell r="AB581">
            <v>45783</v>
          </cell>
          <cell r="AD581" t="str">
            <v>OK</v>
          </cell>
          <cell r="AH581" t="str">
            <v>DYES</v>
          </cell>
        </row>
        <row r="582">
          <cell r="C582" t="str">
            <v>KPPI-FS-2379-12-07-2023</v>
          </cell>
          <cell r="D582">
            <v>45119</v>
          </cell>
          <cell r="E582" t="str">
            <v>Raw Material</v>
          </cell>
          <cell r="F582" t="str">
            <v>Closed</v>
          </cell>
          <cell r="G582">
            <v>282495</v>
          </cell>
          <cell r="H582" t="str">
            <v>EFS</v>
          </cell>
          <cell r="J582">
            <v>5201.009</v>
          </cell>
          <cell r="K582">
            <v>2.0282</v>
          </cell>
          <cell r="L582">
            <v>0</v>
          </cell>
          <cell r="M582">
            <v>0</v>
          </cell>
          <cell r="N582" t="str">
            <v>Raw Cotton</v>
          </cell>
          <cell r="O582" t="str">
            <v>Raw Cotton</v>
          </cell>
          <cell r="P582">
            <v>163798497</v>
          </cell>
          <cell r="R582">
            <v>49139549</v>
          </cell>
          <cell r="Y582">
            <v>45383</v>
          </cell>
          <cell r="AD582" t="str">
            <v>OK</v>
          </cell>
          <cell r="AH582" t="str">
            <v>Raw Cotton</v>
          </cell>
        </row>
        <row r="583">
          <cell r="C583" t="str">
            <v>KAPW-FS-6474-13-07-2023</v>
          </cell>
          <cell r="D583">
            <v>45120</v>
          </cell>
          <cell r="E583" t="str">
            <v>Packing Material</v>
          </cell>
          <cell r="F583" t="str">
            <v>Closed</v>
          </cell>
          <cell r="G583">
            <v>17893.824000000001</v>
          </cell>
          <cell r="H583" t="str">
            <v>EFS</v>
          </cell>
          <cell r="J583">
            <v>4810.29</v>
          </cell>
          <cell r="K583">
            <v>0.86</v>
          </cell>
          <cell r="L583">
            <v>0</v>
          </cell>
          <cell r="M583">
            <v>0</v>
          </cell>
          <cell r="N583" t="str">
            <v>Packing Material</v>
          </cell>
          <cell r="O583" t="str">
            <v xml:space="preserve">2/S COATED ART BOARD </v>
          </cell>
          <cell r="P583">
            <v>4378957</v>
          </cell>
          <cell r="R583">
            <v>2189478</v>
          </cell>
          <cell r="Y583">
            <v>45383</v>
          </cell>
          <cell r="AD583" t="str">
            <v>OK</v>
          </cell>
          <cell r="AH583" t="str">
            <v>Packing Material</v>
          </cell>
        </row>
        <row r="584">
          <cell r="C584" t="str">
            <v>KAPS-FS-6492-14-07-2023</v>
          </cell>
          <cell r="D584">
            <v>45121</v>
          </cell>
          <cell r="E584" t="str">
            <v>Raw Material</v>
          </cell>
          <cell r="F584" t="str">
            <v>Closed</v>
          </cell>
          <cell r="G584">
            <v>24480</v>
          </cell>
          <cell r="H584" t="str">
            <v>EFS</v>
          </cell>
          <cell r="J584">
            <v>5402.33</v>
          </cell>
          <cell r="K584">
            <v>1.35</v>
          </cell>
          <cell r="L584">
            <v>0</v>
          </cell>
          <cell r="M584">
            <v>0</v>
          </cell>
          <cell r="N584" t="str">
            <v>Polyester Yarn</v>
          </cell>
          <cell r="O584" t="str">
            <v>100% POLYESTER TEXTURED YARN DTY 150D/48F HIM RW SD GRADE AA</v>
          </cell>
          <cell r="P584">
            <v>9365267</v>
          </cell>
          <cell r="R584">
            <v>3839759</v>
          </cell>
          <cell r="Y584">
            <v>45383</v>
          </cell>
          <cell r="AD584" t="str">
            <v>OK</v>
          </cell>
          <cell r="AH584" t="str">
            <v>YARN</v>
          </cell>
        </row>
        <row r="585">
          <cell r="C585" t="str">
            <v>KAPW-FS-7622-15-07-2023</v>
          </cell>
          <cell r="D585">
            <v>45122</v>
          </cell>
          <cell r="E585" t="str">
            <v>Packing Material</v>
          </cell>
          <cell r="F585" t="str">
            <v>Closed</v>
          </cell>
          <cell r="G585">
            <v>17893.824000000001</v>
          </cell>
          <cell r="H585" t="str">
            <v>EFS</v>
          </cell>
          <cell r="J585">
            <v>4810.29</v>
          </cell>
          <cell r="K585">
            <v>0.86</v>
          </cell>
          <cell r="L585">
            <v>0</v>
          </cell>
          <cell r="M585">
            <v>0</v>
          </cell>
          <cell r="N585" t="str">
            <v>Packing Material</v>
          </cell>
          <cell r="O585" t="str">
            <v xml:space="preserve">2/S COATED ART BOARD </v>
          </cell>
          <cell r="P585">
            <v>4344422</v>
          </cell>
          <cell r="R585">
            <v>2172211</v>
          </cell>
          <cell r="Y585">
            <v>45383</v>
          </cell>
          <cell r="AD585" t="str">
            <v>OK</v>
          </cell>
          <cell r="AH585" t="str">
            <v>Packing Material</v>
          </cell>
        </row>
        <row r="586">
          <cell r="C586" t="str">
            <v>KAPW-FS-7623-15-07-2023</v>
          </cell>
          <cell r="D586">
            <v>45122</v>
          </cell>
          <cell r="E586" t="str">
            <v>Raw Material</v>
          </cell>
          <cell r="F586" t="str">
            <v>Closed</v>
          </cell>
          <cell r="G586">
            <v>157320</v>
          </cell>
          <cell r="H586" t="str">
            <v>EFS</v>
          </cell>
          <cell r="J586">
            <v>5503.201</v>
          </cell>
          <cell r="K586">
            <v>1</v>
          </cell>
          <cell r="L586">
            <v>0</v>
          </cell>
          <cell r="M586">
            <v>0</v>
          </cell>
          <cell r="N586" t="str">
            <v>Polyester Staple Fiber</v>
          </cell>
          <cell r="O586" t="str">
            <v>Polyester Staple Fiber</v>
          </cell>
          <cell r="P586">
            <v>44413430</v>
          </cell>
          <cell r="R586">
            <v>18209506</v>
          </cell>
          <cell r="Y586">
            <v>45383</v>
          </cell>
          <cell r="AD586" t="str">
            <v>OK</v>
          </cell>
          <cell r="AH586" t="str">
            <v>Polyester Staple Fiber</v>
          </cell>
        </row>
        <row r="587">
          <cell r="C587" t="str">
            <v>KAPW-FS-10367-20-07-2023</v>
          </cell>
          <cell r="D587">
            <v>45127</v>
          </cell>
          <cell r="E587" t="str">
            <v>Packing Material</v>
          </cell>
          <cell r="F587" t="str">
            <v>Closed</v>
          </cell>
          <cell r="G587">
            <v>794.7</v>
          </cell>
          <cell r="H587" t="str">
            <v>EFS</v>
          </cell>
          <cell r="J587">
            <v>5807.9</v>
          </cell>
          <cell r="K587">
            <v>15.127800000000001</v>
          </cell>
          <cell r="L587">
            <v>0</v>
          </cell>
          <cell r="M587">
            <v>0</v>
          </cell>
          <cell r="N587" t="str">
            <v>Packing Material</v>
          </cell>
          <cell r="O587" t="str">
            <v>GREY POLYESTER REFLECTIVE PIPING SIZE 1CM (139318/MTRS)</v>
          </cell>
          <cell r="P587">
            <v>3474308</v>
          </cell>
          <cell r="R587">
            <v>1424466</v>
          </cell>
          <cell r="Y587">
            <v>45383</v>
          </cell>
          <cell r="AD587" t="str">
            <v>OK</v>
          </cell>
          <cell r="AH587" t="str">
            <v>Packing Material</v>
          </cell>
        </row>
        <row r="588">
          <cell r="C588" t="str">
            <v>KAPW-FS-10366-20-07-2023</v>
          </cell>
          <cell r="D588">
            <v>45127</v>
          </cell>
          <cell r="E588" t="str">
            <v>Packing Material</v>
          </cell>
          <cell r="F588" t="str">
            <v>Closed</v>
          </cell>
          <cell r="G588">
            <v>31.6</v>
          </cell>
          <cell r="H588" t="str">
            <v>EFS</v>
          </cell>
          <cell r="J588">
            <v>5807.9</v>
          </cell>
          <cell r="K588">
            <v>16.549700000000001</v>
          </cell>
          <cell r="L588">
            <v>0</v>
          </cell>
          <cell r="M588">
            <v>0</v>
          </cell>
          <cell r="N588" t="str">
            <v>Packing Material</v>
          </cell>
          <cell r="O588" t="str">
            <v>GREY POLYESTER REFLECTIVE PIPING SIZE 1CM (5682/MTRS)</v>
          </cell>
          <cell r="P588">
            <v>151136</v>
          </cell>
          <cell r="R588">
            <v>61965</v>
          </cell>
          <cell r="Y588">
            <v>45383</v>
          </cell>
          <cell r="AD588" t="str">
            <v>OK</v>
          </cell>
          <cell r="AH588" t="str">
            <v>Packing Material</v>
          </cell>
        </row>
        <row r="589">
          <cell r="C589" t="str">
            <v>KAPW-FS-10509-20-07-2023</v>
          </cell>
          <cell r="D589">
            <v>45127</v>
          </cell>
          <cell r="E589" t="str">
            <v>Raw Material</v>
          </cell>
          <cell r="F589" t="str">
            <v>-</v>
          </cell>
          <cell r="G589">
            <v>4750</v>
          </cell>
          <cell r="H589" t="str">
            <v>EFS</v>
          </cell>
          <cell r="J589">
            <v>5407.52</v>
          </cell>
          <cell r="K589">
            <v>14.866199999999999</v>
          </cell>
          <cell r="L589">
            <v>4750</v>
          </cell>
          <cell r="M589">
            <v>4750</v>
          </cell>
          <cell r="N589" t="str">
            <v>Polyester Fabric</v>
          </cell>
          <cell r="O589" t="str">
            <v>100% POLYMIDE CORDURA FABRIC 500X500 1/1 57 CUTTABLE WIDTH:210GSM ECO BIONIC FINISH (15351/MTRS)</v>
          </cell>
          <cell r="P589">
            <v>20407176</v>
          </cell>
          <cell r="R589">
            <v>9387301</v>
          </cell>
          <cell r="AD589" t="str">
            <v>OK</v>
          </cell>
          <cell r="AH589" t="str">
            <v>FABRIC</v>
          </cell>
        </row>
        <row r="590">
          <cell r="C590" t="str">
            <v>KAPW-FS-11807-22-07-2023</v>
          </cell>
          <cell r="D590">
            <v>45129</v>
          </cell>
          <cell r="E590" t="str">
            <v>Raw Material</v>
          </cell>
          <cell r="F590" t="str">
            <v>Closed</v>
          </cell>
          <cell r="G590">
            <v>3600</v>
          </cell>
          <cell r="H590" t="str">
            <v>EFS</v>
          </cell>
          <cell r="J590" t="str">
            <v>3204.1600 / 3204.1190</v>
          </cell>
          <cell r="K590" t="str">
            <v>11.15 / 24.98 / 8.25</v>
          </cell>
          <cell r="L590">
            <v>0</v>
          </cell>
          <cell r="M590">
            <v>0</v>
          </cell>
          <cell r="N590" t="str">
            <v>Textile Dyes</v>
          </cell>
          <cell r="O590" t="str">
            <v>DYES (NOVACRON / TERASIL)</v>
          </cell>
          <cell r="P590">
            <v>9557649</v>
          </cell>
          <cell r="R590">
            <v>4036174</v>
          </cell>
          <cell r="Y590">
            <v>45383</v>
          </cell>
          <cell r="AD590" t="str">
            <v>OK</v>
          </cell>
          <cell r="AH590" t="str">
            <v>DYES</v>
          </cell>
        </row>
        <row r="591">
          <cell r="C591" t="str">
            <v>KAPS-FS-9486-22-07-2023</v>
          </cell>
          <cell r="D591">
            <v>45129</v>
          </cell>
          <cell r="E591" t="str">
            <v>Raw Material</v>
          </cell>
          <cell r="F591" t="str">
            <v>Closed</v>
          </cell>
          <cell r="G591">
            <v>44000</v>
          </cell>
          <cell r="H591" t="str">
            <v>EFS</v>
          </cell>
          <cell r="J591">
            <v>2832.1089999999999</v>
          </cell>
          <cell r="K591">
            <v>2.1</v>
          </cell>
          <cell r="L591">
            <v>0</v>
          </cell>
          <cell r="M591">
            <v>0</v>
          </cell>
          <cell r="N591" t="str">
            <v>Textile Chemical</v>
          </cell>
          <cell r="O591" t="str">
            <v>HYDROBLUE 90</v>
          </cell>
          <cell r="P591">
            <v>26905729</v>
          </cell>
          <cell r="R591">
            <v>8071718</v>
          </cell>
          <cell r="Y591">
            <v>45383</v>
          </cell>
          <cell r="AD591" t="str">
            <v>OK</v>
          </cell>
          <cell r="AH591" t="str">
            <v>Chemical</v>
          </cell>
        </row>
        <row r="592">
          <cell r="C592" t="str">
            <v>KAPW-FS-11808-22-07-2023</v>
          </cell>
          <cell r="D592">
            <v>45129</v>
          </cell>
          <cell r="E592" t="str">
            <v>Raw Material</v>
          </cell>
          <cell r="F592" t="str">
            <v>Closed</v>
          </cell>
          <cell r="G592">
            <v>25600</v>
          </cell>
          <cell r="H592" t="str">
            <v>EFS</v>
          </cell>
          <cell r="J592">
            <v>3910</v>
          </cell>
          <cell r="K592">
            <v>1.7</v>
          </cell>
          <cell r="L592">
            <v>0</v>
          </cell>
          <cell r="M592">
            <v>0</v>
          </cell>
          <cell r="N592" t="str">
            <v>Textile Chemical</v>
          </cell>
          <cell r="O592" t="str">
            <v>CHEMICAL (SILICONE)</v>
          </cell>
          <cell r="P592">
            <v>17517843</v>
          </cell>
          <cell r="R592">
            <v>5255353</v>
          </cell>
          <cell r="Y592">
            <v>45383</v>
          </cell>
          <cell r="AD592" t="str">
            <v>OK</v>
          </cell>
          <cell r="AH592" t="str">
            <v>Chemical</v>
          </cell>
        </row>
        <row r="593">
          <cell r="C593" t="str">
            <v>KAPE-FS-5500-22-07-2023</v>
          </cell>
          <cell r="D593">
            <v>45129</v>
          </cell>
          <cell r="E593" t="str">
            <v>Raw Material</v>
          </cell>
          <cell r="F593" t="str">
            <v>Closed</v>
          </cell>
          <cell r="G593">
            <v>299311.59999999998</v>
          </cell>
          <cell r="H593" t="str">
            <v>EFS</v>
          </cell>
          <cell r="J593">
            <v>5503.201</v>
          </cell>
          <cell r="K593">
            <v>0.96499999999999997</v>
          </cell>
          <cell r="L593">
            <v>0</v>
          </cell>
          <cell r="M593">
            <v>0</v>
          </cell>
          <cell r="N593" t="str">
            <v>Polyester Staple Fiber</v>
          </cell>
          <cell r="O593" t="str">
            <v>Polyester Staple Fiber</v>
          </cell>
          <cell r="P593">
            <v>84105357</v>
          </cell>
          <cell r="R593">
            <v>34483196</v>
          </cell>
          <cell r="Y593">
            <v>45383</v>
          </cell>
          <cell r="AD593" t="str">
            <v>OK</v>
          </cell>
          <cell r="AH593" t="str">
            <v>Polyester Staple Fiber</v>
          </cell>
        </row>
        <row r="594">
          <cell r="C594" t="str">
            <v>KAPW-FS-11805-22-07-2023</v>
          </cell>
          <cell r="D594">
            <v>45129</v>
          </cell>
          <cell r="E594" t="str">
            <v>Raw Material</v>
          </cell>
          <cell r="F594" t="str">
            <v>Closed</v>
          </cell>
          <cell r="G594">
            <v>19155.400000000001</v>
          </cell>
          <cell r="H594" t="str">
            <v>EFS</v>
          </cell>
          <cell r="J594">
            <v>5402.33</v>
          </cell>
          <cell r="K594">
            <v>1.95</v>
          </cell>
          <cell r="L594">
            <v>0</v>
          </cell>
          <cell r="M594">
            <v>0</v>
          </cell>
          <cell r="N594" t="str">
            <v>Polyester Yarn</v>
          </cell>
          <cell r="O594" t="str">
            <v>ACY YARN 300/96 WHITE +70D INVISTALYCRA</v>
          </cell>
          <cell r="P594">
            <v>10876737</v>
          </cell>
          <cell r="R594">
            <v>4459462</v>
          </cell>
          <cell r="Y594">
            <v>45383</v>
          </cell>
          <cell r="AD594" t="str">
            <v>OK</v>
          </cell>
          <cell r="AH594" t="str">
            <v>YARN</v>
          </cell>
        </row>
        <row r="595">
          <cell r="C595" t="str">
            <v>KAPW-FS-12038-24-07-2023</v>
          </cell>
          <cell r="D595">
            <v>45131</v>
          </cell>
          <cell r="E595" t="str">
            <v>Raw Material</v>
          </cell>
          <cell r="F595" t="str">
            <v>Closed</v>
          </cell>
          <cell r="G595">
            <v>1000</v>
          </cell>
          <cell r="H595" t="str">
            <v>EFS</v>
          </cell>
          <cell r="J595">
            <v>3204.16</v>
          </cell>
          <cell r="K595">
            <v>11.25</v>
          </cell>
          <cell r="L595">
            <v>0</v>
          </cell>
          <cell r="M595">
            <v>0</v>
          </cell>
          <cell r="N595" t="str">
            <v>Textile Dyes</v>
          </cell>
          <cell r="O595" t="str">
            <v>DYES (NOVACRON)</v>
          </cell>
          <cell r="P595">
            <v>3275860</v>
          </cell>
          <cell r="R595">
            <v>1506896</v>
          </cell>
          <cell r="Y595">
            <v>45383</v>
          </cell>
          <cell r="AD595" t="str">
            <v>OK</v>
          </cell>
          <cell r="AH595" t="str">
            <v>DYES</v>
          </cell>
        </row>
        <row r="596">
          <cell r="C596" t="str">
            <v>KAPW-FS-12037-24-07-2023</v>
          </cell>
          <cell r="D596">
            <v>45131</v>
          </cell>
          <cell r="E596" t="str">
            <v>Raw Material</v>
          </cell>
          <cell r="F596" t="str">
            <v>Closed</v>
          </cell>
          <cell r="G596">
            <v>500</v>
          </cell>
          <cell r="H596" t="str">
            <v>EFS</v>
          </cell>
          <cell r="J596">
            <v>3204.172</v>
          </cell>
          <cell r="K596">
            <v>28.08</v>
          </cell>
          <cell r="L596">
            <v>0</v>
          </cell>
          <cell r="M596">
            <v>0</v>
          </cell>
          <cell r="N596" t="str">
            <v>Textile Dyes</v>
          </cell>
          <cell r="O596" t="str">
            <v xml:space="preserve">PRINTING PIGMENT DYES) NEMOTO'S </v>
          </cell>
          <cell r="P596">
            <v>4088273</v>
          </cell>
          <cell r="R596">
            <v>1676192</v>
          </cell>
          <cell r="Y596">
            <v>45383</v>
          </cell>
          <cell r="AD596" t="str">
            <v>OK</v>
          </cell>
          <cell r="AH596" t="str">
            <v>DYES</v>
          </cell>
        </row>
        <row r="597">
          <cell r="C597" t="str">
            <v>KAPW-FS-12729-25-07-2023</v>
          </cell>
          <cell r="D597">
            <v>45132</v>
          </cell>
          <cell r="E597" t="str">
            <v>Raw Material</v>
          </cell>
          <cell r="F597" t="str">
            <v>Closed</v>
          </cell>
          <cell r="G597">
            <v>300336</v>
          </cell>
          <cell r="H597" t="str">
            <v>EFS</v>
          </cell>
          <cell r="J597">
            <v>5503.201</v>
          </cell>
          <cell r="K597">
            <v>0.96499999999999997</v>
          </cell>
          <cell r="L597">
            <v>0</v>
          </cell>
          <cell r="M597">
            <v>0</v>
          </cell>
          <cell r="N597" t="str">
            <v>Polyester Staple Fiber</v>
          </cell>
          <cell r="O597" t="str">
            <v>Polyester Staple Fiber</v>
          </cell>
          <cell r="P597">
            <v>84940161</v>
          </cell>
          <cell r="R597">
            <v>34825466</v>
          </cell>
          <cell r="Y597">
            <v>45383</v>
          </cell>
          <cell r="AD597" t="str">
            <v>OK</v>
          </cell>
          <cell r="AH597" t="str">
            <v>Polyester Staple Fiber</v>
          </cell>
        </row>
        <row r="598">
          <cell r="C598" t="str">
            <v>KAPW-FS-13483-26-07-2023</v>
          </cell>
          <cell r="D598">
            <v>45133</v>
          </cell>
          <cell r="E598" t="str">
            <v>Raw Material</v>
          </cell>
          <cell r="F598" t="str">
            <v>Closed</v>
          </cell>
          <cell r="G598">
            <v>12729.93</v>
          </cell>
          <cell r="H598" t="str">
            <v>EFS</v>
          </cell>
          <cell r="J598">
            <v>5509.21</v>
          </cell>
          <cell r="K598">
            <v>1.95</v>
          </cell>
          <cell r="L598">
            <v>0</v>
          </cell>
          <cell r="M598">
            <v>0</v>
          </cell>
          <cell r="N598" t="str">
            <v>Blended Yarn</v>
          </cell>
          <cell r="O598" t="str">
            <v>WOVEN -50% POST CONS POLY -25% POST CONS REC COTTON- 25% PRE CONS REC COTTON YARN RAW WHITE 14/1</v>
          </cell>
          <cell r="P598">
            <v>7302955</v>
          </cell>
          <cell r="R598">
            <v>2994212</v>
          </cell>
          <cell r="Y598">
            <v>45383</v>
          </cell>
          <cell r="AD598" t="str">
            <v>OK</v>
          </cell>
          <cell r="AH598" t="str">
            <v>YARN</v>
          </cell>
        </row>
        <row r="599">
          <cell r="C599" t="str">
            <v>KAPS-FS-10920-26-07-2023</v>
          </cell>
          <cell r="D599">
            <v>45133</v>
          </cell>
          <cell r="E599" t="str">
            <v>Raw Material</v>
          </cell>
          <cell r="F599" t="str">
            <v>Closed</v>
          </cell>
          <cell r="G599">
            <v>19300</v>
          </cell>
          <cell r="H599" t="str">
            <v>EFS</v>
          </cell>
          <cell r="J599" t="str">
            <v>3906.9090 / 3809.9190</v>
          </cell>
          <cell r="K599" t="str">
            <v>3.20 / 1.55</v>
          </cell>
          <cell r="L599">
            <v>0</v>
          </cell>
          <cell r="M599">
            <v>0</v>
          </cell>
          <cell r="N599" t="str">
            <v>Textile Chemical</v>
          </cell>
          <cell r="O599" t="str">
            <v>CHEMICAL (PERIPRINT / PERIGEN)</v>
          </cell>
          <cell r="P599">
            <v>16771371</v>
          </cell>
          <cell r="R599">
            <v>7035683</v>
          </cell>
          <cell r="Y599">
            <v>45383</v>
          </cell>
          <cell r="AD599" t="str">
            <v>OK</v>
          </cell>
          <cell r="AH599" t="str">
            <v>Chemical</v>
          </cell>
        </row>
        <row r="600">
          <cell r="C600" t="str">
            <v>KAPS-FS-13465-02-08-2023</v>
          </cell>
          <cell r="D600">
            <v>45140</v>
          </cell>
          <cell r="E600" t="str">
            <v>Raw Material</v>
          </cell>
          <cell r="F600" t="str">
            <v>Closed</v>
          </cell>
          <cell r="G600">
            <v>8070</v>
          </cell>
          <cell r="H600" t="str">
            <v>EFS</v>
          </cell>
          <cell r="J600">
            <v>5407.52</v>
          </cell>
          <cell r="K600">
            <v>5.2</v>
          </cell>
          <cell r="L600">
            <v>0</v>
          </cell>
          <cell r="M600">
            <v>0</v>
          </cell>
          <cell r="N600" t="str">
            <v>Polyester Fabric</v>
          </cell>
          <cell r="O600" t="str">
            <v xml:space="preserve">100% POLYESTER FABRIC ASSORTIS 2401+2402 82GSM,WIDTH:242,269CM (38813/MTRS) </v>
          </cell>
          <cell r="P600">
            <v>12290026</v>
          </cell>
          <cell r="R600">
            <v>5653412</v>
          </cell>
          <cell r="Y600">
            <v>45454</v>
          </cell>
          <cell r="AD600" t="str">
            <v>OK</v>
          </cell>
          <cell r="AH600" t="str">
            <v>FABRIC</v>
          </cell>
        </row>
        <row r="601">
          <cell r="C601" t="str">
            <v>KAPS-FS-14443-04-08-2023</v>
          </cell>
          <cell r="D601">
            <v>45142</v>
          </cell>
          <cell r="E601" t="str">
            <v>Raw Material</v>
          </cell>
          <cell r="F601" t="str">
            <v>Closed</v>
          </cell>
          <cell r="G601">
            <v>44000</v>
          </cell>
          <cell r="H601" t="str">
            <v>EFS</v>
          </cell>
          <cell r="J601">
            <v>2832.1089999999999</v>
          </cell>
          <cell r="K601">
            <v>1.9</v>
          </cell>
          <cell r="L601">
            <v>0</v>
          </cell>
          <cell r="M601">
            <v>0</v>
          </cell>
          <cell r="N601" t="str">
            <v>Textile Chemical</v>
          </cell>
          <cell r="O601" t="str">
            <v>HYDROBLUE 90</v>
          </cell>
          <cell r="P601">
            <v>24714248</v>
          </cell>
          <cell r="R601">
            <v>7414275</v>
          </cell>
          <cell r="Y601">
            <v>45383</v>
          </cell>
          <cell r="AD601" t="str">
            <v>OK</v>
          </cell>
          <cell r="AH601" t="str">
            <v>Chemical</v>
          </cell>
        </row>
        <row r="602">
          <cell r="C602" t="str">
            <v>KAPS-FS-14441-04-08-2023</v>
          </cell>
          <cell r="D602">
            <v>45142</v>
          </cell>
          <cell r="E602" t="str">
            <v>Raw Material</v>
          </cell>
          <cell r="F602" t="str">
            <v>Closed</v>
          </cell>
          <cell r="G602">
            <v>19720</v>
          </cell>
          <cell r="H602" t="str">
            <v>EFS</v>
          </cell>
          <cell r="J602">
            <v>3906.9029999999998</v>
          </cell>
          <cell r="K602">
            <v>2.4</v>
          </cell>
          <cell r="L602">
            <v>0</v>
          </cell>
          <cell r="M602">
            <v>0</v>
          </cell>
          <cell r="N602" t="str">
            <v>Textile Chemical</v>
          </cell>
          <cell r="O602" t="str">
            <v>Chemical ACRYLIC POLYMER EMULSION M-PRINT RT</v>
          </cell>
          <cell r="P602">
            <v>13991339</v>
          </cell>
          <cell r="R602">
            <v>4617142</v>
          </cell>
          <cell r="Y602">
            <v>45383</v>
          </cell>
          <cell r="AD602" t="str">
            <v>OK</v>
          </cell>
          <cell r="AH602" t="str">
            <v>Chemical</v>
          </cell>
        </row>
        <row r="603">
          <cell r="C603" t="str">
            <v>KAPE-FS-9023-07-08-2023</v>
          </cell>
          <cell r="D603">
            <v>45145</v>
          </cell>
          <cell r="E603" t="str">
            <v>Packing Material</v>
          </cell>
          <cell r="F603" t="str">
            <v>Closed</v>
          </cell>
          <cell r="G603">
            <v>17893.82</v>
          </cell>
          <cell r="H603" t="str">
            <v>EFS</v>
          </cell>
          <cell r="J603">
            <v>4810.29</v>
          </cell>
          <cell r="K603">
            <v>0.92</v>
          </cell>
          <cell r="L603">
            <v>0</v>
          </cell>
          <cell r="M603">
            <v>0</v>
          </cell>
          <cell r="N603" t="str">
            <v>Packing Material</v>
          </cell>
          <cell r="O603" t="str">
            <v xml:space="preserve">2/S COATED ART BOARD </v>
          </cell>
          <cell r="P603">
            <v>4829727</v>
          </cell>
          <cell r="R603">
            <v>2414863</v>
          </cell>
          <cell r="Y603">
            <v>45383</v>
          </cell>
          <cell r="AD603" t="str">
            <v>OK</v>
          </cell>
          <cell r="AH603" t="str">
            <v>Packing Material</v>
          </cell>
        </row>
        <row r="604">
          <cell r="C604" t="str">
            <v>KAPS-FS-15439-07-08-2023</v>
          </cell>
          <cell r="D604">
            <v>45145</v>
          </cell>
          <cell r="E604" t="str">
            <v>Raw Material</v>
          </cell>
          <cell r="F604" t="str">
            <v>Closed</v>
          </cell>
          <cell r="G604">
            <v>26000</v>
          </cell>
          <cell r="H604" t="str">
            <v>EFS</v>
          </cell>
          <cell r="J604" t="str">
            <v>3402.4190 / 3402.4200</v>
          </cell>
          <cell r="K604" t="str">
            <v>15.00 / 11.70</v>
          </cell>
          <cell r="L604">
            <v>0</v>
          </cell>
          <cell r="M604">
            <v>0</v>
          </cell>
          <cell r="N604" t="str">
            <v>Textile Chemical</v>
          </cell>
          <cell r="O604" t="str">
            <v>Chemical (DYMAFIX / WETMATIC)</v>
          </cell>
          <cell r="P604">
            <v>14105572</v>
          </cell>
          <cell r="R604">
            <v>6783968</v>
          </cell>
          <cell r="Y604">
            <v>45383</v>
          </cell>
          <cell r="AD604" t="str">
            <v>OK</v>
          </cell>
          <cell r="AH604" t="str">
            <v>Chemical</v>
          </cell>
        </row>
        <row r="605">
          <cell r="C605" t="str">
            <v>KAPS-FS-15113-07-08-2023</v>
          </cell>
          <cell r="D605">
            <v>45145</v>
          </cell>
          <cell r="E605" t="str">
            <v>Raw Material</v>
          </cell>
          <cell r="F605" t="str">
            <v>Closed</v>
          </cell>
          <cell r="G605">
            <v>11800</v>
          </cell>
          <cell r="H605" t="str">
            <v>EFS</v>
          </cell>
          <cell r="J605" t="str">
            <v>3204.1190 /3204.1600 / 3204.1590</v>
          </cell>
          <cell r="K605" t="str">
            <v>28.1332 / 9.7964 / 17.5832 / 11.8561 / 8.7414 / 8.9926 / 19.0904 / 226.5724 / 62.7972</v>
          </cell>
          <cell r="L605">
            <v>0</v>
          </cell>
          <cell r="M605">
            <v>0</v>
          </cell>
          <cell r="N605" t="str">
            <v>Textile Dyes</v>
          </cell>
          <cell r="O605" t="str">
            <v>DYES (BEMCARON / BEZAKTIV / BEZATHREN)</v>
          </cell>
          <cell r="P605">
            <v>108882935</v>
          </cell>
          <cell r="R605">
            <v>49529757</v>
          </cell>
          <cell r="Y605">
            <v>45383</v>
          </cell>
          <cell r="AD605" t="str">
            <v>OK</v>
          </cell>
          <cell r="AH605" t="str">
            <v>DYES</v>
          </cell>
        </row>
        <row r="606">
          <cell r="C606" t="str">
            <v>KAPE-FS-9119-08-08-2023</v>
          </cell>
          <cell r="D606">
            <v>45146</v>
          </cell>
          <cell r="E606" t="str">
            <v>Raw Material</v>
          </cell>
          <cell r="F606" t="str">
            <v>Closed</v>
          </cell>
          <cell r="G606">
            <v>1780</v>
          </cell>
          <cell r="H606" t="str">
            <v>EFS</v>
          </cell>
          <cell r="J606">
            <v>5407.52</v>
          </cell>
          <cell r="K606">
            <v>7.6867000000000001</v>
          </cell>
          <cell r="L606">
            <v>0</v>
          </cell>
          <cell r="M606">
            <v>0</v>
          </cell>
          <cell r="N606" t="str">
            <v>Blended Fabric</v>
          </cell>
          <cell r="O606" t="str">
            <v>78% POLYESTER 17% VISCOSE ,5% ELSTANE FABRIC 57 CUTTABLE WIDTH WEIGTH :200GSM (6108.2/MTRS</v>
          </cell>
          <cell r="P606">
            <v>4012038</v>
          </cell>
          <cell r="R606">
            <v>1845538</v>
          </cell>
          <cell r="Y606">
            <v>45383</v>
          </cell>
          <cell r="AD606" t="str">
            <v>OK</v>
          </cell>
          <cell r="AH606" t="str">
            <v>FABRIC</v>
          </cell>
        </row>
        <row r="607">
          <cell r="C607" t="str">
            <v>KAPW-FS-20224-10-08-2023</v>
          </cell>
          <cell r="D607">
            <v>45148</v>
          </cell>
          <cell r="E607" t="str">
            <v>Raw Material</v>
          </cell>
          <cell r="F607" t="str">
            <v>Closed</v>
          </cell>
          <cell r="G607">
            <v>4800</v>
          </cell>
          <cell r="H607" t="str">
            <v>EFS</v>
          </cell>
          <cell r="J607">
            <v>3204.1590000000001</v>
          </cell>
          <cell r="K607">
            <v>47.046799999999998</v>
          </cell>
          <cell r="L607">
            <v>0</v>
          </cell>
          <cell r="M607">
            <v>0</v>
          </cell>
          <cell r="N607" t="str">
            <v>Textile Dyes</v>
          </cell>
          <cell r="O607" t="str">
            <v>DYES (FARBANTHREN)</v>
          </cell>
          <cell r="P607">
            <v>66425377</v>
          </cell>
          <cell r="R607">
            <v>30555673</v>
          </cell>
          <cell r="Y607">
            <v>45383</v>
          </cell>
          <cell r="AD607" t="str">
            <v>OK</v>
          </cell>
          <cell r="AH607" t="str">
            <v>DYES</v>
          </cell>
        </row>
        <row r="608">
          <cell r="C608" t="str">
            <v>KAPE-FS-9741-10-08-2023</v>
          </cell>
          <cell r="D608">
            <v>45148</v>
          </cell>
          <cell r="E608" t="str">
            <v>Raw Material</v>
          </cell>
          <cell r="F608" t="str">
            <v>Closed</v>
          </cell>
          <cell r="G608">
            <v>3050</v>
          </cell>
          <cell r="H608" t="str">
            <v>EFS</v>
          </cell>
          <cell r="J608">
            <v>3204.1590000000001</v>
          </cell>
          <cell r="K608">
            <v>32.131100000000004</v>
          </cell>
          <cell r="L608">
            <v>0</v>
          </cell>
          <cell r="M608">
            <v>0</v>
          </cell>
          <cell r="N608" t="str">
            <v>Textile Dyes</v>
          </cell>
          <cell r="O608" t="str">
            <v>DYES (INDANTHREN)</v>
          </cell>
          <cell r="P608">
            <v>28826249</v>
          </cell>
          <cell r="R608">
            <v>13260075</v>
          </cell>
          <cell r="Y608">
            <v>45383</v>
          </cell>
          <cell r="AD608" t="str">
            <v>OK</v>
          </cell>
          <cell r="AH608" t="str">
            <v>DYES</v>
          </cell>
        </row>
        <row r="609">
          <cell r="C609" t="str">
            <v>KPPI-FS-8359-10-08-2023</v>
          </cell>
          <cell r="D609">
            <v>45148</v>
          </cell>
          <cell r="E609" t="str">
            <v>Raw Material</v>
          </cell>
          <cell r="F609" t="str">
            <v>Closed</v>
          </cell>
          <cell r="G609">
            <v>25890</v>
          </cell>
          <cell r="H609" t="str">
            <v>EFS</v>
          </cell>
          <cell r="J609">
            <v>5201.009</v>
          </cell>
          <cell r="K609">
            <v>1.962</v>
          </cell>
          <cell r="L609">
            <v>0</v>
          </cell>
          <cell r="M609">
            <v>0</v>
          </cell>
          <cell r="N609" t="str">
            <v>Raw Cotton</v>
          </cell>
          <cell r="O609" t="str">
            <v>Raw Cotton</v>
          </cell>
          <cell r="P609">
            <v>14941485</v>
          </cell>
          <cell r="R609">
            <v>4482445</v>
          </cell>
          <cell r="Y609">
            <v>45383</v>
          </cell>
          <cell r="AD609" t="str">
            <v>OK</v>
          </cell>
          <cell r="AH609" t="str">
            <v>Raw Cotton</v>
          </cell>
        </row>
        <row r="610">
          <cell r="C610" t="str">
            <v>KPPI-FS-8357-10-08-2023</v>
          </cell>
          <cell r="D610">
            <v>45148</v>
          </cell>
          <cell r="E610" t="str">
            <v>Raw Material</v>
          </cell>
          <cell r="F610" t="str">
            <v>Closed</v>
          </cell>
          <cell r="G610">
            <v>241865</v>
          </cell>
          <cell r="H610" t="str">
            <v>EFS</v>
          </cell>
          <cell r="J610">
            <v>5201.009</v>
          </cell>
          <cell r="K610">
            <v>1.962</v>
          </cell>
          <cell r="L610">
            <v>0</v>
          </cell>
          <cell r="M610">
            <v>0</v>
          </cell>
          <cell r="N610" t="str">
            <v>Raw Cotton</v>
          </cell>
          <cell r="O610" t="str">
            <v>Raw Cotton</v>
          </cell>
          <cell r="P610">
            <v>139583709</v>
          </cell>
          <cell r="R610">
            <v>41875113</v>
          </cell>
          <cell r="Y610">
            <v>45383</v>
          </cell>
          <cell r="AD610" t="str">
            <v>OK</v>
          </cell>
          <cell r="AH610" t="str">
            <v>Raw Cotton</v>
          </cell>
        </row>
        <row r="611">
          <cell r="C611" t="str">
            <v>KAPS-FS-17123-11-08-2023</v>
          </cell>
          <cell r="D611">
            <v>45149</v>
          </cell>
          <cell r="E611" t="str">
            <v>Raw Material</v>
          </cell>
          <cell r="F611" t="str">
            <v>Closed</v>
          </cell>
          <cell r="G611">
            <v>24480</v>
          </cell>
          <cell r="H611" t="str">
            <v>EFS</v>
          </cell>
          <cell r="J611">
            <v>5402.33</v>
          </cell>
          <cell r="K611">
            <v>1.3</v>
          </cell>
          <cell r="L611">
            <v>0</v>
          </cell>
          <cell r="M611">
            <v>0</v>
          </cell>
          <cell r="N611" t="str">
            <v>Polyester Yarn</v>
          </cell>
          <cell r="O611" t="str">
            <v>100% POLYESTER YARN DTY 300D/96F SD RW HIM AA GRADE</v>
          </cell>
          <cell r="P611">
            <v>9346288</v>
          </cell>
          <cell r="R611">
            <v>3831979</v>
          </cell>
          <cell r="Y611">
            <v>45383</v>
          </cell>
          <cell r="AD611" t="str">
            <v>OK</v>
          </cell>
          <cell r="AH611" t="str">
            <v>YARN</v>
          </cell>
        </row>
        <row r="612">
          <cell r="C612" t="str">
            <v>KAPW-FS-23513-17-08-2023</v>
          </cell>
          <cell r="D612">
            <v>45155</v>
          </cell>
          <cell r="E612" t="str">
            <v>Raw Material</v>
          </cell>
          <cell r="F612" t="str">
            <v>Closed</v>
          </cell>
          <cell r="G612">
            <v>500</v>
          </cell>
          <cell r="H612" t="str">
            <v>EFS</v>
          </cell>
          <cell r="J612">
            <v>3204.16</v>
          </cell>
          <cell r="K612">
            <v>24.36</v>
          </cell>
          <cell r="L612">
            <v>0</v>
          </cell>
          <cell r="M612">
            <v>0</v>
          </cell>
          <cell r="N612" t="str">
            <v>Textile Dyes</v>
          </cell>
          <cell r="O612" t="str">
            <v>DYES (EVERZOL)</v>
          </cell>
          <cell r="P612">
            <v>3626804</v>
          </cell>
          <cell r="R612">
            <v>1668330</v>
          </cell>
          <cell r="Y612">
            <v>45383</v>
          </cell>
          <cell r="AD612" t="str">
            <v>OK</v>
          </cell>
          <cell r="AH612" t="str">
            <v>DYES</v>
          </cell>
        </row>
        <row r="613">
          <cell r="C613" t="str">
            <v>KPPI-FS-10403-22-08-2023</v>
          </cell>
          <cell r="D613">
            <v>45160</v>
          </cell>
          <cell r="E613" t="str">
            <v>Raw Material</v>
          </cell>
          <cell r="F613" t="str">
            <v>Closed</v>
          </cell>
          <cell r="G613">
            <v>274493</v>
          </cell>
          <cell r="H613" t="str">
            <v>EFS</v>
          </cell>
          <cell r="J613">
            <v>5201.009</v>
          </cell>
          <cell r="K613">
            <v>2.0282</v>
          </cell>
          <cell r="L613">
            <v>0</v>
          </cell>
          <cell r="M613">
            <v>0</v>
          </cell>
          <cell r="N613" t="str">
            <v>Raw Cotton</v>
          </cell>
          <cell r="O613" t="str">
            <v>Raw Cotton</v>
          </cell>
          <cell r="P613">
            <v>168216989</v>
          </cell>
          <cell r="R613">
            <v>50465097</v>
          </cell>
          <cell r="Y613">
            <v>45383</v>
          </cell>
          <cell r="AD613" t="str">
            <v>OK</v>
          </cell>
          <cell r="AH613" t="str">
            <v>Raw Cotton</v>
          </cell>
        </row>
        <row r="614">
          <cell r="C614" t="str">
            <v>KAPE-FS-12872-22-08-2023</v>
          </cell>
          <cell r="D614">
            <v>45160</v>
          </cell>
          <cell r="E614" t="str">
            <v>Raw Material</v>
          </cell>
          <cell r="F614" t="str">
            <v>Closed</v>
          </cell>
          <cell r="G614">
            <v>102083</v>
          </cell>
          <cell r="H614" t="str">
            <v>EFS</v>
          </cell>
          <cell r="J614">
            <v>5201.009</v>
          </cell>
          <cell r="K614">
            <v>2.0777999999999999</v>
          </cell>
          <cell r="L614">
            <v>0</v>
          </cell>
          <cell r="M614">
            <v>0</v>
          </cell>
          <cell r="N614" t="str">
            <v>Raw Cotton</v>
          </cell>
          <cell r="O614" t="str">
            <v>Raw Cotton</v>
          </cell>
          <cell r="P614">
            <v>64089217</v>
          </cell>
          <cell r="R614">
            <v>19226765</v>
          </cell>
          <cell r="Y614">
            <v>45383</v>
          </cell>
          <cell r="AD614" t="str">
            <v>OK</v>
          </cell>
          <cell r="AH614" t="str">
            <v>Raw Cotton</v>
          </cell>
        </row>
        <row r="615">
          <cell r="C615" t="str">
            <v>KAPS-FS-22034-24-08-2023</v>
          </cell>
          <cell r="D615">
            <v>45162</v>
          </cell>
          <cell r="E615" t="str">
            <v>Raw Material</v>
          </cell>
          <cell r="F615" t="str">
            <v>Closed</v>
          </cell>
          <cell r="G615">
            <v>157320</v>
          </cell>
          <cell r="H615" t="str">
            <v>EFS</v>
          </cell>
          <cell r="J615">
            <v>5503.201</v>
          </cell>
          <cell r="K615">
            <v>1</v>
          </cell>
          <cell r="L615">
            <v>0</v>
          </cell>
          <cell r="M615">
            <v>0</v>
          </cell>
          <cell r="N615" t="str">
            <v>Polyester Staple Fiber</v>
          </cell>
          <cell r="O615" t="str">
            <v>Polyester Staple Fiber</v>
          </cell>
          <cell r="P615">
            <v>48048350</v>
          </cell>
          <cell r="R615">
            <v>19699824</v>
          </cell>
          <cell r="Y615">
            <v>45383</v>
          </cell>
          <cell r="AD615" t="str">
            <v>OK</v>
          </cell>
          <cell r="AH615" t="str">
            <v>Polyester Staple Fiber</v>
          </cell>
        </row>
        <row r="616">
          <cell r="C616" t="str">
            <v>KPPI-FS-11015-24-08-2023</v>
          </cell>
          <cell r="D616">
            <v>45162</v>
          </cell>
          <cell r="E616" t="str">
            <v>Raw Material</v>
          </cell>
          <cell r="F616" t="str">
            <v>Closed</v>
          </cell>
          <cell r="G616">
            <v>237435.2</v>
          </cell>
          <cell r="H616" t="str">
            <v>EFS</v>
          </cell>
          <cell r="J616">
            <v>5201.009</v>
          </cell>
          <cell r="K616">
            <v>1.9466000000000001</v>
          </cell>
          <cell r="L616">
            <v>0</v>
          </cell>
          <cell r="M616">
            <v>0</v>
          </cell>
          <cell r="N616" t="str">
            <v>Raw Cotton</v>
          </cell>
          <cell r="O616" t="str">
            <v>Raw Cotton</v>
          </cell>
          <cell r="P616">
            <v>141161533</v>
          </cell>
          <cell r="R616">
            <v>42348460</v>
          </cell>
          <cell r="Y616">
            <v>45383</v>
          </cell>
          <cell r="AD616" t="str">
            <v>OK</v>
          </cell>
          <cell r="AH616" t="str">
            <v>Raw Cotton</v>
          </cell>
        </row>
        <row r="617">
          <cell r="C617" t="str">
            <v>KAPE-FS-13569-24-08-2023</v>
          </cell>
          <cell r="D617">
            <v>45162</v>
          </cell>
          <cell r="E617" t="str">
            <v>Raw Material</v>
          </cell>
          <cell r="F617" t="str">
            <v>Closed</v>
          </cell>
          <cell r="G617">
            <v>299746.59999999998</v>
          </cell>
          <cell r="H617" t="str">
            <v>EFS</v>
          </cell>
          <cell r="J617">
            <v>5503.201</v>
          </cell>
          <cell r="K617">
            <v>0.96</v>
          </cell>
          <cell r="L617">
            <v>0</v>
          </cell>
          <cell r="M617">
            <v>0</v>
          </cell>
          <cell r="N617" t="str">
            <v>Polyester Staple Fiber</v>
          </cell>
          <cell r="O617" t="str">
            <v>Polyester Staple Fiber</v>
          </cell>
          <cell r="P617">
            <v>87886070</v>
          </cell>
          <cell r="R617">
            <v>36033289</v>
          </cell>
          <cell r="Y617">
            <v>45383</v>
          </cell>
          <cell r="AD617" t="str">
            <v>OK</v>
          </cell>
          <cell r="AH617" t="str">
            <v>Polyester Staple Fiber</v>
          </cell>
        </row>
        <row r="618">
          <cell r="C618" t="str">
            <v>KPPI-FS-11649-28-08-2023</v>
          </cell>
          <cell r="D618">
            <v>45166</v>
          </cell>
          <cell r="E618" t="str">
            <v>Raw Material</v>
          </cell>
          <cell r="F618" t="str">
            <v>Closed</v>
          </cell>
          <cell r="G618">
            <v>198962</v>
          </cell>
          <cell r="H618" t="str">
            <v>EFS</v>
          </cell>
          <cell r="J618">
            <v>5201.009</v>
          </cell>
          <cell r="K618">
            <v>2.0282</v>
          </cell>
          <cell r="L618">
            <v>0</v>
          </cell>
          <cell r="M618">
            <v>0</v>
          </cell>
          <cell r="N618" t="str">
            <v>Raw Cotton</v>
          </cell>
          <cell r="O618" t="str">
            <v>Raw Cotton</v>
          </cell>
          <cell r="P618">
            <v>123699556</v>
          </cell>
          <cell r="R618">
            <v>37109867</v>
          </cell>
          <cell r="Y618">
            <v>45383</v>
          </cell>
          <cell r="AD618" t="str">
            <v>OK</v>
          </cell>
          <cell r="AH618" t="str">
            <v>Raw Cotton</v>
          </cell>
        </row>
        <row r="619">
          <cell r="C619" t="str">
            <v>KPPI-FS-11650-28-08-2023</v>
          </cell>
          <cell r="D619">
            <v>45166</v>
          </cell>
          <cell r="E619" t="str">
            <v>Raw Material</v>
          </cell>
          <cell r="F619" t="str">
            <v>Closed</v>
          </cell>
          <cell r="G619">
            <v>24648</v>
          </cell>
          <cell r="H619" t="str">
            <v>EFS</v>
          </cell>
          <cell r="J619">
            <v>5201.009</v>
          </cell>
          <cell r="K619">
            <v>2.0282</v>
          </cell>
          <cell r="L619">
            <v>0</v>
          </cell>
          <cell r="M619">
            <v>0</v>
          </cell>
          <cell r="N619" t="str">
            <v>Raw Cotton</v>
          </cell>
          <cell r="O619" t="str">
            <v>Raw Cotton</v>
          </cell>
          <cell r="P619">
            <v>15324266</v>
          </cell>
          <cell r="R619">
            <v>4597280</v>
          </cell>
          <cell r="Y619">
            <v>45383</v>
          </cell>
          <cell r="AD619" t="str">
            <v>OK</v>
          </cell>
          <cell r="AH619" t="str">
            <v>Raw Cotton</v>
          </cell>
        </row>
        <row r="620">
          <cell r="C620" t="str">
            <v>KAPS-FS-23283-28-08-2023</v>
          </cell>
          <cell r="D620">
            <v>45166</v>
          </cell>
          <cell r="E620" t="str">
            <v>Raw Material</v>
          </cell>
          <cell r="F620" t="str">
            <v>Closed</v>
          </cell>
          <cell r="G620">
            <v>24480</v>
          </cell>
          <cell r="H620" t="str">
            <v>EFS</v>
          </cell>
          <cell r="J620">
            <v>5402.33</v>
          </cell>
          <cell r="K620">
            <v>1.3</v>
          </cell>
          <cell r="L620">
            <v>0</v>
          </cell>
          <cell r="M620">
            <v>0</v>
          </cell>
          <cell r="N620" t="str">
            <v>Polyester Yarn</v>
          </cell>
          <cell r="O620" t="str">
            <v>100% POLYESTER TEXTRED YARN (DTY 300D/96F)</v>
          </cell>
          <cell r="P620">
            <v>9755331</v>
          </cell>
          <cell r="R620">
            <v>3999686</v>
          </cell>
          <cell r="Y620">
            <v>45383</v>
          </cell>
          <cell r="AD620" t="str">
            <v>OK</v>
          </cell>
          <cell r="AH620" t="str">
            <v>YARN</v>
          </cell>
        </row>
        <row r="621">
          <cell r="C621" t="str">
            <v>KAPS-FS-23743-29-08-2023</v>
          </cell>
          <cell r="D621">
            <v>45167</v>
          </cell>
          <cell r="E621" t="str">
            <v>Raw Material</v>
          </cell>
          <cell r="F621" t="str">
            <v>Closed</v>
          </cell>
          <cell r="G621">
            <v>4000</v>
          </cell>
          <cell r="H621" t="str">
            <v>EFS</v>
          </cell>
          <cell r="J621">
            <v>3906.9090000000001</v>
          </cell>
          <cell r="K621">
            <v>12.6</v>
          </cell>
          <cell r="L621">
            <v>0</v>
          </cell>
          <cell r="M621">
            <v>0</v>
          </cell>
          <cell r="N621" t="str">
            <v>Textile Chemical</v>
          </cell>
          <cell r="O621" t="str">
            <v>CHEMICAL (NUVA)</v>
          </cell>
          <cell r="P621">
            <v>15498461</v>
          </cell>
          <cell r="R621">
            <v>6354369</v>
          </cell>
          <cell r="Y621">
            <v>45383</v>
          </cell>
          <cell r="AD621" t="str">
            <v>OK</v>
          </cell>
          <cell r="AH621" t="str">
            <v>Chemical</v>
          </cell>
        </row>
        <row r="622">
          <cell r="C622" t="str">
            <v>KAPW-FS-29391-29-08-2023</v>
          </cell>
          <cell r="D622">
            <v>45167</v>
          </cell>
          <cell r="E622" t="str">
            <v>Raw Material</v>
          </cell>
          <cell r="F622" t="str">
            <v>Closed</v>
          </cell>
          <cell r="G622">
            <v>1471.5</v>
          </cell>
          <cell r="H622" t="str">
            <v>EFS</v>
          </cell>
          <cell r="J622">
            <v>5407.52</v>
          </cell>
          <cell r="K622">
            <v>5.3358999999999996</v>
          </cell>
          <cell r="L622">
            <v>0</v>
          </cell>
          <cell r="M622">
            <v>0</v>
          </cell>
          <cell r="N622" t="str">
            <v>Polyester Fabric</v>
          </cell>
          <cell r="O622" t="str">
            <v xml:space="preserve">100% POLYESTER MESH FABRIC WHITE AND BLACK 170GSM,WIDTH:150CM, (18719.8/MTRS) </v>
          </cell>
          <cell r="P622">
            <v>2414493</v>
          </cell>
          <cell r="R622">
            <v>1110667</v>
          </cell>
          <cell r="Y622">
            <v>45454</v>
          </cell>
          <cell r="AD622" t="str">
            <v>OK</v>
          </cell>
          <cell r="AH622" t="str">
            <v>FABRIC</v>
          </cell>
        </row>
        <row r="623">
          <cell r="C623" t="str">
            <v>KAPE-FS-15673-01-09-2023</v>
          </cell>
          <cell r="D623">
            <v>45170</v>
          </cell>
          <cell r="E623" t="str">
            <v>Raw Material</v>
          </cell>
          <cell r="F623" t="str">
            <v>Closed</v>
          </cell>
          <cell r="G623">
            <v>298629.40000000002</v>
          </cell>
          <cell r="H623" t="str">
            <v>EFS</v>
          </cell>
          <cell r="J623">
            <v>5503.201</v>
          </cell>
          <cell r="K623">
            <v>0.96</v>
          </cell>
          <cell r="L623">
            <v>0</v>
          </cell>
          <cell r="M623">
            <v>0</v>
          </cell>
          <cell r="N623" t="str">
            <v>Polyester Staple Fiber</v>
          </cell>
          <cell r="O623" t="str">
            <v>Polyester Staple Fiber</v>
          </cell>
          <cell r="P623">
            <v>89166961</v>
          </cell>
          <cell r="R623">
            <v>36558454</v>
          </cell>
          <cell r="Y623">
            <v>45383</v>
          </cell>
          <cell r="AD623" t="str">
            <v>OK</v>
          </cell>
          <cell r="AH623" t="str">
            <v>Polyester Staple Fiber</v>
          </cell>
        </row>
        <row r="624">
          <cell r="C624" t="str">
            <v>KPPI-FS-12579-01-09-2023</v>
          </cell>
          <cell r="D624">
            <v>45170</v>
          </cell>
          <cell r="E624" t="str">
            <v>Raw Material</v>
          </cell>
          <cell r="F624" t="str">
            <v>Closed</v>
          </cell>
          <cell r="G624">
            <v>38080</v>
          </cell>
          <cell r="H624" t="str">
            <v>EFS</v>
          </cell>
          <cell r="J624">
            <v>2915.11</v>
          </cell>
          <cell r="K624">
            <v>0.77</v>
          </cell>
          <cell r="L624">
            <v>0</v>
          </cell>
          <cell r="M624">
            <v>0</v>
          </cell>
          <cell r="N624" t="str">
            <v>Textile Chemical</v>
          </cell>
          <cell r="O624" t="str">
            <v>Chemical (Formic Acid)</v>
          </cell>
          <cell r="P624">
            <v>9119853</v>
          </cell>
          <cell r="R624">
            <v>4195132</v>
          </cell>
          <cell r="Y624">
            <v>45383</v>
          </cell>
          <cell r="AD624" t="str">
            <v>OK</v>
          </cell>
          <cell r="AH624" t="str">
            <v>Chemical</v>
          </cell>
        </row>
        <row r="625">
          <cell r="C625" t="str">
            <v>KAPW-FS-31229-01-09-2023</v>
          </cell>
          <cell r="D625">
            <v>45170</v>
          </cell>
          <cell r="E625" t="str">
            <v>Raw Material</v>
          </cell>
          <cell r="F625" t="str">
            <v>Closed</v>
          </cell>
          <cell r="G625">
            <v>225570</v>
          </cell>
          <cell r="H625" t="str">
            <v>EFS</v>
          </cell>
          <cell r="J625">
            <v>5201.009</v>
          </cell>
          <cell r="K625">
            <v>1.8926000000000001</v>
          </cell>
          <cell r="L625">
            <v>0</v>
          </cell>
          <cell r="M625">
            <v>0</v>
          </cell>
          <cell r="N625" t="str">
            <v>Raw Cotton</v>
          </cell>
          <cell r="O625" t="str">
            <v>Raw Cotton</v>
          </cell>
          <cell r="P625">
            <v>132782349</v>
          </cell>
          <cell r="R625">
            <v>39834705</v>
          </cell>
          <cell r="Y625">
            <v>45383</v>
          </cell>
          <cell r="AD625" t="str">
            <v>OK</v>
          </cell>
          <cell r="AH625" t="str">
            <v>Raw Cotton</v>
          </cell>
        </row>
        <row r="626">
          <cell r="C626" t="str">
            <v>KPPI-FS-12580-01-09-2023</v>
          </cell>
          <cell r="D626">
            <v>45170</v>
          </cell>
          <cell r="E626" t="str">
            <v>Raw Material</v>
          </cell>
          <cell r="F626" t="str">
            <v>Closed</v>
          </cell>
          <cell r="G626">
            <v>80982</v>
          </cell>
          <cell r="H626" t="str">
            <v>EFS</v>
          </cell>
          <cell r="J626">
            <v>5201.009</v>
          </cell>
          <cell r="K626">
            <v>2.2265999999999999</v>
          </cell>
          <cell r="L626">
            <v>0</v>
          </cell>
          <cell r="M626">
            <v>0</v>
          </cell>
          <cell r="N626" t="str">
            <v>Raw Cotton</v>
          </cell>
          <cell r="O626" t="str">
            <v>Raw Cotton</v>
          </cell>
          <cell r="P626">
            <v>56082953</v>
          </cell>
          <cell r="R626">
            <v>16824886</v>
          </cell>
          <cell r="Y626">
            <v>45383</v>
          </cell>
          <cell r="AD626" t="str">
            <v>OK</v>
          </cell>
          <cell r="AH626" t="str">
            <v>Raw Cotton</v>
          </cell>
        </row>
        <row r="627">
          <cell r="C627" t="str">
            <v>KAPS-FS-24917-01-09-2023</v>
          </cell>
          <cell r="D627">
            <v>45170</v>
          </cell>
          <cell r="E627" t="str">
            <v>Raw Material</v>
          </cell>
          <cell r="F627" t="str">
            <v>Closed</v>
          </cell>
          <cell r="G627">
            <v>38080</v>
          </cell>
          <cell r="H627" t="str">
            <v>EFS</v>
          </cell>
          <cell r="J627">
            <v>2915.11</v>
          </cell>
          <cell r="K627">
            <v>0.89</v>
          </cell>
          <cell r="L627">
            <v>0</v>
          </cell>
          <cell r="M627">
            <v>0</v>
          </cell>
          <cell r="N627" t="str">
            <v>Textile Chemical</v>
          </cell>
          <cell r="O627" t="str">
            <v>Chemical (Formic Acid)</v>
          </cell>
          <cell r="P627">
            <v>10541129</v>
          </cell>
          <cell r="R627">
            <v>4848919</v>
          </cell>
          <cell r="Y627">
            <v>45383</v>
          </cell>
          <cell r="AD627" t="str">
            <v>OK</v>
          </cell>
          <cell r="AH627" t="str">
            <v>Chemical</v>
          </cell>
        </row>
        <row r="628">
          <cell r="C628" t="str">
            <v>KPPI-FS-13437-05-09-2023</v>
          </cell>
          <cell r="D628">
            <v>45082</v>
          </cell>
          <cell r="E628" t="str">
            <v>Raw Material</v>
          </cell>
          <cell r="F628" t="str">
            <v>Closed</v>
          </cell>
          <cell r="G628">
            <v>231329.8</v>
          </cell>
          <cell r="H628" t="str">
            <v>EFS</v>
          </cell>
          <cell r="J628">
            <v>5201.009</v>
          </cell>
          <cell r="K628">
            <v>1.962</v>
          </cell>
          <cell r="L628">
            <v>0</v>
          </cell>
          <cell r="M628">
            <v>0</v>
          </cell>
          <cell r="N628" t="str">
            <v>Raw Cotton</v>
          </cell>
          <cell r="O628" t="str">
            <v>Raw Cotton</v>
          </cell>
          <cell r="P628">
            <v>141606053</v>
          </cell>
          <cell r="R628">
            <v>42481816</v>
          </cell>
          <cell r="Y628">
            <v>45383</v>
          </cell>
          <cell r="AD628" t="str">
            <v>OK</v>
          </cell>
          <cell r="AH628" t="str">
            <v>Raw Cotton</v>
          </cell>
        </row>
        <row r="629">
          <cell r="C629" t="str">
            <v>KPPI-FS-13434-05-09-2023</v>
          </cell>
          <cell r="D629">
            <v>45082</v>
          </cell>
          <cell r="E629" t="str">
            <v>Raw Material</v>
          </cell>
          <cell r="F629" t="str">
            <v>Closed</v>
          </cell>
          <cell r="G629">
            <v>20139</v>
          </cell>
          <cell r="H629" t="str">
            <v>EFS</v>
          </cell>
          <cell r="J629">
            <v>5201.009</v>
          </cell>
          <cell r="K629">
            <v>2.0777999999999999</v>
          </cell>
          <cell r="L629">
            <v>0</v>
          </cell>
          <cell r="M629">
            <v>0</v>
          </cell>
          <cell r="N629" t="str">
            <v>Raw Cotton</v>
          </cell>
          <cell r="O629" t="str">
            <v>Raw Cotton</v>
          </cell>
          <cell r="P629">
            <v>13055481</v>
          </cell>
          <cell r="R629">
            <v>3916645</v>
          </cell>
          <cell r="Y629">
            <v>45383</v>
          </cell>
          <cell r="AD629" t="str">
            <v>OK</v>
          </cell>
          <cell r="AH629" t="str">
            <v>Raw Cotton</v>
          </cell>
        </row>
        <row r="630">
          <cell r="C630" t="str">
            <v>KAPE-FS-16848-06-09-2023</v>
          </cell>
          <cell r="D630">
            <v>45175</v>
          </cell>
          <cell r="E630" t="str">
            <v>Raw Material</v>
          </cell>
          <cell r="F630" t="str">
            <v>Closed</v>
          </cell>
          <cell r="G630">
            <v>24480</v>
          </cell>
          <cell r="H630" t="str">
            <v>EFS</v>
          </cell>
          <cell r="J630">
            <v>5402.33</v>
          </cell>
          <cell r="K630">
            <v>1.35</v>
          </cell>
          <cell r="L630">
            <v>0</v>
          </cell>
          <cell r="M630">
            <v>0</v>
          </cell>
          <cell r="N630" t="str">
            <v>Polyester Yarn</v>
          </cell>
          <cell r="O630" t="str">
            <v>100% POLYESTER TEXTRED YARN (DTY 150D/48F) HIM RW SD AA GRADE</v>
          </cell>
          <cell r="P630">
            <v>10315953</v>
          </cell>
          <cell r="R630">
            <v>4229541</v>
          </cell>
          <cell r="Y630">
            <v>45383</v>
          </cell>
          <cell r="AD630" t="str">
            <v>OK</v>
          </cell>
          <cell r="AH630" t="str">
            <v>YARN</v>
          </cell>
        </row>
        <row r="631">
          <cell r="C631" t="str">
            <v>KAPS-FS-26675-06-09-2023</v>
          </cell>
          <cell r="D631">
            <v>45175</v>
          </cell>
          <cell r="E631" t="str">
            <v>Raw Material</v>
          </cell>
          <cell r="F631" t="str">
            <v>Closed</v>
          </cell>
          <cell r="G631">
            <v>26000</v>
          </cell>
          <cell r="H631" t="str">
            <v>EFS</v>
          </cell>
          <cell r="J631">
            <v>3402.4189999999999</v>
          </cell>
          <cell r="K631" t="str">
            <v>15.0 / 11.70</v>
          </cell>
          <cell r="L631">
            <v>0</v>
          </cell>
          <cell r="M631">
            <v>0</v>
          </cell>
          <cell r="N631" t="str">
            <v>Textile Chemical</v>
          </cell>
          <cell r="O631" t="str">
            <v>Chemical (DYMAFIX / WETMATIC )</v>
          </cell>
          <cell r="P631">
            <v>14789457</v>
          </cell>
          <cell r="R631">
            <v>7394728</v>
          </cell>
          <cell r="Y631">
            <v>45383</v>
          </cell>
          <cell r="AD631" t="str">
            <v>OK</v>
          </cell>
          <cell r="AH631" t="str">
            <v>Chemical</v>
          </cell>
        </row>
        <row r="632">
          <cell r="C632" t="str">
            <v>KAPW-FS-35299-08-09-2023</v>
          </cell>
          <cell r="D632">
            <v>45177</v>
          </cell>
          <cell r="E632" t="str">
            <v>Raw Material</v>
          </cell>
          <cell r="F632" t="str">
            <v>Closed</v>
          </cell>
          <cell r="G632">
            <v>7170</v>
          </cell>
          <cell r="H632" t="str">
            <v>EFS</v>
          </cell>
          <cell r="J632">
            <v>5407.52</v>
          </cell>
          <cell r="K632">
            <v>14.380800000000001</v>
          </cell>
          <cell r="L632">
            <v>0</v>
          </cell>
          <cell r="M632">
            <v>0</v>
          </cell>
          <cell r="N632" t="str">
            <v>Polyester Fabric</v>
          </cell>
          <cell r="O632" t="str">
            <v>100% POLYMIDE CORDURA FABRIC 500X500 1/1 57" CUTTABLE WIDTH 210GSM COLOR: BLACK, (23171/MTRS) DETAILS AS PER INVOICE NO.HT033B23 DATED:16-AUG-2023 AND PACKING LIST</v>
          </cell>
          <cell r="P632">
            <v>32338468</v>
          </cell>
          <cell r="R632">
            <v>14875695</v>
          </cell>
          <cell r="AD632" t="str">
            <v>OK</v>
          </cell>
          <cell r="AH632" t="str">
            <v>FABRIC</v>
          </cell>
        </row>
        <row r="633">
          <cell r="C633" t="str">
            <v>KAPW-FS-35066-08-09-2023</v>
          </cell>
          <cell r="D633">
            <v>45177</v>
          </cell>
          <cell r="E633" t="str">
            <v>Raw Material</v>
          </cell>
          <cell r="F633" t="str">
            <v>Closed</v>
          </cell>
          <cell r="G633">
            <v>19483.900000000001</v>
          </cell>
          <cell r="H633" t="str">
            <v>EFS</v>
          </cell>
          <cell r="J633">
            <v>5402.33</v>
          </cell>
          <cell r="K633">
            <v>1.52</v>
          </cell>
          <cell r="L633">
            <v>0</v>
          </cell>
          <cell r="M633">
            <v>0</v>
          </cell>
          <cell r="N633" t="str">
            <v>Polyester Yarn</v>
          </cell>
          <cell r="O633" t="str">
            <v>ACY YARN 300/96 WHITE +70D SPANDEX</v>
          </cell>
          <cell r="P633">
            <v>9288310</v>
          </cell>
          <cell r="R633">
            <v>3808207</v>
          </cell>
          <cell r="Y633">
            <v>45383</v>
          </cell>
          <cell r="AD633" t="str">
            <v>OK</v>
          </cell>
          <cell r="AH633" t="str">
            <v>YARN</v>
          </cell>
        </row>
        <row r="634">
          <cell r="C634" t="str">
            <v>KAPW-FS-35064-08-09-2023</v>
          </cell>
          <cell r="D634">
            <v>45177</v>
          </cell>
          <cell r="E634" t="str">
            <v>Raw Material</v>
          </cell>
          <cell r="F634" t="str">
            <v>Closed</v>
          </cell>
          <cell r="G634">
            <v>23100</v>
          </cell>
          <cell r="H634" t="str">
            <v>EFS</v>
          </cell>
          <cell r="J634">
            <v>5402.33</v>
          </cell>
          <cell r="K634">
            <v>1.35</v>
          </cell>
          <cell r="L634">
            <v>0</v>
          </cell>
          <cell r="M634">
            <v>0</v>
          </cell>
          <cell r="N634" t="str">
            <v>Polyester Yarn</v>
          </cell>
          <cell r="O634" t="str">
            <v>100% POLYESTER YARN (DTY 150D/48F SD RW HIM AA GRADE)</v>
          </cell>
          <cell r="P634">
            <v>9780544</v>
          </cell>
          <cell r="R634">
            <v>4010023</v>
          </cell>
          <cell r="Y634">
            <v>45383</v>
          </cell>
          <cell r="AD634" t="str">
            <v>OK</v>
          </cell>
          <cell r="AH634" t="str">
            <v>YARN</v>
          </cell>
        </row>
        <row r="635">
          <cell r="C635" t="str">
            <v>KAPW-FS-35531-08-09-2023</v>
          </cell>
          <cell r="D635">
            <v>45177</v>
          </cell>
          <cell r="E635" t="str">
            <v>Raw Material</v>
          </cell>
          <cell r="F635" t="str">
            <v>Closed</v>
          </cell>
          <cell r="G635">
            <v>235727</v>
          </cell>
          <cell r="H635" t="str">
            <v>EFS</v>
          </cell>
          <cell r="J635">
            <v>5201.009</v>
          </cell>
          <cell r="K635">
            <v>1.8926000000000001</v>
          </cell>
          <cell r="L635">
            <v>0</v>
          </cell>
          <cell r="M635">
            <v>0</v>
          </cell>
          <cell r="N635" t="str">
            <v>Raw Cotton</v>
          </cell>
          <cell r="O635" t="str">
            <v>Raw Cotton</v>
          </cell>
          <cell r="P635">
            <v>139921809</v>
          </cell>
          <cell r="R635">
            <v>41976543</v>
          </cell>
          <cell r="Y635">
            <v>45383</v>
          </cell>
          <cell r="AD635" t="str">
            <v>OK</v>
          </cell>
          <cell r="AH635" t="str">
            <v>Raw Cotton</v>
          </cell>
        </row>
        <row r="636">
          <cell r="C636" t="str">
            <v>KPPI-FS-13968-08-09-2023</v>
          </cell>
          <cell r="D636">
            <v>45177</v>
          </cell>
          <cell r="E636" t="str">
            <v>Raw Material</v>
          </cell>
          <cell r="F636" t="str">
            <v>Closed</v>
          </cell>
          <cell r="G636">
            <v>321933</v>
          </cell>
          <cell r="H636" t="str">
            <v>EFS</v>
          </cell>
          <cell r="J636">
            <v>5201.009</v>
          </cell>
          <cell r="K636">
            <v>2.2265999999999999</v>
          </cell>
          <cell r="L636">
            <v>0</v>
          </cell>
          <cell r="M636">
            <v>0</v>
          </cell>
          <cell r="N636" t="str">
            <v>Raw Cotton</v>
          </cell>
          <cell r="O636" t="str">
            <v>Raw Cotton</v>
          </cell>
          <cell r="P636">
            <v>224814825</v>
          </cell>
          <cell r="R636">
            <v>67444448</v>
          </cell>
          <cell r="Y636">
            <v>45383</v>
          </cell>
          <cell r="AD636" t="str">
            <v>OK</v>
          </cell>
          <cell r="AH636" t="str">
            <v>Raw Cotton</v>
          </cell>
        </row>
        <row r="637">
          <cell r="C637" t="str">
            <v>KAPW-FS-36581-12-09-2023</v>
          </cell>
          <cell r="D637">
            <v>45181</v>
          </cell>
          <cell r="E637" t="str">
            <v>Raw Material</v>
          </cell>
          <cell r="F637" t="str">
            <v>Closed</v>
          </cell>
          <cell r="G637">
            <v>3992</v>
          </cell>
          <cell r="H637" t="str">
            <v>EFS</v>
          </cell>
          <cell r="J637">
            <v>5407.52</v>
          </cell>
          <cell r="K637">
            <v>5.2751999999999999</v>
          </cell>
          <cell r="L637">
            <v>0</v>
          </cell>
          <cell r="M637">
            <v>0</v>
          </cell>
          <cell r="N637" t="str">
            <v>Polyester Fabric</v>
          </cell>
          <cell r="O637" t="str">
            <v>100% POLYESTER MICROFIBER DYED FABRIC WIDTH:242,269CM, 82GSM (19169/MTRS) DETAILS AS PER INVOICE NO.SF23124 DATED:09-AUG-2023 AND PACKING LIST</v>
          </cell>
          <cell r="P637">
            <v>6518675</v>
          </cell>
          <cell r="R637">
            <v>2998591</v>
          </cell>
          <cell r="Y637">
            <v>45454</v>
          </cell>
          <cell r="AD637" t="str">
            <v>OK</v>
          </cell>
          <cell r="AH637" t="str">
            <v>FABRIC</v>
          </cell>
        </row>
        <row r="638">
          <cell r="C638" t="str">
            <v>KPPI-FS-13969-08-09-2023</v>
          </cell>
          <cell r="D638">
            <v>45177</v>
          </cell>
          <cell r="E638" t="str">
            <v>Raw Material</v>
          </cell>
          <cell r="F638" t="str">
            <v>Closed</v>
          </cell>
          <cell r="G638">
            <v>80601</v>
          </cell>
          <cell r="H638" t="str">
            <v>EFS</v>
          </cell>
          <cell r="J638">
            <v>5201.009</v>
          </cell>
          <cell r="K638">
            <v>2.2265999999999999</v>
          </cell>
          <cell r="L638">
            <v>0</v>
          </cell>
          <cell r="M638">
            <v>0</v>
          </cell>
          <cell r="N638" t="str">
            <v>Raw Cotton</v>
          </cell>
          <cell r="O638" t="str">
            <v>Raw Cotton</v>
          </cell>
          <cell r="P638">
            <v>56285934</v>
          </cell>
          <cell r="R638">
            <v>16885780</v>
          </cell>
          <cell r="Y638">
            <v>45383</v>
          </cell>
          <cell r="AD638" t="str">
            <v>OK</v>
          </cell>
          <cell r="AH638" t="str">
            <v>Raw Cotton</v>
          </cell>
        </row>
        <row r="639">
          <cell r="C639" t="str">
            <v>KAPW-FS-37553-13-09-2023</v>
          </cell>
          <cell r="D639">
            <v>45182</v>
          </cell>
          <cell r="E639" t="str">
            <v>Raw Material</v>
          </cell>
          <cell r="F639" t="str">
            <v>Closed</v>
          </cell>
          <cell r="G639">
            <v>4450</v>
          </cell>
          <cell r="H639" t="str">
            <v>EFS</v>
          </cell>
          <cell r="J639">
            <v>3204.1590000000001</v>
          </cell>
          <cell r="K639">
            <v>45.301600000000001</v>
          </cell>
          <cell r="L639">
            <v>0</v>
          </cell>
          <cell r="M639">
            <v>0</v>
          </cell>
          <cell r="N639" t="str">
            <v>Textile Dyes</v>
          </cell>
          <cell r="O639" t="str">
            <v>DYES (FARBANTHREN)</v>
          </cell>
          <cell r="P639">
            <v>62011985</v>
          </cell>
          <cell r="R639">
            <v>28525513</v>
          </cell>
          <cell r="Y639">
            <v>45383</v>
          </cell>
          <cell r="AD639" t="str">
            <v>OK</v>
          </cell>
          <cell r="AH639" t="str">
            <v>DYES</v>
          </cell>
        </row>
        <row r="640">
          <cell r="C640" t="str">
            <v>KAPE-FS-17348-08-09-2023</v>
          </cell>
          <cell r="D640">
            <v>45177</v>
          </cell>
          <cell r="E640" t="str">
            <v>Raw Material</v>
          </cell>
          <cell r="F640" t="str">
            <v>Closed</v>
          </cell>
          <cell r="G640">
            <v>1950</v>
          </cell>
          <cell r="H640" t="str">
            <v>EFS</v>
          </cell>
          <cell r="J640">
            <v>3204.1590000000001</v>
          </cell>
          <cell r="K640">
            <v>40</v>
          </cell>
          <cell r="L640">
            <v>0</v>
          </cell>
          <cell r="M640">
            <v>0</v>
          </cell>
          <cell r="N640" t="str">
            <v>Textile Dyes</v>
          </cell>
          <cell r="O640" t="str">
            <v>DYES (INDANTHREN)</v>
          </cell>
          <cell r="P640">
            <v>24463120</v>
          </cell>
          <cell r="R640">
            <v>11253035</v>
          </cell>
          <cell r="Y640">
            <v>45383</v>
          </cell>
          <cell r="AD640" t="str">
            <v>OK</v>
          </cell>
          <cell r="AH640" t="str">
            <v>DYES</v>
          </cell>
        </row>
        <row r="641">
          <cell r="C641" t="str">
            <v>KAPE-FS-19649-18-09-2023</v>
          </cell>
          <cell r="D641">
            <v>45187</v>
          </cell>
          <cell r="E641" t="str">
            <v>Raw Material</v>
          </cell>
          <cell r="F641" t="str">
            <v>Closed</v>
          </cell>
          <cell r="G641">
            <v>24480</v>
          </cell>
          <cell r="H641" t="str">
            <v>EFS</v>
          </cell>
          <cell r="J641">
            <v>5402.33</v>
          </cell>
          <cell r="K641">
            <v>1.43</v>
          </cell>
          <cell r="L641">
            <v>0</v>
          </cell>
          <cell r="M641">
            <v>0</v>
          </cell>
          <cell r="N641" t="str">
            <v>Polyester Yarn</v>
          </cell>
          <cell r="O641" t="str">
            <v>100% POLYESTER TEXTRED YARN (DTY 100D/48F) HIM RW SD AA GRADE</v>
          </cell>
          <cell r="P641">
            <v>10650516</v>
          </cell>
          <cell r="R641">
            <v>4366712</v>
          </cell>
          <cell r="Y641">
            <v>45383</v>
          </cell>
          <cell r="AD641" t="str">
            <v>OK</v>
          </cell>
          <cell r="AH641" t="str">
            <v>YARN</v>
          </cell>
        </row>
        <row r="642">
          <cell r="C642" t="str">
            <v>KAPW-FS-37554-13-09-2023</v>
          </cell>
          <cell r="D642">
            <v>45182</v>
          </cell>
          <cell r="E642" t="str">
            <v>Raw Material</v>
          </cell>
          <cell r="F642" t="str">
            <v>Closed</v>
          </cell>
          <cell r="G642">
            <v>3500</v>
          </cell>
          <cell r="H642" t="str">
            <v>EFS</v>
          </cell>
          <cell r="J642">
            <v>3204.1109999999999</v>
          </cell>
          <cell r="K642">
            <v>5.4142000000000001</v>
          </cell>
          <cell r="L642">
            <v>0</v>
          </cell>
          <cell r="M642">
            <v>0</v>
          </cell>
          <cell r="N642" t="str">
            <v>Textile Dyes</v>
          </cell>
          <cell r="O642" t="str">
            <v>DYES (FASFA)</v>
          </cell>
          <cell r="P642">
            <v>5829139</v>
          </cell>
          <cell r="R642">
            <v>1748742</v>
          </cell>
          <cell r="Y642">
            <v>45383</v>
          </cell>
          <cell r="AD642" t="str">
            <v>OK</v>
          </cell>
          <cell r="AH642" t="str">
            <v>DYES</v>
          </cell>
        </row>
        <row r="643">
          <cell r="C643" t="str">
            <v>KAPS-FS-31014-19-09-2023</v>
          </cell>
          <cell r="D643">
            <v>45188</v>
          </cell>
          <cell r="E643" t="str">
            <v>Raw Material</v>
          </cell>
          <cell r="F643" t="str">
            <v>Closed</v>
          </cell>
          <cell r="G643">
            <v>6500</v>
          </cell>
          <cell r="H643" t="str">
            <v>EFS</v>
          </cell>
          <cell r="J643">
            <v>3204.16</v>
          </cell>
          <cell r="K643">
            <v>11.142300000000001</v>
          </cell>
          <cell r="L643">
            <v>0</v>
          </cell>
          <cell r="M643">
            <v>0</v>
          </cell>
          <cell r="N643" t="str">
            <v>Textile Dyes</v>
          </cell>
          <cell r="O643" t="str">
            <v>DYES  (SETAZOL)</v>
          </cell>
          <cell r="P643">
            <v>21961036</v>
          </cell>
          <cell r="R643">
            <v>10102076</v>
          </cell>
          <cell r="Y643">
            <v>45383</v>
          </cell>
          <cell r="AD643" t="str">
            <v>OK</v>
          </cell>
          <cell r="AH643" t="str">
            <v>DYES</v>
          </cell>
        </row>
        <row r="644">
          <cell r="C644" t="str">
            <v>KAPW-FS-39892-18-09-2023</v>
          </cell>
          <cell r="D644">
            <v>45187</v>
          </cell>
          <cell r="E644" t="str">
            <v>Raw Material</v>
          </cell>
          <cell r="F644" t="str">
            <v>Closed</v>
          </cell>
          <cell r="G644">
            <v>12000</v>
          </cell>
          <cell r="H644" t="str">
            <v>EFS</v>
          </cell>
          <cell r="J644">
            <v>3204.16</v>
          </cell>
          <cell r="K644" t="str">
            <v>3.10 / 4.80</v>
          </cell>
          <cell r="L644">
            <v>0</v>
          </cell>
          <cell r="M644">
            <v>0</v>
          </cell>
          <cell r="N644" t="str">
            <v>Textile Dyes</v>
          </cell>
          <cell r="O644" t="str">
            <v>DYES  (LIYUANSOL)</v>
          </cell>
          <cell r="P644">
            <v>13903989</v>
          </cell>
          <cell r="R644">
            <v>6395834</v>
          </cell>
          <cell r="Y644">
            <v>45383</v>
          </cell>
          <cell r="AD644" t="str">
            <v>OK</v>
          </cell>
          <cell r="AH644" t="str">
            <v>DYES</v>
          </cell>
        </row>
        <row r="645">
          <cell r="C645" t="str">
            <v>KAPW-FS-39893-18-09-2023</v>
          </cell>
          <cell r="D645">
            <v>45187</v>
          </cell>
          <cell r="E645" t="str">
            <v>Raw Material</v>
          </cell>
          <cell r="F645" t="str">
            <v>Running</v>
          </cell>
          <cell r="G645">
            <v>11380</v>
          </cell>
          <cell r="H645" t="str">
            <v>EFS</v>
          </cell>
          <cell r="J645" t="str">
            <v>5407.5100 / 5407.5200</v>
          </cell>
          <cell r="K645" t="str">
            <v>3.80 / 5.20</v>
          </cell>
          <cell r="L645">
            <v>8080</v>
          </cell>
          <cell r="M645">
            <v>11380</v>
          </cell>
          <cell r="N645" t="str">
            <v>Polyester Fabric</v>
          </cell>
          <cell r="O645" t="str">
            <v xml:space="preserve">MICROFIBER GREIGE FABRIC 90GSM(+/-2G) 112" (19239/MTRS) / MICROFIBER DYED FABRIC 100GSM(+/-2G) 105" (12734/MTRS) </v>
          </cell>
          <cell r="P645">
            <v>14562374</v>
          </cell>
          <cell r="R645">
            <v>6231616</v>
          </cell>
          <cell r="AD645" t="str">
            <v>OK</v>
          </cell>
          <cell r="AH645" t="str">
            <v>FABRIC</v>
          </cell>
        </row>
        <row r="646">
          <cell r="C646" t="str">
            <v>KPPI-FS-15582-16-09-2023</v>
          </cell>
          <cell r="D646">
            <v>45185</v>
          </cell>
          <cell r="E646" t="str">
            <v>Raw Material</v>
          </cell>
          <cell r="F646" t="str">
            <v>Closed</v>
          </cell>
          <cell r="G646">
            <v>38080</v>
          </cell>
          <cell r="H646" t="str">
            <v>EFS</v>
          </cell>
          <cell r="J646">
            <v>2915.11</v>
          </cell>
          <cell r="K646">
            <v>0.77</v>
          </cell>
          <cell r="L646">
            <v>0</v>
          </cell>
          <cell r="M646">
            <v>0</v>
          </cell>
          <cell r="N646" t="str">
            <v>Textile Chemical</v>
          </cell>
          <cell r="O646" t="str">
            <v>FORMIC ACID 85%</v>
          </cell>
          <cell r="P646">
            <v>8920945</v>
          </cell>
          <cell r="R646">
            <v>4103634</v>
          </cell>
          <cell r="Y646">
            <v>45383</v>
          </cell>
          <cell r="AD646" t="str">
            <v>OK</v>
          </cell>
          <cell r="AH646" t="str">
            <v>Chemical</v>
          </cell>
        </row>
        <row r="647">
          <cell r="C647" t="str">
            <v>KAPW-FS-40378-19-09-2023</v>
          </cell>
          <cell r="D647">
            <v>45188</v>
          </cell>
          <cell r="E647" t="str">
            <v>Raw Material</v>
          </cell>
          <cell r="F647" t="str">
            <v>Closed</v>
          </cell>
          <cell r="G647">
            <v>6100</v>
          </cell>
          <cell r="H647" t="str">
            <v>EFS</v>
          </cell>
          <cell r="J647" t="str">
            <v>3204.1110 / 3204.1590</v>
          </cell>
          <cell r="K647" t="str">
            <v>11.3906 / 32.50</v>
          </cell>
          <cell r="L647">
            <v>0</v>
          </cell>
          <cell r="M647">
            <v>0</v>
          </cell>
          <cell r="N647" t="str">
            <v>Textile Dyes</v>
          </cell>
          <cell r="O647" t="str">
            <v>DYES  (BEMACRON / BEZATHREN)</v>
          </cell>
          <cell r="P647">
            <v>49872874</v>
          </cell>
          <cell r="R647">
            <v>22057321</v>
          </cell>
          <cell r="Y647">
            <v>45383</v>
          </cell>
          <cell r="AD647" t="str">
            <v>OK</v>
          </cell>
          <cell r="AH647" t="str">
            <v>DYES</v>
          </cell>
        </row>
        <row r="648">
          <cell r="C648" t="str">
            <v>KAPS-FS-32026-22-09-2023</v>
          </cell>
          <cell r="D648">
            <v>45188</v>
          </cell>
          <cell r="E648" t="str">
            <v>Raw Material</v>
          </cell>
          <cell r="F648" t="str">
            <v>Closed</v>
          </cell>
          <cell r="G648">
            <v>24480</v>
          </cell>
          <cell r="H648" t="str">
            <v>EFS</v>
          </cell>
          <cell r="J648">
            <v>5402.33</v>
          </cell>
          <cell r="K648">
            <v>1.43</v>
          </cell>
          <cell r="L648">
            <v>0</v>
          </cell>
          <cell r="M648">
            <v>0</v>
          </cell>
          <cell r="N648" t="str">
            <v>Polyester Yarn</v>
          </cell>
          <cell r="O648" t="str">
            <v>100% POLYESTER TEXTURED YARN DTY 100D/48F HIM RW SD GRADE-AA</v>
          </cell>
          <cell r="P648">
            <v>10505890</v>
          </cell>
          <cell r="R648">
            <v>4307415</v>
          </cell>
          <cell r="Y648">
            <v>45383</v>
          </cell>
          <cell r="AD648" t="str">
            <v>OK</v>
          </cell>
          <cell r="AH648" t="str">
            <v>YARN</v>
          </cell>
        </row>
        <row r="649">
          <cell r="C649" t="str">
            <v>KAPW-FS-43777-26-09-2023</v>
          </cell>
          <cell r="D649">
            <v>45188</v>
          </cell>
          <cell r="E649" t="str">
            <v>Raw Material</v>
          </cell>
          <cell r="F649" t="str">
            <v>Closed</v>
          </cell>
          <cell r="G649">
            <v>49000</v>
          </cell>
          <cell r="H649" t="str">
            <v>EFS</v>
          </cell>
          <cell r="J649">
            <v>5201.009</v>
          </cell>
          <cell r="K649">
            <v>1.8926000000000001</v>
          </cell>
          <cell r="L649">
            <v>0</v>
          </cell>
          <cell r="M649">
            <v>0</v>
          </cell>
          <cell r="N649" t="str">
            <v>Raw Cotton</v>
          </cell>
          <cell r="O649" t="str">
            <v>Raw Cotton</v>
          </cell>
          <cell r="P649">
            <v>27633075</v>
          </cell>
          <cell r="R649">
            <v>8289923</v>
          </cell>
          <cell r="Y649">
            <v>45383</v>
          </cell>
          <cell r="AD649" t="str">
            <v>OK</v>
          </cell>
          <cell r="AH649" t="str">
            <v>Raw Cotton</v>
          </cell>
        </row>
        <row r="650">
          <cell r="C650" t="str">
            <v>KAPS-FS-34666-02-10-2023</v>
          </cell>
          <cell r="D650">
            <v>45201</v>
          </cell>
          <cell r="E650" t="str">
            <v>Raw Material</v>
          </cell>
          <cell r="F650" t="str">
            <v>Closed</v>
          </cell>
          <cell r="G650">
            <v>24480</v>
          </cell>
          <cell r="H650" t="str">
            <v>EFS</v>
          </cell>
          <cell r="J650">
            <v>5402.33</v>
          </cell>
          <cell r="K650">
            <v>1.43</v>
          </cell>
          <cell r="L650">
            <v>0</v>
          </cell>
          <cell r="M650">
            <v>0</v>
          </cell>
          <cell r="N650" t="str">
            <v>Polyester Yarn</v>
          </cell>
          <cell r="O650" t="str">
            <v>100% POLYESTER TEXTURED YARN DTY 100D/48F HIM RW SD GRADE-AA</v>
          </cell>
          <cell r="P650">
            <v>10323769</v>
          </cell>
          <cell r="R650">
            <v>4232745</v>
          </cell>
          <cell r="Y650">
            <v>45383</v>
          </cell>
          <cell r="AD650" t="str">
            <v>OK</v>
          </cell>
          <cell r="AH650" t="str">
            <v>YARN</v>
          </cell>
        </row>
        <row r="651">
          <cell r="C651" t="str">
            <v>KAPW-FS-46787-03-10-2023</v>
          </cell>
          <cell r="D651">
            <v>45202</v>
          </cell>
          <cell r="E651" t="str">
            <v>Raw Material</v>
          </cell>
          <cell r="F651" t="str">
            <v>Closed</v>
          </cell>
          <cell r="G651">
            <v>1000</v>
          </cell>
          <cell r="H651" t="str">
            <v>EFS</v>
          </cell>
          <cell r="J651">
            <v>3707.1</v>
          </cell>
          <cell r="K651">
            <v>9.1999999999999993</v>
          </cell>
          <cell r="L651">
            <v>0</v>
          </cell>
          <cell r="M651">
            <v>0</v>
          </cell>
          <cell r="N651" t="str">
            <v>Textile Chemical</v>
          </cell>
          <cell r="O651" t="str">
            <v>Chemical (Emulsion Aquasol)</v>
          </cell>
          <cell r="P651">
            <v>2703795</v>
          </cell>
          <cell r="R651">
            <v>811138</v>
          </cell>
          <cell r="Y651">
            <v>45383</v>
          </cell>
          <cell r="AD651" t="str">
            <v>OK</v>
          </cell>
          <cell r="AH651" t="str">
            <v>Chemical</v>
          </cell>
        </row>
        <row r="652">
          <cell r="C652" t="str">
            <v>KPPI-FS-19300-05-10-2023</v>
          </cell>
          <cell r="D652">
            <v>45204</v>
          </cell>
          <cell r="E652" t="str">
            <v>Raw Material</v>
          </cell>
          <cell r="F652" t="str">
            <v>Closed</v>
          </cell>
          <cell r="G652">
            <v>198509</v>
          </cell>
          <cell r="H652" t="str">
            <v>EFS</v>
          </cell>
          <cell r="J652">
            <v>5201.009</v>
          </cell>
          <cell r="K652">
            <v>2.1351</v>
          </cell>
          <cell r="L652">
            <v>0</v>
          </cell>
          <cell r="M652">
            <v>0</v>
          </cell>
          <cell r="N652" t="str">
            <v>Raw Cotton</v>
          </cell>
          <cell r="O652" t="str">
            <v>Raw Cotton</v>
          </cell>
          <cell r="P652">
            <v>123696960</v>
          </cell>
          <cell r="R652">
            <v>37109088</v>
          </cell>
          <cell r="Y652">
            <v>45383</v>
          </cell>
          <cell r="AD652" t="str">
            <v>OK</v>
          </cell>
          <cell r="AH652" t="str">
            <v>Raw Cotton</v>
          </cell>
        </row>
        <row r="653">
          <cell r="C653" t="str">
            <v>KAPW-FS-49134-06-10-2023</v>
          </cell>
          <cell r="D653">
            <v>45205</v>
          </cell>
          <cell r="E653" t="str">
            <v>Raw Material</v>
          </cell>
          <cell r="F653" t="str">
            <v>Closed</v>
          </cell>
          <cell r="G653">
            <v>1150</v>
          </cell>
          <cell r="H653" t="str">
            <v>EFS</v>
          </cell>
          <cell r="J653">
            <v>3204.1190000000001</v>
          </cell>
          <cell r="K653" t="str">
            <v>11.8 / 32.75</v>
          </cell>
          <cell r="L653">
            <v>0</v>
          </cell>
          <cell r="M653">
            <v>0</v>
          </cell>
          <cell r="N653" t="str">
            <v>Textile Dyes</v>
          </cell>
          <cell r="O653" t="str">
            <v>DYES (SUNCRON)</v>
          </cell>
          <cell r="P653">
            <v>4859652</v>
          </cell>
          <cell r="R653">
            <v>1992458</v>
          </cell>
          <cell r="Y653">
            <v>45383</v>
          </cell>
          <cell r="AD653" t="str">
            <v>OK</v>
          </cell>
          <cell r="AH653" t="str">
            <v>DYES</v>
          </cell>
        </row>
        <row r="654">
          <cell r="C654" t="str">
            <v>KAPW-FS-49133-06-10-2023</v>
          </cell>
          <cell r="D654">
            <v>45205</v>
          </cell>
          <cell r="E654" t="str">
            <v>Raw Material</v>
          </cell>
          <cell r="F654" t="str">
            <v>Closed</v>
          </cell>
          <cell r="G654">
            <v>298757.2</v>
          </cell>
          <cell r="H654" t="str">
            <v>EFS</v>
          </cell>
          <cell r="J654">
            <v>5503.201</v>
          </cell>
          <cell r="K654">
            <v>0.97</v>
          </cell>
          <cell r="L654">
            <v>0</v>
          </cell>
          <cell r="M654">
            <v>0</v>
          </cell>
          <cell r="N654" t="str">
            <v>Polyester Staple Fiber</v>
          </cell>
          <cell r="O654" t="str">
            <v>Polyester Staple Fiber</v>
          </cell>
          <cell r="P654">
            <v>84266297</v>
          </cell>
          <cell r="R654">
            <v>34549182</v>
          </cell>
          <cell r="Y654">
            <v>45383</v>
          </cell>
          <cell r="AD654" t="str">
            <v>OK</v>
          </cell>
          <cell r="AH654" t="str">
            <v>Polyester Staple Fiber</v>
          </cell>
        </row>
        <row r="655">
          <cell r="C655" t="str">
            <v>KAPS-FS-36818-06-10-2023</v>
          </cell>
          <cell r="D655">
            <v>45205</v>
          </cell>
          <cell r="E655" t="str">
            <v>Raw Material</v>
          </cell>
          <cell r="F655" t="str">
            <v>Closed</v>
          </cell>
          <cell r="G655">
            <v>25867.5</v>
          </cell>
          <cell r="H655" t="str">
            <v>EFS</v>
          </cell>
          <cell r="J655">
            <v>5503.201</v>
          </cell>
          <cell r="K655" t="str">
            <v>1.14 / 1.07</v>
          </cell>
          <cell r="L655">
            <v>0</v>
          </cell>
          <cell r="M655">
            <v>0</v>
          </cell>
          <cell r="N655" t="str">
            <v>Polyester Staple Fiber</v>
          </cell>
          <cell r="O655" t="str">
            <v>Polyester Staple Fiber</v>
          </cell>
          <cell r="P655">
            <v>8520080</v>
          </cell>
          <cell r="R655">
            <v>3493233</v>
          </cell>
          <cell r="Y655">
            <v>45383</v>
          </cell>
          <cell r="AD655" t="str">
            <v>OK</v>
          </cell>
          <cell r="AH655" t="str">
            <v>Polyester Staple Fiber</v>
          </cell>
        </row>
        <row r="656">
          <cell r="C656" t="str">
            <v>KAPE-FS-26063-13-10-2023</v>
          </cell>
          <cell r="D656">
            <v>45212</v>
          </cell>
          <cell r="E656" t="str">
            <v>Raw Material</v>
          </cell>
          <cell r="F656" t="str">
            <v>Closed</v>
          </cell>
          <cell r="G656">
            <v>500</v>
          </cell>
          <cell r="H656" t="str">
            <v>EFS</v>
          </cell>
          <cell r="J656">
            <v>3204.1590000000001</v>
          </cell>
          <cell r="K656">
            <v>36.659999999999997</v>
          </cell>
          <cell r="L656">
            <v>0</v>
          </cell>
          <cell r="M656">
            <v>0</v>
          </cell>
          <cell r="N656" t="str">
            <v>Textile Dyes</v>
          </cell>
          <cell r="O656" t="str">
            <v>DYES (BEZATHREN)</v>
          </cell>
          <cell r="P656">
            <v>5233691</v>
          </cell>
          <cell r="R656">
            <v>2407498</v>
          </cell>
          <cell r="Y656">
            <v>45383</v>
          </cell>
          <cell r="AD656" t="str">
            <v>OK</v>
          </cell>
          <cell r="AH656" t="str">
            <v>DYES</v>
          </cell>
        </row>
        <row r="657">
          <cell r="C657" t="str">
            <v>KPAF-FS-18179-17-10-2023</v>
          </cell>
          <cell r="D657">
            <v>45216</v>
          </cell>
          <cell r="E657" t="str">
            <v>Raw Material</v>
          </cell>
          <cell r="F657" t="str">
            <v>Closed</v>
          </cell>
          <cell r="G657">
            <v>164</v>
          </cell>
          <cell r="H657" t="str">
            <v>EFS</v>
          </cell>
          <cell r="J657">
            <v>5402.33</v>
          </cell>
          <cell r="K657" t="str">
            <v>9.2713 / 8.6392</v>
          </cell>
          <cell r="L657">
            <v>0</v>
          </cell>
          <cell r="M657">
            <v>0</v>
          </cell>
          <cell r="N657" t="str">
            <v>Polyester Filament Yarn</v>
          </cell>
          <cell r="O657" t="str">
            <v>POLYESER FILAMENT YARN RTSS FDY 150D/72F &amp; 300D/144F</v>
          </cell>
          <cell r="P657">
            <v>416136</v>
          </cell>
          <cell r="R657">
            <v>170617</v>
          </cell>
          <cell r="Y657">
            <v>45383</v>
          </cell>
          <cell r="AD657" t="str">
            <v>OK</v>
          </cell>
          <cell r="AH657" t="str">
            <v>YARN</v>
          </cell>
        </row>
        <row r="658">
          <cell r="C658" t="str">
            <v>KAPW-FS-55507-18-10-2023</v>
          </cell>
          <cell r="D658">
            <v>45217</v>
          </cell>
          <cell r="E658" t="str">
            <v>Raw Material</v>
          </cell>
          <cell r="F658" t="str">
            <v>Closed</v>
          </cell>
          <cell r="G658">
            <v>416</v>
          </cell>
          <cell r="H658" t="str">
            <v>EFS</v>
          </cell>
          <cell r="J658">
            <v>5210.41</v>
          </cell>
          <cell r="K658">
            <v>16.226299999999998</v>
          </cell>
          <cell r="L658">
            <v>0</v>
          </cell>
          <cell r="M658">
            <v>0</v>
          </cell>
          <cell r="N658" t="str">
            <v>Blended Fabric</v>
          </cell>
          <cell r="O658" t="str">
            <v>60%COTTON 40%POLYESTER FABRIC 110X70 - 45X45 +/- 148/150 CM (3037/MTRS)</v>
          </cell>
          <cell r="P658">
            <v>2015961</v>
          </cell>
          <cell r="R658">
            <v>826544</v>
          </cell>
          <cell r="Y658">
            <v>45383</v>
          </cell>
          <cell r="AD658" t="str">
            <v>OK</v>
          </cell>
          <cell r="AH658" t="str">
            <v>FABRIC</v>
          </cell>
        </row>
        <row r="659">
          <cell r="C659" t="str">
            <v>KAPS-FS-41324-18-10-2023</v>
          </cell>
          <cell r="D659">
            <v>45217</v>
          </cell>
          <cell r="E659" t="str">
            <v>Raw Material</v>
          </cell>
          <cell r="F659" t="str">
            <v>Closed</v>
          </cell>
          <cell r="G659">
            <v>24480</v>
          </cell>
          <cell r="H659" t="str">
            <v>EFS</v>
          </cell>
          <cell r="J659">
            <v>5402.33</v>
          </cell>
          <cell r="K659">
            <v>1.43</v>
          </cell>
          <cell r="L659">
            <v>0</v>
          </cell>
          <cell r="M659">
            <v>0</v>
          </cell>
          <cell r="N659" t="str">
            <v>Polyester Yarn</v>
          </cell>
          <cell r="O659" t="str">
            <v>100% POLYESTER TEXTURED YARN DTY 100D/48F HIM RW SD GRADE-AA</v>
          </cell>
          <cell r="P659">
            <v>9893463</v>
          </cell>
          <cell r="R659">
            <v>4056320</v>
          </cell>
          <cell r="Y659">
            <v>45383</v>
          </cell>
          <cell r="AD659" t="str">
            <v>OK</v>
          </cell>
          <cell r="AH659" t="str">
            <v>YARN</v>
          </cell>
        </row>
        <row r="660">
          <cell r="C660" t="str">
            <v>KAPW-FS-57519-20-10-2023</v>
          </cell>
          <cell r="D660">
            <v>45219</v>
          </cell>
          <cell r="E660" t="str">
            <v>Raw Material</v>
          </cell>
          <cell r="F660" t="str">
            <v>Closed</v>
          </cell>
          <cell r="G660">
            <v>19915</v>
          </cell>
          <cell r="H660" t="str">
            <v>EFS</v>
          </cell>
          <cell r="J660">
            <v>5201.009</v>
          </cell>
          <cell r="K660">
            <v>2.23</v>
          </cell>
          <cell r="L660">
            <v>0</v>
          </cell>
          <cell r="M660">
            <v>0</v>
          </cell>
          <cell r="N660" t="str">
            <v>Raw Cotton</v>
          </cell>
          <cell r="O660" t="str">
            <v>Raw Cotton</v>
          </cell>
          <cell r="P660">
            <v>12699453</v>
          </cell>
          <cell r="R660">
            <v>3809836</v>
          </cell>
          <cell r="Y660">
            <v>45383</v>
          </cell>
          <cell r="AD660" t="str">
            <v>OK</v>
          </cell>
          <cell r="AH660" t="str">
            <v>Raw Cotton</v>
          </cell>
        </row>
        <row r="661">
          <cell r="C661" t="str">
            <v>KAPE-FS-27472-18-10-2023</v>
          </cell>
          <cell r="D661">
            <v>45217</v>
          </cell>
          <cell r="E661" t="str">
            <v>Raw Material</v>
          </cell>
          <cell r="F661" t="str">
            <v>-</v>
          </cell>
          <cell r="G661">
            <v>288</v>
          </cell>
          <cell r="H661" t="str">
            <v>EFS</v>
          </cell>
          <cell r="J661">
            <v>5402.39</v>
          </cell>
          <cell r="K661">
            <v>8.8800000000000008</v>
          </cell>
          <cell r="L661">
            <v>288</v>
          </cell>
          <cell r="M661">
            <v>288</v>
          </cell>
          <cell r="N661" t="str">
            <v>Polyester Filament Yarn</v>
          </cell>
          <cell r="O661" t="str">
            <v>NYLON FILAMENT TYPE 440 560 DTEX 140 FIL
500 DEN TU MERGE 5KBA3 DETAILS AS PE INVOICE AND PACKING LIST</v>
          </cell>
          <cell r="P661">
            <v>722601</v>
          </cell>
          <cell r="R661">
            <v>296266</v>
          </cell>
          <cell r="AD661" t="str">
            <v>OK</v>
          </cell>
          <cell r="AH661" t="str">
            <v>YARN</v>
          </cell>
        </row>
        <row r="662">
          <cell r="C662" t="str">
            <v>KAPE-FS-28369-20-10-2023</v>
          </cell>
          <cell r="D662">
            <v>45219</v>
          </cell>
          <cell r="E662" t="str">
            <v>Raw Material</v>
          </cell>
          <cell r="F662" t="str">
            <v>Closed</v>
          </cell>
          <cell r="G662">
            <v>300267.28000000003</v>
          </cell>
          <cell r="H662" t="str">
            <v>EFS</v>
          </cell>
          <cell r="J662">
            <v>5503.201</v>
          </cell>
          <cell r="K662">
            <v>0.97</v>
          </cell>
          <cell r="L662">
            <v>0</v>
          </cell>
          <cell r="M662">
            <v>0</v>
          </cell>
          <cell r="N662" t="str">
            <v>Polyester Staple Fiber</v>
          </cell>
          <cell r="O662" t="str">
            <v>Polyester Staple Fiber</v>
          </cell>
          <cell r="P662">
            <v>83414636</v>
          </cell>
          <cell r="R662">
            <v>34200000</v>
          </cell>
          <cell r="Y662">
            <v>45383</v>
          </cell>
          <cell r="AD662" t="str">
            <v>OK</v>
          </cell>
          <cell r="AH662" t="str">
            <v>Polyester Staple Fiber</v>
          </cell>
        </row>
        <row r="663">
          <cell r="C663" t="str">
            <v>KAPS-FS-44579-26-10-2023</v>
          </cell>
          <cell r="D663">
            <v>45225</v>
          </cell>
          <cell r="E663" t="str">
            <v>Raw Material</v>
          </cell>
          <cell r="F663" t="str">
            <v>Closed</v>
          </cell>
          <cell r="G663">
            <v>15000</v>
          </cell>
          <cell r="H663" t="str">
            <v>EFS</v>
          </cell>
          <cell r="J663">
            <v>3809.9189999999999</v>
          </cell>
          <cell r="K663">
            <v>2.62</v>
          </cell>
          <cell r="L663">
            <v>0</v>
          </cell>
          <cell r="M663">
            <v>0</v>
          </cell>
          <cell r="N663" t="str">
            <v>Textile Chemical</v>
          </cell>
          <cell r="O663" t="str">
            <v>TEXTILE CHEMICAL (DROPCEL 300)</v>
          </cell>
          <cell r="P663">
            <v>11917133</v>
          </cell>
          <cell r="R663">
            <v>5481881</v>
          </cell>
          <cell r="Y663">
            <v>45383</v>
          </cell>
          <cell r="AD663" t="str">
            <v>OK</v>
          </cell>
          <cell r="AH663" t="str">
            <v>Chemical</v>
          </cell>
        </row>
        <row r="664">
          <cell r="C664" t="str">
            <v>KAPE-FS-30144-27-10-2023</v>
          </cell>
          <cell r="D664">
            <v>45226</v>
          </cell>
          <cell r="E664" t="str">
            <v>Raw Material</v>
          </cell>
          <cell r="F664" t="str">
            <v>Closed</v>
          </cell>
          <cell r="G664">
            <v>24480</v>
          </cell>
          <cell r="H664" t="str">
            <v>EFS</v>
          </cell>
          <cell r="J664">
            <v>5402.33</v>
          </cell>
          <cell r="K664">
            <v>1.43</v>
          </cell>
          <cell r="L664">
            <v>0</v>
          </cell>
          <cell r="M664">
            <v>0</v>
          </cell>
          <cell r="N664" t="str">
            <v>Polyester Yarn</v>
          </cell>
          <cell r="O664" t="str">
            <v>100% POLYESTER TEXTURED YARN DTY 100D/48F HIM RW SD GRADE-AA</v>
          </cell>
          <cell r="P664">
            <v>10009521</v>
          </cell>
          <cell r="R664">
            <v>4103904</v>
          </cell>
          <cell r="Y664">
            <v>45383</v>
          </cell>
          <cell r="AD664" t="str">
            <v>OK</v>
          </cell>
          <cell r="AH664" t="str">
            <v>YARN</v>
          </cell>
        </row>
        <row r="665">
          <cell r="C665" t="str">
            <v>KPPI-FS-23796-28-10-2023</v>
          </cell>
          <cell r="D665">
            <v>45227</v>
          </cell>
          <cell r="E665" t="str">
            <v>Raw Material</v>
          </cell>
          <cell r="F665" t="str">
            <v>Closed</v>
          </cell>
          <cell r="G665">
            <v>200045</v>
          </cell>
          <cell r="H665" t="str">
            <v>EFS</v>
          </cell>
          <cell r="J665">
            <v>5201.009</v>
          </cell>
          <cell r="K665">
            <v>2.1351</v>
          </cell>
          <cell r="L665">
            <v>0</v>
          </cell>
          <cell r="M665">
            <v>0</v>
          </cell>
          <cell r="N665" t="str">
            <v>Raw Cotton</v>
          </cell>
          <cell r="O665" t="str">
            <v>Raw Cotton</v>
          </cell>
          <cell r="P665">
            <v>122192377</v>
          </cell>
          <cell r="R665">
            <v>36657713</v>
          </cell>
          <cell r="Y665">
            <v>45383</v>
          </cell>
          <cell r="AD665" t="str">
            <v>OK</v>
          </cell>
          <cell r="AH665" t="str">
            <v>Raw Cotton</v>
          </cell>
        </row>
        <row r="666">
          <cell r="C666" t="str">
            <v>KAPS-FS-47366-01-11-2023</v>
          </cell>
          <cell r="D666">
            <v>45231</v>
          </cell>
          <cell r="E666" t="str">
            <v>Raw Material</v>
          </cell>
          <cell r="F666" t="str">
            <v>Closed</v>
          </cell>
          <cell r="G666">
            <v>18720</v>
          </cell>
          <cell r="H666" t="str">
            <v>EFS</v>
          </cell>
          <cell r="J666">
            <v>3906.9029999999998</v>
          </cell>
          <cell r="K666">
            <v>2.0499999999999998</v>
          </cell>
          <cell r="L666">
            <v>0</v>
          </cell>
          <cell r="M666">
            <v>0</v>
          </cell>
          <cell r="N666" t="str">
            <v>Textile Chemical</v>
          </cell>
          <cell r="O666" t="str">
            <v>FLOPRINT 160 AF</v>
          </cell>
          <cell r="P666">
            <v>11018024</v>
          </cell>
          <cell r="R666">
            <v>3635948</v>
          </cell>
          <cell r="Y666">
            <v>45383</v>
          </cell>
          <cell r="AD666" t="str">
            <v>OK</v>
          </cell>
          <cell r="AH666" t="str">
            <v>Chemical</v>
          </cell>
        </row>
        <row r="667">
          <cell r="C667" t="str">
            <v>KAPE-FS-31916-03-11-2023</v>
          </cell>
          <cell r="D667">
            <v>45233</v>
          </cell>
          <cell r="E667" t="str">
            <v>Raw Material</v>
          </cell>
          <cell r="F667" t="str">
            <v>-</v>
          </cell>
          <cell r="G667">
            <v>1300</v>
          </cell>
          <cell r="H667" t="str">
            <v>EFS</v>
          </cell>
          <cell r="J667">
            <v>5407.69</v>
          </cell>
          <cell r="K667">
            <v>24.731000000000002</v>
          </cell>
          <cell r="L667">
            <v>1300</v>
          </cell>
          <cell r="M667">
            <v>1300</v>
          </cell>
          <cell r="N667" t="str">
            <v>Blended Fabric</v>
          </cell>
          <cell r="O667" t="str">
            <v xml:space="preserve">FABRICS FOR READYMADEGARMENTS INDUSTRY) 73% CTN/25%POLY/2% SP, CVC PRINT AND SD FABRIC WEIGHT :110+/-5 GSM 40S*75D+40D/133*72 48"/50" (9293/MTRS) </v>
          </cell>
          <cell r="P667">
            <v>5386920</v>
          </cell>
          <cell r="R667">
            <v>2693460</v>
          </cell>
          <cell r="AD667" t="str">
            <v>OK</v>
          </cell>
          <cell r="AH667" t="str">
            <v>FABRIC</v>
          </cell>
        </row>
        <row r="668">
          <cell r="C668" t="str">
            <v>KAPW-FS-65055-03-11-2023</v>
          </cell>
          <cell r="D668">
            <v>45233</v>
          </cell>
          <cell r="E668" t="str">
            <v>Raw Material</v>
          </cell>
          <cell r="F668" t="str">
            <v>-</v>
          </cell>
          <cell r="G668">
            <v>4132</v>
          </cell>
          <cell r="H668" t="str">
            <v>EFS</v>
          </cell>
          <cell r="J668">
            <v>5407.69</v>
          </cell>
          <cell r="K668">
            <v>7.5561999999999996</v>
          </cell>
          <cell r="L668">
            <v>4132</v>
          </cell>
          <cell r="M668">
            <v>4132</v>
          </cell>
          <cell r="N668" t="str">
            <v>Blended Fabric</v>
          </cell>
          <cell r="O668" t="str">
            <v>70% POLYESTER 27% COTTON 3% ELASTAN FABRIC WIDTH:150CM WEIGHT 190GSM (13220.10/MTRS)</v>
          </cell>
          <cell r="P668">
            <v>9283055</v>
          </cell>
          <cell r="R668">
            <v>4270206</v>
          </cell>
          <cell r="AD668" t="str">
            <v>OK</v>
          </cell>
          <cell r="AH668" t="str">
            <v>FABRIC</v>
          </cell>
        </row>
        <row r="669">
          <cell r="C669" t="str">
            <v>KAPS-FS-47364-01-11-2023</v>
          </cell>
          <cell r="D669">
            <v>45231</v>
          </cell>
          <cell r="E669" t="str">
            <v>Packing Material</v>
          </cell>
          <cell r="F669" t="str">
            <v>Closed</v>
          </cell>
          <cell r="G669">
            <v>25017</v>
          </cell>
          <cell r="H669" t="str">
            <v>EFS</v>
          </cell>
          <cell r="J669">
            <v>4810.29</v>
          </cell>
          <cell r="K669">
            <v>0.75</v>
          </cell>
          <cell r="L669">
            <v>0</v>
          </cell>
          <cell r="M669">
            <v>0</v>
          </cell>
          <cell r="N669" t="str">
            <v>Packing Material</v>
          </cell>
          <cell r="O669" t="str">
            <v xml:space="preserve">2/S COATED ART BOARD </v>
          </cell>
          <cell r="P669">
            <v>9015082</v>
          </cell>
          <cell r="R669">
            <v>4146938</v>
          </cell>
          <cell r="Y669">
            <v>45383</v>
          </cell>
          <cell r="AD669" t="str">
            <v>OK</v>
          </cell>
          <cell r="AH669" t="str">
            <v>Packing Material</v>
          </cell>
        </row>
        <row r="670">
          <cell r="C670" t="str">
            <v>KAPE-FS-32181-04-11-2023</v>
          </cell>
          <cell r="D670">
            <v>45234</v>
          </cell>
          <cell r="E670" t="str">
            <v>Raw Material</v>
          </cell>
          <cell r="F670" t="str">
            <v>Closed</v>
          </cell>
          <cell r="G670">
            <v>2000</v>
          </cell>
          <cell r="H670" t="str">
            <v>EFS</v>
          </cell>
          <cell r="J670">
            <v>3204.1590000000001</v>
          </cell>
          <cell r="K670">
            <v>35</v>
          </cell>
          <cell r="L670">
            <v>0</v>
          </cell>
          <cell r="M670">
            <v>0</v>
          </cell>
          <cell r="N670" t="str">
            <v>Textile Dyes</v>
          </cell>
          <cell r="O670" t="str">
            <v>DYES (INDANTHREN)</v>
          </cell>
          <cell r="P670">
            <v>20268877</v>
          </cell>
          <cell r="R670">
            <v>9323683</v>
          </cell>
          <cell r="Y670">
            <v>45383</v>
          </cell>
          <cell r="AD670" t="str">
            <v>OK</v>
          </cell>
          <cell r="AH670" t="str">
            <v>DYES</v>
          </cell>
        </row>
        <row r="671">
          <cell r="C671" t="str">
            <v>KAPS-FS-48907-06-11-2023</v>
          </cell>
          <cell r="D671">
            <v>45236</v>
          </cell>
          <cell r="E671" t="str">
            <v>Raw Material</v>
          </cell>
          <cell r="F671" t="str">
            <v>Closed</v>
          </cell>
          <cell r="G671">
            <v>26000</v>
          </cell>
          <cell r="H671" t="str">
            <v>EFS</v>
          </cell>
          <cell r="J671">
            <v>3402.4189999999999</v>
          </cell>
          <cell r="K671">
            <v>11.7</v>
          </cell>
          <cell r="L671">
            <v>0</v>
          </cell>
          <cell r="M671">
            <v>0</v>
          </cell>
          <cell r="N671" t="str">
            <v>Textile Chemical</v>
          </cell>
          <cell r="O671" t="str">
            <v>Chemical (WETMATIC WTL)</v>
          </cell>
          <cell r="P671">
            <v>12086747</v>
          </cell>
          <cell r="R671">
            <v>6043373</v>
          </cell>
          <cell r="Y671">
            <v>45383</v>
          </cell>
          <cell r="AD671" t="str">
            <v>OK</v>
          </cell>
          <cell r="AH671" t="str">
            <v>Chemical</v>
          </cell>
        </row>
        <row r="672">
          <cell r="C672" t="str">
            <v>KAPS-FS-50062-10-11-2023</v>
          </cell>
          <cell r="D672">
            <v>45240</v>
          </cell>
          <cell r="E672" t="str">
            <v>Raw Material</v>
          </cell>
          <cell r="F672" t="str">
            <v>Closed</v>
          </cell>
          <cell r="G672">
            <v>7560</v>
          </cell>
          <cell r="H672" t="str">
            <v>EFS</v>
          </cell>
          <cell r="J672">
            <v>3910</v>
          </cell>
          <cell r="K672">
            <v>3</v>
          </cell>
          <cell r="L672">
            <v>0</v>
          </cell>
          <cell r="M672">
            <v>0</v>
          </cell>
          <cell r="N672" t="str">
            <v>Textile Chemical</v>
          </cell>
          <cell r="O672" t="str">
            <v>Chemical (MICROEMULSION)</v>
          </cell>
          <cell r="P672">
            <v>7108727</v>
          </cell>
          <cell r="R672">
            <v>2132618</v>
          </cell>
          <cell r="Y672">
            <v>45383</v>
          </cell>
          <cell r="AD672" t="str">
            <v>OK</v>
          </cell>
          <cell r="AH672" t="str">
            <v>Chemical</v>
          </cell>
        </row>
        <row r="673">
          <cell r="C673" t="str">
            <v>KAPS-FS-51186-14-11-2023</v>
          </cell>
          <cell r="D673">
            <v>45244</v>
          </cell>
          <cell r="E673" t="str">
            <v>Raw Material</v>
          </cell>
          <cell r="F673" t="str">
            <v>Closed</v>
          </cell>
          <cell r="G673">
            <v>24480</v>
          </cell>
          <cell r="H673" t="str">
            <v>EFS</v>
          </cell>
          <cell r="J673">
            <v>5402.33</v>
          </cell>
          <cell r="K673">
            <v>1.43</v>
          </cell>
          <cell r="L673">
            <v>0</v>
          </cell>
          <cell r="M673">
            <v>0</v>
          </cell>
          <cell r="N673" t="str">
            <v>Polyester Yarn</v>
          </cell>
          <cell r="O673" t="str">
            <v>100% POLYESTER TEXTURED YARN DTY 100D/48F HIM RW SD GRADE-AA</v>
          </cell>
          <cell r="P673">
            <v>10264848</v>
          </cell>
          <cell r="R673">
            <v>4208588</v>
          </cell>
          <cell r="Y673">
            <v>45383</v>
          </cell>
          <cell r="AD673" t="str">
            <v>OK</v>
          </cell>
          <cell r="AH673" t="str">
            <v>YARN</v>
          </cell>
        </row>
        <row r="674">
          <cell r="C674" t="str">
            <v>KAPW-FS-68911-13-11-2023</v>
          </cell>
          <cell r="D674">
            <v>45243</v>
          </cell>
          <cell r="E674" t="str">
            <v>Raw Material</v>
          </cell>
          <cell r="F674" t="str">
            <v>Closed</v>
          </cell>
          <cell r="G674">
            <v>102000</v>
          </cell>
          <cell r="H674" t="str">
            <v>EFS</v>
          </cell>
          <cell r="J674">
            <v>2847</v>
          </cell>
          <cell r="K674">
            <v>0.46</v>
          </cell>
          <cell r="L674">
            <v>0</v>
          </cell>
          <cell r="M674">
            <v>0</v>
          </cell>
          <cell r="N674" t="str">
            <v>Textile Chemical</v>
          </cell>
          <cell r="O674" t="str">
            <v xml:space="preserve">HYDROGEN PEROXIDE 50% </v>
          </cell>
          <cell r="P674">
            <v>13758246</v>
          </cell>
          <cell r="R674">
            <v>5640881</v>
          </cell>
          <cell r="Y674">
            <v>45383</v>
          </cell>
          <cell r="AD674" t="str">
            <v>OK</v>
          </cell>
          <cell r="AH674" t="str">
            <v>Chemical</v>
          </cell>
        </row>
        <row r="675">
          <cell r="C675" t="str">
            <v>KAPS-FS-52107-16-11-2023</v>
          </cell>
          <cell r="D675">
            <v>45246</v>
          </cell>
          <cell r="E675" t="str">
            <v>Raw Material</v>
          </cell>
          <cell r="F675" t="str">
            <v>Closed</v>
          </cell>
          <cell r="G675">
            <v>18000</v>
          </cell>
          <cell r="H675" t="str">
            <v>EFS</v>
          </cell>
          <cell r="J675">
            <v>3906.9029999999998</v>
          </cell>
          <cell r="K675">
            <v>3.2</v>
          </cell>
          <cell r="L675">
            <v>0</v>
          </cell>
          <cell r="M675">
            <v>0</v>
          </cell>
          <cell r="N675" t="str">
            <v>Textile Chemical</v>
          </cell>
          <cell r="O675" t="str">
            <v>CHEMICAL (LAMFINISH FIX)</v>
          </cell>
          <cell r="P675">
            <v>16942800</v>
          </cell>
          <cell r="R675">
            <v>5591124</v>
          </cell>
          <cell r="Y675">
            <v>45383</v>
          </cell>
          <cell r="AD675" t="str">
            <v>OK</v>
          </cell>
          <cell r="AH675" t="str">
            <v>Chemical</v>
          </cell>
        </row>
        <row r="676">
          <cell r="C676" t="str">
            <v>KAPS-FS-51016-14-11-2023</v>
          </cell>
          <cell r="D676">
            <v>45244</v>
          </cell>
          <cell r="E676" t="str">
            <v>Raw Material</v>
          </cell>
          <cell r="F676" t="str">
            <v>Closed</v>
          </cell>
          <cell r="G676">
            <v>7200</v>
          </cell>
          <cell r="H676" t="str">
            <v>EFS</v>
          </cell>
          <cell r="J676">
            <v>3204.16</v>
          </cell>
          <cell r="K676">
            <v>10.458299999999999</v>
          </cell>
          <cell r="L676">
            <v>0</v>
          </cell>
          <cell r="M676">
            <v>0</v>
          </cell>
          <cell r="N676" t="str">
            <v>Textile Dyes</v>
          </cell>
          <cell r="O676" t="str">
            <v>DYES (REACTIVE DYE AQUA PREMIUM)</v>
          </cell>
          <cell r="P676">
            <v>23645434</v>
          </cell>
          <cell r="R676">
            <v>10876899</v>
          </cell>
          <cell r="Y676">
            <v>45383</v>
          </cell>
          <cell r="AD676" t="str">
            <v>OK</v>
          </cell>
          <cell r="AH676" t="str">
            <v>DYES</v>
          </cell>
        </row>
        <row r="677">
          <cell r="C677" t="str">
            <v>KAPS-FS-51188-14-11-2023</v>
          </cell>
          <cell r="D677">
            <v>45244</v>
          </cell>
          <cell r="E677" t="str">
            <v>Raw Material</v>
          </cell>
          <cell r="F677" t="str">
            <v>Closed</v>
          </cell>
          <cell r="G677">
            <v>18000</v>
          </cell>
          <cell r="H677" t="str">
            <v>EFS</v>
          </cell>
          <cell r="J677">
            <v>3905.3</v>
          </cell>
          <cell r="K677">
            <v>1.7</v>
          </cell>
          <cell r="L677">
            <v>0</v>
          </cell>
          <cell r="M677">
            <v>0</v>
          </cell>
          <cell r="N677" t="str">
            <v>Textile Chemical</v>
          </cell>
          <cell r="O677" t="str">
            <v>POLYVINYL ALCOHOL</v>
          </cell>
          <cell r="P677">
            <v>8972769</v>
          </cell>
          <cell r="R677">
            <v>2691830</v>
          </cell>
          <cell r="Y677">
            <v>45383</v>
          </cell>
          <cell r="AD677" t="str">
            <v>OK</v>
          </cell>
          <cell r="AH677" t="str">
            <v>Chemical</v>
          </cell>
        </row>
        <row r="678">
          <cell r="C678" t="str">
            <v>KAPW-FS-75828-24-11-2023</v>
          </cell>
          <cell r="D678">
            <v>45254</v>
          </cell>
          <cell r="E678" t="str">
            <v>Raw Material</v>
          </cell>
          <cell r="F678" t="str">
            <v>-</v>
          </cell>
          <cell r="G678">
            <v>914</v>
          </cell>
          <cell r="H678" t="str">
            <v>EFS</v>
          </cell>
          <cell r="J678">
            <v>5210.41</v>
          </cell>
          <cell r="K678">
            <v>23.8644</v>
          </cell>
          <cell r="L678">
            <v>914</v>
          </cell>
          <cell r="M678">
            <v>914</v>
          </cell>
          <cell r="N678" t="str">
            <v>Blended Fabric</v>
          </cell>
          <cell r="O678" t="str">
            <v>EFFEN WEEFSEL 58% BIO KAT 39% REC.PES3% STR</v>
          </cell>
          <cell r="P678">
            <v>6940371</v>
          </cell>
          <cell r="R678">
            <v>2845553</v>
          </cell>
          <cell r="AD678" t="str">
            <v>OK</v>
          </cell>
          <cell r="AH678" t="str">
            <v>FABRIC</v>
          </cell>
        </row>
        <row r="679">
          <cell r="C679" t="str">
            <v>KAPS-FS-55283-23-11-2023</v>
          </cell>
          <cell r="D679">
            <v>45253</v>
          </cell>
          <cell r="E679" t="str">
            <v>Raw Material</v>
          </cell>
          <cell r="F679" t="str">
            <v>Closed</v>
          </cell>
          <cell r="G679">
            <v>18720</v>
          </cell>
          <cell r="H679" t="str">
            <v>EFS</v>
          </cell>
          <cell r="J679">
            <v>3906.9029999999998</v>
          </cell>
          <cell r="K679">
            <v>2.0499999999999998</v>
          </cell>
          <cell r="L679">
            <v>0</v>
          </cell>
          <cell r="M679">
            <v>0</v>
          </cell>
          <cell r="N679" t="str">
            <v>Textile Chemical</v>
          </cell>
          <cell r="O679" t="str">
            <v>CHEMICAL (FLORPRINT)</v>
          </cell>
          <cell r="P679">
            <v>11205931</v>
          </cell>
          <cell r="R679">
            <v>3697958</v>
          </cell>
          <cell r="Y679">
            <v>45383</v>
          </cell>
          <cell r="AD679" t="str">
            <v>OK</v>
          </cell>
          <cell r="AH679" t="str">
            <v>Chemical</v>
          </cell>
        </row>
        <row r="680">
          <cell r="C680" t="str">
            <v>KAPS-FS-57526-28-11-2023</v>
          </cell>
          <cell r="D680">
            <v>45232</v>
          </cell>
          <cell r="E680" t="str">
            <v>Raw Material</v>
          </cell>
          <cell r="F680" t="str">
            <v>Closed</v>
          </cell>
          <cell r="G680">
            <v>19300</v>
          </cell>
          <cell r="H680" t="str">
            <v>EFS</v>
          </cell>
          <cell r="J680">
            <v>3906.9029999999998</v>
          </cell>
          <cell r="K680" t="str">
            <v>3.20 / 1.50</v>
          </cell>
          <cell r="L680">
            <v>0</v>
          </cell>
          <cell r="M680">
            <v>0</v>
          </cell>
          <cell r="N680" t="str">
            <v>Textile Chemical</v>
          </cell>
          <cell r="O680" t="str">
            <v>CHEMICALS (PERIPRINT / PERIGEN)</v>
          </cell>
          <cell r="P680">
            <v>16421881</v>
          </cell>
          <cell r="R680">
            <v>5419222</v>
          </cell>
          <cell r="AD680" t="str">
            <v>OK</v>
          </cell>
          <cell r="AH680" t="str">
            <v>Chemical</v>
          </cell>
        </row>
        <row r="681">
          <cell r="C681" t="str">
            <v>KAPS-FS-57525-28-11-2023</v>
          </cell>
          <cell r="D681">
            <v>45258</v>
          </cell>
          <cell r="E681" t="str">
            <v>Raw Material</v>
          </cell>
          <cell r="F681" t="str">
            <v>Closed</v>
          </cell>
          <cell r="G681">
            <v>102000</v>
          </cell>
          <cell r="H681" t="str">
            <v>EFS</v>
          </cell>
          <cell r="J681">
            <v>2847</v>
          </cell>
          <cell r="K681">
            <v>0.46</v>
          </cell>
          <cell r="L681">
            <v>0</v>
          </cell>
          <cell r="M681">
            <v>0</v>
          </cell>
          <cell r="N681" t="str">
            <v>Textile Chemical</v>
          </cell>
          <cell r="O681" t="str">
            <v>HYDROGEN PEROXIDE 50%)</v>
          </cell>
          <cell r="P681">
            <v>13681665</v>
          </cell>
          <cell r="R681">
            <v>5609483</v>
          </cell>
          <cell r="Y681">
            <v>45454</v>
          </cell>
          <cell r="AD681" t="str">
            <v>OK</v>
          </cell>
          <cell r="AH681" t="str">
            <v>Chemical</v>
          </cell>
        </row>
        <row r="682">
          <cell r="C682" t="str">
            <v>KAPW-FS-80230-30-11-2023</v>
          </cell>
          <cell r="D682">
            <v>45260</v>
          </cell>
          <cell r="E682" t="str">
            <v>Raw Material</v>
          </cell>
          <cell r="F682" t="str">
            <v>Closed</v>
          </cell>
          <cell r="G682">
            <v>3050</v>
          </cell>
          <cell r="H682" t="str">
            <v>EFS</v>
          </cell>
          <cell r="J682">
            <v>3204.16</v>
          </cell>
          <cell r="K682">
            <v>13.127000000000001</v>
          </cell>
          <cell r="L682">
            <v>0</v>
          </cell>
          <cell r="M682">
            <v>0</v>
          </cell>
          <cell r="N682" t="str">
            <v>Textile Dyes</v>
          </cell>
          <cell r="O682" t="str">
            <v>DYES (SYNOZOL / SYNOLON)</v>
          </cell>
          <cell r="P682">
            <v>11680841</v>
          </cell>
          <cell r="R682">
            <v>5373187</v>
          </cell>
          <cell r="Y682">
            <v>45383</v>
          </cell>
          <cell r="AD682" t="str">
            <v>OK</v>
          </cell>
          <cell r="AH682" t="str">
            <v>DYES</v>
          </cell>
        </row>
        <row r="683">
          <cell r="C683" t="str">
            <v>KAPW-FS-81819-04-12-2023</v>
          </cell>
          <cell r="D683">
            <v>45264</v>
          </cell>
          <cell r="E683" t="str">
            <v>Raw Material</v>
          </cell>
          <cell r="F683" t="str">
            <v>Closed</v>
          </cell>
          <cell r="G683">
            <v>2000</v>
          </cell>
          <cell r="H683" t="str">
            <v>EFS</v>
          </cell>
          <cell r="J683">
            <v>3204.16</v>
          </cell>
          <cell r="K683">
            <v>10.5</v>
          </cell>
          <cell r="L683">
            <v>0</v>
          </cell>
          <cell r="M683">
            <v>0</v>
          </cell>
          <cell r="N683" t="str">
            <v>Textile Dyes</v>
          </cell>
          <cell r="O683" t="str">
            <v>DYES (REACTIVE DYE AQUA PREMIUM)</v>
          </cell>
          <cell r="P683">
            <v>6685195</v>
          </cell>
          <cell r="R683">
            <v>3075189</v>
          </cell>
          <cell r="Y683">
            <v>45383</v>
          </cell>
          <cell r="AD683" t="str">
            <v>OK</v>
          </cell>
          <cell r="AH683" t="str">
            <v>DYES</v>
          </cell>
        </row>
        <row r="684">
          <cell r="C684" t="str">
            <v>KAPW-FS-80233-30-11-2023</v>
          </cell>
          <cell r="D684">
            <v>45260</v>
          </cell>
          <cell r="E684" t="str">
            <v>Raw Material</v>
          </cell>
          <cell r="F684" t="str">
            <v>Closed</v>
          </cell>
          <cell r="G684">
            <v>240</v>
          </cell>
          <cell r="H684" t="str">
            <v>EFS</v>
          </cell>
          <cell r="J684">
            <v>3809.9189999999999</v>
          </cell>
          <cell r="K684">
            <v>2.0832999999999999</v>
          </cell>
          <cell r="L684">
            <v>0</v>
          </cell>
          <cell r="M684">
            <v>0</v>
          </cell>
          <cell r="N684" t="str">
            <v>Textile Chemical</v>
          </cell>
          <cell r="O684" t="str">
            <v>CHEMICALS (PERSOFT)</v>
          </cell>
          <cell r="P684">
            <v>145872</v>
          </cell>
          <cell r="R684">
            <v>67102</v>
          </cell>
          <cell r="Y684">
            <v>45383</v>
          </cell>
          <cell r="AD684" t="str">
            <v>OK</v>
          </cell>
          <cell r="AH684" t="str">
            <v>Chemical</v>
          </cell>
        </row>
        <row r="685">
          <cell r="C685" t="str">
            <v>KAPW-FS-80231-30-11-2023</v>
          </cell>
          <cell r="D685">
            <v>45260</v>
          </cell>
          <cell r="E685" t="str">
            <v>Raw Material</v>
          </cell>
          <cell r="F685" t="str">
            <v>Closed</v>
          </cell>
          <cell r="G685">
            <v>1200</v>
          </cell>
          <cell r="H685" t="str">
            <v>EFS</v>
          </cell>
          <cell r="J685">
            <v>3809.9189999999999</v>
          </cell>
          <cell r="K685">
            <v>2.2999999999999998</v>
          </cell>
          <cell r="L685">
            <v>0</v>
          </cell>
          <cell r="M685">
            <v>0</v>
          </cell>
          <cell r="N685" t="str">
            <v>Textile Chemical</v>
          </cell>
          <cell r="O685" t="str">
            <v>CHEMICALS (PERFIX)</v>
          </cell>
          <cell r="P685">
            <v>805226</v>
          </cell>
          <cell r="R685">
            <v>370404</v>
          </cell>
          <cell r="Y685">
            <v>45383</v>
          </cell>
          <cell r="AD685" t="str">
            <v>OK</v>
          </cell>
          <cell r="AH685" t="str">
            <v>Chemical</v>
          </cell>
        </row>
        <row r="686">
          <cell r="C686" t="str">
            <v>KAPW-FS-82713-05-12-2023</v>
          </cell>
          <cell r="D686">
            <v>45265</v>
          </cell>
          <cell r="E686" t="str">
            <v>Raw Material</v>
          </cell>
          <cell r="F686" t="str">
            <v>Closed</v>
          </cell>
          <cell r="G686">
            <v>500</v>
          </cell>
          <cell r="H686" t="str">
            <v>EFS</v>
          </cell>
          <cell r="J686">
            <v>3707.1</v>
          </cell>
          <cell r="K686">
            <v>15.76</v>
          </cell>
          <cell r="L686">
            <v>0</v>
          </cell>
          <cell r="M686">
            <v>0</v>
          </cell>
          <cell r="N686" t="str">
            <v>Textile Chemical</v>
          </cell>
          <cell r="O686" t="str">
            <v>PHOTO EMULSION</v>
          </cell>
          <cell r="P686">
            <v>2294156</v>
          </cell>
          <cell r="R686">
            <v>688247</v>
          </cell>
          <cell r="Y686">
            <v>45383</v>
          </cell>
          <cell r="AD686" t="str">
            <v>OK</v>
          </cell>
          <cell r="AH686" t="str">
            <v>Chemical</v>
          </cell>
        </row>
        <row r="687">
          <cell r="C687" t="str">
            <v>KAPW-FS-84073-07-12-2023</v>
          </cell>
          <cell r="D687">
            <v>45267</v>
          </cell>
          <cell r="E687" t="str">
            <v>Raw Material</v>
          </cell>
          <cell r="F687" t="str">
            <v>-</v>
          </cell>
          <cell r="G687">
            <v>1871</v>
          </cell>
          <cell r="H687" t="str">
            <v>EFS</v>
          </cell>
          <cell r="J687">
            <v>5407.52</v>
          </cell>
          <cell r="K687">
            <v>6.3274999999999997</v>
          </cell>
          <cell r="L687">
            <v>1871</v>
          </cell>
          <cell r="M687">
            <v>1871</v>
          </cell>
          <cell r="N687" t="str">
            <v>Polyester Fabric</v>
          </cell>
          <cell r="O687" t="str">
            <v>100% POLYESTER FABRIC TAFFETA,190T  W/R + PU COATING,</v>
          </cell>
          <cell r="P687">
            <v>3439447</v>
          </cell>
          <cell r="R687">
            <v>1582146</v>
          </cell>
          <cell r="AD687" t="str">
            <v>OK</v>
          </cell>
          <cell r="AH687" t="str">
            <v>FABRIC</v>
          </cell>
        </row>
        <row r="688">
          <cell r="C688" t="str">
            <v>KAPS-FS-62965-12-12-2023</v>
          </cell>
          <cell r="D688">
            <v>45272</v>
          </cell>
          <cell r="E688" t="str">
            <v>Raw Material</v>
          </cell>
          <cell r="F688" t="str">
            <v>Closed</v>
          </cell>
          <cell r="G688">
            <v>24480</v>
          </cell>
          <cell r="H688" t="str">
            <v>EFS</v>
          </cell>
          <cell r="J688">
            <v>5402.33</v>
          </cell>
          <cell r="K688">
            <v>1.43</v>
          </cell>
          <cell r="L688">
            <v>0</v>
          </cell>
          <cell r="M688">
            <v>0</v>
          </cell>
          <cell r="N688" t="str">
            <v>Polyester Yarn</v>
          </cell>
          <cell r="O688" t="str">
            <v>100% POLYESTER TEXTURED YARN DTY 100D/48F HIM RW SD GRADE-AA</v>
          </cell>
          <cell r="P688">
            <v>10152361</v>
          </cell>
          <cell r="R688">
            <v>4162468</v>
          </cell>
          <cell r="Y688">
            <v>45454</v>
          </cell>
          <cell r="AD688" t="str">
            <v>OK</v>
          </cell>
          <cell r="AH688" t="str">
            <v>YARN</v>
          </cell>
        </row>
        <row r="689">
          <cell r="C689" t="str">
            <v>KAPE-FS-41875-13-12-2023</v>
          </cell>
          <cell r="D689">
            <v>45273</v>
          </cell>
          <cell r="E689" t="str">
            <v>Raw Material</v>
          </cell>
          <cell r="F689" t="str">
            <v>-</v>
          </cell>
          <cell r="G689">
            <v>200</v>
          </cell>
          <cell r="H689" t="str">
            <v>EFS</v>
          </cell>
          <cell r="J689">
            <v>3402.39</v>
          </cell>
          <cell r="K689">
            <v>24.25</v>
          </cell>
          <cell r="L689">
            <v>200</v>
          </cell>
          <cell r="M689">
            <v>200</v>
          </cell>
          <cell r="N689" t="str">
            <v>Textile Chemical</v>
          </cell>
          <cell r="O689" t="str">
            <v>CHEMICAL (SOLUTION CLEANER REGGIANI</v>
          </cell>
          <cell r="P689">
            <v>1517690</v>
          </cell>
          <cell r="R689">
            <v>758845</v>
          </cell>
          <cell r="AD689" t="str">
            <v>OK</v>
          </cell>
          <cell r="AH689" t="str">
            <v>Chemical</v>
          </cell>
        </row>
        <row r="690">
          <cell r="C690" t="str">
            <v>KPAF-FS-28587-15-12-2023</v>
          </cell>
          <cell r="D690">
            <v>45275</v>
          </cell>
          <cell r="E690" t="str">
            <v>Raw Material</v>
          </cell>
          <cell r="F690" t="str">
            <v>-</v>
          </cell>
          <cell r="G690">
            <v>132</v>
          </cell>
          <cell r="H690" t="str">
            <v>EFS</v>
          </cell>
          <cell r="J690">
            <v>5210.1099999999997</v>
          </cell>
          <cell r="K690">
            <v>27.692399999999999</v>
          </cell>
          <cell r="L690">
            <v>132</v>
          </cell>
          <cell r="M690">
            <v>132</v>
          </cell>
          <cell r="N690" t="str">
            <v>Blended Fabric</v>
          </cell>
          <cell r="O690" t="str">
            <v>73%CTN 25% POLY 2%SP POPLIN, WEIGHT: 110+/-5GSM 40S*75D+40D/133*72 48/50" Y/D CVC POPLIN 940/MTRS</v>
          </cell>
          <cell r="P690">
            <v>1059186</v>
          </cell>
          <cell r="R690">
            <v>434265</v>
          </cell>
          <cell r="AD690" t="str">
            <v>OK</v>
          </cell>
          <cell r="AH690" t="str">
            <v>FABRIC</v>
          </cell>
        </row>
        <row r="691">
          <cell r="C691" t="str">
            <v>KAPE-FS-43019-18-12-2023</v>
          </cell>
          <cell r="D691">
            <v>45278</v>
          </cell>
          <cell r="E691" t="str">
            <v>Raw Material</v>
          </cell>
          <cell r="F691" t="str">
            <v>Running</v>
          </cell>
          <cell r="G691">
            <v>1711</v>
          </cell>
          <cell r="H691" t="str">
            <v>EFS</v>
          </cell>
          <cell r="J691">
            <v>5210.41</v>
          </cell>
          <cell r="K691">
            <v>24.180399999999999</v>
          </cell>
          <cell r="L691">
            <v>172.83000000000004</v>
          </cell>
          <cell r="M691">
            <v>1711</v>
          </cell>
          <cell r="N691" t="str">
            <v>Blended Fabric</v>
          </cell>
          <cell r="O691" t="str">
            <v>58%ORGANIC COTTON 39%RECYCLE POLY 3%SPDX EFFEN WEEFSEL 58% BIO KAT 39% REC.PES3% STR 135X75 45X45+40D +/142 FABRIC 145CM DETAILS AS PER INVOICE AND PACKING LIST</v>
          </cell>
          <cell r="P691">
            <v>13202757</v>
          </cell>
          <cell r="R691">
            <v>5413130</v>
          </cell>
          <cell r="AD691" t="str">
            <v>OK</v>
          </cell>
          <cell r="AH691" t="str">
            <v>FABRIC</v>
          </cell>
        </row>
        <row r="692">
          <cell r="C692" t="str">
            <v>KAPS-FS-64757-16-12-2023</v>
          </cell>
          <cell r="D692">
            <v>45276</v>
          </cell>
          <cell r="E692" t="str">
            <v>Raw Material</v>
          </cell>
          <cell r="F692" t="str">
            <v>Closed</v>
          </cell>
          <cell r="G692">
            <v>24480</v>
          </cell>
          <cell r="H692" t="str">
            <v>EFS</v>
          </cell>
          <cell r="J692">
            <v>5402.33</v>
          </cell>
          <cell r="K692">
            <v>1.43</v>
          </cell>
          <cell r="L692">
            <v>0</v>
          </cell>
          <cell r="M692">
            <v>0</v>
          </cell>
          <cell r="N692" t="str">
            <v>Polyester Yarn</v>
          </cell>
          <cell r="O692" t="str">
            <v>100% POLYESTER TEXTURED YARN DTY 100D/48F HIM RW SD GRADE-AA</v>
          </cell>
          <cell r="P692">
            <v>10139863</v>
          </cell>
          <cell r="R692">
            <v>4157344</v>
          </cell>
          <cell r="Y692">
            <v>45454</v>
          </cell>
          <cell r="AD692" t="str">
            <v>OK</v>
          </cell>
          <cell r="AH692" t="str">
            <v>YARN</v>
          </cell>
        </row>
        <row r="693">
          <cell r="C693" t="str">
            <v>KAPS-FS-65794-19-12-2023</v>
          </cell>
          <cell r="D693">
            <v>45279</v>
          </cell>
          <cell r="E693" t="str">
            <v>Raw Material</v>
          </cell>
          <cell r="F693" t="str">
            <v>Closed</v>
          </cell>
          <cell r="G693">
            <v>18720</v>
          </cell>
          <cell r="H693" t="str">
            <v>EFS</v>
          </cell>
          <cell r="J693">
            <v>3906.9029999999998</v>
          </cell>
          <cell r="K693">
            <v>2.0499999999999998</v>
          </cell>
          <cell r="L693">
            <v>0</v>
          </cell>
          <cell r="M693">
            <v>0</v>
          </cell>
          <cell r="N693" t="str">
            <v>Textile Chemical</v>
          </cell>
          <cell r="O693" t="str">
            <v xml:space="preserve">CHEMICAL FLORPRINT TA160 </v>
          </cell>
          <cell r="P693">
            <v>11106105</v>
          </cell>
          <cell r="R693">
            <v>3665015</v>
          </cell>
          <cell r="Y693">
            <v>45383</v>
          </cell>
          <cell r="AD693" t="str">
            <v>OK</v>
          </cell>
          <cell r="AH693" t="str">
            <v>Chemical</v>
          </cell>
        </row>
        <row r="694">
          <cell r="C694" t="str">
            <v>KAPS-FS-67466-21-12-2023</v>
          </cell>
          <cell r="D694">
            <v>45281</v>
          </cell>
          <cell r="E694" t="str">
            <v>Packing Material</v>
          </cell>
          <cell r="F694" t="str">
            <v>Running</v>
          </cell>
          <cell r="G694">
            <v>4050</v>
          </cell>
          <cell r="H694" t="str">
            <v>EFS</v>
          </cell>
          <cell r="J694">
            <v>5901.9089999999997</v>
          </cell>
          <cell r="K694">
            <v>2.9110999999999998</v>
          </cell>
          <cell r="L694">
            <v>3119.92</v>
          </cell>
          <cell r="M694">
            <v>4050</v>
          </cell>
          <cell r="N694" t="str">
            <v>Packing Material</v>
          </cell>
          <cell r="O694" t="str">
            <v>100% POLYESTER NON WOVEN INTERLINING 52GSM WIDTH:32" COLOR WHITE (90000/MTRS)</v>
          </cell>
          <cell r="P694">
            <v>3409034</v>
          </cell>
          <cell r="R694">
            <v>1397704</v>
          </cell>
          <cell r="AD694" t="str">
            <v>OK</v>
          </cell>
          <cell r="AH694" t="str">
            <v>Packing Material</v>
          </cell>
        </row>
        <row r="695">
          <cell r="C695" t="str">
            <v>KAPS-FS-67818-22-12-2023</v>
          </cell>
          <cell r="D695">
            <v>45282</v>
          </cell>
          <cell r="E695" t="str">
            <v>Packing Material</v>
          </cell>
          <cell r="F695" t="str">
            <v>Closed</v>
          </cell>
          <cell r="G695">
            <v>25017</v>
          </cell>
          <cell r="H695" t="str">
            <v>EFS</v>
          </cell>
          <cell r="J695">
            <v>4810.29</v>
          </cell>
          <cell r="K695">
            <v>0.9</v>
          </cell>
          <cell r="L695">
            <v>0</v>
          </cell>
          <cell r="M695">
            <v>0</v>
          </cell>
          <cell r="N695" t="str">
            <v>Packing Material</v>
          </cell>
          <cell r="O695" t="str">
            <v xml:space="preserve">2/S COATED ART BOARD </v>
          </cell>
          <cell r="P695">
            <v>6507942</v>
          </cell>
          <cell r="R695">
            <v>3253971</v>
          </cell>
          <cell r="Y695">
            <v>45383</v>
          </cell>
          <cell r="AD695" t="str">
            <v>OK</v>
          </cell>
          <cell r="AH695" t="str">
            <v>Packing Material</v>
          </cell>
        </row>
        <row r="696">
          <cell r="C696" t="str">
            <v>KAPS-FS-68864-26-12-2023</v>
          </cell>
          <cell r="D696">
            <v>45652</v>
          </cell>
          <cell r="E696" t="str">
            <v>Raw Material</v>
          </cell>
          <cell r="F696" t="str">
            <v>Closed</v>
          </cell>
          <cell r="G696">
            <v>24480</v>
          </cell>
          <cell r="H696" t="str">
            <v>EFS</v>
          </cell>
          <cell r="J696">
            <v>5402.33</v>
          </cell>
          <cell r="K696">
            <v>1.43</v>
          </cell>
          <cell r="L696">
            <v>0</v>
          </cell>
          <cell r="M696">
            <v>0</v>
          </cell>
          <cell r="N696" t="str">
            <v>Polyester Yarn</v>
          </cell>
          <cell r="O696" t="str">
            <v>100% POLYESTER TEXTURED YARD DTY 100D/48F HIM RW SD GRADE -AA</v>
          </cell>
          <cell r="P696">
            <v>10113080</v>
          </cell>
          <cell r="R696">
            <v>4146363</v>
          </cell>
          <cell r="AD696" t="str">
            <v>OK</v>
          </cell>
          <cell r="AH696" t="str">
            <v>YARN</v>
          </cell>
        </row>
        <row r="697">
          <cell r="C697" t="str">
            <v>KAPS-FS-69884-28-12-2023</v>
          </cell>
          <cell r="D697">
            <v>45288</v>
          </cell>
          <cell r="E697" t="str">
            <v>Packing Material</v>
          </cell>
          <cell r="F697" t="str">
            <v>Closed</v>
          </cell>
          <cell r="G697">
            <v>25017</v>
          </cell>
          <cell r="H697" t="str">
            <v>EFS</v>
          </cell>
          <cell r="J697">
            <v>4810.29</v>
          </cell>
          <cell r="K697">
            <v>0.9</v>
          </cell>
          <cell r="L697">
            <v>0</v>
          </cell>
          <cell r="M697">
            <v>0</v>
          </cell>
          <cell r="N697" t="str">
            <v>Packing Material</v>
          </cell>
          <cell r="O697" t="str">
            <v xml:space="preserve">2/S COATED ART BOARD </v>
          </cell>
          <cell r="P697">
            <v>6495310</v>
          </cell>
          <cell r="R697">
            <v>3247655</v>
          </cell>
          <cell r="Y697">
            <v>45454</v>
          </cell>
          <cell r="AD697" t="str">
            <v>OK</v>
          </cell>
          <cell r="AH697" t="str">
            <v>Packing Material</v>
          </cell>
        </row>
        <row r="698">
          <cell r="C698" t="str">
            <v>KAPS-FS-72689-04-01-2024</v>
          </cell>
          <cell r="D698">
            <v>45295</v>
          </cell>
          <cell r="E698" t="str">
            <v>Raw Material</v>
          </cell>
          <cell r="F698" t="str">
            <v>Closed</v>
          </cell>
          <cell r="G698">
            <v>24480</v>
          </cell>
          <cell r="H698" t="str">
            <v>EFS</v>
          </cell>
          <cell r="J698">
            <v>5402.33</v>
          </cell>
          <cell r="K698">
            <v>1.43</v>
          </cell>
          <cell r="L698">
            <v>0</v>
          </cell>
          <cell r="M698">
            <v>0</v>
          </cell>
          <cell r="N698" t="str">
            <v>Polyester Yarn</v>
          </cell>
          <cell r="O698" t="str">
            <v>100% POLYESTER TEXTURED YARN DTY 100D/48F HIM RW SD GRADE -AA</v>
          </cell>
          <cell r="P698">
            <v>10082727</v>
          </cell>
          <cell r="R698">
            <v>4133918</v>
          </cell>
          <cell r="AD698" t="str">
            <v>OK</v>
          </cell>
          <cell r="AH698" t="str">
            <v>YARN</v>
          </cell>
        </row>
        <row r="699">
          <cell r="C699" t="str">
            <v>KAPE-FS-46606-04-01-2024</v>
          </cell>
          <cell r="D699">
            <v>45295</v>
          </cell>
          <cell r="E699" t="str">
            <v>Raw Material</v>
          </cell>
          <cell r="F699" t="str">
            <v>Running</v>
          </cell>
          <cell r="G699">
            <v>73440</v>
          </cell>
          <cell r="H699" t="str">
            <v>EFS</v>
          </cell>
          <cell r="J699">
            <v>5402.33</v>
          </cell>
          <cell r="K699">
            <v>1.35</v>
          </cell>
          <cell r="L699">
            <v>55463.91</v>
          </cell>
          <cell r="M699">
            <v>73440</v>
          </cell>
          <cell r="N699" t="str">
            <v>Polyester Yarn</v>
          </cell>
          <cell r="O699" t="str">
            <v>100% POLYESTER TEXTURED YARN DTY 150D/48F HIM RW SD GRADE-AA</v>
          </cell>
          <cell r="P699">
            <v>28555974</v>
          </cell>
          <cell r="R699">
            <v>11707949</v>
          </cell>
          <cell r="AD699" t="str">
            <v>OK</v>
          </cell>
          <cell r="AH699" t="str">
            <v>YARN</v>
          </cell>
        </row>
        <row r="700">
          <cell r="C700" t="str">
            <v>KPAF-FS-31625-02-01-2024</v>
          </cell>
          <cell r="D700">
            <v>45293</v>
          </cell>
          <cell r="E700" t="str">
            <v>Raw Material</v>
          </cell>
          <cell r="F700" t="str">
            <v>Closed</v>
          </cell>
          <cell r="G700">
            <v>800</v>
          </cell>
          <cell r="H700" t="str">
            <v>EFS</v>
          </cell>
          <cell r="J700">
            <v>3204.16</v>
          </cell>
          <cell r="K700">
            <v>29.9</v>
          </cell>
          <cell r="L700">
            <v>0</v>
          </cell>
          <cell r="M700">
            <v>0</v>
          </cell>
          <cell r="N700" t="str">
            <v>Textile Dyes</v>
          </cell>
          <cell r="O700" t="str">
            <v>DYES (SYNOLON)</v>
          </cell>
          <cell r="P700">
            <v>6890784</v>
          </cell>
          <cell r="R700">
            <v>3169760</v>
          </cell>
          <cell r="Y700">
            <v>45383</v>
          </cell>
          <cell r="AD700" t="str">
            <v>OK</v>
          </cell>
          <cell r="AH700" t="str">
            <v>DYES</v>
          </cell>
        </row>
        <row r="701">
          <cell r="C701" t="str">
            <v>KAPS-FS-72691-04-01-2024</v>
          </cell>
          <cell r="D701">
            <v>45295</v>
          </cell>
          <cell r="E701" t="str">
            <v>Raw Material</v>
          </cell>
          <cell r="F701" t="str">
            <v>-</v>
          </cell>
          <cell r="G701">
            <v>24480</v>
          </cell>
          <cell r="H701" t="str">
            <v>EFS</v>
          </cell>
          <cell r="J701">
            <v>5402.33</v>
          </cell>
          <cell r="K701">
            <v>1.43</v>
          </cell>
          <cell r="L701">
            <v>24480</v>
          </cell>
          <cell r="M701">
            <v>24480</v>
          </cell>
          <cell r="N701" t="str">
            <v>Polyester Yarn</v>
          </cell>
          <cell r="O701" t="str">
            <v>100% POLYESTER TEXTURED YARN DTY 100D/48F HIM RW SD GRADE-AA</v>
          </cell>
          <cell r="P701">
            <v>10082727</v>
          </cell>
          <cell r="R701">
            <v>4133918</v>
          </cell>
          <cell r="AD701" t="str">
            <v>OK</v>
          </cell>
          <cell r="AH701" t="str">
            <v>YARN</v>
          </cell>
        </row>
        <row r="702">
          <cell r="C702" t="str">
            <v>KAPE-FS-45579-01-01-2024</v>
          </cell>
          <cell r="D702">
            <v>45292</v>
          </cell>
          <cell r="E702" t="str">
            <v>Raw Material</v>
          </cell>
          <cell r="F702" t="str">
            <v>Closed</v>
          </cell>
          <cell r="G702">
            <v>5000</v>
          </cell>
          <cell r="H702" t="str">
            <v>EFS</v>
          </cell>
          <cell r="J702">
            <v>3204.2</v>
          </cell>
          <cell r="K702">
            <v>6.92</v>
          </cell>
          <cell r="L702">
            <v>0</v>
          </cell>
          <cell r="M702">
            <v>0</v>
          </cell>
          <cell r="N702" t="str">
            <v>Textile Dyes</v>
          </cell>
          <cell r="O702" t="str">
            <v>DYES (VEEBRIGHT EHT)</v>
          </cell>
          <cell r="P702">
            <v>9967438</v>
          </cell>
          <cell r="R702">
            <v>4983720</v>
          </cell>
          <cell r="Y702">
            <v>45383</v>
          </cell>
          <cell r="AD702" t="str">
            <v>OK</v>
          </cell>
          <cell r="AH702" t="str">
            <v>DYES</v>
          </cell>
        </row>
        <row r="703">
          <cell r="C703" t="str">
            <v>KAPS-FS-75024-10-01-2024</v>
          </cell>
          <cell r="D703">
            <v>45301</v>
          </cell>
          <cell r="E703" t="str">
            <v>Raw Material</v>
          </cell>
          <cell r="F703" t="str">
            <v>-</v>
          </cell>
          <cell r="G703">
            <v>7536</v>
          </cell>
          <cell r="H703" t="str">
            <v>EFS</v>
          </cell>
          <cell r="J703">
            <v>5402.33</v>
          </cell>
          <cell r="K703">
            <v>4.55</v>
          </cell>
          <cell r="L703">
            <v>7536</v>
          </cell>
          <cell r="M703">
            <v>7536</v>
          </cell>
          <cell r="N703" t="str">
            <v>Polyester Filament Yarn</v>
          </cell>
          <cell r="O703" t="str">
            <v>POLYESTER FILAMENT YARN RTSS DT 150D/72F</v>
          </cell>
          <cell r="P703">
            <v>9855053</v>
          </cell>
          <cell r="R703">
            <v>4040572</v>
          </cell>
          <cell r="AD703" t="str">
            <v>OK</v>
          </cell>
          <cell r="AH703" t="str">
            <v>YARN</v>
          </cell>
        </row>
        <row r="704">
          <cell r="C704" t="str">
            <v>KAPW-FS-100035-05-01-2024</v>
          </cell>
          <cell r="D704">
            <v>45296</v>
          </cell>
          <cell r="E704" t="str">
            <v>Raw Material</v>
          </cell>
          <cell r="F704" t="str">
            <v>-</v>
          </cell>
          <cell r="G704">
            <v>19300</v>
          </cell>
          <cell r="H704" t="str">
            <v>EFS</v>
          </cell>
          <cell r="J704">
            <v>3906.9029999999998</v>
          </cell>
          <cell r="K704" t="str">
            <v>3.20 / 1.55</v>
          </cell>
          <cell r="L704">
            <v>19300</v>
          </cell>
          <cell r="M704">
            <v>19300</v>
          </cell>
          <cell r="N704" t="str">
            <v>Textile Chemical</v>
          </cell>
          <cell r="O704" t="str">
            <v>CHEMICAL (PERIPRINT / PRIGEN)</v>
          </cell>
          <cell r="P704">
            <v>16184520</v>
          </cell>
          <cell r="R704">
            <v>5340892</v>
          </cell>
          <cell r="AD704" t="str">
            <v>OK</v>
          </cell>
          <cell r="AH704" t="str">
            <v>Chemical</v>
          </cell>
        </row>
        <row r="705">
          <cell r="C705" t="str">
            <v>KAPS-FS-76288-12-01-2024</v>
          </cell>
          <cell r="D705">
            <v>45303</v>
          </cell>
          <cell r="E705" t="str">
            <v>Raw Material</v>
          </cell>
          <cell r="F705" t="str">
            <v>Closed</v>
          </cell>
          <cell r="G705">
            <v>22000</v>
          </cell>
          <cell r="H705" t="str">
            <v>EFS</v>
          </cell>
          <cell r="J705">
            <v>2915.11</v>
          </cell>
          <cell r="K705">
            <v>1.32</v>
          </cell>
          <cell r="L705">
            <v>0</v>
          </cell>
          <cell r="M705">
            <v>0</v>
          </cell>
          <cell r="N705" t="str">
            <v>Textile Chemical</v>
          </cell>
          <cell r="O705" t="str">
            <v>HYDROBLUE 90</v>
          </cell>
          <cell r="P705">
            <v>8342035</v>
          </cell>
          <cell r="R705">
            <v>3837336</v>
          </cell>
          <cell r="Y705">
            <v>45383</v>
          </cell>
          <cell r="AD705" t="str">
            <v>OK</v>
          </cell>
          <cell r="AH705" t="str">
            <v>Chemical</v>
          </cell>
        </row>
        <row r="706">
          <cell r="C706" t="str">
            <v>KAPS-FS-76290-12-01-2024</v>
          </cell>
          <cell r="D706">
            <v>45303</v>
          </cell>
          <cell r="E706" t="str">
            <v>Raw Material</v>
          </cell>
          <cell r="F706" t="str">
            <v>Closed</v>
          </cell>
          <cell r="G706">
            <v>22000</v>
          </cell>
          <cell r="H706" t="str">
            <v>EFS</v>
          </cell>
          <cell r="J706">
            <v>2915.11</v>
          </cell>
          <cell r="K706">
            <v>1.32</v>
          </cell>
          <cell r="L706">
            <v>0</v>
          </cell>
          <cell r="M706">
            <v>0</v>
          </cell>
          <cell r="N706" t="str">
            <v>Textile Chemical</v>
          </cell>
          <cell r="O706" t="str">
            <v>HYDROBLUE R 90</v>
          </cell>
          <cell r="P706">
            <v>8342035</v>
          </cell>
          <cell r="R706">
            <v>3837336</v>
          </cell>
          <cell r="Y706">
            <v>45383</v>
          </cell>
          <cell r="AD706" t="str">
            <v>OK</v>
          </cell>
          <cell r="AH706" t="str">
            <v>Chemical</v>
          </cell>
        </row>
        <row r="707">
          <cell r="C707" t="str">
            <v>KAPW-FS-104585-12-01-2024</v>
          </cell>
          <cell r="D707">
            <v>45303</v>
          </cell>
          <cell r="E707" t="str">
            <v>Raw Material</v>
          </cell>
          <cell r="F707" t="str">
            <v>-</v>
          </cell>
          <cell r="G707">
            <v>24480</v>
          </cell>
          <cell r="H707" t="str">
            <v>EFS</v>
          </cell>
          <cell r="J707">
            <v>5402.33</v>
          </cell>
          <cell r="K707">
            <v>1.3</v>
          </cell>
          <cell r="L707">
            <v>24480</v>
          </cell>
          <cell r="M707">
            <v>24480</v>
          </cell>
          <cell r="N707" t="str">
            <v>Polyester Yarn</v>
          </cell>
          <cell r="O707" t="str">
            <v>100% POLYESTER TEXTURED YARN (DTY 300D/96F HIM SD RW AA GRADE)</v>
          </cell>
          <cell r="P707">
            <v>9141767</v>
          </cell>
          <cell r="R707">
            <v>3748124</v>
          </cell>
          <cell r="AD707" t="str">
            <v>OK</v>
          </cell>
          <cell r="AH707" t="str">
            <v>YARN</v>
          </cell>
        </row>
        <row r="708">
          <cell r="C708" t="str">
            <v>KAPS-FS-77946-16-01-2024</v>
          </cell>
          <cell r="D708">
            <v>45307</v>
          </cell>
          <cell r="E708" t="str">
            <v>Raw Material</v>
          </cell>
          <cell r="F708" t="str">
            <v>Closed</v>
          </cell>
          <cell r="G708">
            <v>26000</v>
          </cell>
          <cell r="H708" t="str">
            <v>EFS</v>
          </cell>
          <cell r="J708">
            <v>3402.4189999999999</v>
          </cell>
          <cell r="K708">
            <v>11.7</v>
          </cell>
          <cell r="L708">
            <v>0</v>
          </cell>
          <cell r="M708">
            <v>0</v>
          </cell>
          <cell r="N708" t="str">
            <v>Textile Chemical</v>
          </cell>
          <cell r="O708" t="str">
            <v>(WETMATIC WTL)</v>
          </cell>
          <cell r="P708">
            <v>12195357</v>
          </cell>
          <cell r="R708">
            <v>6097678</v>
          </cell>
          <cell r="AD708" t="str">
            <v>OK</v>
          </cell>
          <cell r="AH708" t="str">
            <v>Chemical</v>
          </cell>
        </row>
        <row r="709">
          <cell r="C709" t="str">
            <v>KAPW-FS-104588-12-01-2024</v>
          </cell>
          <cell r="D709">
            <v>45303</v>
          </cell>
          <cell r="E709" t="str">
            <v>Raw Material</v>
          </cell>
          <cell r="F709" t="str">
            <v>-</v>
          </cell>
          <cell r="G709">
            <v>23100</v>
          </cell>
          <cell r="H709" t="str">
            <v>EFS</v>
          </cell>
          <cell r="J709">
            <v>5402.33</v>
          </cell>
          <cell r="K709">
            <v>1.35</v>
          </cell>
          <cell r="L709">
            <v>23100</v>
          </cell>
          <cell r="M709">
            <v>23100</v>
          </cell>
          <cell r="N709" t="str">
            <v>Polyester Yarn</v>
          </cell>
          <cell r="O709" t="str">
            <v>100% POLYESTER YARN DTY 150D/48F SD RW HIM AA GRADE</v>
          </cell>
          <cell r="P709">
            <v>8958208</v>
          </cell>
          <cell r="R709">
            <v>3672865</v>
          </cell>
          <cell r="AD709" t="str">
            <v>OK</v>
          </cell>
          <cell r="AH709" t="str">
            <v>YARN</v>
          </cell>
        </row>
        <row r="710">
          <cell r="C710" t="str">
            <v>KAPW-FS-104587-12-01-2024</v>
          </cell>
          <cell r="D710">
            <v>45303</v>
          </cell>
          <cell r="E710" t="str">
            <v>Raw Material</v>
          </cell>
          <cell r="F710" t="str">
            <v>-</v>
          </cell>
          <cell r="G710">
            <v>24480</v>
          </cell>
          <cell r="H710" t="str">
            <v>EFS</v>
          </cell>
          <cell r="J710">
            <v>5402.33</v>
          </cell>
          <cell r="K710">
            <v>1.3</v>
          </cell>
          <cell r="L710">
            <v>24480</v>
          </cell>
          <cell r="M710">
            <v>24480</v>
          </cell>
          <cell r="N710" t="str">
            <v>Polyester Yarn</v>
          </cell>
          <cell r="O710" t="str">
            <v>100% POLYSTER TEXTURED YARN DTY 300D/96F HIM SD RW AA GRADE</v>
          </cell>
          <cell r="P710">
            <v>9141767</v>
          </cell>
          <cell r="R710">
            <v>3748124</v>
          </cell>
          <cell r="AD710" t="str">
            <v>OK</v>
          </cell>
          <cell r="AH710" t="str">
            <v>YARN</v>
          </cell>
        </row>
        <row r="711">
          <cell r="C711" t="str">
            <v>KAPW-FS-107833-18-01-2024</v>
          </cell>
          <cell r="D711">
            <v>45309</v>
          </cell>
          <cell r="E711" t="str">
            <v>Raw Material</v>
          </cell>
          <cell r="F711" t="str">
            <v>Closed</v>
          </cell>
          <cell r="G711">
            <v>240</v>
          </cell>
          <cell r="H711" t="str">
            <v>EFS</v>
          </cell>
          <cell r="J711">
            <v>3809.9189999999999</v>
          </cell>
          <cell r="K711">
            <v>2.6166999999999998</v>
          </cell>
          <cell r="L711">
            <v>0</v>
          </cell>
          <cell r="M711">
            <v>0</v>
          </cell>
          <cell r="N711" t="str">
            <v>Textile Chemical</v>
          </cell>
          <cell r="O711" t="str">
            <v>(PERSOFT NSA 10)</v>
          </cell>
          <cell r="P711">
            <v>179857</v>
          </cell>
          <cell r="R711">
            <v>82734</v>
          </cell>
          <cell r="Y711">
            <v>45383</v>
          </cell>
          <cell r="AD711" t="str">
            <v>OK</v>
          </cell>
          <cell r="AH711" t="str">
            <v>Chemical</v>
          </cell>
        </row>
        <row r="712">
          <cell r="C712" t="str">
            <v>KAPW-FS-107064-16-01-2024</v>
          </cell>
          <cell r="D712">
            <v>45307</v>
          </cell>
          <cell r="E712" t="str">
            <v>Raw Material</v>
          </cell>
          <cell r="F712" t="str">
            <v>-</v>
          </cell>
          <cell r="G712">
            <v>956</v>
          </cell>
          <cell r="H712" t="str">
            <v>EFS</v>
          </cell>
          <cell r="J712">
            <v>5407.69</v>
          </cell>
          <cell r="K712">
            <v>7.7263999999999999</v>
          </cell>
          <cell r="L712">
            <v>956</v>
          </cell>
          <cell r="M712">
            <v>956</v>
          </cell>
          <cell r="N712" t="str">
            <v>Blended Fabric</v>
          </cell>
          <cell r="O712" t="str">
            <v>FABRIC (70% POLYESTER 27% COTTON 3%ELASTAN) WIDTH: 150CM WEIGHT: 190GSM CONSTRUCTION: PLAIN (QTY: 3105/MTRS)</v>
          </cell>
          <cell r="P712">
            <v>2116178</v>
          </cell>
          <cell r="R712">
            <v>973441</v>
          </cell>
          <cell r="AD712" t="str">
            <v>OK</v>
          </cell>
          <cell r="AH712" t="str">
            <v>FABRIC</v>
          </cell>
        </row>
        <row r="713">
          <cell r="C713" t="str">
            <v>KPPI-FS-40049-16-01-2024</v>
          </cell>
          <cell r="D713">
            <v>45307</v>
          </cell>
          <cell r="E713" t="str">
            <v>Raw Material</v>
          </cell>
          <cell r="F713" t="str">
            <v>Closed</v>
          </cell>
          <cell r="G713">
            <v>273814</v>
          </cell>
          <cell r="H713" t="str">
            <v>EFS</v>
          </cell>
          <cell r="J713">
            <v>5201.009</v>
          </cell>
          <cell r="K713">
            <v>2.0337000000000001</v>
          </cell>
          <cell r="L713">
            <v>0</v>
          </cell>
          <cell r="M713">
            <v>0</v>
          </cell>
          <cell r="N713" t="str">
            <v>Raw Cotton</v>
          </cell>
          <cell r="O713" t="str">
            <v>Raw Cotton</v>
          </cell>
          <cell r="P713">
            <v>159536373</v>
          </cell>
          <cell r="R713">
            <v>47860912</v>
          </cell>
          <cell r="Y713">
            <v>45454</v>
          </cell>
          <cell r="AD713" t="str">
            <v>OK</v>
          </cell>
          <cell r="AH713" t="str">
            <v>Raw Cotton</v>
          </cell>
        </row>
        <row r="714">
          <cell r="C714" t="str">
            <v>KAPS-FS-78557-18-01-2024</v>
          </cell>
          <cell r="D714">
            <v>45309</v>
          </cell>
          <cell r="E714" t="str">
            <v>Raw Material</v>
          </cell>
          <cell r="F714" t="str">
            <v>-</v>
          </cell>
          <cell r="G714">
            <v>23100</v>
          </cell>
          <cell r="H714" t="str">
            <v>EFS</v>
          </cell>
          <cell r="J714">
            <v>5402.33</v>
          </cell>
          <cell r="K714">
            <v>1.35</v>
          </cell>
          <cell r="L714">
            <v>23100</v>
          </cell>
          <cell r="M714">
            <v>23100</v>
          </cell>
          <cell r="N714" t="str">
            <v>Polyester Yarn</v>
          </cell>
          <cell r="O714" t="str">
            <v>100% POLYESTER YARN DTY 150D/48F SD RW HIM AA GRADE</v>
          </cell>
          <cell r="P714">
            <v>8931168</v>
          </cell>
          <cell r="R714">
            <v>3661778</v>
          </cell>
          <cell r="AD714" t="str">
            <v>OK</v>
          </cell>
          <cell r="AH714" t="str">
            <v>YARN</v>
          </cell>
        </row>
        <row r="715">
          <cell r="C715" t="str">
            <v>KAPW-FS-107801-18-01-2024</v>
          </cell>
          <cell r="D715">
            <v>45309</v>
          </cell>
          <cell r="E715" t="str">
            <v>Raw Material</v>
          </cell>
          <cell r="F715" t="str">
            <v>Closed</v>
          </cell>
          <cell r="G715">
            <v>102000</v>
          </cell>
          <cell r="H715" t="str">
            <v>EFS</v>
          </cell>
          <cell r="J715">
            <v>2847</v>
          </cell>
          <cell r="K715">
            <v>0.46</v>
          </cell>
          <cell r="L715">
            <v>0</v>
          </cell>
          <cell r="M715">
            <v>0</v>
          </cell>
          <cell r="N715" t="str">
            <v>Textile Chemical</v>
          </cell>
          <cell r="O715" t="str">
            <v>HYDROGEN PEROXIDE</v>
          </cell>
          <cell r="P715">
            <v>13437563</v>
          </cell>
          <cell r="R715">
            <v>5509401</v>
          </cell>
          <cell r="AD715" t="str">
            <v>OK</v>
          </cell>
          <cell r="AH715" t="str">
            <v>Chemical</v>
          </cell>
        </row>
        <row r="716">
          <cell r="C716" t="str">
            <v>KAPW-FS-110804-23-01-2024</v>
          </cell>
          <cell r="D716">
            <v>45314</v>
          </cell>
          <cell r="E716" t="str">
            <v>Raw Material</v>
          </cell>
          <cell r="F716" t="str">
            <v>-</v>
          </cell>
          <cell r="G716">
            <v>23100</v>
          </cell>
          <cell r="H716" t="str">
            <v>EFS</v>
          </cell>
          <cell r="J716">
            <v>5402.33</v>
          </cell>
          <cell r="K716">
            <v>1.35</v>
          </cell>
          <cell r="L716">
            <v>23100</v>
          </cell>
          <cell r="M716">
            <v>23100</v>
          </cell>
          <cell r="N716" t="str">
            <v>Polyester Yarn</v>
          </cell>
          <cell r="O716" t="str">
            <v>100% POLYESTER YARN DTY 150D/48F SD RW HIM AA GRADE</v>
          </cell>
          <cell r="P716">
            <v>8916853</v>
          </cell>
          <cell r="R716">
            <v>3655910</v>
          </cell>
          <cell r="AD716" t="str">
            <v>OK</v>
          </cell>
          <cell r="AH716" t="str">
            <v>YARN</v>
          </cell>
        </row>
        <row r="717">
          <cell r="C717" t="str">
            <v>KAPS-FS-80327-23-01-2024</v>
          </cell>
          <cell r="D717">
            <v>45314</v>
          </cell>
          <cell r="E717" t="str">
            <v>Raw Material</v>
          </cell>
          <cell r="F717" t="str">
            <v>-</v>
          </cell>
          <cell r="G717">
            <v>24480</v>
          </cell>
          <cell r="H717" t="str">
            <v>EFS</v>
          </cell>
          <cell r="J717">
            <v>5402.33</v>
          </cell>
          <cell r="K717">
            <v>1.43</v>
          </cell>
          <cell r="L717">
            <v>24480</v>
          </cell>
          <cell r="M717">
            <v>24480</v>
          </cell>
          <cell r="N717" t="str">
            <v>Polyester Yarn</v>
          </cell>
          <cell r="O717" t="str">
            <v>100% POLYESTER TEXTURED YARN DTY 100D/48F HIM RW SD GRADE-AA</v>
          </cell>
          <cell r="P717">
            <v>10009521</v>
          </cell>
          <cell r="R717">
            <v>4103904</v>
          </cell>
          <cell r="AD717" t="str">
            <v>OK</v>
          </cell>
          <cell r="AH717" t="str">
            <v>YARN</v>
          </cell>
        </row>
        <row r="718">
          <cell r="C718" t="str">
            <v>KAPS-FS-78581-18-01-2024</v>
          </cell>
          <cell r="D718">
            <v>45309</v>
          </cell>
          <cell r="E718" t="str">
            <v>Raw Material</v>
          </cell>
          <cell r="F718" t="str">
            <v>Closed</v>
          </cell>
          <cell r="G718">
            <v>22000</v>
          </cell>
          <cell r="H718" t="str">
            <v>EFS</v>
          </cell>
          <cell r="J718">
            <v>2915.11</v>
          </cell>
          <cell r="K718">
            <v>1.32</v>
          </cell>
          <cell r="L718">
            <v>0</v>
          </cell>
          <cell r="M718">
            <v>0</v>
          </cell>
          <cell r="N718" t="str">
            <v>Textile Chemical</v>
          </cell>
          <cell r="O718" t="str">
            <v>HYDROBLUE®90</v>
          </cell>
          <cell r="P718">
            <v>8316855</v>
          </cell>
          <cell r="R718">
            <v>3825754</v>
          </cell>
          <cell r="Y718">
            <v>45454</v>
          </cell>
          <cell r="AD718" t="str">
            <v>OK</v>
          </cell>
          <cell r="AH718" t="str">
            <v>Chemical</v>
          </cell>
        </row>
        <row r="719">
          <cell r="C719" t="str">
            <v>KAPS-FS-78582-18-01-2024</v>
          </cell>
          <cell r="D719">
            <v>45309</v>
          </cell>
          <cell r="E719" t="str">
            <v>Raw Material</v>
          </cell>
          <cell r="F719" t="str">
            <v>Closed</v>
          </cell>
          <cell r="G719">
            <v>22000</v>
          </cell>
          <cell r="H719" t="str">
            <v>EFS</v>
          </cell>
          <cell r="J719">
            <v>2915.11</v>
          </cell>
          <cell r="K719">
            <v>1.32</v>
          </cell>
          <cell r="L719">
            <v>0</v>
          </cell>
          <cell r="M719">
            <v>0</v>
          </cell>
          <cell r="N719" t="str">
            <v>Textile Chemical</v>
          </cell>
          <cell r="O719" t="str">
            <v>HYDROBLUE®90</v>
          </cell>
          <cell r="P719">
            <v>8316855</v>
          </cell>
          <cell r="R719">
            <v>3825754</v>
          </cell>
          <cell r="Y719">
            <v>45454</v>
          </cell>
          <cell r="AD719" t="str">
            <v>OK</v>
          </cell>
          <cell r="AH719" t="str">
            <v>Chemical</v>
          </cell>
        </row>
        <row r="720">
          <cell r="C720" t="str">
            <v>KAPS-FS-80270-23-01-2024</v>
          </cell>
          <cell r="D720">
            <v>45314</v>
          </cell>
          <cell r="E720" t="str">
            <v>Raw Material</v>
          </cell>
          <cell r="F720" t="str">
            <v>-</v>
          </cell>
          <cell r="G720">
            <v>23100</v>
          </cell>
          <cell r="H720" t="str">
            <v>EFS</v>
          </cell>
          <cell r="J720">
            <v>5402.33</v>
          </cell>
          <cell r="K720">
            <v>1.35</v>
          </cell>
          <cell r="L720">
            <v>23100</v>
          </cell>
          <cell r="M720">
            <v>23100</v>
          </cell>
          <cell r="N720" t="str">
            <v>Polyester Yarn</v>
          </cell>
          <cell r="O720" t="str">
            <v>100% POLYESTER YARN DTY 150D48F SD RW HIM AA GRADE</v>
          </cell>
          <cell r="P720">
            <v>8916853</v>
          </cell>
          <cell r="R720">
            <v>3655910</v>
          </cell>
          <cell r="AD720" t="str">
            <v>OK</v>
          </cell>
          <cell r="AH720" t="str">
            <v>YARN</v>
          </cell>
        </row>
        <row r="721">
          <cell r="C721" t="str">
            <v>KAPW-FS-110799-23-01-2024</v>
          </cell>
          <cell r="D721">
            <v>45314</v>
          </cell>
          <cell r="E721" t="str">
            <v>Raw Material</v>
          </cell>
          <cell r="F721" t="str">
            <v>Closed</v>
          </cell>
          <cell r="G721">
            <v>25600</v>
          </cell>
          <cell r="H721" t="str">
            <v>EFS</v>
          </cell>
          <cell r="J721">
            <v>3910</v>
          </cell>
          <cell r="K721">
            <v>1.7</v>
          </cell>
          <cell r="L721">
            <v>0</v>
          </cell>
          <cell r="M721">
            <v>0</v>
          </cell>
          <cell r="N721" t="str">
            <v>Textile Chemical</v>
          </cell>
          <cell r="O721" t="str">
            <v>Chemical (SILICONE HT-40)</v>
          </cell>
          <cell r="P721">
            <v>17201791</v>
          </cell>
          <cell r="R721">
            <v>5160537</v>
          </cell>
          <cell r="Y721">
            <v>45454</v>
          </cell>
          <cell r="AD721" t="str">
            <v>OK</v>
          </cell>
          <cell r="AH721" t="str">
            <v>Chemical</v>
          </cell>
        </row>
        <row r="722">
          <cell r="C722" t="str">
            <v>KAPW-FS-112745-25-01-2024</v>
          </cell>
          <cell r="D722">
            <v>45316</v>
          </cell>
          <cell r="E722" t="str">
            <v>Raw Material</v>
          </cell>
          <cell r="F722" t="str">
            <v>Closed</v>
          </cell>
          <cell r="G722">
            <v>2760</v>
          </cell>
          <cell r="H722" t="str">
            <v>EFS</v>
          </cell>
          <cell r="J722">
            <v>3910</v>
          </cell>
          <cell r="K722">
            <v>3.2</v>
          </cell>
          <cell r="L722">
            <v>0</v>
          </cell>
          <cell r="M722">
            <v>0</v>
          </cell>
          <cell r="N722" t="str">
            <v>Textile Chemical</v>
          </cell>
          <cell r="O722" t="str">
            <v>Chemical (SILYOUWET DS-618C)</v>
          </cell>
          <cell r="P722">
            <v>2524919</v>
          </cell>
          <cell r="R722">
            <v>757475</v>
          </cell>
          <cell r="AD722" t="str">
            <v>OK</v>
          </cell>
          <cell r="AH722" t="str">
            <v>Chemical</v>
          </cell>
        </row>
        <row r="723">
          <cell r="C723" t="str">
            <v>KAPS-FS-84174-31-01-2024</v>
          </cell>
          <cell r="D723">
            <v>45322</v>
          </cell>
          <cell r="E723" t="str">
            <v>Raw Material</v>
          </cell>
          <cell r="F723" t="str">
            <v>Closed</v>
          </cell>
          <cell r="G723">
            <v>17460</v>
          </cell>
          <cell r="H723" t="str">
            <v>EFS</v>
          </cell>
          <cell r="J723" t="str">
            <v>3402.4200  / 3809.9190  / 3906.9090</v>
          </cell>
          <cell r="K723" t="str">
            <v>2.10 / 3.85 / 4.85</v>
          </cell>
          <cell r="L723">
            <v>0</v>
          </cell>
          <cell r="M723">
            <v>0</v>
          </cell>
          <cell r="N723" t="str">
            <v>Textile Chemical</v>
          </cell>
          <cell r="O723" t="str">
            <v>CHEMICALS (NEOPAT BINDER / NEOPAT / TILASOL)</v>
          </cell>
          <cell r="P723">
            <v>11482966</v>
          </cell>
          <cell r="R723">
            <v>4802052</v>
          </cell>
          <cell r="AD723" t="str">
            <v>OK</v>
          </cell>
          <cell r="AH723" t="str">
            <v>Chemical</v>
          </cell>
        </row>
        <row r="724">
          <cell r="C724" t="str">
            <v>KAPW-FS-116119-31-01-2024</v>
          </cell>
          <cell r="D724">
            <v>45322</v>
          </cell>
          <cell r="E724" t="str">
            <v>Raw Material</v>
          </cell>
          <cell r="F724" t="str">
            <v>-</v>
          </cell>
          <cell r="G724">
            <v>23100</v>
          </cell>
          <cell r="H724" t="str">
            <v>EFS</v>
          </cell>
          <cell r="J724">
            <v>5402.33</v>
          </cell>
          <cell r="K724">
            <v>1.35</v>
          </cell>
          <cell r="L724">
            <v>23100</v>
          </cell>
          <cell r="M724">
            <v>23100</v>
          </cell>
          <cell r="N724" t="str">
            <v>Polyester Yarn</v>
          </cell>
          <cell r="O724" t="str">
            <v>100% POLYESTER YARN DTY 150D/48F SD RW HIM AA GRADE</v>
          </cell>
          <cell r="P724">
            <v>8912081</v>
          </cell>
          <cell r="R724">
            <v>3653954</v>
          </cell>
          <cell r="AD724" t="str">
            <v>OK</v>
          </cell>
          <cell r="AH724" t="str">
            <v>YARN</v>
          </cell>
        </row>
        <row r="725">
          <cell r="C725" t="str">
            <v>KAPW-FS-116120-31-01-2024</v>
          </cell>
          <cell r="D725">
            <v>45322</v>
          </cell>
          <cell r="E725" t="str">
            <v>Raw Material</v>
          </cell>
          <cell r="F725" t="str">
            <v>-</v>
          </cell>
          <cell r="G725">
            <v>23100</v>
          </cell>
          <cell r="H725" t="str">
            <v>EFS</v>
          </cell>
          <cell r="J725">
            <v>5402.33</v>
          </cell>
          <cell r="K725">
            <v>1.18</v>
          </cell>
          <cell r="L725">
            <v>23100</v>
          </cell>
          <cell r="M725">
            <v>23100</v>
          </cell>
          <cell r="N725" t="str">
            <v>Polyester Yarn</v>
          </cell>
          <cell r="O725" t="str">
            <v>100% POLYESTER YARN DTY 150D/48F SD RW HIM AA GRADE</v>
          </cell>
          <cell r="P725">
            <v>7789819</v>
          </cell>
          <cell r="R725">
            <v>3193825</v>
          </cell>
          <cell r="AD725" t="str">
            <v>OK</v>
          </cell>
          <cell r="AH725" t="str">
            <v>YARN</v>
          </cell>
        </row>
        <row r="726">
          <cell r="C726" t="str">
            <v>KAPS-FS-84173-31-01-2024</v>
          </cell>
          <cell r="D726">
            <v>45322</v>
          </cell>
          <cell r="E726" t="str">
            <v>Raw Material</v>
          </cell>
          <cell r="F726" t="str">
            <v>Closed</v>
          </cell>
          <cell r="G726">
            <v>17900</v>
          </cell>
          <cell r="H726" t="str">
            <v>EFS</v>
          </cell>
          <cell r="J726" t="str">
            <v>3809.9190  / 3906.9090</v>
          </cell>
          <cell r="K726" t="str">
            <v>23.10 / 3.85</v>
          </cell>
          <cell r="L726">
            <v>0</v>
          </cell>
          <cell r="M726">
            <v>0</v>
          </cell>
          <cell r="N726" t="str">
            <v>Textile Chemical</v>
          </cell>
          <cell r="O726" t="str">
            <v>CHEMICALS (NEOPAT BINDER / NEOPAT)</v>
          </cell>
          <cell r="P726">
            <v>11692730</v>
          </cell>
          <cell r="R726">
            <v>4898545</v>
          </cell>
          <cell r="Y726">
            <v>45454</v>
          </cell>
          <cell r="AD726" t="str">
            <v>OK</v>
          </cell>
          <cell r="AH726" t="str">
            <v>Chemical</v>
          </cell>
        </row>
        <row r="727">
          <cell r="C727" t="str">
            <v>KAPW-FS-117024-01-02-2024</v>
          </cell>
          <cell r="D727">
            <v>45323</v>
          </cell>
          <cell r="E727" t="str">
            <v>Raw Material</v>
          </cell>
          <cell r="F727" t="str">
            <v>-</v>
          </cell>
          <cell r="G727">
            <v>23100</v>
          </cell>
          <cell r="H727" t="str">
            <v>EFS</v>
          </cell>
          <cell r="J727">
            <v>5402.33</v>
          </cell>
          <cell r="K727">
            <v>1.35</v>
          </cell>
          <cell r="L727">
            <v>23100</v>
          </cell>
          <cell r="M727">
            <v>23100</v>
          </cell>
          <cell r="N727" t="str">
            <v>Polyester Yarn</v>
          </cell>
          <cell r="O727" t="str">
            <v>100% POLYESTER YARN DTY 150D/48F SD RW HIM AA GRADE</v>
          </cell>
          <cell r="P727">
            <v>8908900</v>
          </cell>
          <cell r="R727">
            <v>3652649</v>
          </cell>
          <cell r="AD727" t="str">
            <v>OK</v>
          </cell>
          <cell r="AH727" t="str">
            <v>YARN</v>
          </cell>
        </row>
        <row r="728">
          <cell r="C728" t="str">
            <v>KPAF-FS-36895-02-02-2024</v>
          </cell>
          <cell r="D728">
            <v>45324</v>
          </cell>
          <cell r="E728" t="str">
            <v>Raw Material</v>
          </cell>
          <cell r="F728" t="str">
            <v>-</v>
          </cell>
          <cell r="G728">
            <v>184.78</v>
          </cell>
          <cell r="H728" t="str">
            <v>EFS</v>
          </cell>
          <cell r="J728">
            <v>5407.52</v>
          </cell>
          <cell r="K728">
            <v>184.78</v>
          </cell>
          <cell r="L728">
            <v>184.78</v>
          </cell>
          <cell r="M728">
            <v>184.78</v>
          </cell>
          <cell r="N728" t="str">
            <v>Blended Fabric</v>
          </cell>
          <cell r="O728" t="str">
            <v>NAVY BARBARA LIGHT STRETCH KNIT 250G 73.00% VISCOSE 22.00% POLIAMIDE 5.00% ELASTANE</v>
          </cell>
          <cell r="P728">
            <v>550059</v>
          </cell>
          <cell r="R728">
            <v>253027</v>
          </cell>
          <cell r="AD728" t="str">
            <v>OK</v>
          </cell>
          <cell r="AH728" t="str">
            <v>FABRIC</v>
          </cell>
        </row>
        <row r="729">
          <cell r="C729" t="str">
            <v>KAPW-FS-118330-02-02-2024</v>
          </cell>
          <cell r="D729">
            <v>45324</v>
          </cell>
          <cell r="E729" t="str">
            <v>Raw Material</v>
          </cell>
          <cell r="F729" t="str">
            <v>-</v>
          </cell>
          <cell r="G729">
            <v>23100</v>
          </cell>
          <cell r="H729" t="str">
            <v>EFS</v>
          </cell>
          <cell r="J729">
            <v>5402.33</v>
          </cell>
          <cell r="K729">
            <v>1.35</v>
          </cell>
          <cell r="L729">
            <v>23100</v>
          </cell>
          <cell r="M729">
            <v>23100</v>
          </cell>
          <cell r="N729" t="str">
            <v>Polyester Yarn</v>
          </cell>
          <cell r="O729" t="str">
            <v>100% POLYESTER YARN DTY 150D/48F SD RW HIM AA GRADE</v>
          </cell>
          <cell r="P729">
            <v>8908900</v>
          </cell>
          <cell r="R729">
            <v>3652649</v>
          </cell>
          <cell r="AD729" t="str">
            <v>OK</v>
          </cell>
          <cell r="AH729" t="str">
            <v>YARN</v>
          </cell>
        </row>
        <row r="730">
          <cell r="C730" t="str">
            <v>KAPW-FS-118328-02-02-2024</v>
          </cell>
          <cell r="D730">
            <v>45324</v>
          </cell>
          <cell r="E730" t="str">
            <v>Raw Material</v>
          </cell>
          <cell r="F730" t="str">
            <v>-</v>
          </cell>
          <cell r="G730">
            <v>23100</v>
          </cell>
          <cell r="H730" t="str">
            <v>EFS</v>
          </cell>
          <cell r="J730">
            <v>5402.33</v>
          </cell>
          <cell r="K730">
            <v>1.35</v>
          </cell>
          <cell r="L730">
            <v>23100</v>
          </cell>
          <cell r="M730">
            <v>23100</v>
          </cell>
          <cell r="N730" t="str">
            <v>Polyester Yarn</v>
          </cell>
          <cell r="O730" t="str">
            <v>100% POLYESTER YARN DTY 150D/48F SD RW HIM AA GRADE</v>
          </cell>
          <cell r="P730">
            <v>8908900</v>
          </cell>
          <cell r="R730">
            <v>3652649</v>
          </cell>
          <cell r="AD730" t="str">
            <v>OK</v>
          </cell>
          <cell r="AH730" t="str">
            <v>YARN</v>
          </cell>
        </row>
        <row r="731">
          <cell r="C731" t="str">
            <v>KAPS-FS-86837-06-02-2024</v>
          </cell>
          <cell r="D731">
            <v>45328</v>
          </cell>
          <cell r="E731" t="str">
            <v>Raw Material</v>
          </cell>
          <cell r="F731" t="str">
            <v>-</v>
          </cell>
          <cell r="G731">
            <v>24480</v>
          </cell>
          <cell r="H731" t="str">
            <v>EFS</v>
          </cell>
          <cell r="J731">
            <v>5402.33</v>
          </cell>
          <cell r="K731">
            <v>1.35</v>
          </cell>
          <cell r="L731">
            <v>24480</v>
          </cell>
          <cell r="M731">
            <v>24480</v>
          </cell>
          <cell r="N731" t="str">
            <v>Polyester Yarn</v>
          </cell>
          <cell r="O731" t="str">
            <v>100% POLYESTER TEXTURED YARN DTY 150D/48F HIM RW SD GRADE-AA</v>
          </cell>
          <cell r="P731">
            <v>9441120</v>
          </cell>
          <cell r="R731">
            <v>3870859</v>
          </cell>
          <cell r="AD731" t="str">
            <v>OK</v>
          </cell>
          <cell r="AH731" t="str">
            <v>YARN</v>
          </cell>
        </row>
        <row r="732">
          <cell r="C732" t="str">
            <v>KAPW-FS-119331-06-02-2024</v>
          </cell>
          <cell r="D732">
            <v>45328</v>
          </cell>
          <cell r="E732" t="str">
            <v>Raw Material</v>
          </cell>
          <cell r="F732" t="str">
            <v>Closed</v>
          </cell>
          <cell r="G732">
            <v>7250</v>
          </cell>
          <cell r="H732" t="str">
            <v>EFS</v>
          </cell>
          <cell r="J732">
            <v>3204.16</v>
          </cell>
          <cell r="K732" t="str">
            <v>32/ 36.50 / 222.85 / 116 / 61.20</v>
          </cell>
          <cell r="L732">
            <v>0</v>
          </cell>
          <cell r="M732">
            <v>0</v>
          </cell>
          <cell r="N732" t="str">
            <v>Textile Dyes</v>
          </cell>
          <cell r="O732" t="str">
            <v>DYES (BEZATHREN)</v>
          </cell>
          <cell r="P732">
            <v>158273311</v>
          </cell>
          <cell r="R732">
            <v>72805723</v>
          </cell>
          <cell r="Y732">
            <v>45454</v>
          </cell>
          <cell r="AD732" t="str">
            <v>OK</v>
          </cell>
          <cell r="AH732" t="str">
            <v>DYES</v>
          </cell>
        </row>
        <row r="733">
          <cell r="C733" t="str">
            <v>KAPW-FS-119521-06-02-2024</v>
          </cell>
          <cell r="D733">
            <v>45328</v>
          </cell>
          <cell r="E733" t="str">
            <v>Raw Material</v>
          </cell>
          <cell r="F733" t="str">
            <v>Closed</v>
          </cell>
          <cell r="G733">
            <v>2048.1999999999998</v>
          </cell>
          <cell r="H733" t="str">
            <v>EFS</v>
          </cell>
          <cell r="J733">
            <v>5407.52</v>
          </cell>
          <cell r="K733">
            <v>2.8441000000000001</v>
          </cell>
          <cell r="L733">
            <v>0</v>
          </cell>
          <cell r="M733">
            <v>0</v>
          </cell>
          <cell r="N733" t="str">
            <v>Polyester Fabric</v>
          </cell>
          <cell r="O733" t="str">
            <v>100% POLYESTER MESH FABRIC WHITE AND BLACK 170GSM, WIDTH:150CM, (18719.8/MTRS) DETAILS AS PER INVOICE AND PACKING LIST</v>
          </cell>
          <cell r="P733">
            <v>1664162</v>
          </cell>
          <cell r="R733">
            <v>765514</v>
          </cell>
          <cell r="Y733">
            <v>45454</v>
          </cell>
          <cell r="AD733" t="str">
            <v>OK</v>
          </cell>
          <cell r="AH733" t="str">
            <v>FABRIC</v>
          </cell>
        </row>
        <row r="734">
          <cell r="C734" t="str">
            <v>KPFI-FS-26918-07-02-2024</v>
          </cell>
          <cell r="D734">
            <v>45329</v>
          </cell>
          <cell r="E734" t="str">
            <v>Raw Material</v>
          </cell>
          <cell r="F734" t="str">
            <v>-</v>
          </cell>
          <cell r="G734">
            <v>889</v>
          </cell>
          <cell r="H734" t="str">
            <v>EFS</v>
          </cell>
          <cell r="J734">
            <v>5407.52</v>
          </cell>
          <cell r="K734">
            <v>10.967499999999999</v>
          </cell>
          <cell r="L734">
            <v>889</v>
          </cell>
          <cell r="M734">
            <v>889</v>
          </cell>
          <cell r="N734" t="str">
            <v>Blended Fabric</v>
          </cell>
          <cell r="O734" t="str">
            <v>FABRIC SBANDMASTER 65%OES 35% CO (IRIDE, KELLY GREEN, NS ORANGE, ROYAL BOX, SUPLHOR) 3058.7/MTRS</v>
          </cell>
          <cell r="P734">
            <v>2995562</v>
          </cell>
          <cell r="R734">
            <v>1377958</v>
          </cell>
          <cell r="AD734" t="str">
            <v>OK</v>
          </cell>
          <cell r="AH734" t="str">
            <v>FABRIC</v>
          </cell>
        </row>
        <row r="735">
          <cell r="C735" t="str">
            <v>KPFI-FS-26919-07-02-2024</v>
          </cell>
          <cell r="D735">
            <v>45329</v>
          </cell>
          <cell r="E735" t="str">
            <v>Packing Material</v>
          </cell>
          <cell r="F735" t="str">
            <v>Closed</v>
          </cell>
          <cell r="G735">
            <v>591</v>
          </cell>
          <cell r="H735" t="str">
            <v>EFS</v>
          </cell>
          <cell r="J735" t="str">
            <v>4821.1090  / 5806.3200</v>
          </cell>
          <cell r="K735" t="str">
            <v>10.3334 / 10.3332</v>
          </cell>
          <cell r="L735">
            <v>0</v>
          </cell>
          <cell r="M735">
            <v>0</v>
          </cell>
          <cell r="N735" t="str">
            <v>Packing Material</v>
          </cell>
          <cell r="O735" t="str">
            <v>TAGS 68000/PCS  /  ELASTIC 14213/PCS</v>
          </cell>
          <cell r="P735">
            <v>3752528</v>
          </cell>
          <cell r="R735">
            <v>1647830</v>
          </cell>
          <cell r="AD735" t="str">
            <v>OK</v>
          </cell>
          <cell r="AH735" t="str">
            <v>Packing Material</v>
          </cell>
        </row>
        <row r="736">
          <cell r="C736" t="str">
            <v>KPFI-FS-26920-07-02-2024</v>
          </cell>
          <cell r="D736">
            <v>45329</v>
          </cell>
          <cell r="E736" t="str">
            <v>Packing Material</v>
          </cell>
          <cell r="F736" t="str">
            <v>Closed</v>
          </cell>
          <cell r="G736">
            <v>283.5</v>
          </cell>
          <cell r="H736" t="str">
            <v>EFS</v>
          </cell>
          <cell r="J736">
            <v>9606.2909999999993</v>
          </cell>
          <cell r="K736">
            <v>5.8658999999999999</v>
          </cell>
          <cell r="L736">
            <v>0</v>
          </cell>
          <cell r="M736">
            <v>0</v>
          </cell>
          <cell r="N736" t="str">
            <v>Packing Material</v>
          </cell>
          <cell r="O736" t="str">
            <v>WHITE BUTTON 243000/PCS</v>
          </cell>
          <cell r="P736">
            <v>510924</v>
          </cell>
          <cell r="R736">
            <v>168605</v>
          </cell>
          <cell r="AD736" t="str">
            <v>OK</v>
          </cell>
          <cell r="AH736" t="str">
            <v>Packing Material</v>
          </cell>
        </row>
        <row r="737">
          <cell r="C737" t="str">
            <v>KAPW-FS-122316-10-02-2024</v>
          </cell>
          <cell r="D737">
            <v>45332</v>
          </cell>
          <cell r="E737" t="str">
            <v>Raw Material</v>
          </cell>
          <cell r="F737" t="str">
            <v>Running</v>
          </cell>
          <cell r="G737">
            <v>26000</v>
          </cell>
          <cell r="H737" t="str">
            <v>EFS</v>
          </cell>
          <cell r="J737">
            <v>3402.4189999999999</v>
          </cell>
          <cell r="K737">
            <v>11.7</v>
          </cell>
          <cell r="L737">
            <v>31.8</v>
          </cell>
          <cell r="M737">
            <v>26000</v>
          </cell>
          <cell r="N737" t="str">
            <v>Textile Chemical</v>
          </cell>
          <cell r="O737" t="str">
            <v>TEXTILE CHEMICAL ( WETMATIC WTL )</v>
          </cell>
          <cell r="P737">
            <v>12099159</v>
          </cell>
          <cell r="R737">
            <v>6049580</v>
          </cell>
          <cell r="AD737" t="str">
            <v>OK</v>
          </cell>
          <cell r="AH737" t="str">
            <v>Chemical</v>
          </cell>
        </row>
        <row r="738">
          <cell r="C738" t="str">
            <v>KAPS-FS-89059-12-02-2024</v>
          </cell>
          <cell r="D738">
            <v>45334</v>
          </cell>
          <cell r="E738" t="str">
            <v>Raw Material</v>
          </cell>
          <cell r="F738" t="str">
            <v>-</v>
          </cell>
          <cell r="G738">
            <v>24480</v>
          </cell>
          <cell r="H738" t="str">
            <v>EFS</v>
          </cell>
          <cell r="J738">
            <v>5402.33</v>
          </cell>
          <cell r="K738">
            <v>1.43</v>
          </cell>
          <cell r="L738">
            <v>24480</v>
          </cell>
          <cell r="M738">
            <v>24480</v>
          </cell>
          <cell r="N738" t="str">
            <v>Polyester Yarn</v>
          </cell>
          <cell r="O738" t="str">
            <v>100% POLYESTER TEXTURED YARN DTY 100D/48F HIM RW SD GRADE-AA</v>
          </cell>
          <cell r="P738">
            <v>9991666</v>
          </cell>
          <cell r="R738">
            <v>4096583</v>
          </cell>
          <cell r="AD738" t="str">
            <v>OK</v>
          </cell>
          <cell r="AH738" t="str">
            <v>YARN</v>
          </cell>
        </row>
        <row r="739">
          <cell r="C739" t="str">
            <v>KAPW-FS-124277-14-02-2024</v>
          </cell>
          <cell r="D739">
            <v>45336</v>
          </cell>
          <cell r="E739" t="str">
            <v>Packing Material</v>
          </cell>
          <cell r="F739" t="str">
            <v>Running</v>
          </cell>
          <cell r="G739">
            <v>7555</v>
          </cell>
          <cell r="H739" t="str">
            <v>EFS</v>
          </cell>
          <cell r="J739">
            <v>5807.1009999999997</v>
          </cell>
          <cell r="K739">
            <v>3.5413000000000001</v>
          </cell>
          <cell r="L739">
            <v>22.569999999999965</v>
          </cell>
          <cell r="M739">
            <v>7555</v>
          </cell>
          <cell r="N739" t="str">
            <v>Packing Material</v>
          </cell>
          <cell r="O739" t="str">
            <v>RIBBONS</v>
          </cell>
          <cell r="P739">
            <v>7636382</v>
          </cell>
          <cell r="R739">
            <v>3130917</v>
          </cell>
          <cell r="AD739" t="str">
            <v>OK</v>
          </cell>
          <cell r="AH739" t="str">
            <v>Packing Material</v>
          </cell>
        </row>
        <row r="740">
          <cell r="C740" t="str">
            <v>KAPW-FS-124476-14-02-2024</v>
          </cell>
          <cell r="D740">
            <v>45336</v>
          </cell>
          <cell r="E740" t="str">
            <v>Raw Material</v>
          </cell>
          <cell r="F740" t="str">
            <v>Closed</v>
          </cell>
          <cell r="G740">
            <v>4000</v>
          </cell>
          <cell r="H740" t="str">
            <v>EFS</v>
          </cell>
          <cell r="J740">
            <v>3204.16</v>
          </cell>
          <cell r="K740" t="str">
            <v>16.55 / 11 / 4 / 7.15 / 26.60 / 29.90 / 8.90</v>
          </cell>
          <cell r="L740">
            <v>0</v>
          </cell>
          <cell r="M740">
            <v>0</v>
          </cell>
          <cell r="N740" t="str">
            <v>Textile Dyes</v>
          </cell>
          <cell r="O740" t="str">
            <v>TEXTILE DYES (SYNOLON</v>
          </cell>
          <cell r="P740">
            <v>18769481</v>
          </cell>
          <cell r="R740">
            <v>8633962</v>
          </cell>
          <cell r="Y740">
            <v>45454</v>
          </cell>
          <cell r="AD740" t="str">
            <v>OK</v>
          </cell>
          <cell r="AH740" t="str">
            <v>DYES</v>
          </cell>
        </row>
        <row r="741">
          <cell r="C741" t="str">
            <v>KAPW-FS-125038-15-02-2024</v>
          </cell>
          <cell r="D741">
            <v>45337</v>
          </cell>
          <cell r="E741" t="str">
            <v>Raw Material</v>
          </cell>
          <cell r="F741" t="str">
            <v>-</v>
          </cell>
          <cell r="G741">
            <v>1699.2</v>
          </cell>
          <cell r="H741" t="str">
            <v>EFS</v>
          </cell>
          <cell r="J741">
            <v>5210.41</v>
          </cell>
          <cell r="K741">
            <v>23.6312</v>
          </cell>
          <cell r="L741">
            <v>1699.2</v>
          </cell>
          <cell r="M741">
            <v>1699.2</v>
          </cell>
          <cell r="N741" t="str">
            <v>Blended Fabric</v>
          </cell>
          <cell r="O741" t="str">
            <v>58%ORGANIC COTTON 39%RECYCLE POLY 3%SPDX EFFEN WEEFSEL 58% BIO KAT 39% REC.PES3% STR 135X75 45X45+40D +/142 FABRIC 145CM DETAILS AS PER INVOICE AND PACKING LIST</v>
          </cell>
          <cell r="P741">
            <v>12301478</v>
          </cell>
          <cell r="R741">
            <v>5043606</v>
          </cell>
          <cell r="AD741" t="str">
            <v>OK</v>
          </cell>
          <cell r="AH741" t="str">
            <v>FABRIC</v>
          </cell>
        </row>
        <row r="742">
          <cell r="C742" t="str">
            <v>KAPS-FS-91865-16-02-2024</v>
          </cell>
          <cell r="D742">
            <v>45338</v>
          </cell>
          <cell r="E742" t="str">
            <v>Raw Material</v>
          </cell>
          <cell r="F742" t="str">
            <v>-</v>
          </cell>
          <cell r="G742">
            <v>24480</v>
          </cell>
          <cell r="H742" t="str">
            <v>EFS</v>
          </cell>
          <cell r="J742">
            <v>5402.33</v>
          </cell>
          <cell r="K742">
            <v>1.43</v>
          </cell>
          <cell r="L742">
            <v>24480</v>
          </cell>
          <cell r="M742">
            <v>24480</v>
          </cell>
          <cell r="N742" t="str">
            <v>Polyester Yarn</v>
          </cell>
          <cell r="O742" t="str">
            <v>100% POLYESTER TEXTURED YARN DTY 100D/48F HIM RW SD GRADE-AA</v>
          </cell>
          <cell r="P742">
            <v>9991666</v>
          </cell>
          <cell r="R742">
            <v>4096583</v>
          </cell>
          <cell r="AD742" t="str">
            <v>OK</v>
          </cell>
          <cell r="AH742" t="str">
            <v>YARN</v>
          </cell>
        </row>
        <row r="743">
          <cell r="C743" t="str">
            <v>KPPI-FS-46101-21-02-2024</v>
          </cell>
          <cell r="D743">
            <v>45343</v>
          </cell>
          <cell r="E743" t="str">
            <v>Raw Material</v>
          </cell>
          <cell r="F743" t="str">
            <v>Closed</v>
          </cell>
          <cell r="G743">
            <v>24634</v>
          </cell>
          <cell r="H743" t="str">
            <v>EFS</v>
          </cell>
          <cell r="J743">
            <v>5201.009</v>
          </cell>
          <cell r="K743">
            <v>2.0337000000000001</v>
          </cell>
          <cell r="L743">
            <v>0</v>
          </cell>
          <cell r="M743">
            <v>0</v>
          </cell>
          <cell r="N743" t="str">
            <v>Raw Cotton</v>
          </cell>
          <cell r="O743" t="str">
            <v>Raw Cotton</v>
          </cell>
          <cell r="P743">
            <v>14299218</v>
          </cell>
          <cell r="R743">
            <v>4289765</v>
          </cell>
          <cell r="Y743">
            <v>45454</v>
          </cell>
          <cell r="AD743" t="str">
            <v>OK</v>
          </cell>
          <cell r="AH743" t="str">
            <v>Raw Cotton</v>
          </cell>
        </row>
        <row r="744">
          <cell r="C744" t="str">
            <v>KAPS-FS-95844-23-02-2024</v>
          </cell>
          <cell r="D744">
            <v>45345</v>
          </cell>
          <cell r="E744" t="str">
            <v>Raw Material</v>
          </cell>
          <cell r="F744" t="str">
            <v>Closed</v>
          </cell>
          <cell r="G744">
            <v>300822.59999999998</v>
          </cell>
          <cell r="H744" t="str">
            <v>EFS</v>
          </cell>
          <cell r="J744">
            <v>5503.201</v>
          </cell>
          <cell r="K744">
            <v>0.93</v>
          </cell>
          <cell r="L744">
            <v>0</v>
          </cell>
          <cell r="M744">
            <v>0</v>
          </cell>
          <cell r="N744" t="str">
            <v>Polyester Staple Fiber</v>
          </cell>
          <cell r="O744" t="str">
            <v>Polyester Staple Fiber</v>
          </cell>
          <cell r="P744">
            <v>79894453</v>
          </cell>
          <cell r="R744">
            <v>32756726</v>
          </cell>
          <cell r="Y744">
            <v>45454</v>
          </cell>
          <cell r="AD744" t="str">
            <v>OK</v>
          </cell>
          <cell r="AH744" t="str">
            <v>Polyester Staple Fiber</v>
          </cell>
        </row>
        <row r="745">
          <cell r="C745" t="str">
            <v>KAPW-FS-131726-27-02-2024</v>
          </cell>
          <cell r="D745">
            <v>45349</v>
          </cell>
          <cell r="E745" t="str">
            <v>Raw Material</v>
          </cell>
          <cell r="F745" t="str">
            <v>Running</v>
          </cell>
          <cell r="G745">
            <v>21000</v>
          </cell>
          <cell r="H745" t="str">
            <v>EFS</v>
          </cell>
          <cell r="J745">
            <v>3912.31</v>
          </cell>
          <cell r="K745">
            <v>2.5</v>
          </cell>
          <cell r="L745">
            <v>54.44</v>
          </cell>
          <cell r="M745">
            <v>21000</v>
          </cell>
          <cell r="N745" t="str">
            <v>Textile Chemical</v>
          </cell>
          <cell r="O745" t="str">
            <v>Chemical (SODIUM CARBOXYMETHYL CELLULOSE FINNFIX 700)</v>
          </cell>
          <cell r="P745">
            <v>14984759</v>
          </cell>
          <cell r="R745">
            <v>6143751</v>
          </cell>
          <cell r="AD745" t="str">
            <v>OK</v>
          </cell>
          <cell r="AH745" t="str">
            <v>Chemical</v>
          </cell>
        </row>
        <row r="746">
          <cell r="C746" t="str">
            <v>KAPW-FS-132705-28-02-2024</v>
          </cell>
          <cell r="D746">
            <v>45350</v>
          </cell>
          <cell r="E746" t="str">
            <v>Raw Material</v>
          </cell>
          <cell r="F746" t="str">
            <v>Running</v>
          </cell>
          <cell r="G746">
            <v>102000</v>
          </cell>
          <cell r="H746" t="str">
            <v>EFS</v>
          </cell>
          <cell r="J746">
            <v>2847</v>
          </cell>
          <cell r="K746">
            <v>0.46</v>
          </cell>
          <cell r="L746">
            <v>0</v>
          </cell>
          <cell r="M746">
            <v>102000</v>
          </cell>
          <cell r="N746" t="str">
            <v>Textile Chemical</v>
          </cell>
          <cell r="O746" t="str">
            <v xml:space="preserve">HYDROGEN PEROXIDE </v>
          </cell>
          <cell r="P746">
            <v>13387307</v>
          </cell>
          <cell r="R746">
            <v>5488796</v>
          </cell>
          <cell r="AD746" t="str">
            <v>OK</v>
          </cell>
          <cell r="AH746" t="str">
            <v>Chemical</v>
          </cell>
        </row>
        <row r="747">
          <cell r="C747" t="str">
            <v>KAPW-FS-137643-07-03-2024</v>
          </cell>
          <cell r="D747">
            <v>45358</v>
          </cell>
          <cell r="E747" t="str">
            <v>Packing Material</v>
          </cell>
          <cell r="F747" t="str">
            <v>Closed</v>
          </cell>
          <cell r="G747">
            <v>24908</v>
          </cell>
          <cell r="H747" t="str">
            <v>EFS</v>
          </cell>
          <cell r="J747">
            <v>4810.29</v>
          </cell>
          <cell r="K747">
            <v>0.9</v>
          </cell>
          <cell r="L747">
            <v>0</v>
          </cell>
          <cell r="M747">
            <v>0</v>
          </cell>
          <cell r="N747" t="str">
            <v>Packing Material</v>
          </cell>
          <cell r="O747" t="str">
            <v xml:space="preserve">2/S COATED ART BOARD </v>
          </cell>
          <cell r="P747">
            <v>6397263</v>
          </cell>
          <cell r="R747">
            <v>3198632</v>
          </cell>
          <cell r="Y747">
            <v>45454</v>
          </cell>
          <cell r="AD747" t="str">
            <v>OK</v>
          </cell>
          <cell r="AH747" t="str">
            <v>Packing Material</v>
          </cell>
        </row>
        <row r="748">
          <cell r="C748" t="str">
            <v>KAPW-FS-137770-07-03-2024</v>
          </cell>
          <cell r="D748">
            <v>45358</v>
          </cell>
          <cell r="E748" t="str">
            <v>Raw Material</v>
          </cell>
          <cell r="F748" t="str">
            <v>-</v>
          </cell>
          <cell r="G748">
            <v>1920</v>
          </cell>
          <cell r="H748" t="str">
            <v>EFS</v>
          </cell>
          <cell r="J748">
            <v>5407.52</v>
          </cell>
          <cell r="K748">
            <v>5.9276999999999997</v>
          </cell>
          <cell r="L748">
            <v>1920</v>
          </cell>
          <cell r="M748">
            <v>1920</v>
          </cell>
          <cell r="N748" t="str">
            <v>Blended Fabric</v>
          </cell>
          <cell r="O748" t="str">
            <v>BLENDED FABRIC 78%POLYESTER,17%VISCOSE, 5%ELASTANE, 57” CUTTABLE WIDTH,WEIGHT:200 GSM(+/-5%)</v>
          </cell>
          <cell r="P748">
            <v>3247882</v>
          </cell>
          <cell r="R748">
            <v>1494026</v>
          </cell>
          <cell r="AD748" t="str">
            <v>OK</v>
          </cell>
          <cell r="AH748" t="str">
            <v>FABRIC</v>
          </cell>
        </row>
        <row r="749">
          <cell r="C749" t="str">
            <v>KAPW-FS-137771-07-03-2024</v>
          </cell>
          <cell r="D749">
            <v>45358</v>
          </cell>
          <cell r="E749" t="str">
            <v>Raw Material</v>
          </cell>
          <cell r="F749" t="str">
            <v>-</v>
          </cell>
          <cell r="G749">
            <v>1000</v>
          </cell>
          <cell r="H749" t="str">
            <v>EFS</v>
          </cell>
          <cell r="J749">
            <v>5407.52</v>
          </cell>
          <cell r="K749">
            <v>7.6779999999999999</v>
          </cell>
          <cell r="L749">
            <v>1000</v>
          </cell>
          <cell r="M749">
            <v>1000</v>
          </cell>
          <cell r="N749" t="str">
            <v>Blended Fabric</v>
          </cell>
          <cell r="O749" t="str">
            <v xml:space="preserve">BLENDED FABRIC 78%POLYESTER,17%VISCOSE, 5%ELASTANE, 57” CUTTABLE WIDTH,WEIGHT:200 GSM(+/-5%) </v>
          </cell>
          <cell r="P749">
            <v>2191094</v>
          </cell>
          <cell r="R749">
            <v>1007903</v>
          </cell>
          <cell r="AD749" t="str">
            <v>OK</v>
          </cell>
          <cell r="AH749" t="str">
            <v>FABRIC</v>
          </cell>
        </row>
        <row r="750">
          <cell r="C750" t="str">
            <v>KAPW-FS-139283-09-03-2024</v>
          </cell>
          <cell r="D750">
            <v>45360</v>
          </cell>
          <cell r="E750" t="str">
            <v>Raw Material</v>
          </cell>
          <cell r="F750" t="str">
            <v>Running</v>
          </cell>
          <cell r="G750">
            <v>302023.8</v>
          </cell>
          <cell r="H750" t="str">
            <v>EFS</v>
          </cell>
          <cell r="J750">
            <v>5503.201</v>
          </cell>
          <cell r="K750">
            <v>0.93</v>
          </cell>
          <cell r="L750">
            <v>117.04</v>
          </cell>
          <cell r="M750">
            <v>302023.8</v>
          </cell>
          <cell r="N750" t="str">
            <v>Polyester Staple Fiber</v>
          </cell>
          <cell r="O750" t="str">
            <v>Polyester Staple Fiber</v>
          </cell>
          <cell r="P750">
            <v>80156170</v>
          </cell>
          <cell r="R750">
            <v>32864030</v>
          </cell>
          <cell r="AD750" t="str">
            <v>OK</v>
          </cell>
          <cell r="AH750" t="str">
            <v>Polyester Staple Fiber</v>
          </cell>
        </row>
        <row r="751">
          <cell r="C751" t="str">
            <v>KAPS-FS-102925-09-03-2024</v>
          </cell>
          <cell r="D751">
            <v>45360</v>
          </cell>
          <cell r="E751" t="str">
            <v>Raw Material</v>
          </cell>
          <cell r="F751" t="str">
            <v>-</v>
          </cell>
          <cell r="G751">
            <v>24480</v>
          </cell>
          <cell r="H751" t="str">
            <v>EFS</v>
          </cell>
          <cell r="J751">
            <v>5402.33</v>
          </cell>
          <cell r="K751">
            <v>1.43</v>
          </cell>
          <cell r="L751">
            <v>24480</v>
          </cell>
          <cell r="M751">
            <v>24480</v>
          </cell>
          <cell r="N751" t="str">
            <v>Polyester Yarn</v>
          </cell>
          <cell r="O751" t="str">
            <v>100% POLYESTER TEXTURED YARN DTY 100D/48F HIM RW SD GRADE-AA</v>
          </cell>
          <cell r="P751">
            <v>9989881</v>
          </cell>
          <cell r="R751">
            <v>4095852</v>
          </cell>
          <cell r="AD751" t="str">
            <v>OK</v>
          </cell>
          <cell r="AH751" t="str">
            <v>YARN</v>
          </cell>
        </row>
        <row r="752">
          <cell r="C752" t="str">
            <v>KPAF-FS-43681-11-03-2024</v>
          </cell>
          <cell r="D752">
            <v>45362</v>
          </cell>
          <cell r="E752" t="str">
            <v>Raw Material</v>
          </cell>
          <cell r="F752" t="str">
            <v>Closed</v>
          </cell>
          <cell r="G752">
            <v>700</v>
          </cell>
          <cell r="H752" t="str">
            <v>EFS</v>
          </cell>
          <cell r="J752">
            <v>3204.16</v>
          </cell>
          <cell r="K752">
            <v>13.367100000000001</v>
          </cell>
          <cell r="L752">
            <v>0</v>
          </cell>
          <cell r="M752">
            <v>0</v>
          </cell>
          <cell r="N752" t="str">
            <v>Textile Dyes</v>
          </cell>
          <cell r="O752" t="str">
            <v>REACTIVE DYE AQAUA PREMIUM BLACK LP ( 78070163)</v>
          </cell>
          <cell r="P752">
            <v>2928515</v>
          </cell>
          <cell r="R752">
            <v>1347117</v>
          </cell>
          <cell r="Y752">
            <v>45454</v>
          </cell>
          <cell r="AD752" t="str">
            <v>OK</v>
          </cell>
          <cell r="AH752" t="str">
            <v>DYES</v>
          </cell>
        </row>
        <row r="753">
          <cell r="C753" t="str">
            <v>KAPS-FS-104215-12-03-2024</v>
          </cell>
          <cell r="D753">
            <v>45363</v>
          </cell>
          <cell r="E753" t="str">
            <v>Raw Material</v>
          </cell>
          <cell r="F753" t="str">
            <v>Running</v>
          </cell>
          <cell r="G753">
            <v>18720</v>
          </cell>
          <cell r="H753" t="str">
            <v>EFS</v>
          </cell>
          <cell r="J753">
            <v>3906.9029999999998</v>
          </cell>
          <cell r="K753">
            <v>1.98</v>
          </cell>
          <cell r="L753">
            <v>7465.84</v>
          </cell>
          <cell r="M753">
            <v>18720</v>
          </cell>
          <cell r="N753" t="str">
            <v>Textile Chemical</v>
          </cell>
          <cell r="O753" t="str">
            <v>CHEMICAL FLORPRINT TA160 AF PIGMENT THICKENER</v>
          </cell>
          <cell r="P753">
            <v>10568068</v>
          </cell>
          <cell r="R753">
            <v>3487462</v>
          </cell>
          <cell r="AD753" t="str">
            <v>OK</v>
          </cell>
          <cell r="AH753" t="str">
            <v>Chemical</v>
          </cell>
        </row>
        <row r="754">
          <cell r="C754" t="str">
            <v>KAPS-FS-104803-13-03-2024</v>
          </cell>
          <cell r="D754">
            <v>45364</v>
          </cell>
          <cell r="E754" t="str">
            <v>Raw Material</v>
          </cell>
          <cell r="F754" t="str">
            <v>Closed</v>
          </cell>
          <cell r="G754">
            <v>3500</v>
          </cell>
          <cell r="H754" t="str">
            <v>EFS</v>
          </cell>
          <cell r="J754">
            <v>3204.16</v>
          </cell>
          <cell r="K754" t="str">
            <v>40.6467 / 41.4022 / 51.7276 / 43.4169</v>
          </cell>
          <cell r="L754">
            <v>0</v>
          </cell>
          <cell r="M754">
            <v>0</v>
          </cell>
          <cell r="N754" t="str">
            <v>Textile Dyes</v>
          </cell>
          <cell r="O754" t="str">
            <v>DYES (FARBANTHREN)</v>
          </cell>
          <cell r="P754">
            <v>42967276</v>
          </cell>
          <cell r="R754">
            <v>19764945</v>
          </cell>
          <cell r="Y754">
            <v>45454</v>
          </cell>
          <cell r="AD754" t="str">
            <v>OK</v>
          </cell>
          <cell r="AH754" t="str">
            <v>DYES</v>
          </cell>
        </row>
        <row r="755">
          <cell r="C755" t="str">
            <v>KAPE-FS-60621-13-03-2024</v>
          </cell>
          <cell r="D755">
            <v>45364</v>
          </cell>
          <cell r="E755" t="str">
            <v>Raw Material</v>
          </cell>
          <cell r="F755" t="str">
            <v>Closed</v>
          </cell>
          <cell r="G755">
            <v>2520</v>
          </cell>
          <cell r="H755" t="str">
            <v>EFS</v>
          </cell>
          <cell r="J755">
            <v>3204.16</v>
          </cell>
          <cell r="K755" t="str">
            <v>63.8051 / 54.8483 / 6.9944 / 9.8123</v>
          </cell>
          <cell r="L755">
            <v>0</v>
          </cell>
          <cell r="M755">
            <v>0</v>
          </cell>
          <cell r="N755" t="str">
            <v>Textile Dyes</v>
          </cell>
          <cell r="O755" t="str">
            <v>DYES (BEZATHREN /  BEZAKTIV / BEMACRON)</v>
          </cell>
          <cell r="P755">
            <v>12573131</v>
          </cell>
          <cell r="R755">
            <v>5783641</v>
          </cell>
          <cell r="Y755">
            <v>45454</v>
          </cell>
          <cell r="AD755" t="str">
            <v>OK</v>
          </cell>
          <cell r="AH755" t="str">
            <v>DYES</v>
          </cell>
        </row>
        <row r="756">
          <cell r="C756" t="str">
            <v>KAPW-FS-142293-15-03-2024</v>
          </cell>
          <cell r="D756">
            <v>45366</v>
          </cell>
          <cell r="E756" t="str">
            <v>Raw Material</v>
          </cell>
          <cell r="F756" t="str">
            <v>-</v>
          </cell>
          <cell r="G756">
            <v>23100</v>
          </cell>
          <cell r="H756" t="str">
            <v>EFS</v>
          </cell>
          <cell r="J756">
            <v>5402.33</v>
          </cell>
          <cell r="K756">
            <v>1.35</v>
          </cell>
          <cell r="L756">
            <v>23100</v>
          </cell>
          <cell r="M756">
            <v>23100</v>
          </cell>
          <cell r="N756" t="str">
            <v>Polyester Yarn</v>
          </cell>
          <cell r="O756" t="str">
            <v>100% POLYESTER TEXTURED YARN DTY 150D/48F SD RW HIM AA GRADE</v>
          </cell>
          <cell r="P756">
            <v>8883450</v>
          </cell>
          <cell r="R756">
            <v>3642215</v>
          </cell>
          <cell r="AD756" t="str">
            <v>OK</v>
          </cell>
          <cell r="AH756" t="str">
            <v>YARN</v>
          </cell>
        </row>
        <row r="757">
          <cell r="C757" t="str">
            <v>KAPW-FS-142294-15-03-2024</v>
          </cell>
          <cell r="D757">
            <v>45366</v>
          </cell>
          <cell r="E757" t="str">
            <v>Raw Material</v>
          </cell>
          <cell r="F757" t="str">
            <v>-</v>
          </cell>
          <cell r="G757">
            <v>24480</v>
          </cell>
          <cell r="H757" t="str">
            <v>EFS</v>
          </cell>
          <cell r="J757">
            <v>5402.33</v>
          </cell>
          <cell r="K757">
            <v>1.43</v>
          </cell>
          <cell r="L757">
            <v>24480</v>
          </cell>
          <cell r="M757">
            <v>24480</v>
          </cell>
          <cell r="N757" t="str">
            <v>Polyester Yarn</v>
          </cell>
          <cell r="O757" t="str">
            <v>100% POLYESTER TEXTURED YARN DTY 100D/48F HIM RW SD GRADE-AA</v>
          </cell>
          <cell r="P757">
            <v>9972025</v>
          </cell>
          <cell r="R757">
            <v>4088531</v>
          </cell>
          <cell r="AD757" t="str">
            <v>OK</v>
          </cell>
          <cell r="AH757" t="str">
            <v>YARN</v>
          </cell>
        </row>
        <row r="758">
          <cell r="C758" t="str">
            <v>KPAF-FS-44664-15-03-2024</v>
          </cell>
          <cell r="D758">
            <v>45366</v>
          </cell>
          <cell r="E758" t="str">
            <v>Raw Material</v>
          </cell>
          <cell r="F758" t="str">
            <v>-</v>
          </cell>
          <cell r="G758">
            <v>187.56</v>
          </cell>
          <cell r="H758" t="str">
            <v>EFS</v>
          </cell>
          <cell r="J758">
            <v>5407.52</v>
          </cell>
          <cell r="K758">
            <v>13.0358</v>
          </cell>
          <cell r="L758">
            <v>187.56</v>
          </cell>
          <cell r="M758">
            <v>187.56</v>
          </cell>
          <cell r="N758" t="str">
            <v>Blended Fabric</v>
          </cell>
          <cell r="O758" t="str">
            <v>NAVY BARBARA LIGHT STRETCH KNIT 73% VISCOSE 22% POLIAMIDE 5% ELASTANE</v>
          </cell>
          <cell r="P758">
            <v>696488</v>
          </cell>
          <cell r="R758">
            <v>320385</v>
          </cell>
          <cell r="AD758" t="str">
            <v>OK</v>
          </cell>
          <cell r="AH758" t="str">
            <v>FABRIC</v>
          </cell>
        </row>
        <row r="759">
          <cell r="C759" t="str">
            <v>KAPS-FS-106915-18-03-2024</v>
          </cell>
          <cell r="D759">
            <v>45369</v>
          </cell>
          <cell r="E759" t="str">
            <v>Raw Material</v>
          </cell>
          <cell r="F759" t="str">
            <v>-</v>
          </cell>
          <cell r="G759">
            <v>24480</v>
          </cell>
          <cell r="H759" t="str">
            <v>EFS</v>
          </cell>
          <cell r="J759">
            <v>5402.33</v>
          </cell>
          <cell r="K759">
            <v>1.43</v>
          </cell>
          <cell r="L759">
            <v>24480</v>
          </cell>
          <cell r="M759">
            <v>24480</v>
          </cell>
          <cell r="N759" t="str">
            <v>Polyester Yarn</v>
          </cell>
          <cell r="O759" t="str">
            <v>100% POLYESTER TEXTURED YARN DTY 100D/48F HIM RW SD GRADE-AA</v>
          </cell>
          <cell r="P759">
            <v>9979167</v>
          </cell>
          <cell r="R759">
            <v>4091458</v>
          </cell>
          <cell r="AD759" t="str">
            <v>OK</v>
          </cell>
          <cell r="AH759" t="str">
            <v>YARN</v>
          </cell>
        </row>
        <row r="760">
          <cell r="C760" t="str">
            <v>KAPS-FS-106914-18-03-2024</v>
          </cell>
          <cell r="D760">
            <v>45369</v>
          </cell>
          <cell r="E760" t="str">
            <v>Raw Material</v>
          </cell>
          <cell r="F760" t="str">
            <v>Running</v>
          </cell>
          <cell r="G760">
            <v>16000</v>
          </cell>
          <cell r="H760" t="str">
            <v>EFS</v>
          </cell>
          <cell r="J760">
            <v>3402.4189999999999</v>
          </cell>
          <cell r="K760">
            <v>11.7</v>
          </cell>
          <cell r="L760">
            <v>11027.2</v>
          </cell>
          <cell r="M760">
            <v>16000</v>
          </cell>
          <cell r="N760" t="str">
            <v>Textile Chemical</v>
          </cell>
          <cell r="O760" t="str">
            <v>CHEMICAL (WETMATIC WTL)</v>
          </cell>
          <cell r="P760">
            <v>7451365</v>
          </cell>
          <cell r="R760">
            <v>3725683</v>
          </cell>
          <cell r="AD760" t="str">
            <v>OK</v>
          </cell>
          <cell r="AH760" t="str">
            <v>Chemical</v>
          </cell>
        </row>
        <row r="761">
          <cell r="C761" t="str">
            <v>KAPS-FS-106916-18-03-2024</v>
          </cell>
          <cell r="D761">
            <v>45369</v>
          </cell>
          <cell r="E761" t="str">
            <v>Packing Material</v>
          </cell>
          <cell r="F761" t="str">
            <v>Closed</v>
          </cell>
          <cell r="G761">
            <v>24908</v>
          </cell>
          <cell r="H761" t="str">
            <v>EFS</v>
          </cell>
          <cell r="J761">
            <v>4810.29</v>
          </cell>
          <cell r="K761">
            <v>0.78</v>
          </cell>
          <cell r="L761">
            <v>0</v>
          </cell>
          <cell r="M761">
            <v>0</v>
          </cell>
          <cell r="N761" t="str">
            <v>Packing Material</v>
          </cell>
          <cell r="O761" t="str">
            <v xml:space="preserve">2/S COATED ART BOARD </v>
          </cell>
          <cell r="P761">
            <v>5538349</v>
          </cell>
          <cell r="R761">
            <v>2769175</v>
          </cell>
          <cell r="Y761">
            <v>45454</v>
          </cell>
          <cell r="AD761" t="str">
            <v>OK</v>
          </cell>
          <cell r="AH761" t="str">
            <v>Packing Material</v>
          </cell>
        </row>
        <row r="762">
          <cell r="C762" t="str">
            <v>KAPS-FS-106917-18-03-2024</v>
          </cell>
          <cell r="D762">
            <v>45369</v>
          </cell>
          <cell r="E762" t="str">
            <v>Packing Material</v>
          </cell>
          <cell r="F762" t="str">
            <v>Closed</v>
          </cell>
          <cell r="G762">
            <v>24908</v>
          </cell>
          <cell r="H762" t="str">
            <v>EFS</v>
          </cell>
          <cell r="J762">
            <v>4810.29</v>
          </cell>
          <cell r="K762">
            <v>0.78</v>
          </cell>
          <cell r="L762">
            <v>0</v>
          </cell>
          <cell r="M762">
            <v>0</v>
          </cell>
          <cell r="N762" t="str">
            <v>Packing Material</v>
          </cell>
          <cell r="O762" t="str">
            <v xml:space="preserve">2/S COATED ART BOARD </v>
          </cell>
          <cell r="P762">
            <v>5538349</v>
          </cell>
          <cell r="R762">
            <v>2769175</v>
          </cell>
          <cell r="AD762" t="str">
            <v>OK</v>
          </cell>
          <cell r="AH762" t="str">
            <v>Packing Material</v>
          </cell>
        </row>
        <row r="763">
          <cell r="C763" t="str">
            <v>KAPS-FS-106918-18-03-2024</v>
          </cell>
          <cell r="D763">
            <v>45369</v>
          </cell>
          <cell r="E763" t="str">
            <v>Packing Material</v>
          </cell>
          <cell r="F763" t="str">
            <v>Closed</v>
          </cell>
          <cell r="G763">
            <v>24908</v>
          </cell>
          <cell r="H763" t="str">
            <v>EFS</v>
          </cell>
          <cell r="J763">
            <v>4810.29</v>
          </cell>
          <cell r="K763">
            <v>0.78</v>
          </cell>
          <cell r="L763">
            <v>0</v>
          </cell>
          <cell r="M763">
            <v>0</v>
          </cell>
          <cell r="N763" t="str">
            <v>Packing Material</v>
          </cell>
          <cell r="O763" t="str">
            <v xml:space="preserve">2/S COATED ART BOARD </v>
          </cell>
          <cell r="P763">
            <v>5538349</v>
          </cell>
          <cell r="R763">
            <v>2769175</v>
          </cell>
          <cell r="AD763" t="str">
            <v>OK</v>
          </cell>
          <cell r="AH763" t="str">
            <v>Packing Material</v>
          </cell>
        </row>
        <row r="764">
          <cell r="C764" t="str">
            <v>KAPS-FS-107200-19-03-2024</v>
          </cell>
          <cell r="D764">
            <v>45370</v>
          </cell>
          <cell r="E764" t="str">
            <v>Raw Material</v>
          </cell>
          <cell r="F764" t="str">
            <v>Closed</v>
          </cell>
          <cell r="G764">
            <v>4100</v>
          </cell>
          <cell r="H764" t="str">
            <v>EFS</v>
          </cell>
          <cell r="J764">
            <v>3204.16</v>
          </cell>
          <cell r="K764" t="str">
            <v>16.40 / 10.50 / 8.20 / 16.0 / 5.50</v>
          </cell>
          <cell r="L764">
            <v>0</v>
          </cell>
          <cell r="M764">
            <v>0</v>
          </cell>
          <cell r="N764" t="str">
            <v>Textile Dyes</v>
          </cell>
          <cell r="O764" t="str">
            <v>DYES (INDANTHREN / IMPERON / REMAZOL)</v>
          </cell>
          <cell r="P764">
            <v>11993145</v>
          </cell>
          <cell r="R764">
            <v>5516847</v>
          </cell>
          <cell r="Y764">
            <v>45454</v>
          </cell>
          <cell r="AD764" t="str">
            <v>OK</v>
          </cell>
          <cell r="AH764" t="str">
            <v>DYES</v>
          </cell>
        </row>
        <row r="765">
          <cell r="C765" t="str">
            <v>KAPS-FS-108088-21-03-2024</v>
          </cell>
          <cell r="D765">
            <v>45372</v>
          </cell>
          <cell r="E765" t="str">
            <v>Raw Material</v>
          </cell>
          <cell r="F765" t="str">
            <v>Running</v>
          </cell>
          <cell r="G765">
            <v>17440</v>
          </cell>
          <cell r="H765" t="str">
            <v>EFS</v>
          </cell>
          <cell r="J765" t="str">
            <v>3906.9090 / 3402.4200</v>
          </cell>
          <cell r="K765" t="str">
            <v>2.1 / 4.85</v>
          </cell>
          <cell r="L765">
            <v>17.740000000000009</v>
          </cell>
          <cell r="M765">
            <v>17440</v>
          </cell>
          <cell r="N765" t="str">
            <v>Textile Chemical</v>
          </cell>
          <cell r="O765" t="str">
            <v>CHEMICALS (NEOPAT BINDER / TILASOL)</v>
          </cell>
          <cell r="P765">
            <v>11554667</v>
          </cell>
          <cell r="R765">
            <v>4836835</v>
          </cell>
          <cell r="AD765" t="str">
            <v>OK</v>
          </cell>
          <cell r="AH765" t="str">
            <v>Chemical</v>
          </cell>
        </row>
        <row r="766">
          <cell r="C766" t="str">
            <v>KAPW-FS-148199-27-03-2024</v>
          </cell>
          <cell r="D766">
            <v>45378</v>
          </cell>
          <cell r="E766" t="str">
            <v>Raw Material</v>
          </cell>
          <cell r="F766" t="str">
            <v>-</v>
          </cell>
          <cell r="G766">
            <v>23100</v>
          </cell>
          <cell r="H766" t="str">
            <v>EFS</v>
          </cell>
          <cell r="J766">
            <v>5402.33</v>
          </cell>
          <cell r="K766">
            <v>1.35</v>
          </cell>
          <cell r="L766">
            <v>23100</v>
          </cell>
          <cell r="M766">
            <v>23100</v>
          </cell>
          <cell r="N766" t="str">
            <v>Polyester Yarn</v>
          </cell>
          <cell r="O766" t="str">
            <v>100% POLYESTER YARN DTY 150D/48F SD RW HIM AA GRADE</v>
          </cell>
          <cell r="P766">
            <v>8862773</v>
          </cell>
          <cell r="R766">
            <v>3633737</v>
          </cell>
          <cell r="AD766" t="str">
            <v>OK</v>
          </cell>
          <cell r="AH766" t="str">
            <v>YARN</v>
          </cell>
        </row>
        <row r="767">
          <cell r="C767" t="str">
            <v>KAPW-FS-150133-30-03-2024</v>
          </cell>
          <cell r="D767">
            <v>45381</v>
          </cell>
          <cell r="E767" t="str">
            <v>Raw Material</v>
          </cell>
          <cell r="F767" t="str">
            <v>Closed</v>
          </cell>
          <cell r="G767">
            <v>5400</v>
          </cell>
          <cell r="H767" t="str">
            <v>EFS</v>
          </cell>
          <cell r="J767">
            <v>3809.9189999999999</v>
          </cell>
          <cell r="K767">
            <v>1.637</v>
          </cell>
          <cell r="L767">
            <v>0</v>
          </cell>
          <cell r="M767">
            <v>0</v>
          </cell>
          <cell r="N767" t="str">
            <v>Textile Chemical</v>
          </cell>
          <cell r="O767" t="str">
            <v>CHEMICAL (PERSOFT PE 25)</v>
          </cell>
          <cell r="P767">
            <v>2511368</v>
          </cell>
          <cell r="R767">
            <v>1155229</v>
          </cell>
          <cell r="Y767">
            <v>45454</v>
          </cell>
          <cell r="AD767" t="str">
            <v>OK</v>
          </cell>
          <cell r="AH767" t="str">
            <v>Chemical</v>
          </cell>
        </row>
        <row r="768">
          <cell r="C768" t="str">
            <v>KAPW-FS-150846-01-04-2024</v>
          </cell>
          <cell r="D768">
            <v>45383</v>
          </cell>
          <cell r="E768" t="str">
            <v>Raw Material</v>
          </cell>
          <cell r="F768" t="str">
            <v>-</v>
          </cell>
          <cell r="G768">
            <v>23100</v>
          </cell>
          <cell r="H768" t="str">
            <v>EFS</v>
          </cell>
          <cell r="J768">
            <v>5402.33</v>
          </cell>
          <cell r="K768">
            <v>1.35</v>
          </cell>
          <cell r="L768">
            <v>23100</v>
          </cell>
          <cell r="M768">
            <v>23100</v>
          </cell>
          <cell r="N768" t="str">
            <v>Polyester Yarn</v>
          </cell>
          <cell r="O768" t="str">
            <v>POLYESTER DRAWN TEXURED YARN (DTY),2) DTY 150D/48F, SD RW HIM AA GRADE</v>
          </cell>
          <cell r="P768">
            <v>8859591</v>
          </cell>
          <cell r="R768">
            <v>3632432</v>
          </cell>
          <cell r="AD768" t="str">
            <v>OK</v>
          </cell>
          <cell r="AH768" t="str">
            <v>YARN</v>
          </cell>
        </row>
        <row r="769">
          <cell r="C769" t="str">
            <v>KAPS-FS-110169-27-03-2024</v>
          </cell>
          <cell r="D769">
            <v>45378</v>
          </cell>
          <cell r="E769" t="str">
            <v>Raw Material</v>
          </cell>
          <cell r="F769" t="str">
            <v>Closed</v>
          </cell>
          <cell r="G769">
            <v>197206</v>
          </cell>
          <cell r="H769" t="str">
            <v>EFS</v>
          </cell>
          <cell r="J769">
            <v>5201.009</v>
          </cell>
          <cell r="K769">
            <v>1.8683000000000001</v>
          </cell>
          <cell r="L769">
            <v>0</v>
          </cell>
          <cell r="M769">
            <v>0</v>
          </cell>
          <cell r="N769" t="str">
            <v>Raw Cotton</v>
          </cell>
          <cell r="O769" t="str">
            <v>Raw Cotton</v>
          </cell>
          <cell r="P769">
            <v>104710588</v>
          </cell>
          <cell r="R769">
            <v>31413177</v>
          </cell>
          <cell r="Y769">
            <v>45454</v>
          </cell>
          <cell r="AD769" t="str">
            <v>OK</v>
          </cell>
          <cell r="AH769" t="str">
            <v>Raw Cotton</v>
          </cell>
        </row>
        <row r="770">
          <cell r="C770" t="str">
            <v>KAPW-FS-150842-01-04-2024</v>
          </cell>
          <cell r="D770">
            <v>45383</v>
          </cell>
          <cell r="E770" t="str">
            <v>Raw Material</v>
          </cell>
          <cell r="F770" t="str">
            <v>-</v>
          </cell>
          <cell r="G770">
            <v>23100</v>
          </cell>
          <cell r="H770" t="str">
            <v>EFS</v>
          </cell>
          <cell r="J770">
            <v>5402.33</v>
          </cell>
          <cell r="K770">
            <v>1.35</v>
          </cell>
          <cell r="L770">
            <v>23100</v>
          </cell>
          <cell r="M770">
            <v>23100</v>
          </cell>
          <cell r="N770" t="str">
            <v>Polyester Yarn</v>
          </cell>
          <cell r="O770" t="str">
            <v>POLYESTER DRAWN TEXURED YARN (DTY 150D/48F, SD RW HIM AA GRADE)</v>
          </cell>
          <cell r="P770">
            <v>8859591</v>
          </cell>
          <cell r="R770">
            <v>3632432</v>
          </cell>
          <cell r="AD770" t="str">
            <v>OK</v>
          </cell>
          <cell r="AH770" t="str">
            <v>YARN</v>
          </cell>
        </row>
        <row r="771">
          <cell r="C771" t="str">
            <v>KAPW-FS-150848-01-04-2024</v>
          </cell>
          <cell r="D771">
            <v>45383</v>
          </cell>
          <cell r="E771" t="str">
            <v>Raw Material</v>
          </cell>
          <cell r="F771" t="str">
            <v>-</v>
          </cell>
          <cell r="G771">
            <v>23100</v>
          </cell>
          <cell r="H771" t="str">
            <v>EFS</v>
          </cell>
          <cell r="J771">
            <v>5402.33</v>
          </cell>
          <cell r="K771">
            <v>1.35</v>
          </cell>
          <cell r="L771">
            <v>23100</v>
          </cell>
          <cell r="M771">
            <v>23100</v>
          </cell>
          <cell r="N771" t="str">
            <v>Polyester Yarn</v>
          </cell>
          <cell r="O771" t="str">
            <v>POLYESTER DRAWN TEXURED YARN (DTY 150D/48F, SD RW HIM AA GRADE</v>
          </cell>
          <cell r="P771">
            <v>8859591</v>
          </cell>
          <cell r="R771">
            <v>3632432</v>
          </cell>
          <cell r="AD771" t="str">
            <v>OK</v>
          </cell>
          <cell r="AH771" t="str">
            <v>YARN</v>
          </cell>
        </row>
        <row r="772">
          <cell r="C772" t="str">
            <v>KAPE-FS-64665-03-04-2024</v>
          </cell>
          <cell r="D772">
            <v>45385</v>
          </cell>
          <cell r="E772" t="str">
            <v>Raw Material</v>
          </cell>
          <cell r="F772" t="str">
            <v>Closed</v>
          </cell>
          <cell r="G772">
            <v>1150</v>
          </cell>
          <cell r="H772" t="str">
            <v>EFS</v>
          </cell>
          <cell r="J772">
            <v>3204.16</v>
          </cell>
          <cell r="K772" t="str">
            <v>17.2724 / 5.2524  / 5.2019</v>
          </cell>
          <cell r="L772">
            <v>0</v>
          </cell>
          <cell r="M772">
            <v>0</v>
          </cell>
          <cell r="N772" t="str">
            <v>Textile Dyes</v>
          </cell>
          <cell r="O772" t="str">
            <v>DYES (SYNOZOL)</v>
          </cell>
          <cell r="P772">
            <v>3416279</v>
          </cell>
          <cell r="R772">
            <v>1571488</v>
          </cell>
          <cell r="Y772">
            <v>45454</v>
          </cell>
          <cell r="AD772" t="str">
            <v>OK</v>
          </cell>
          <cell r="AH772" t="str">
            <v>DYES</v>
          </cell>
        </row>
        <row r="773">
          <cell r="C773" t="str">
            <v>KAPS-FS-114599-05-04-2024</v>
          </cell>
          <cell r="D773">
            <v>45387</v>
          </cell>
          <cell r="E773" t="str">
            <v>Raw Material</v>
          </cell>
          <cell r="F773" t="str">
            <v>Closed</v>
          </cell>
          <cell r="G773">
            <v>125550</v>
          </cell>
          <cell r="H773" t="str">
            <v>EFS</v>
          </cell>
          <cell r="J773">
            <v>5201.009</v>
          </cell>
          <cell r="K773">
            <v>1.8683000000000001</v>
          </cell>
          <cell r="L773">
            <v>0</v>
          </cell>
          <cell r="M773">
            <v>0</v>
          </cell>
          <cell r="N773" t="str">
            <v>Raw Cotton</v>
          </cell>
          <cell r="O773" t="str">
            <v>Raw Cotton</v>
          </cell>
          <cell r="P773">
            <v>66603539</v>
          </cell>
          <cell r="R773">
            <v>19981062</v>
          </cell>
          <cell r="Y773">
            <v>45454</v>
          </cell>
          <cell r="AD773" t="str">
            <v>OK</v>
          </cell>
          <cell r="AH773" t="str">
            <v>Raw Cotton</v>
          </cell>
        </row>
        <row r="774">
          <cell r="C774" t="str">
            <v>KAPE-FS-65450-08-04-2024</v>
          </cell>
          <cell r="D774">
            <v>45390</v>
          </cell>
          <cell r="E774" t="str">
            <v>Raw Material</v>
          </cell>
          <cell r="F774" t="str">
            <v>-</v>
          </cell>
          <cell r="G774">
            <v>24480</v>
          </cell>
          <cell r="H774" t="str">
            <v>EFS</v>
          </cell>
          <cell r="J774">
            <v>5402.33</v>
          </cell>
          <cell r="K774">
            <v>1.43</v>
          </cell>
          <cell r="L774">
            <v>24480</v>
          </cell>
          <cell r="M774">
            <v>24480</v>
          </cell>
          <cell r="N774" t="str">
            <v>Polyester Yarn</v>
          </cell>
          <cell r="O774" t="str">
            <v>100% POLYESTER TEXTURED YARN</v>
          </cell>
          <cell r="P774">
            <v>9938101</v>
          </cell>
          <cell r="R774">
            <v>4074621</v>
          </cell>
          <cell r="AD774" t="str">
            <v>OK</v>
          </cell>
          <cell r="AH774" t="str">
            <v>YARN</v>
          </cell>
        </row>
        <row r="775">
          <cell r="C775" t="str">
            <v>KPAF-FS-50053-15-04-2024</v>
          </cell>
          <cell r="D775">
            <v>45397</v>
          </cell>
          <cell r="E775" t="str">
            <v>Packing Material</v>
          </cell>
          <cell r="F775" t="str">
            <v>-</v>
          </cell>
          <cell r="G775">
            <v>384.88</v>
          </cell>
          <cell r="H775" t="str">
            <v>EFS</v>
          </cell>
          <cell r="J775">
            <v>5407.52</v>
          </cell>
          <cell r="K775">
            <v>23.847899999999999</v>
          </cell>
          <cell r="L775">
            <v>384.88</v>
          </cell>
          <cell r="M775">
            <v>384.88</v>
          </cell>
          <cell r="N775" t="str">
            <v>Packing Material</v>
          </cell>
          <cell r="O775" t="str">
            <v>CIRCULAR KNITCUFFING 9013.50 METRES</v>
          </cell>
          <cell r="P775">
            <v>3298141</v>
          </cell>
          <cell r="R775">
            <v>1517145</v>
          </cell>
          <cell r="AD775" t="str">
            <v>OK</v>
          </cell>
          <cell r="AH775" t="str">
            <v>Packing Material</v>
          </cell>
        </row>
        <row r="776">
          <cell r="C776" t="str">
            <v>KAPS-FS-119046-18-04-2024</v>
          </cell>
          <cell r="D776">
            <v>45400</v>
          </cell>
          <cell r="E776" t="str">
            <v>Raw Material</v>
          </cell>
          <cell r="F776" t="str">
            <v>-</v>
          </cell>
          <cell r="G776">
            <v>24300</v>
          </cell>
          <cell r="H776" t="str">
            <v>EFS</v>
          </cell>
          <cell r="J776">
            <v>5402.33</v>
          </cell>
          <cell r="K776">
            <v>1.3</v>
          </cell>
          <cell r="L776">
            <v>24300</v>
          </cell>
          <cell r="M776">
            <v>24300</v>
          </cell>
          <cell r="N776" t="str">
            <v>Polyester Yarn</v>
          </cell>
          <cell r="O776" t="str">
            <v>100% POLYESTER YARN</v>
          </cell>
          <cell r="P776">
            <v>8977874</v>
          </cell>
          <cell r="R776">
            <v>3680928</v>
          </cell>
          <cell r="AD776" t="str">
            <v>OK</v>
          </cell>
          <cell r="AH776" t="str">
            <v>YARN</v>
          </cell>
        </row>
        <row r="777">
          <cell r="C777" t="str">
            <v>KAPW-FS-158790-18-04-2024</v>
          </cell>
          <cell r="D777">
            <v>45400</v>
          </cell>
          <cell r="E777" t="str">
            <v>Packing Material</v>
          </cell>
          <cell r="F777" t="str">
            <v>Running</v>
          </cell>
          <cell r="G777">
            <v>14500</v>
          </cell>
          <cell r="H777" t="str">
            <v>EFS</v>
          </cell>
          <cell r="J777">
            <v>4007.009</v>
          </cell>
          <cell r="K777">
            <v>2.7761999999999998</v>
          </cell>
          <cell r="L777">
            <v>36.21</v>
          </cell>
          <cell r="M777">
            <v>14500</v>
          </cell>
          <cell r="N777" t="str">
            <v>Packing Material</v>
          </cell>
          <cell r="O777" t="str">
            <v>RUBBER THREAD</v>
          </cell>
          <cell r="P777">
            <v>11440437</v>
          </cell>
          <cell r="R777">
            <v>5262601</v>
          </cell>
          <cell r="AD777" t="str">
            <v>OK</v>
          </cell>
          <cell r="AH777" t="str">
            <v>Packing Material</v>
          </cell>
        </row>
        <row r="778">
          <cell r="C778" t="str">
            <v>KAPW-FS-158798-18-04-2024</v>
          </cell>
          <cell r="D778">
            <v>45400</v>
          </cell>
          <cell r="E778" t="str">
            <v>Raw Material</v>
          </cell>
          <cell r="F778" t="str">
            <v>-</v>
          </cell>
          <cell r="G778">
            <v>2263</v>
          </cell>
          <cell r="H778" t="str">
            <v>EFS</v>
          </cell>
          <cell r="J778">
            <v>5407.52</v>
          </cell>
          <cell r="K778">
            <v>7.6708999999999996</v>
          </cell>
          <cell r="L778">
            <v>2263</v>
          </cell>
          <cell r="M778">
            <v>2263</v>
          </cell>
          <cell r="N778" t="str">
            <v>Blended Fabric</v>
          </cell>
          <cell r="O778" t="str">
            <v>BLENDED FABRIC 78%POLYESTER,17%VISCOSE, 5%ELASTANE, 57” CUTTABLE</v>
          </cell>
          <cell r="P778">
            <v>4933495</v>
          </cell>
          <cell r="R778">
            <v>2269407</v>
          </cell>
          <cell r="AD778" t="str">
            <v>OK</v>
          </cell>
          <cell r="AH778" t="str">
            <v>FABRIC</v>
          </cell>
        </row>
        <row r="779">
          <cell r="C779" t="str">
            <v>KAPW-FS-158859-18-04-2024</v>
          </cell>
          <cell r="D779">
            <v>45400</v>
          </cell>
          <cell r="E779" t="str">
            <v>Raw Material</v>
          </cell>
          <cell r="F779" t="str">
            <v>-</v>
          </cell>
          <cell r="G779">
            <v>23100</v>
          </cell>
          <cell r="H779" t="str">
            <v>EFS</v>
          </cell>
          <cell r="J779">
            <v>5402.33</v>
          </cell>
          <cell r="K779">
            <v>1.35</v>
          </cell>
          <cell r="L779">
            <v>23100</v>
          </cell>
          <cell r="M779">
            <v>23100</v>
          </cell>
          <cell r="N779" t="str">
            <v>Polyester Yarn</v>
          </cell>
          <cell r="O779" t="str">
            <v>POLYESTER DRAWN TEXURED YARN</v>
          </cell>
          <cell r="P779">
            <v>8862773</v>
          </cell>
          <cell r="R779">
            <v>3633737</v>
          </cell>
          <cell r="AD779" t="str">
            <v>OK</v>
          </cell>
          <cell r="AH779" t="str">
            <v>YARN</v>
          </cell>
        </row>
        <row r="780">
          <cell r="C780" t="str">
            <v>KAPW-FS-158867-18-04-2024</v>
          </cell>
          <cell r="D780">
            <v>45400</v>
          </cell>
          <cell r="E780" t="str">
            <v>Raw Material</v>
          </cell>
          <cell r="F780" t="str">
            <v>-</v>
          </cell>
          <cell r="G780">
            <v>23100</v>
          </cell>
          <cell r="H780" t="str">
            <v>EFS</v>
          </cell>
          <cell r="J780">
            <v>5402.33</v>
          </cell>
          <cell r="K780">
            <v>1.35</v>
          </cell>
          <cell r="L780">
            <v>23100</v>
          </cell>
          <cell r="M780">
            <v>23100</v>
          </cell>
          <cell r="N780" t="str">
            <v>Polyester Yarn</v>
          </cell>
          <cell r="O780" t="str">
            <v>POLYESTER DRAWN TEXURED YARN (DTY 150D/48F</v>
          </cell>
          <cell r="P780">
            <v>8862773</v>
          </cell>
          <cell r="R780">
            <v>3633737</v>
          </cell>
          <cell r="AD780" t="str">
            <v>OK</v>
          </cell>
          <cell r="AH780" t="str">
            <v>YARN</v>
          </cell>
        </row>
        <row r="781">
          <cell r="C781" t="str">
            <v>KAPW-FS-158784-18-04-2024</v>
          </cell>
          <cell r="D781">
            <v>45400</v>
          </cell>
          <cell r="E781" t="str">
            <v>Packing Material</v>
          </cell>
          <cell r="F781" t="str">
            <v>-</v>
          </cell>
          <cell r="G781">
            <v>4050</v>
          </cell>
          <cell r="H781" t="str">
            <v>EFS</v>
          </cell>
          <cell r="J781">
            <v>5901.9089999999997</v>
          </cell>
          <cell r="K781">
            <v>2.9727999999999999</v>
          </cell>
          <cell r="L781">
            <v>4050</v>
          </cell>
          <cell r="M781">
            <v>4050</v>
          </cell>
          <cell r="N781" t="str">
            <v>Packing Material</v>
          </cell>
          <cell r="O781" t="str">
            <v>100% POLYESTER NON WOVEN INTERLINING</v>
          </cell>
          <cell r="P781">
            <v>3421721</v>
          </cell>
          <cell r="R781">
            <v>1402906</v>
          </cell>
          <cell r="AD781" t="str">
            <v>OK</v>
          </cell>
          <cell r="AH781" t="str">
            <v>Packing Material</v>
          </cell>
        </row>
        <row r="782">
          <cell r="C782" t="str">
            <v>KAPS-FS-119025-18-04-2024</v>
          </cell>
          <cell r="D782">
            <v>45400</v>
          </cell>
          <cell r="E782" t="str">
            <v>Raw Material</v>
          </cell>
          <cell r="F782" t="str">
            <v>-</v>
          </cell>
          <cell r="G782">
            <v>18720</v>
          </cell>
          <cell r="H782" t="str">
            <v>EFS</v>
          </cell>
          <cell r="J782">
            <v>3906.9029999999998</v>
          </cell>
          <cell r="K782">
            <v>1.98</v>
          </cell>
          <cell r="L782">
            <v>18720</v>
          </cell>
          <cell r="M782">
            <v>18720</v>
          </cell>
          <cell r="N782" t="str">
            <v>Textile Chemical</v>
          </cell>
          <cell r="O782" t="str">
            <v>TEXTILE CHEMICAL (FLOPRINT</v>
          </cell>
          <cell r="P782">
            <v>10534038</v>
          </cell>
          <cell r="R782">
            <v>3476233</v>
          </cell>
          <cell r="AD782" t="str">
            <v>OK</v>
          </cell>
          <cell r="AH782" t="str">
            <v>Chemical</v>
          </cell>
        </row>
        <row r="783">
          <cell r="C783" t="str">
            <v>KAPS-FS-119014-18-04-2024</v>
          </cell>
          <cell r="D783">
            <v>45400</v>
          </cell>
          <cell r="E783" t="str">
            <v>Raw Material</v>
          </cell>
          <cell r="F783" t="str">
            <v>-</v>
          </cell>
          <cell r="G783">
            <v>24480</v>
          </cell>
          <cell r="H783" t="str">
            <v>EFS</v>
          </cell>
          <cell r="J783">
            <v>5402.33</v>
          </cell>
          <cell r="K783">
            <v>1.43</v>
          </cell>
          <cell r="L783">
            <v>24480</v>
          </cell>
          <cell r="M783">
            <v>24480</v>
          </cell>
          <cell r="N783" t="str">
            <v>Polyester Yarn</v>
          </cell>
          <cell r="O783" t="str">
            <v>100% POLYESTER TEXTURED YARN DTY 100D/48F HIM RW SD GRADE-AA</v>
          </cell>
          <cell r="P783">
            <v>9948814</v>
          </cell>
          <cell r="R783">
            <v>4079015</v>
          </cell>
          <cell r="AD783" t="str">
            <v>OK</v>
          </cell>
          <cell r="AH783" t="str">
            <v>YARN</v>
          </cell>
        </row>
        <row r="784">
          <cell r="C784" t="str">
            <v>KAPS-FS-120629-22-04-2024</v>
          </cell>
          <cell r="D784">
            <v>45404</v>
          </cell>
          <cell r="E784" t="str">
            <v>Raw Material</v>
          </cell>
          <cell r="F784" t="str">
            <v>-</v>
          </cell>
          <cell r="G784">
            <v>24480</v>
          </cell>
          <cell r="H784" t="str">
            <v>EFS</v>
          </cell>
          <cell r="J784">
            <v>5402.33</v>
          </cell>
          <cell r="K784">
            <v>1.43</v>
          </cell>
          <cell r="L784">
            <v>24480</v>
          </cell>
          <cell r="M784">
            <v>24480</v>
          </cell>
          <cell r="N784" t="str">
            <v>Polyester Yarn</v>
          </cell>
          <cell r="O784" t="str">
            <v>100% POLYESTER TEXURED YARN</v>
          </cell>
          <cell r="P784">
            <v>9957741</v>
          </cell>
          <cell r="R784">
            <v>4082674</v>
          </cell>
          <cell r="AD784" t="str">
            <v>OK</v>
          </cell>
          <cell r="AH784" t="str">
            <v>YARN</v>
          </cell>
        </row>
        <row r="785">
          <cell r="C785" t="str">
            <v>KAPW-FS-161911-24-04-2024</v>
          </cell>
          <cell r="D785">
            <v>45406</v>
          </cell>
          <cell r="E785" t="str">
            <v>Raw Material</v>
          </cell>
          <cell r="F785" t="str">
            <v>-</v>
          </cell>
          <cell r="G785">
            <v>23100</v>
          </cell>
          <cell r="H785" t="str">
            <v>EFS</v>
          </cell>
          <cell r="J785">
            <v>5402.33</v>
          </cell>
          <cell r="K785">
            <v>1.35</v>
          </cell>
          <cell r="L785">
            <v>23100</v>
          </cell>
          <cell r="M785">
            <v>23100</v>
          </cell>
          <cell r="N785" t="str">
            <v>Polyester Yarn</v>
          </cell>
          <cell r="O785" t="str">
            <v xml:space="preserve">POLYESTER DRAWN TEXURED YARN (DTY 150D/48F, </v>
          </cell>
          <cell r="P785">
            <v>8867544</v>
          </cell>
          <cell r="R785">
            <v>3635693</v>
          </cell>
          <cell r="AD785" t="str">
            <v>OK</v>
          </cell>
          <cell r="AH785" t="str">
            <v>YARN</v>
          </cell>
        </row>
        <row r="786">
          <cell r="C786" t="str">
            <v>KAPS-FS-122706-25-04-2024</v>
          </cell>
          <cell r="D786">
            <v>45407</v>
          </cell>
          <cell r="E786" t="str">
            <v>Raw Material</v>
          </cell>
          <cell r="F786" t="str">
            <v>-</v>
          </cell>
          <cell r="G786">
            <v>24300</v>
          </cell>
          <cell r="H786" t="str">
            <v>EFS</v>
          </cell>
          <cell r="J786">
            <v>5402.33</v>
          </cell>
          <cell r="K786">
            <v>1.3</v>
          </cell>
          <cell r="L786">
            <v>24300</v>
          </cell>
          <cell r="M786">
            <v>24300</v>
          </cell>
          <cell r="N786" t="str">
            <v>Polyester Yarn</v>
          </cell>
          <cell r="O786" t="str">
            <v>100% POLYESTER YARN DTY 300D/96F</v>
          </cell>
          <cell r="P786">
            <v>8984319</v>
          </cell>
          <cell r="R786">
            <v>3683570</v>
          </cell>
          <cell r="AD786" t="str">
            <v>OK</v>
          </cell>
          <cell r="AH786" t="str">
            <v>YARN</v>
          </cell>
        </row>
        <row r="787">
          <cell r="C787" t="str">
            <v>KPPI-FS-59812-25-04-2024</v>
          </cell>
          <cell r="D787">
            <v>45407</v>
          </cell>
          <cell r="E787" t="str">
            <v>Raw Material</v>
          </cell>
          <cell r="F787" t="str">
            <v>Closed</v>
          </cell>
          <cell r="G787">
            <v>198416</v>
          </cell>
          <cell r="H787" t="str">
            <v>EFS</v>
          </cell>
          <cell r="J787">
            <v>5201.009</v>
          </cell>
          <cell r="K787">
            <v>1.8958999999999999</v>
          </cell>
          <cell r="L787">
            <v>0</v>
          </cell>
          <cell r="M787">
            <v>0</v>
          </cell>
          <cell r="N787" t="str">
            <v>Raw Cotton</v>
          </cell>
          <cell r="O787" t="str">
            <v>Raw Cotton</v>
          </cell>
          <cell r="P787">
            <v>106986168</v>
          </cell>
          <cell r="R787">
            <v>32095850</v>
          </cell>
          <cell r="AD787" t="str">
            <v>OK</v>
          </cell>
          <cell r="AH787" t="str">
            <v>Raw Cotton</v>
          </cell>
        </row>
        <row r="788">
          <cell r="C788" t="str">
            <v>KAPW-FS-163540-25-04-2024</v>
          </cell>
          <cell r="D788">
            <v>45407</v>
          </cell>
          <cell r="E788" t="str">
            <v>Raw Material</v>
          </cell>
          <cell r="F788" t="str">
            <v>-</v>
          </cell>
          <cell r="G788">
            <v>23100</v>
          </cell>
          <cell r="H788" t="str">
            <v>EFS</v>
          </cell>
          <cell r="J788">
            <v>5402.33</v>
          </cell>
          <cell r="K788">
            <v>1.35</v>
          </cell>
          <cell r="L788">
            <v>23100</v>
          </cell>
          <cell r="M788">
            <v>23100</v>
          </cell>
          <cell r="N788" t="str">
            <v>Polyester Yarn</v>
          </cell>
          <cell r="O788" t="str">
            <v>POLYESTER DRAWN TEXTURED YARN DTY 150D/48F</v>
          </cell>
          <cell r="P788">
            <v>8869135</v>
          </cell>
          <cell r="R788">
            <v>3636345</v>
          </cell>
          <cell r="AD788" t="str">
            <v>OK</v>
          </cell>
          <cell r="AH788" t="str">
            <v>YARN</v>
          </cell>
        </row>
        <row r="789">
          <cell r="C789" t="str">
            <v>KAPS-FS-122708-25-04-2024</v>
          </cell>
          <cell r="D789">
            <v>45407</v>
          </cell>
          <cell r="E789" t="str">
            <v>Raw Material</v>
          </cell>
          <cell r="F789" t="str">
            <v>-</v>
          </cell>
          <cell r="G789">
            <v>24480</v>
          </cell>
          <cell r="H789" t="str">
            <v>EFS</v>
          </cell>
          <cell r="J789">
            <v>5402.33</v>
          </cell>
          <cell r="K789">
            <v>1.43</v>
          </cell>
          <cell r="L789">
            <v>24480</v>
          </cell>
          <cell r="M789">
            <v>24480</v>
          </cell>
          <cell r="N789" t="str">
            <v>Polyester Yarn</v>
          </cell>
          <cell r="O789" t="str">
            <v>100% POLYESTER TEXTURED YARN DTY 100D/48F</v>
          </cell>
          <cell r="P789">
            <v>9955956</v>
          </cell>
          <cell r="R789">
            <v>4081942</v>
          </cell>
          <cell r="AD789" t="str">
            <v>OK</v>
          </cell>
          <cell r="AH789" t="str">
            <v>YARN</v>
          </cell>
        </row>
        <row r="790">
          <cell r="C790" t="str">
            <v>KAPW-FS-164826-27-04-2024</v>
          </cell>
          <cell r="D790">
            <v>45409</v>
          </cell>
          <cell r="E790" t="str">
            <v>Raw Material</v>
          </cell>
          <cell r="F790" t="str">
            <v>-</v>
          </cell>
          <cell r="G790">
            <v>23100</v>
          </cell>
          <cell r="H790" t="str">
            <v>EFS</v>
          </cell>
          <cell r="J790">
            <v>5402.33</v>
          </cell>
          <cell r="K790">
            <v>1.35</v>
          </cell>
          <cell r="L790">
            <v>23100</v>
          </cell>
          <cell r="M790">
            <v>23100</v>
          </cell>
          <cell r="N790" t="str">
            <v>Polyester Yarn</v>
          </cell>
          <cell r="O790" t="str">
            <v>POLYESTER DRAWN TEXTURED YARN DTY 150D/48F</v>
          </cell>
          <cell r="P790">
            <v>8859591</v>
          </cell>
          <cell r="R790">
            <v>3632432</v>
          </cell>
          <cell r="AD790" t="str">
            <v>OK</v>
          </cell>
          <cell r="AH790" t="str">
            <v>YARN</v>
          </cell>
        </row>
        <row r="791">
          <cell r="C791" t="str">
            <v>KAPS-FS-123714-27-04-2024</v>
          </cell>
          <cell r="D791">
            <v>45409</v>
          </cell>
          <cell r="E791" t="str">
            <v>Raw Material</v>
          </cell>
          <cell r="F791" t="str">
            <v>-</v>
          </cell>
          <cell r="G791">
            <v>24480</v>
          </cell>
          <cell r="H791" t="str">
            <v>EFS</v>
          </cell>
          <cell r="J791">
            <v>5402.33</v>
          </cell>
          <cell r="K791">
            <v>1.43</v>
          </cell>
          <cell r="L791">
            <v>24480</v>
          </cell>
          <cell r="M791">
            <v>24480</v>
          </cell>
          <cell r="N791" t="str">
            <v>Polyester Yarn</v>
          </cell>
          <cell r="O791" t="str">
            <v>100% POLYESTER TEXURED YARN (DTY 100D/48F</v>
          </cell>
          <cell r="P791">
            <v>9945243</v>
          </cell>
          <cell r="R791">
            <v>4077550</v>
          </cell>
          <cell r="AD791" t="str">
            <v>OK</v>
          </cell>
          <cell r="AH791" t="str">
            <v>YARN</v>
          </cell>
        </row>
        <row r="792">
          <cell r="C792" t="str">
            <v>KAPS-FS-125753-02-05-2024</v>
          </cell>
          <cell r="D792">
            <v>45414</v>
          </cell>
          <cell r="E792" t="str">
            <v>Raw Material</v>
          </cell>
          <cell r="F792" t="str">
            <v>-</v>
          </cell>
          <cell r="G792">
            <v>5087</v>
          </cell>
          <cell r="H792" t="str">
            <v>EFS</v>
          </cell>
          <cell r="J792">
            <v>5210.41</v>
          </cell>
          <cell r="K792">
            <v>9.7925000000000004</v>
          </cell>
          <cell r="L792">
            <v>5087</v>
          </cell>
          <cell r="M792">
            <v>5087</v>
          </cell>
          <cell r="N792" t="str">
            <v>Blended Fabric</v>
          </cell>
          <cell r="O792" t="str">
            <v xml:space="preserve">EFFEN WEEFSEL 55% KATCEN 45% POLYESTER FABRIC (136X72-45X45 +/- 148/150 CM) </v>
          </cell>
          <cell r="P792">
            <v>15191867</v>
          </cell>
          <cell r="R792">
            <v>6228665</v>
          </cell>
          <cell r="AD792" t="str">
            <v>OK</v>
          </cell>
          <cell r="AH792" t="str">
            <v>FABRIC</v>
          </cell>
        </row>
        <row r="793">
          <cell r="C793" t="str">
            <v>KPPI-FS-61552-04-05-2024</v>
          </cell>
          <cell r="D793">
            <v>45416</v>
          </cell>
          <cell r="E793" t="str">
            <v>Raw Material</v>
          </cell>
          <cell r="F793" t="str">
            <v>Closed</v>
          </cell>
          <cell r="G793">
            <v>175604</v>
          </cell>
          <cell r="H793" t="str">
            <v>EFS</v>
          </cell>
          <cell r="J793">
            <v>5201.009</v>
          </cell>
          <cell r="K793">
            <v>1.8683000000000001</v>
          </cell>
          <cell r="L793">
            <v>0</v>
          </cell>
          <cell r="M793">
            <v>0</v>
          </cell>
          <cell r="N793" t="str">
            <v>Raw Cotton</v>
          </cell>
          <cell r="O793" t="str">
            <v>Raw Cotton</v>
          </cell>
          <cell r="P793">
            <v>93140158</v>
          </cell>
          <cell r="R793">
            <v>27942047</v>
          </cell>
          <cell r="AD793" t="str">
            <v>OK</v>
          </cell>
          <cell r="AH793" t="str">
            <v>Raw Cotton</v>
          </cell>
        </row>
        <row r="794">
          <cell r="C794" t="str">
            <v>KAPS-FS-127354-06-05-2024</v>
          </cell>
          <cell r="D794">
            <v>45418</v>
          </cell>
          <cell r="E794" t="str">
            <v>Raw Material</v>
          </cell>
          <cell r="F794" t="str">
            <v>Closed</v>
          </cell>
          <cell r="G794">
            <v>6000</v>
          </cell>
          <cell r="H794" t="str">
            <v>EFS</v>
          </cell>
          <cell r="J794">
            <v>3204.16</v>
          </cell>
          <cell r="K794">
            <v>8.19</v>
          </cell>
          <cell r="L794">
            <v>0</v>
          </cell>
          <cell r="M794">
            <v>0</v>
          </cell>
          <cell r="N794" t="str">
            <v>Textile Dyes</v>
          </cell>
          <cell r="O794" t="str">
            <v>REACTIVE DYE AQUA PREMIUM</v>
          </cell>
          <cell r="P794">
            <v>15027788</v>
          </cell>
          <cell r="R794">
            <v>6912785</v>
          </cell>
          <cell r="AD794" t="str">
            <v>OK</v>
          </cell>
          <cell r="AH794" t="str">
            <v>DYES</v>
          </cell>
        </row>
        <row r="795">
          <cell r="C795" t="str">
            <v>KAPS-FS-127356-06-05-2024</v>
          </cell>
          <cell r="D795">
            <v>45418</v>
          </cell>
          <cell r="E795" t="str">
            <v>Raw Material</v>
          </cell>
          <cell r="F795" t="str">
            <v>Running</v>
          </cell>
          <cell r="G795">
            <v>18000</v>
          </cell>
          <cell r="H795" t="str">
            <v>EFS</v>
          </cell>
          <cell r="J795">
            <v>3909.5</v>
          </cell>
          <cell r="K795">
            <v>3.05</v>
          </cell>
          <cell r="L795">
            <v>1.1300000000000026</v>
          </cell>
          <cell r="M795">
            <v>18000</v>
          </cell>
          <cell r="N795" t="str">
            <v>Textile Chemical</v>
          </cell>
          <cell r="O795" t="str">
            <v>CHEMICAL ( LAMFINISH FIX )</v>
          </cell>
          <cell r="P795">
            <v>15585771</v>
          </cell>
          <cell r="R795">
            <v>4675732</v>
          </cell>
          <cell r="AD795" t="str">
            <v>OK</v>
          </cell>
          <cell r="AH795" t="str">
            <v>Chemical</v>
          </cell>
        </row>
        <row r="796">
          <cell r="C796" t="str">
            <v>KPAF-FS-55270-07-05-2024</v>
          </cell>
          <cell r="D796">
            <v>45419</v>
          </cell>
          <cell r="E796" t="str">
            <v>Raw Material</v>
          </cell>
          <cell r="F796" t="str">
            <v>-</v>
          </cell>
          <cell r="G796">
            <v>300</v>
          </cell>
          <cell r="H796" t="str">
            <v>EFS</v>
          </cell>
          <cell r="J796">
            <v>5407.52</v>
          </cell>
          <cell r="K796">
            <v>19.799900000000001</v>
          </cell>
          <cell r="L796">
            <v>300</v>
          </cell>
          <cell r="M796">
            <v>300</v>
          </cell>
          <cell r="N796" t="str">
            <v>Woven / Nylon Fabric</v>
          </cell>
          <cell r="O796" t="str">
            <v>100% NYLON WOVEN FABRIC 1000/MTRS</v>
          </cell>
          <cell r="P796">
            <v>1685715</v>
          </cell>
          <cell r="R796">
            <v>775429</v>
          </cell>
          <cell r="AD796" t="str">
            <v>OK</v>
          </cell>
          <cell r="AH796" t="str">
            <v>FABRIC</v>
          </cell>
        </row>
        <row r="797">
          <cell r="C797" t="str">
            <v>KAPW-FS-171598-09-05-2024</v>
          </cell>
          <cell r="D797">
            <v>45421</v>
          </cell>
          <cell r="E797" t="str">
            <v>Raw Material</v>
          </cell>
          <cell r="F797" t="str">
            <v>-</v>
          </cell>
          <cell r="G797">
            <v>480</v>
          </cell>
          <cell r="H797" t="str">
            <v>EFS</v>
          </cell>
          <cell r="J797">
            <v>3809.9110000000001</v>
          </cell>
          <cell r="K797">
            <v>6.8666999999999998</v>
          </cell>
          <cell r="L797">
            <v>480</v>
          </cell>
          <cell r="M797">
            <v>480</v>
          </cell>
          <cell r="N797" t="str">
            <v>Textile Chemical</v>
          </cell>
          <cell r="O797" t="str">
            <v>CHEMICAL (RAROPRINT AL)</v>
          </cell>
          <cell r="P797">
            <v>1006562</v>
          </cell>
          <cell r="R797">
            <v>301968</v>
          </cell>
          <cell r="AD797" t="str">
            <v>OK</v>
          </cell>
          <cell r="AH797" t="str">
            <v>Chemical</v>
          </cell>
        </row>
        <row r="798">
          <cell r="C798" t="str">
            <v>KAPS-FS-130888-11-05-2024</v>
          </cell>
          <cell r="D798">
            <v>45423</v>
          </cell>
          <cell r="E798" t="str">
            <v>Raw Material</v>
          </cell>
          <cell r="F798" t="str">
            <v>-</v>
          </cell>
          <cell r="G798">
            <v>302371.5</v>
          </cell>
          <cell r="H798" t="str">
            <v>EFS</v>
          </cell>
          <cell r="J798">
            <v>5503.201</v>
          </cell>
          <cell r="K798">
            <v>0.97</v>
          </cell>
          <cell r="L798">
            <v>302371.5</v>
          </cell>
          <cell r="M798">
            <v>302371.5</v>
          </cell>
          <cell r="N798" t="str">
            <v>Polyester Staple Fiber</v>
          </cell>
          <cell r="O798" t="str">
            <v>Polyester Staple Fiber</v>
          </cell>
          <cell r="P798">
            <v>83236242</v>
          </cell>
          <cell r="R798">
            <v>34126860</v>
          </cell>
          <cell r="AD798" t="str">
            <v>OK</v>
          </cell>
          <cell r="AH798" t="str">
            <v>Polyester Staple Fiber</v>
          </cell>
        </row>
        <row r="799">
          <cell r="C799" t="str">
            <v>KAPS-FS-131674-14-05-2024</v>
          </cell>
          <cell r="D799">
            <v>45426</v>
          </cell>
          <cell r="E799" t="str">
            <v>Raw Material</v>
          </cell>
          <cell r="F799" t="str">
            <v>-</v>
          </cell>
          <cell r="G799">
            <v>18720</v>
          </cell>
          <cell r="H799" t="str">
            <v>EFS</v>
          </cell>
          <cell r="J799">
            <v>3906.9029999999998</v>
          </cell>
          <cell r="K799">
            <v>1.98</v>
          </cell>
          <cell r="L799">
            <v>18720</v>
          </cell>
          <cell r="M799">
            <v>18720</v>
          </cell>
          <cell r="N799" t="str">
            <v>Textile Chemical</v>
          </cell>
          <cell r="O799" t="str">
            <v xml:space="preserve">CHEMICAL (FLOPRINT TA 160) </v>
          </cell>
          <cell r="P799">
            <v>10515133</v>
          </cell>
          <cell r="R799">
            <v>3469994</v>
          </cell>
          <cell r="AD799" t="str">
            <v>OK</v>
          </cell>
          <cell r="AH799" t="str">
            <v>Chemical</v>
          </cell>
        </row>
        <row r="800">
          <cell r="C800" t="str">
            <v>KAPS-FS-131938-14-05-2024</v>
          </cell>
          <cell r="D800">
            <v>45426</v>
          </cell>
          <cell r="E800" t="str">
            <v>Raw Material</v>
          </cell>
          <cell r="F800" t="str">
            <v>Closed</v>
          </cell>
          <cell r="G800">
            <v>5100</v>
          </cell>
          <cell r="H800" t="str">
            <v>EFS</v>
          </cell>
          <cell r="J800">
            <v>3204.16</v>
          </cell>
          <cell r="K800" t="str">
            <v>8.19 / 7.10</v>
          </cell>
          <cell r="L800">
            <v>0</v>
          </cell>
          <cell r="M800">
            <v>0</v>
          </cell>
          <cell r="N800" t="str">
            <v>Textile Dyes</v>
          </cell>
          <cell r="O800" t="str">
            <v>REACTIVE DYE AQUA PREMIUM</v>
          </cell>
          <cell r="P800">
            <v>12759408</v>
          </cell>
          <cell r="R800">
            <v>5869326</v>
          </cell>
          <cell r="AD800" t="str">
            <v>OK</v>
          </cell>
          <cell r="AH800" t="str">
            <v>DYES</v>
          </cell>
        </row>
        <row r="801">
          <cell r="C801" t="str">
            <v>KAPW-FS-174553-15-05-2024</v>
          </cell>
          <cell r="D801">
            <v>45427</v>
          </cell>
          <cell r="E801" t="str">
            <v>Raw Material</v>
          </cell>
          <cell r="F801" t="str">
            <v>Running</v>
          </cell>
          <cell r="G801">
            <v>241549</v>
          </cell>
          <cell r="H801" t="str">
            <v>EFS</v>
          </cell>
          <cell r="J801">
            <v>5201.009</v>
          </cell>
          <cell r="K801">
            <v>1.929</v>
          </cell>
          <cell r="L801">
            <v>0</v>
          </cell>
          <cell r="M801">
            <v>241549</v>
          </cell>
          <cell r="N801" t="str">
            <v>Raw Cotton</v>
          </cell>
          <cell r="O801" t="str">
            <v>Raw Cotton</v>
          </cell>
          <cell r="P801">
            <v>132232237</v>
          </cell>
          <cell r="R801">
            <v>39669671</v>
          </cell>
          <cell r="AD801" t="str">
            <v>OK</v>
          </cell>
          <cell r="AH801" t="str">
            <v>Raw Cotton</v>
          </cell>
        </row>
        <row r="802">
          <cell r="C802" t="str">
            <v>KAPW-FS-174554-15-05-2024</v>
          </cell>
          <cell r="D802">
            <v>45427</v>
          </cell>
          <cell r="E802" t="str">
            <v>Raw Material</v>
          </cell>
          <cell r="F802" t="str">
            <v>Running</v>
          </cell>
          <cell r="G802">
            <v>255813.1</v>
          </cell>
          <cell r="H802" t="str">
            <v>EFS</v>
          </cell>
          <cell r="J802">
            <v>5201.009</v>
          </cell>
          <cell r="K802">
            <v>1.929</v>
          </cell>
          <cell r="L802">
            <v>8867.8500000000076</v>
          </cell>
          <cell r="M802">
            <v>255813.1</v>
          </cell>
          <cell r="N802" t="str">
            <v>Raw Cotton</v>
          </cell>
          <cell r="O802" t="str">
            <v>Raw Cotton</v>
          </cell>
          <cell r="P802">
            <v>140040896</v>
          </cell>
          <cell r="R802">
            <v>42012269</v>
          </cell>
          <cell r="AD802" t="str">
            <v>OK</v>
          </cell>
          <cell r="AH802" t="str">
            <v>Raw Cotton</v>
          </cell>
        </row>
        <row r="803">
          <cell r="C803" t="str">
            <v>KAPS-FS-133478-17-05-2024</v>
          </cell>
          <cell r="D803">
            <v>45429</v>
          </cell>
          <cell r="E803" t="str">
            <v>Raw Material</v>
          </cell>
          <cell r="F803" t="str">
            <v>-</v>
          </cell>
          <cell r="G803">
            <v>596305.5</v>
          </cell>
          <cell r="H803" t="str">
            <v>EFS</v>
          </cell>
          <cell r="J803">
            <v>5503.201</v>
          </cell>
          <cell r="K803">
            <v>0.95499999999999996</v>
          </cell>
          <cell r="L803">
            <v>596305.5</v>
          </cell>
          <cell r="M803">
            <v>596305.5</v>
          </cell>
          <cell r="N803" t="str">
            <v>Polyester Staple Fiber</v>
          </cell>
          <cell r="O803" t="str">
            <v>Polyester Staple Fiber</v>
          </cell>
          <cell r="P803">
            <v>161640471</v>
          </cell>
          <cell r="R803">
            <v>66272594</v>
          </cell>
          <cell r="AD803" t="str">
            <v>OK</v>
          </cell>
          <cell r="AH803" t="str">
            <v>Polyester Staple Fiber</v>
          </cell>
        </row>
        <row r="804">
          <cell r="C804" t="str">
            <v>KPFI-FS-35857-18-05-2024</v>
          </cell>
          <cell r="D804">
            <v>45430</v>
          </cell>
          <cell r="E804" t="str">
            <v>Raw Material</v>
          </cell>
          <cell r="F804" t="str">
            <v>-</v>
          </cell>
          <cell r="G804">
            <v>180</v>
          </cell>
          <cell r="H804" t="str">
            <v>EFS</v>
          </cell>
          <cell r="J804">
            <v>5407.52</v>
          </cell>
          <cell r="K804">
            <v>9.0832999999999995</v>
          </cell>
          <cell r="L804">
            <v>180</v>
          </cell>
          <cell r="M804">
            <v>180</v>
          </cell>
          <cell r="N804" t="str">
            <v>Blended Fabric</v>
          </cell>
          <cell r="O804" t="str">
            <v>FABRIC PC65:35</v>
          </cell>
          <cell r="P804">
            <v>505244</v>
          </cell>
          <cell r="R804">
            <v>232412</v>
          </cell>
          <cell r="AD804" t="str">
            <v>OK</v>
          </cell>
          <cell r="AH804" t="str">
            <v>FABRIC</v>
          </cell>
        </row>
        <row r="805">
          <cell r="C805" t="str">
            <v>KPPI-FS-65099-21-05-2024</v>
          </cell>
          <cell r="D805">
            <v>45433</v>
          </cell>
          <cell r="E805" t="str">
            <v>Raw Material</v>
          </cell>
          <cell r="F805" t="str">
            <v>-</v>
          </cell>
          <cell r="G805">
            <v>299905.71999999997</v>
          </cell>
          <cell r="H805" t="str">
            <v>EFS</v>
          </cell>
          <cell r="J805">
            <v>5201.009</v>
          </cell>
          <cell r="K805">
            <v>1.8958999999999999</v>
          </cell>
          <cell r="L805">
            <v>299905.71999999997</v>
          </cell>
          <cell r="M805">
            <v>299905.71999999997</v>
          </cell>
          <cell r="N805" t="str">
            <v>Raw Cotton</v>
          </cell>
          <cell r="O805" t="str">
            <v>Raw Cotton</v>
          </cell>
          <cell r="P805">
            <v>161361547</v>
          </cell>
          <cell r="R805">
            <v>48408464</v>
          </cell>
          <cell r="AD805" t="str">
            <v>OK</v>
          </cell>
          <cell r="AH805" t="str">
            <v>Raw Cotton</v>
          </cell>
        </row>
        <row r="806">
          <cell r="C806" t="str">
            <v>KAPS-FS-136023-22-05-2024</v>
          </cell>
          <cell r="D806">
            <v>45434</v>
          </cell>
          <cell r="E806" t="str">
            <v>Raw Material</v>
          </cell>
          <cell r="F806" t="str">
            <v>Running</v>
          </cell>
          <cell r="G806">
            <v>19040</v>
          </cell>
          <cell r="H806" t="str">
            <v>EFS</v>
          </cell>
          <cell r="J806">
            <v>2915.11</v>
          </cell>
          <cell r="K806">
            <v>0.6</v>
          </cell>
          <cell r="L806">
            <v>39.999999999999993</v>
          </cell>
          <cell r="M806">
            <v>19040</v>
          </cell>
          <cell r="N806" t="str">
            <v>Textile Chemical</v>
          </cell>
          <cell r="O806" t="str">
            <v>FORMIC ACID 85%</v>
          </cell>
          <cell r="P806">
            <v>3243203</v>
          </cell>
          <cell r="R806">
            <v>1491873</v>
          </cell>
          <cell r="AD806" t="str">
            <v>OK</v>
          </cell>
          <cell r="AH806" t="str">
            <v>Chemical</v>
          </cell>
        </row>
        <row r="807">
          <cell r="C807" t="str">
            <v>KAPW-FS-179692-23-05-2024</v>
          </cell>
          <cell r="D807">
            <v>45435</v>
          </cell>
          <cell r="E807" t="str">
            <v>Raw Material</v>
          </cell>
          <cell r="F807" t="str">
            <v>-</v>
          </cell>
          <cell r="G807">
            <v>302527.5</v>
          </cell>
          <cell r="H807" t="str">
            <v>EFS</v>
          </cell>
          <cell r="J807">
            <v>5503.201</v>
          </cell>
          <cell r="K807">
            <v>0.97</v>
          </cell>
          <cell r="L807">
            <v>302527.5</v>
          </cell>
          <cell r="M807">
            <v>302527.5</v>
          </cell>
          <cell r="N807" t="str">
            <v>Polyester Staple Fiber</v>
          </cell>
          <cell r="O807" t="str">
            <v>Polyester Staple Fiber</v>
          </cell>
          <cell r="P807">
            <v>83339055</v>
          </cell>
          <cell r="R807">
            <v>34169013</v>
          </cell>
          <cell r="AD807" t="str">
            <v>OK</v>
          </cell>
          <cell r="AH807" t="str">
            <v>Polyester Staple Fiber</v>
          </cell>
        </row>
        <row r="808">
          <cell r="C808" t="str">
            <v>KAPS-FS-136823-23-05-2024</v>
          </cell>
          <cell r="D808">
            <v>45435</v>
          </cell>
          <cell r="E808" t="str">
            <v>Raw Material</v>
          </cell>
          <cell r="F808" t="str">
            <v>Closed</v>
          </cell>
          <cell r="G808">
            <v>10080</v>
          </cell>
          <cell r="H808" t="str">
            <v>EFS</v>
          </cell>
          <cell r="J808">
            <v>3910</v>
          </cell>
          <cell r="K808" t="str">
            <v>3.6  / 2.85</v>
          </cell>
          <cell r="L808">
            <v>10080</v>
          </cell>
          <cell r="M808">
            <v>10080</v>
          </cell>
          <cell r="N808" t="str">
            <v>Textile Chemical</v>
          </cell>
          <cell r="O808" t="str">
            <v>( FLUID MS 1000 / MICROS 50 HS )</v>
          </cell>
          <cell r="P808">
            <v>9011195</v>
          </cell>
          <cell r="R808">
            <v>2703358</v>
          </cell>
          <cell r="AD808" t="str">
            <v>OK</v>
          </cell>
          <cell r="AH808" t="str">
            <v>Chemical</v>
          </cell>
        </row>
        <row r="809">
          <cell r="C809" t="str">
            <v>KAPS-FS-136827-23-05-2024</v>
          </cell>
          <cell r="D809">
            <v>45435</v>
          </cell>
          <cell r="E809" t="str">
            <v>Raw Material</v>
          </cell>
          <cell r="F809" t="str">
            <v>-</v>
          </cell>
          <cell r="G809">
            <v>15330</v>
          </cell>
          <cell r="H809" t="str">
            <v>EFS</v>
          </cell>
          <cell r="J809">
            <v>3809.9189999999999</v>
          </cell>
          <cell r="K809" t="str">
            <v>3.45 / 3.35 / 2.20 / 1.95 / 2.5</v>
          </cell>
          <cell r="L809">
            <v>15330</v>
          </cell>
          <cell r="M809">
            <v>15330</v>
          </cell>
          <cell r="N809" t="str">
            <v>Textile Chemical</v>
          </cell>
          <cell r="O809" t="str">
            <v xml:space="preserve">POLYSOFT / ENZYME / POLYWAX / POLYPAN / WINZYME </v>
          </cell>
          <cell r="P809">
            <v>13439677</v>
          </cell>
          <cell r="R809">
            <v>6182252</v>
          </cell>
          <cell r="AD809" t="str">
            <v>OK</v>
          </cell>
          <cell r="AH809" t="str">
            <v>Chemical</v>
          </cell>
        </row>
        <row r="810">
          <cell r="C810" t="str">
            <v>KAPW-FS-184827-01-06-2024</v>
          </cell>
          <cell r="D810">
            <v>45444</v>
          </cell>
          <cell r="E810" t="str">
            <v>Raw Material</v>
          </cell>
          <cell r="F810" t="str">
            <v>Running</v>
          </cell>
          <cell r="G810">
            <v>81600</v>
          </cell>
          <cell r="H810" t="str">
            <v>EFS</v>
          </cell>
          <cell r="J810">
            <v>2847</v>
          </cell>
          <cell r="K810">
            <v>0.46</v>
          </cell>
          <cell r="L810">
            <v>72388.05</v>
          </cell>
          <cell r="M810">
            <v>81600</v>
          </cell>
          <cell r="N810" t="str">
            <v>Textile Chemical</v>
          </cell>
          <cell r="O810" t="str">
            <v>HYDROGEN PEROXIDE</v>
          </cell>
          <cell r="P810">
            <v>10663897</v>
          </cell>
          <cell r="R810">
            <v>4372198</v>
          </cell>
          <cell r="AD810" t="str">
            <v>OK</v>
          </cell>
          <cell r="AH810" t="str">
            <v>Chemical</v>
          </cell>
        </row>
        <row r="811">
          <cell r="C811" t="str">
            <v>KAPS-FS-140861-03-06-2024</v>
          </cell>
          <cell r="D811">
            <v>45446</v>
          </cell>
          <cell r="E811" t="str">
            <v>Raw Material</v>
          </cell>
          <cell r="F811" t="str">
            <v>-</v>
          </cell>
          <cell r="G811">
            <v>19562.62</v>
          </cell>
          <cell r="H811" t="str">
            <v>EFS</v>
          </cell>
          <cell r="J811">
            <v>5509.99</v>
          </cell>
          <cell r="K811">
            <v>1.95</v>
          </cell>
          <cell r="L811">
            <v>19562.62</v>
          </cell>
          <cell r="M811">
            <v>19562.62</v>
          </cell>
          <cell r="N811" t="str">
            <v>Blended Yarn</v>
          </cell>
          <cell r="O811" t="str">
            <v>WOVEN -50% POST CONS POLY -25% POST CONS REC COTTON- 25% PRE CONS REC COTTON YARN RAW WHITE 14/1</v>
          </cell>
          <cell r="P811">
            <v>10837512</v>
          </cell>
          <cell r="R811">
            <v>4443379</v>
          </cell>
          <cell r="AD811" t="str">
            <v>OK</v>
          </cell>
          <cell r="AH811" t="str">
            <v>YARN</v>
          </cell>
        </row>
        <row r="812">
          <cell r="C812" t="str">
            <v>KAPS-FS-141691-04-06-2024</v>
          </cell>
          <cell r="D812">
            <v>45447</v>
          </cell>
          <cell r="E812" t="str">
            <v>Raw Material</v>
          </cell>
          <cell r="F812" t="str">
            <v>-</v>
          </cell>
          <cell r="G812">
            <v>51680</v>
          </cell>
          <cell r="H812" t="str">
            <v>EFS</v>
          </cell>
          <cell r="J812">
            <v>5503.201</v>
          </cell>
          <cell r="K812">
            <v>0.95</v>
          </cell>
          <cell r="L812">
            <v>51680</v>
          </cell>
          <cell r="M812">
            <v>51680</v>
          </cell>
          <cell r="N812" t="str">
            <v>Polyester Staple Fiber</v>
          </cell>
          <cell r="O812" t="str">
            <v>Polyester Staple Fiber</v>
          </cell>
          <cell r="P812">
            <v>13938051</v>
          </cell>
          <cell r="R812">
            <v>5714601</v>
          </cell>
          <cell r="AD812" t="str">
            <v>OK</v>
          </cell>
          <cell r="AH812" t="str">
            <v>Polyester Staple Fiber</v>
          </cell>
        </row>
        <row r="813">
          <cell r="C813" t="str">
            <v>KAPS-FS-144067-08-06-2024</v>
          </cell>
          <cell r="D813">
            <v>45451</v>
          </cell>
          <cell r="E813" t="str">
            <v>Raw Material</v>
          </cell>
          <cell r="F813" t="str">
            <v>-</v>
          </cell>
          <cell r="G813">
            <v>24480</v>
          </cell>
          <cell r="H813" t="str">
            <v>EFS</v>
          </cell>
          <cell r="J813">
            <v>5402.33</v>
          </cell>
          <cell r="K813">
            <v>1.35</v>
          </cell>
          <cell r="L813">
            <v>24480</v>
          </cell>
          <cell r="M813">
            <v>24480</v>
          </cell>
          <cell r="N813" t="str">
            <v>Polyester Yarn</v>
          </cell>
          <cell r="O813" t="str">
            <v>100% POLYESTER TEXTURED YARN DTY 158 DTEX /48F HIM RW SD GRADE AA</v>
          </cell>
          <cell r="P813">
            <v>9393923</v>
          </cell>
          <cell r="R813">
            <v>3851509</v>
          </cell>
          <cell r="AD813" t="str">
            <v>OK</v>
          </cell>
          <cell r="AH813" t="str">
            <v>YARN</v>
          </cell>
        </row>
        <row r="814">
          <cell r="C814" t="str">
            <v>KAPW-FS-190514-08-06-2024</v>
          </cell>
          <cell r="D814">
            <v>45451</v>
          </cell>
          <cell r="E814" t="str">
            <v>Raw Material</v>
          </cell>
          <cell r="F814" t="str">
            <v>-</v>
          </cell>
          <cell r="G814">
            <v>24480</v>
          </cell>
          <cell r="H814" t="str">
            <v>EFS</v>
          </cell>
          <cell r="J814">
            <v>5402.33</v>
          </cell>
          <cell r="K814">
            <v>1.35</v>
          </cell>
          <cell r="L814">
            <v>24480</v>
          </cell>
          <cell r="M814">
            <v>24480</v>
          </cell>
          <cell r="N814" t="str">
            <v>Polyester Yarn</v>
          </cell>
          <cell r="O814" t="str">
            <v>100%POLYESTER TEXTURED YARN DTY 158/48F, SD RW HIM AA GRADE</v>
          </cell>
          <cell r="P814">
            <v>9393923</v>
          </cell>
          <cell r="R814">
            <v>3851509</v>
          </cell>
          <cell r="AD814" t="str">
            <v>OK</v>
          </cell>
          <cell r="AH814" t="str">
            <v>YARN</v>
          </cell>
        </row>
        <row r="815">
          <cell r="C815" t="str">
            <v>KAPW-FS-192860-11-06-2024</v>
          </cell>
          <cell r="D815">
            <v>45454</v>
          </cell>
          <cell r="E815" t="str">
            <v>Raw Material</v>
          </cell>
          <cell r="F815" t="str">
            <v>-</v>
          </cell>
          <cell r="G815">
            <v>3609</v>
          </cell>
          <cell r="H815" t="str">
            <v>EFS</v>
          </cell>
          <cell r="J815">
            <v>5407.52</v>
          </cell>
          <cell r="K815">
            <v>5.36</v>
          </cell>
          <cell r="L815">
            <v>3609</v>
          </cell>
          <cell r="M815">
            <v>3609</v>
          </cell>
          <cell r="N815" t="str">
            <v>Polyester Fabric</v>
          </cell>
          <cell r="O815" t="str">
            <v>100% POLYESTER MICRO FIBER FABRIC PLAIN 90GSM WIDTH: 101''  (QTY: 15851/MTRS)</v>
          </cell>
          <cell r="P815">
            <v>5501220</v>
          </cell>
          <cell r="R815">
            <v>2530561</v>
          </cell>
          <cell r="AD815" t="str">
            <v>OK</v>
          </cell>
          <cell r="AH815" t="str">
            <v>FABRIC</v>
          </cell>
        </row>
        <row r="816">
          <cell r="C816" t="str">
            <v>KAPW-FS-192862-11-06-2024</v>
          </cell>
          <cell r="D816">
            <v>45454</v>
          </cell>
          <cell r="E816" t="str">
            <v>Raw Material</v>
          </cell>
          <cell r="F816" t="str">
            <v>-</v>
          </cell>
          <cell r="G816">
            <v>1959.1</v>
          </cell>
          <cell r="H816" t="str">
            <v>EFS</v>
          </cell>
          <cell r="J816">
            <v>5407.52</v>
          </cell>
          <cell r="K816">
            <v>5.4</v>
          </cell>
          <cell r="L816">
            <v>1959.1</v>
          </cell>
          <cell r="M816">
            <v>1959.1</v>
          </cell>
          <cell r="N816" t="str">
            <v>Polyester Fabric</v>
          </cell>
          <cell r="O816" t="str">
            <v>100% POLYESTER MESH FABRIC WHITE 170GSM,WIDTH:150CM, (7424.8/MTRS) DETAILS AS PER INVOICE AND PACKING LIST</v>
          </cell>
          <cell r="P816">
            <v>3008929</v>
          </cell>
          <cell r="R816">
            <v>1384107</v>
          </cell>
          <cell r="AD816" t="str">
            <v>OK</v>
          </cell>
          <cell r="AH816" t="str">
            <v>FABRIC</v>
          </cell>
        </row>
        <row r="817">
          <cell r="C817" t="str">
            <v>KAPW-FS-192859-11-06-2024</v>
          </cell>
          <cell r="D817">
            <v>45454</v>
          </cell>
          <cell r="E817" t="str">
            <v>Raw Material</v>
          </cell>
          <cell r="F817" t="str">
            <v>-</v>
          </cell>
          <cell r="G817">
            <v>8500</v>
          </cell>
          <cell r="H817" t="str">
            <v>EFS</v>
          </cell>
          <cell r="J817">
            <v>3809.9189999999999</v>
          </cell>
          <cell r="K817">
            <v>1.95</v>
          </cell>
          <cell r="L817">
            <v>8500</v>
          </cell>
          <cell r="M817">
            <v>8500</v>
          </cell>
          <cell r="N817" t="str">
            <v>Textile Chemical</v>
          </cell>
          <cell r="O817" t="str">
            <v>SOFTENER FLAKE</v>
          </cell>
          <cell r="P817">
            <v>4710613</v>
          </cell>
          <cell r="R817">
            <v>2166882</v>
          </cell>
          <cell r="AD817" t="str">
            <v>OK</v>
          </cell>
          <cell r="AH817" t="str">
            <v>CHEMICAL</v>
          </cell>
        </row>
        <row r="818">
          <cell r="C818" t="str">
            <v>KAPW-FS-192762-11-06-2024</v>
          </cell>
          <cell r="D818">
            <v>45454</v>
          </cell>
          <cell r="E818" t="str">
            <v>Raw Material</v>
          </cell>
          <cell r="F818" t="str">
            <v>Closed</v>
          </cell>
          <cell r="G818">
            <v>500</v>
          </cell>
          <cell r="H818" t="str">
            <v>EFS</v>
          </cell>
          <cell r="J818">
            <v>3204.16</v>
          </cell>
          <cell r="K818">
            <v>10.9</v>
          </cell>
          <cell r="L818">
            <v>0</v>
          </cell>
          <cell r="M818">
            <v>0</v>
          </cell>
          <cell r="N818" t="str">
            <v>Textile Dyes</v>
          </cell>
          <cell r="O818" t="str">
            <v>Dyes (NOVAVRON BLUE)</v>
          </cell>
          <cell r="P818">
            <v>1548889</v>
          </cell>
          <cell r="R818">
            <v>712489</v>
          </cell>
          <cell r="AD818" t="str">
            <v>OK</v>
          </cell>
          <cell r="AH818" t="str">
            <v>DYES</v>
          </cell>
        </row>
        <row r="819">
          <cell r="C819" t="str">
            <v>KAPS-FS-146211-12-06-2024</v>
          </cell>
          <cell r="D819">
            <v>45455</v>
          </cell>
          <cell r="E819" t="str">
            <v>Packing Material</v>
          </cell>
          <cell r="F819" t="str">
            <v>Running</v>
          </cell>
          <cell r="G819">
            <v>24908</v>
          </cell>
          <cell r="H819" t="str">
            <v>EFS</v>
          </cell>
          <cell r="J819">
            <v>4810.29</v>
          </cell>
          <cell r="K819">
            <v>0.77</v>
          </cell>
          <cell r="L819">
            <v>1339.0300000000002</v>
          </cell>
          <cell r="M819">
            <v>24908</v>
          </cell>
          <cell r="N819" t="str">
            <v>Packing Material</v>
          </cell>
          <cell r="O819" t="str">
            <v xml:space="preserve">2/S COATED ART BOARD </v>
          </cell>
          <cell r="P819">
            <v>5453649</v>
          </cell>
          <cell r="R819">
            <v>2726825</v>
          </cell>
          <cell r="AD819" t="str">
            <v>OK</v>
          </cell>
          <cell r="AH819" t="str">
            <v>Packing Material</v>
          </cell>
        </row>
        <row r="820">
          <cell r="C820" t="str">
            <v>KAPS-FS-146216-12-06-2024</v>
          </cell>
          <cell r="D820">
            <v>45455</v>
          </cell>
          <cell r="E820" t="str">
            <v>Packing Material</v>
          </cell>
          <cell r="F820" t="str">
            <v>Running</v>
          </cell>
          <cell r="G820">
            <v>24908</v>
          </cell>
          <cell r="H820" t="str">
            <v>EFS</v>
          </cell>
          <cell r="J820">
            <v>4810.29</v>
          </cell>
          <cell r="K820">
            <v>0.77</v>
          </cell>
          <cell r="L820">
            <v>18540.98</v>
          </cell>
          <cell r="M820">
            <v>24908</v>
          </cell>
          <cell r="N820" t="str">
            <v>Packing Material</v>
          </cell>
          <cell r="O820" t="str">
            <v xml:space="preserve">2/S COATED ART BOARD </v>
          </cell>
          <cell r="P820">
            <v>5453649</v>
          </cell>
          <cell r="R820">
            <v>2726825</v>
          </cell>
          <cell r="AD820" t="str">
            <v>OK</v>
          </cell>
          <cell r="AH820" t="str">
            <v>Packing Material</v>
          </cell>
        </row>
        <row r="821">
          <cell r="C821" t="str">
            <v>KAPS-FS-146212-12-06-2024</v>
          </cell>
          <cell r="D821">
            <v>45455</v>
          </cell>
          <cell r="E821" t="str">
            <v>Packing Material</v>
          </cell>
          <cell r="F821" t="str">
            <v>-</v>
          </cell>
          <cell r="G821">
            <v>24908</v>
          </cell>
          <cell r="H821" t="str">
            <v>EFS</v>
          </cell>
          <cell r="J821">
            <v>4810.29</v>
          </cell>
          <cell r="K821">
            <v>0.77</v>
          </cell>
          <cell r="L821">
            <v>24908</v>
          </cell>
          <cell r="M821">
            <v>24908</v>
          </cell>
          <cell r="N821" t="str">
            <v>Packing Material</v>
          </cell>
          <cell r="O821" t="str">
            <v xml:space="preserve">2/S COATED ART BOARD </v>
          </cell>
          <cell r="P821">
            <v>5453649</v>
          </cell>
          <cell r="R821">
            <v>2726825</v>
          </cell>
          <cell r="AD821" t="str">
            <v>OK</v>
          </cell>
          <cell r="AH821" t="str">
            <v>Packing Material</v>
          </cell>
        </row>
        <row r="822">
          <cell r="C822" t="str">
            <v>KAPW-FS-192984-12-06-2024</v>
          </cell>
          <cell r="D822">
            <v>45455</v>
          </cell>
          <cell r="E822" t="str">
            <v>Raw Material</v>
          </cell>
          <cell r="F822" t="str">
            <v>-</v>
          </cell>
          <cell r="G822">
            <v>18912</v>
          </cell>
          <cell r="H822" t="str">
            <v>EFS</v>
          </cell>
          <cell r="J822">
            <v>5402.33</v>
          </cell>
          <cell r="K822">
            <v>4.3499999999999996</v>
          </cell>
          <cell r="L822">
            <v>18912</v>
          </cell>
          <cell r="M822">
            <v>18912</v>
          </cell>
          <cell r="N822" t="str">
            <v>Polyester Yarn</v>
          </cell>
          <cell r="O822" t="str">
            <v>POLYESTER FILAMENT YARN TRSS DT 150D/72F SD RW AA</v>
          </cell>
          <cell r="P822">
            <v>23392915</v>
          </cell>
          <cell r="R822">
            <v>9591096</v>
          </cell>
          <cell r="AD822" t="str">
            <v>OK</v>
          </cell>
          <cell r="AH822" t="str">
            <v>YARN</v>
          </cell>
        </row>
        <row r="823">
          <cell r="C823" t="str">
            <v>KAPE-FS-79606-13-06-2024</v>
          </cell>
          <cell r="D823">
            <v>45456</v>
          </cell>
          <cell r="E823" t="str">
            <v>Raw Material</v>
          </cell>
          <cell r="F823" t="str">
            <v>Running</v>
          </cell>
          <cell r="G823">
            <v>4000</v>
          </cell>
          <cell r="H823" t="str">
            <v>EFS</v>
          </cell>
          <cell r="J823">
            <v>3204.16</v>
          </cell>
          <cell r="K823">
            <v>7.04</v>
          </cell>
          <cell r="L823">
            <v>579.58000000000027</v>
          </cell>
          <cell r="M823">
            <v>4000</v>
          </cell>
          <cell r="N823" t="str">
            <v>Textile Dyes</v>
          </cell>
          <cell r="O823" t="str">
            <v>DYES (BEZAKTIV BLUE)</v>
          </cell>
          <cell r="P823">
            <v>13343327</v>
          </cell>
          <cell r="R823">
            <v>6137930</v>
          </cell>
          <cell r="AD823" t="str">
            <v>OK</v>
          </cell>
          <cell r="AH823" t="str">
            <v>DYES</v>
          </cell>
        </row>
        <row r="824">
          <cell r="C824" t="str">
            <v>KAPS-FS-147645-17-06-2024</v>
          </cell>
          <cell r="D824">
            <v>45460</v>
          </cell>
          <cell r="E824" t="str">
            <v>Raw Material</v>
          </cell>
          <cell r="F824" t="str">
            <v>-</v>
          </cell>
          <cell r="G824">
            <v>22000</v>
          </cell>
          <cell r="H824" t="str">
            <v>EFS</v>
          </cell>
          <cell r="J824">
            <v>5402.33</v>
          </cell>
          <cell r="K824">
            <v>1.45</v>
          </cell>
          <cell r="L824">
            <v>22000</v>
          </cell>
          <cell r="M824">
            <v>22000</v>
          </cell>
          <cell r="N824" t="str">
            <v>Polyester Yarn</v>
          </cell>
          <cell r="O824" t="str">
            <v>100% POLYESTER MVS UNWAXED FOR AIRJET WEAVING YARN 24/1</v>
          </cell>
          <cell r="P824">
            <v>9078992</v>
          </cell>
          <cell r="R824">
            <v>3722387</v>
          </cell>
          <cell r="AD824" t="str">
            <v>OK</v>
          </cell>
          <cell r="AH824" t="str">
            <v>YARN</v>
          </cell>
        </row>
        <row r="825">
          <cell r="C825" t="str">
            <v>KAPW-FS-195627-20-06-2024</v>
          </cell>
          <cell r="D825">
            <v>45463</v>
          </cell>
          <cell r="E825" t="str">
            <v>Raw Material</v>
          </cell>
          <cell r="F825" t="str">
            <v>Running</v>
          </cell>
          <cell r="G825">
            <v>300</v>
          </cell>
          <cell r="H825" t="str">
            <v>EFS</v>
          </cell>
          <cell r="J825">
            <v>3204.16</v>
          </cell>
          <cell r="K825">
            <v>7.15</v>
          </cell>
          <cell r="L825">
            <v>0</v>
          </cell>
          <cell r="M825">
            <v>300</v>
          </cell>
          <cell r="N825" t="str">
            <v>Textile Dyes</v>
          </cell>
          <cell r="O825" t="str">
            <v>DYES (SYNOZOL)</v>
          </cell>
          <cell r="P825">
            <v>610484</v>
          </cell>
          <cell r="R825">
            <v>280822</v>
          </cell>
          <cell r="AD825" t="str">
            <v>OK</v>
          </cell>
          <cell r="AH825" t="str">
            <v>DYES</v>
          </cell>
        </row>
        <row r="826">
          <cell r="C826" t="str">
            <v>KAPW-FS-199126-26-06-2024</v>
          </cell>
          <cell r="D826">
            <v>45469</v>
          </cell>
          <cell r="E826" t="str">
            <v>Packing Material</v>
          </cell>
          <cell r="F826" t="str">
            <v>-</v>
          </cell>
          <cell r="G826">
            <v>888</v>
          </cell>
          <cell r="H826" t="str">
            <v>EFS</v>
          </cell>
          <cell r="J826">
            <v>5807.9</v>
          </cell>
          <cell r="K826">
            <v>8.1295000000000002</v>
          </cell>
          <cell r="L826">
            <v>888</v>
          </cell>
          <cell r="M826">
            <v>888</v>
          </cell>
          <cell r="N826" t="str">
            <v>Packing Material</v>
          </cell>
          <cell r="O826" t="str">
            <v>Piping Cord</v>
          </cell>
          <cell r="P826">
            <v>2054583</v>
          </cell>
          <cell r="R826">
            <v>842379</v>
          </cell>
          <cell r="AD826" t="str">
            <v>OK</v>
          </cell>
          <cell r="AH826" t="str">
            <v>Packing Material</v>
          </cell>
        </row>
        <row r="827">
          <cell r="C827" t="str">
            <v>KAPW-FS-199895-27-06-2024</v>
          </cell>
          <cell r="D827">
            <v>45470</v>
          </cell>
          <cell r="E827" t="str">
            <v>Raw Material</v>
          </cell>
          <cell r="F827" t="str">
            <v>-</v>
          </cell>
          <cell r="G827">
            <v>81600</v>
          </cell>
          <cell r="H827" t="str">
            <v>EFS</v>
          </cell>
          <cell r="J827">
            <v>2847</v>
          </cell>
          <cell r="K827">
            <v>0.46</v>
          </cell>
          <cell r="L827">
            <v>81600</v>
          </cell>
          <cell r="M827">
            <v>81600</v>
          </cell>
          <cell r="N827" t="str">
            <v>Textile Chemical</v>
          </cell>
          <cell r="O827" t="str">
            <v>HYDROGEN PEROXIDE 50%</v>
          </cell>
          <cell r="P827">
            <v>10679213</v>
          </cell>
          <cell r="R827">
            <v>4378477</v>
          </cell>
          <cell r="AD827" t="str">
            <v>OK</v>
          </cell>
          <cell r="AH827" t="str">
            <v>CHEMICAL</v>
          </cell>
        </row>
        <row r="828">
          <cell r="C828" t="str">
            <v>KAPS-FS-153945-29-06-2024</v>
          </cell>
          <cell r="D828">
            <v>45472</v>
          </cell>
          <cell r="E828" t="str">
            <v>Raw Material</v>
          </cell>
          <cell r="F828" t="str">
            <v>-</v>
          </cell>
          <cell r="G828">
            <v>22000</v>
          </cell>
          <cell r="H828" t="str">
            <v>EFS</v>
          </cell>
          <cell r="J828">
            <v>5402.33</v>
          </cell>
          <cell r="K828">
            <v>1.45</v>
          </cell>
          <cell r="L828">
            <v>22000</v>
          </cell>
          <cell r="M828">
            <v>22000</v>
          </cell>
          <cell r="N828" t="str">
            <v>Polyester Yarn</v>
          </cell>
          <cell r="O828" t="str">
            <v>100% POLYESTER MVS UNWAXED FOR AIRJET WEAVING YARN 24/1</v>
          </cell>
          <cell r="P828">
            <v>9072484</v>
          </cell>
          <cell r="R828">
            <v>3719718</v>
          </cell>
          <cell r="AD828" t="str">
            <v>OK</v>
          </cell>
          <cell r="AH828" t="str">
            <v>YARN</v>
          </cell>
        </row>
        <row r="829">
          <cell r="C829" t="str">
            <v>KPFI-FS-49-01-07-2024</v>
          </cell>
          <cell r="D829">
            <v>45474</v>
          </cell>
          <cell r="E829" t="str">
            <v>Packing Material</v>
          </cell>
          <cell r="F829" t="str">
            <v>Closed</v>
          </cell>
          <cell r="G829">
            <v>51</v>
          </cell>
          <cell r="H829" t="str">
            <v>EFS</v>
          </cell>
          <cell r="J829">
            <v>4821.8999999999996</v>
          </cell>
          <cell r="K829">
            <v>20.631699999999999</v>
          </cell>
          <cell r="L829">
            <v>0</v>
          </cell>
          <cell r="M829">
            <v>0</v>
          </cell>
          <cell r="N829" t="str">
            <v>Packing Material</v>
          </cell>
          <cell r="O829" t="str">
            <v>HANG TAG (QTY: 61425 PCS)</v>
          </cell>
          <cell r="P829">
            <v>299255</v>
          </cell>
          <cell r="R829">
            <v>137658</v>
          </cell>
          <cell r="AD829" t="str">
            <v>OK</v>
          </cell>
          <cell r="AH829" t="str">
            <v>Packing Material</v>
          </cell>
        </row>
        <row r="830">
          <cell r="C830" t="str">
            <v>KPAF-FS-119-01-07-2024</v>
          </cell>
          <cell r="D830">
            <v>45474</v>
          </cell>
          <cell r="E830" t="str">
            <v>Packing Material</v>
          </cell>
          <cell r="F830" t="str">
            <v>Closed</v>
          </cell>
          <cell r="G830">
            <v>55</v>
          </cell>
          <cell r="H830" t="str">
            <v>EFS</v>
          </cell>
          <cell r="J830">
            <v>4821.8999999999996</v>
          </cell>
          <cell r="K830">
            <v>28.124700000000001</v>
          </cell>
          <cell r="L830">
            <v>0</v>
          </cell>
          <cell r="M830">
            <v>0</v>
          </cell>
          <cell r="N830" t="str">
            <v>Packing Material</v>
          </cell>
          <cell r="O830" t="str">
            <v>LABELS (QTY: 36759 PCS)</v>
          </cell>
          <cell r="P830">
            <v>439933</v>
          </cell>
          <cell r="R830">
            <v>202369</v>
          </cell>
          <cell r="AD830" t="str">
            <v>OK</v>
          </cell>
          <cell r="AH830" t="str">
            <v>Packing Material</v>
          </cell>
        </row>
        <row r="831">
          <cell r="C831" t="str">
            <v>KAPS-FS-1283-03-07-2024</v>
          </cell>
          <cell r="D831">
            <v>45476</v>
          </cell>
          <cell r="E831" t="str">
            <v>Raw Material</v>
          </cell>
          <cell r="F831" t="str">
            <v>-</v>
          </cell>
          <cell r="G831">
            <v>19040</v>
          </cell>
          <cell r="H831" t="str">
            <v>EFS</v>
          </cell>
          <cell r="J831">
            <v>2915.11</v>
          </cell>
          <cell r="K831">
            <v>0.6</v>
          </cell>
          <cell r="L831">
            <v>19040</v>
          </cell>
          <cell r="M831">
            <v>19040</v>
          </cell>
          <cell r="N831" t="str">
            <v>Textile Chemical</v>
          </cell>
          <cell r="O831" t="str">
            <v>FORMIC ACID 85%</v>
          </cell>
          <cell r="P831">
            <v>3248447</v>
          </cell>
          <cell r="R831">
            <v>1494286</v>
          </cell>
          <cell r="AD831" t="str">
            <v>OK</v>
          </cell>
          <cell r="AH831" t="str">
            <v>CHEMICAL</v>
          </cell>
        </row>
        <row r="832">
          <cell r="C832" t="str">
            <v>KAPS-FS-2067-04-07-2024</v>
          </cell>
          <cell r="D832">
            <v>45477</v>
          </cell>
          <cell r="E832" t="str">
            <v>Raw Material</v>
          </cell>
          <cell r="F832" t="str">
            <v>-</v>
          </cell>
          <cell r="G832">
            <v>19300</v>
          </cell>
          <cell r="H832" t="str">
            <v>EFS</v>
          </cell>
          <cell r="J832">
            <v>3906.9029999999998</v>
          </cell>
          <cell r="K832" t="str">
            <v>3.20 / 1.55</v>
          </cell>
          <cell r="L832">
            <v>19300</v>
          </cell>
          <cell r="M832">
            <v>19300</v>
          </cell>
          <cell r="N832" t="str">
            <v>Textile Chemical</v>
          </cell>
          <cell r="O832" t="str">
            <v>CHEMICALS PRIGEN DLS</v>
          </cell>
          <cell r="P832">
            <v>15710324</v>
          </cell>
          <cell r="R832">
            <v>5184407</v>
          </cell>
          <cell r="AD832" t="str">
            <v>OK</v>
          </cell>
          <cell r="AH832" t="str">
            <v>CHEMICAL</v>
          </cell>
        </row>
        <row r="833">
          <cell r="C833" t="str">
            <v>KAPW-FS-2055-04-07-2024</v>
          </cell>
          <cell r="D833">
            <v>45477</v>
          </cell>
          <cell r="E833" t="str">
            <v>Raw Material</v>
          </cell>
          <cell r="F833" t="str">
            <v>-</v>
          </cell>
          <cell r="G833">
            <v>16500</v>
          </cell>
          <cell r="H833" t="str">
            <v>EFS</v>
          </cell>
          <cell r="J833">
            <v>3809.9189999999999</v>
          </cell>
          <cell r="K833">
            <v>1.95</v>
          </cell>
          <cell r="L833">
            <v>16500</v>
          </cell>
          <cell r="M833">
            <v>16500</v>
          </cell>
          <cell r="N833" t="str">
            <v>Textile Chemical</v>
          </cell>
          <cell r="O833" t="str">
            <v>SOFTENER FLAKE V17</v>
          </cell>
          <cell r="P833">
            <v>9150695</v>
          </cell>
          <cell r="R833">
            <v>4209319</v>
          </cell>
          <cell r="AD833" t="str">
            <v>OK</v>
          </cell>
          <cell r="AH833" t="str">
            <v>CHEMICAL</v>
          </cell>
        </row>
        <row r="834">
          <cell r="C834" t="str">
            <v>KAPS-FS-1801-04-07-2024</v>
          </cell>
          <cell r="D834">
            <v>45477</v>
          </cell>
          <cell r="E834" t="str">
            <v>Raw Material</v>
          </cell>
          <cell r="F834" t="str">
            <v>-</v>
          </cell>
          <cell r="G834">
            <v>22000</v>
          </cell>
          <cell r="H834" t="str">
            <v>EFS</v>
          </cell>
          <cell r="J834">
            <v>5402.33</v>
          </cell>
          <cell r="K834">
            <v>1.45</v>
          </cell>
          <cell r="L834">
            <v>22000</v>
          </cell>
          <cell r="M834">
            <v>22000</v>
          </cell>
          <cell r="N834" t="str">
            <v>Polyester Yarn</v>
          </cell>
          <cell r="O834" t="str">
            <v>100% POLYESTER MVS UNWAXED FOR AIRJET WEAVING YARN 24/1</v>
          </cell>
          <cell r="P834">
            <v>9072484</v>
          </cell>
          <cell r="R834">
            <v>3719718</v>
          </cell>
          <cell r="AD834" t="str">
            <v>OK</v>
          </cell>
          <cell r="AH834" t="str">
            <v>YARN</v>
          </cell>
        </row>
        <row r="835">
          <cell r="C835" t="str">
            <v>KAPS-FS-2075-04-07-2024</v>
          </cell>
          <cell r="D835">
            <v>45477</v>
          </cell>
          <cell r="E835" t="str">
            <v>Raw Material</v>
          </cell>
          <cell r="F835" t="str">
            <v>-</v>
          </cell>
          <cell r="G835">
            <v>25600</v>
          </cell>
          <cell r="H835" t="str">
            <v>EFS</v>
          </cell>
          <cell r="J835">
            <v>3910</v>
          </cell>
          <cell r="K835">
            <v>1.55</v>
          </cell>
          <cell r="L835">
            <v>25600</v>
          </cell>
          <cell r="M835">
            <v>25600</v>
          </cell>
          <cell r="N835" t="str">
            <v>Textile Chemical</v>
          </cell>
          <cell r="O835" t="str">
            <v>SILICONE HT-40</v>
          </cell>
          <cell r="P835">
            <v>17109737</v>
          </cell>
          <cell r="R835">
            <v>5132921</v>
          </cell>
          <cell r="AD835" t="str">
            <v>OK</v>
          </cell>
          <cell r="AH835" t="str">
            <v>CHEMICAL</v>
          </cell>
        </row>
        <row r="836">
          <cell r="C836" t="str">
            <v>KAPS-FS-2068-04-07-2024</v>
          </cell>
          <cell r="D836">
            <v>45477</v>
          </cell>
          <cell r="E836" t="str">
            <v>Raw Material</v>
          </cell>
          <cell r="F836" t="str">
            <v>-</v>
          </cell>
          <cell r="G836">
            <v>21800</v>
          </cell>
          <cell r="H836" t="str">
            <v>EFS</v>
          </cell>
          <cell r="J836">
            <v>3809.9189999999999</v>
          </cell>
          <cell r="K836">
            <v>1.66</v>
          </cell>
          <cell r="L836">
            <v>21800</v>
          </cell>
          <cell r="M836">
            <v>21800</v>
          </cell>
          <cell r="N836" t="str">
            <v>Textile Chemical</v>
          </cell>
          <cell r="O836" t="str">
            <v>DROPSIZE PS150</v>
          </cell>
          <cell r="P836">
            <v>11068338</v>
          </cell>
          <cell r="R836">
            <v>5091436</v>
          </cell>
          <cell r="AD836" t="str">
            <v>OK</v>
          </cell>
          <cell r="AH836" t="str">
            <v>CHEMICAL</v>
          </cell>
        </row>
        <row r="837">
          <cell r="C837" t="str">
            <v>KAPW-FS-2045-04-07-2024</v>
          </cell>
          <cell r="D837">
            <v>45477</v>
          </cell>
          <cell r="E837" t="str">
            <v>Raw Material</v>
          </cell>
          <cell r="F837" t="str">
            <v>-</v>
          </cell>
          <cell r="G837">
            <v>8099</v>
          </cell>
          <cell r="H837" t="str">
            <v>EFS</v>
          </cell>
          <cell r="J837">
            <v>5407.52</v>
          </cell>
          <cell r="K837">
            <v>12.988099999999999</v>
          </cell>
          <cell r="L837">
            <v>8099</v>
          </cell>
          <cell r="M837">
            <v>8099</v>
          </cell>
          <cell r="N837" t="str">
            <v>Polyester Fabric</v>
          </cell>
          <cell r="O837" t="str">
            <v>100% NYLON CORDURA 500D*500D BRANDED CORDURA FULL WIDTH :150CM</v>
          </cell>
          <cell r="P837">
            <v>29916621</v>
          </cell>
          <cell r="R837">
            <v>13761646</v>
          </cell>
          <cell r="AD837" t="str">
            <v>OK</v>
          </cell>
          <cell r="AH837" t="str">
            <v>FABRIC</v>
          </cell>
        </row>
        <row r="838">
          <cell r="C838" t="str">
            <v>KAPS-FS-3081-05-07-2024</v>
          </cell>
          <cell r="D838">
            <v>45478</v>
          </cell>
          <cell r="E838" t="str">
            <v>Raw Material</v>
          </cell>
          <cell r="F838" t="str">
            <v>-</v>
          </cell>
          <cell r="G838">
            <v>2214.8000000000002</v>
          </cell>
          <cell r="H838" t="str">
            <v>EFS</v>
          </cell>
          <cell r="J838">
            <v>5509.99</v>
          </cell>
          <cell r="K838">
            <v>0.98040000000000005</v>
          </cell>
          <cell r="L838">
            <v>2214.8000000000002</v>
          </cell>
          <cell r="M838">
            <v>2214.8000000000002</v>
          </cell>
          <cell r="N838" t="str">
            <v>Blended Yarn</v>
          </cell>
          <cell r="O838" t="str">
            <v>70% COTTON 20% RECYCLED PET 100% PCR YARN NM34</v>
          </cell>
          <cell r="P838">
            <v>666726</v>
          </cell>
          <cell r="R838">
            <v>273358</v>
          </cell>
          <cell r="AD838" t="str">
            <v>OK</v>
          </cell>
          <cell r="AH838" t="str">
            <v>YARN</v>
          </cell>
        </row>
        <row r="839">
          <cell r="C839" t="str">
            <v>KAPW-FS-3540-06-07-2024</v>
          </cell>
          <cell r="D839">
            <v>45479</v>
          </cell>
          <cell r="E839" t="str">
            <v>Raw Material</v>
          </cell>
          <cell r="F839" t="str">
            <v>-</v>
          </cell>
          <cell r="G839">
            <v>2077</v>
          </cell>
          <cell r="H839" t="str">
            <v>EFS</v>
          </cell>
          <cell r="J839">
            <v>5210.41</v>
          </cell>
          <cell r="K839">
            <v>22.76</v>
          </cell>
          <cell r="L839">
            <v>2077</v>
          </cell>
          <cell r="M839">
            <v>2077</v>
          </cell>
          <cell r="N839" t="str">
            <v>Blended Fabric</v>
          </cell>
          <cell r="O839" t="str">
            <v>Blended Fabric (58%ORGANIC COTTON 39%RECYCLE POLY 3%SPDX EFFEN WEEFSEL 58% BIO KAT 39% REC.PES3%)</v>
          </cell>
          <cell r="P839">
            <v>14565179</v>
          </cell>
          <cell r="R839">
            <v>5971723</v>
          </cell>
          <cell r="AD839" t="str">
            <v>OK</v>
          </cell>
          <cell r="AH839" t="str">
            <v>FABRIC</v>
          </cell>
        </row>
        <row r="840">
          <cell r="C840" t="str">
            <v>KPAF-FS-1624-08-07-2024</v>
          </cell>
          <cell r="D840">
            <v>45481</v>
          </cell>
          <cell r="E840" t="str">
            <v>Packing Material</v>
          </cell>
          <cell r="F840" t="str">
            <v>-</v>
          </cell>
          <cell r="G840">
            <v>4.5</v>
          </cell>
          <cell r="H840" t="str">
            <v>EFS</v>
          </cell>
          <cell r="J840">
            <v>4821.8999999999996</v>
          </cell>
          <cell r="K840">
            <v>878.44</v>
          </cell>
          <cell r="L840">
            <v>4.5</v>
          </cell>
          <cell r="M840">
            <v>4.5</v>
          </cell>
          <cell r="N840" t="str">
            <v>Packing Material</v>
          </cell>
          <cell r="O840" t="str">
            <v>RFID LABELS (QTY: 15000 PCS)</v>
          </cell>
          <cell r="P840">
            <v>1217882</v>
          </cell>
          <cell r="R840">
            <v>560226</v>
          </cell>
          <cell r="AD840" t="str">
            <v>OK</v>
          </cell>
          <cell r="AH840" t="str">
            <v>Packing Material</v>
          </cell>
        </row>
        <row r="841">
          <cell r="C841" t="str">
            <v>KPAF-FS-1625-08-07-2024</v>
          </cell>
          <cell r="D841">
            <v>45481</v>
          </cell>
          <cell r="E841" t="str">
            <v>Packing Material</v>
          </cell>
          <cell r="F841" t="str">
            <v>-</v>
          </cell>
          <cell r="G841">
            <v>396</v>
          </cell>
          <cell r="H841" t="str">
            <v>EFS</v>
          </cell>
          <cell r="J841">
            <v>4821.8999999999996</v>
          </cell>
          <cell r="K841">
            <v>13.81</v>
          </cell>
          <cell r="L841">
            <v>396</v>
          </cell>
          <cell r="M841">
            <v>396</v>
          </cell>
          <cell r="N841" t="str">
            <v>Packing Material</v>
          </cell>
          <cell r="O841" t="str">
            <v>PAPER HANG TAG (QTY: 478224 PCS)</v>
          </cell>
          <cell r="P841">
            <v>1555782</v>
          </cell>
          <cell r="R841">
            <v>715660</v>
          </cell>
          <cell r="AD841" t="str">
            <v>OK</v>
          </cell>
          <cell r="AH841" t="str">
            <v>Packing Material</v>
          </cell>
        </row>
        <row r="842">
          <cell r="C842" t="str">
            <v>KAPW-FS-5672-10-07-2024</v>
          </cell>
          <cell r="D842">
            <v>45483</v>
          </cell>
          <cell r="E842" t="str">
            <v>Packing Material</v>
          </cell>
          <cell r="F842" t="str">
            <v>-</v>
          </cell>
          <cell r="G842">
            <v>135</v>
          </cell>
          <cell r="H842" t="str">
            <v>EFS</v>
          </cell>
          <cell r="J842">
            <v>4821.1090000000004</v>
          </cell>
          <cell r="K842">
            <v>21.74</v>
          </cell>
          <cell r="L842">
            <v>135</v>
          </cell>
          <cell r="M842">
            <v>135</v>
          </cell>
          <cell r="N842" t="str">
            <v>Packing Material</v>
          </cell>
          <cell r="O842" t="str">
            <v>PLAIN LABEL RF 4X4 (QTY: 300000/PCS)</v>
          </cell>
          <cell r="P842">
            <v>1067776</v>
          </cell>
          <cell r="R842">
            <v>533888</v>
          </cell>
          <cell r="AD842" t="str">
            <v>OK</v>
          </cell>
          <cell r="AH842" t="str">
            <v>Packing Material</v>
          </cell>
        </row>
        <row r="843">
          <cell r="C843" t="str">
            <v>KAPE-FS-1698-10-07-2024</v>
          </cell>
          <cell r="D843">
            <v>45483</v>
          </cell>
          <cell r="E843" t="str">
            <v>Packing Material</v>
          </cell>
          <cell r="F843" t="str">
            <v>-</v>
          </cell>
          <cell r="G843">
            <v>298.31</v>
          </cell>
          <cell r="H843" t="str">
            <v>EFS</v>
          </cell>
          <cell r="J843" t="str">
            <v>7318.2300,9606.2920</v>
          </cell>
          <cell r="K843" t="str">
            <v xml:space="preserve">21.45 / 22.29 / 12.55 / 13.62 </v>
          </cell>
          <cell r="L843">
            <v>298.31</v>
          </cell>
          <cell r="M843">
            <v>298.31</v>
          </cell>
          <cell r="N843" t="str">
            <v>Packing Material</v>
          </cell>
          <cell r="O843" t="str">
            <v>CAP/RIVETS/Button</v>
          </cell>
          <cell r="P843">
            <v>1569394</v>
          </cell>
          <cell r="R843">
            <v>746474</v>
          </cell>
          <cell r="AD843" t="str">
            <v>OK</v>
          </cell>
          <cell r="AH843" t="str">
            <v>Packing Material</v>
          </cell>
        </row>
        <row r="844">
          <cell r="C844" t="str">
            <v>KAPW-FS-5673-10-07-2024</v>
          </cell>
          <cell r="D844">
            <v>45483</v>
          </cell>
          <cell r="E844" t="str">
            <v>Packing Material</v>
          </cell>
          <cell r="F844" t="str">
            <v>-</v>
          </cell>
          <cell r="G844">
            <v>9354.5</v>
          </cell>
          <cell r="H844" t="str">
            <v>EFS</v>
          </cell>
          <cell r="J844" t="str">
            <v>3926.9099,9606.2100</v>
          </cell>
          <cell r="K844" t="str">
            <v xml:space="preserve">0.07 / 7.38 </v>
          </cell>
          <cell r="L844">
            <v>9354.5</v>
          </cell>
          <cell r="M844">
            <v>9354.5</v>
          </cell>
          <cell r="N844" t="str">
            <v>Packing Material</v>
          </cell>
          <cell r="O844" t="str">
            <v>PATCH SILICONE (9125+18250 PCS)</v>
          </cell>
          <cell r="P844">
            <v>655616</v>
          </cell>
          <cell r="R844">
            <v>308530</v>
          </cell>
          <cell r="AD844" t="str">
            <v>OK</v>
          </cell>
          <cell r="AH844" t="str">
            <v>Packing Material</v>
          </cell>
        </row>
        <row r="845">
          <cell r="C845" t="str">
            <v>KPPI-FS-2177-10-07-2024</v>
          </cell>
          <cell r="D845">
            <v>45483</v>
          </cell>
          <cell r="E845" t="str">
            <v>Raw Material</v>
          </cell>
          <cell r="F845" t="str">
            <v>-</v>
          </cell>
          <cell r="G845">
            <v>25596</v>
          </cell>
          <cell r="H845" t="str">
            <v>EFS</v>
          </cell>
          <cell r="J845">
            <v>5201.009</v>
          </cell>
          <cell r="K845">
            <v>2</v>
          </cell>
          <cell r="L845">
            <v>25596</v>
          </cell>
          <cell r="M845">
            <v>25596</v>
          </cell>
          <cell r="N845" t="str">
            <v>Raw Cotton</v>
          </cell>
          <cell r="O845" t="str">
            <v>Raw Cotton</v>
          </cell>
          <cell r="P845">
            <v>14528743</v>
          </cell>
          <cell r="R845">
            <v>4358623</v>
          </cell>
          <cell r="AD845" t="str">
            <v>OK</v>
          </cell>
          <cell r="AH845" t="str">
            <v>Raw Cotton</v>
          </cell>
        </row>
        <row r="846">
          <cell r="C846" t="str">
            <v>KAPS-FS-5048-10-07-2024</v>
          </cell>
          <cell r="D846">
            <v>45483</v>
          </cell>
          <cell r="E846" t="str">
            <v>Raw Material</v>
          </cell>
          <cell r="F846" t="str">
            <v>-</v>
          </cell>
          <cell r="G846">
            <v>19040</v>
          </cell>
          <cell r="H846" t="str">
            <v>EFS</v>
          </cell>
          <cell r="J846">
            <v>2915.11</v>
          </cell>
          <cell r="K846">
            <v>0.6</v>
          </cell>
          <cell r="L846">
            <v>19040</v>
          </cell>
          <cell r="M846">
            <v>19040</v>
          </cell>
          <cell r="N846" t="str">
            <v>Textile Chemical</v>
          </cell>
          <cell r="O846" t="str">
            <v>FORMIC ACID 85%</v>
          </cell>
          <cell r="P846">
            <v>3250195</v>
          </cell>
          <cell r="R846">
            <v>1495089</v>
          </cell>
          <cell r="AD846" t="str">
            <v>OK</v>
          </cell>
          <cell r="AH846" t="str">
            <v>Chemical</v>
          </cell>
        </row>
        <row r="847">
          <cell r="C847" t="str">
            <v>KPAF-FS-2405-11-07-2024</v>
          </cell>
          <cell r="D847">
            <v>45484</v>
          </cell>
          <cell r="E847" t="str">
            <v>Packing Material</v>
          </cell>
          <cell r="F847" t="str">
            <v>-</v>
          </cell>
          <cell r="G847">
            <v>68</v>
          </cell>
          <cell r="H847" t="str">
            <v>EFS</v>
          </cell>
          <cell r="J847">
            <v>4821.8999999999996</v>
          </cell>
          <cell r="K847">
            <v>495.62</v>
          </cell>
          <cell r="L847">
            <v>68</v>
          </cell>
          <cell r="M847">
            <v>68</v>
          </cell>
          <cell r="N847" t="str">
            <v>Packing Material</v>
          </cell>
          <cell r="O847" t="str">
            <v>SMART TAG (QTY: 150 000 PCS)</v>
          </cell>
          <cell r="P847">
            <v>10377080</v>
          </cell>
          <cell r="R847">
            <v>4773457</v>
          </cell>
          <cell r="AD847" t="str">
            <v>OK</v>
          </cell>
          <cell r="AH847" t="str">
            <v>Packing Material</v>
          </cell>
        </row>
        <row r="848">
          <cell r="C848" t="str">
            <v>KPAF-FS-2766-12-07-2024</v>
          </cell>
          <cell r="D848">
            <v>45485</v>
          </cell>
          <cell r="E848" t="str">
            <v>Packing Material</v>
          </cell>
          <cell r="F848" t="str">
            <v>-</v>
          </cell>
          <cell r="G848">
            <v>105000</v>
          </cell>
          <cell r="H848" t="str">
            <v>EFS</v>
          </cell>
          <cell r="J848">
            <v>8523.5990000000002</v>
          </cell>
          <cell r="K848">
            <v>0.06</v>
          </cell>
          <cell r="L848">
            <v>105000</v>
          </cell>
          <cell r="M848">
            <v>105000</v>
          </cell>
          <cell r="N848" t="str">
            <v>Packing Material</v>
          </cell>
          <cell r="O848" t="str">
            <v>SECURITY LABEL QTY = 105000 PCS  BRAND/ORIGIN: NOT SHOWN (SHIPPED FROM CHINA).</v>
          </cell>
          <cell r="P848">
            <v>1675882</v>
          </cell>
          <cell r="R848">
            <v>687112</v>
          </cell>
          <cell r="AD848" t="str">
            <v>OK</v>
          </cell>
          <cell r="AH848" t="str">
            <v>Packing Material</v>
          </cell>
        </row>
        <row r="849">
          <cell r="C849" t="str">
            <v>KPAF-FS-2629-12-07-2024</v>
          </cell>
          <cell r="D849">
            <v>45485</v>
          </cell>
          <cell r="E849" t="str">
            <v>Packing Material</v>
          </cell>
          <cell r="F849" t="str">
            <v>-</v>
          </cell>
          <cell r="G849">
            <v>21000</v>
          </cell>
          <cell r="H849" t="str">
            <v>EFS</v>
          </cell>
          <cell r="J849">
            <v>8523.5990000000002</v>
          </cell>
          <cell r="K849">
            <v>0.06</v>
          </cell>
          <cell r="L849">
            <v>21000</v>
          </cell>
          <cell r="M849">
            <v>21000</v>
          </cell>
          <cell r="N849" t="str">
            <v>Packing Material</v>
          </cell>
          <cell r="O849" t="str">
            <v>SECURITY LABEL (QTY: 21000 PCS) DETAIL AS PER INVOICE (UNDER: EXPORT FACILITATION SCHEMES)</v>
          </cell>
          <cell r="P849">
            <v>351308</v>
          </cell>
          <cell r="R849">
            <v>144036</v>
          </cell>
          <cell r="AD849" t="str">
            <v>OK</v>
          </cell>
          <cell r="AH849" t="str">
            <v>Packing Material</v>
          </cell>
        </row>
        <row r="850">
          <cell r="C850" t="str">
            <v>KAPS-FS-6940-13-07-2024</v>
          </cell>
          <cell r="D850">
            <v>45486</v>
          </cell>
          <cell r="E850" t="str">
            <v>Raw Material</v>
          </cell>
          <cell r="F850" t="str">
            <v>-</v>
          </cell>
          <cell r="G850">
            <v>15080</v>
          </cell>
          <cell r="H850" t="str">
            <v>EFS</v>
          </cell>
          <cell r="J850">
            <v>3809.9189999999999</v>
          </cell>
          <cell r="K850" t="str">
            <v>1.95 / 3.45</v>
          </cell>
          <cell r="L850">
            <v>15080</v>
          </cell>
          <cell r="M850">
            <v>15080</v>
          </cell>
          <cell r="N850" t="str">
            <v>Textile Chemical</v>
          </cell>
          <cell r="O850" t="str">
            <v>TEXTILE CHEMICALS ( POLYPAN CONS ), TEXTILE CHEMICAL ( POLY SOFT ESQ CONS )</v>
          </cell>
          <cell r="P850">
            <v>14345946</v>
          </cell>
          <cell r="R850">
            <v>6599134</v>
          </cell>
          <cell r="AD850" t="str">
            <v>OK</v>
          </cell>
          <cell r="AH850" t="str">
            <v>Chemical</v>
          </cell>
        </row>
        <row r="851">
          <cell r="C851" t="str">
            <v>KPAF-FS-3174-15-07-2024</v>
          </cell>
          <cell r="D851">
            <v>45488</v>
          </cell>
          <cell r="E851" t="str">
            <v>Packing Material</v>
          </cell>
          <cell r="F851" t="str">
            <v>-</v>
          </cell>
          <cell r="G851">
            <v>133</v>
          </cell>
          <cell r="H851" t="str">
            <v>EFS</v>
          </cell>
          <cell r="J851">
            <v>6006.32</v>
          </cell>
          <cell r="K851">
            <v>19.03</v>
          </cell>
          <cell r="L851">
            <v>133</v>
          </cell>
          <cell r="M851">
            <v>133</v>
          </cell>
          <cell r="N851" t="str">
            <v>Packing Material</v>
          </cell>
          <cell r="O851" t="str">
            <v>CIRCULAR KNIT CUFFING/POLYESTER FABRIC  ETC (QTY: 2120 MTR)</v>
          </cell>
          <cell r="P851">
            <v>720457</v>
          </cell>
          <cell r="R851">
            <v>295387</v>
          </cell>
          <cell r="AD851" t="str">
            <v>OK</v>
          </cell>
          <cell r="AH851" t="str">
            <v>Packing Material</v>
          </cell>
        </row>
        <row r="852">
          <cell r="C852" t="str">
            <v>KPPI-FS-2930-15-07-2024</v>
          </cell>
          <cell r="D852">
            <v>45488</v>
          </cell>
          <cell r="E852" t="str">
            <v>Raw Material</v>
          </cell>
          <cell r="F852" t="str">
            <v>-</v>
          </cell>
          <cell r="G852">
            <v>25175</v>
          </cell>
          <cell r="H852" t="str">
            <v>EFS</v>
          </cell>
          <cell r="J852">
            <v>5201.009</v>
          </cell>
          <cell r="K852">
            <v>2</v>
          </cell>
          <cell r="L852">
            <v>25175</v>
          </cell>
          <cell r="M852">
            <v>25175</v>
          </cell>
          <cell r="N852" t="str">
            <v>Raw Cotton</v>
          </cell>
          <cell r="O852" t="str">
            <v>Raw Cotton</v>
          </cell>
          <cell r="P852">
            <v>14294899</v>
          </cell>
          <cell r="R852">
            <v>4288470</v>
          </cell>
          <cell r="AD852" t="str">
            <v>OK</v>
          </cell>
          <cell r="AH852" t="str">
            <v>Raw Cotton</v>
          </cell>
        </row>
        <row r="853">
          <cell r="C853" t="str">
            <v>KPPI-FS-2931-15-07-2024</v>
          </cell>
          <cell r="D853">
            <v>45488</v>
          </cell>
          <cell r="E853" t="str">
            <v>Raw Material</v>
          </cell>
          <cell r="F853" t="str">
            <v>-</v>
          </cell>
          <cell r="G853">
            <v>461512</v>
          </cell>
          <cell r="H853" t="str">
            <v>EFS</v>
          </cell>
          <cell r="J853">
            <v>5201.009</v>
          </cell>
          <cell r="K853">
            <v>2</v>
          </cell>
          <cell r="L853">
            <v>461512</v>
          </cell>
          <cell r="M853">
            <v>461512</v>
          </cell>
          <cell r="N853" t="str">
            <v>Raw Cotton</v>
          </cell>
          <cell r="O853" t="str">
            <v>Raw Cotton</v>
          </cell>
          <cell r="P853">
            <v>262056307</v>
          </cell>
          <cell r="R853">
            <v>78616892</v>
          </cell>
          <cell r="AD853" t="str">
            <v>OK</v>
          </cell>
          <cell r="AH853" t="str">
            <v>Raw Cotton</v>
          </cell>
        </row>
        <row r="854">
          <cell r="C854" t="str">
            <v>KPAF-FS-3882-20-07-2024</v>
          </cell>
          <cell r="D854">
            <v>45493</v>
          </cell>
          <cell r="E854" t="str">
            <v>Raw Material</v>
          </cell>
          <cell r="F854" t="str">
            <v>-</v>
          </cell>
          <cell r="G854">
            <v>800</v>
          </cell>
          <cell r="H854" t="str">
            <v>EFS</v>
          </cell>
          <cell r="J854">
            <v>3204.16</v>
          </cell>
          <cell r="K854">
            <v>32.590000000000003</v>
          </cell>
          <cell r="L854">
            <v>800</v>
          </cell>
          <cell r="M854">
            <v>800</v>
          </cell>
          <cell r="N854" t="str">
            <v>Textile Dyes</v>
          </cell>
          <cell r="O854" t="str">
            <v>Dyes (NEMOTO`S)</v>
          </cell>
          <cell r="P854">
            <v>7410523</v>
          </cell>
          <cell r="R854">
            <v>3408841</v>
          </cell>
          <cell r="AD854" t="str">
            <v>OK</v>
          </cell>
          <cell r="AH854" t="str">
            <v>DYES</v>
          </cell>
        </row>
        <row r="855">
          <cell r="C855" t="str">
            <v>KPAF-FS-4060-22-07-2024</v>
          </cell>
          <cell r="D855">
            <v>45495</v>
          </cell>
          <cell r="E855" t="str">
            <v>Raw Material</v>
          </cell>
          <cell r="F855" t="str">
            <v>-</v>
          </cell>
          <cell r="G855">
            <v>1665.5</v>
          </cell>
          <cell r="H855" t="str">
            <v>EFS</v>
          </cell>
          <cell r="J855">
            <v>5503.201</v>
          </cell>
          <cell r="K855">
            <v>5.4</v>
          </cell>
          <cell r="L855">
            <v>1665.5</v>
          </cell>
          <cell r="M855">
            <v>1665.5</v>
          </cell>
          <cell r="N855" t="str">
            <v>Polyester Staple Fiber</v>
          </cell>
          <cell r="O855" t="str">
            <v>Polyester Staple Fiber</v>
          </cell>
          <cell r="P855">
            <v>2555156</v>
          </cell>
          <cell r="R855">
            <v>1047614</v>
          </cell>
          <cell r="AD855" t="str">
            <v>OK</v>
          </cell>
          <cell r="AH855" t="str">
            <v>Polyester Staple Fiber</v>
          </cell>
        </row>
        <row r="856">
          <cell r="C856" t="str">
            <v>PQZI-EI-2074-23-07-2024</v>
          </cell>
          <cell r="D856">
            <v>45496</v>
          </cell>
          <cell r="E856" t="str">
            <v>Packing Material</v>
          </cell>
          <cell r="F856" t="str">
            <v>-</v>
          </cell>
          <cell r="G856">
            <v>525.78</v>
          </cell>
          <cell r="H856" t="str">
            <v>EFS</v>
          </cell>
          <cell r="J856" t="str">
            <v>9607.1100,9607.1900,9607.2000</v>
          </cell>
          <cell r="K856" t="str">
            <v>20.21 / 9.55 / 21.19</v>
          </cell>
          <cell r="L856">
            <v>525.78</v>
          </cell>
          <cell r="M856">
            <v>525.78</v>
          </cell>
          <cell r="N856" t="str">
            <v>Packing Material</v>
          </cell>
          <cell r="O856" t="str">
            <v>YKK ZIPPERS</v>
          </cell>
          <cell r="P856">
            <v>2642434</v>
          </cell>
          <cell r="R856">
            <v>1304711</v>
          </cell>
          <cell r="AD856" t="str">
            <v>OK</v>
          </cell>
          <cell r="AH856" t="str">
            <v>Packing Material</v>
          </cell>
        </row>
        <row r="857">
          <cell r="C857" t="str">
            <v>PQZI-EI-2075-23-07-2024</v>
          </cell>
          <cell r="D857">
            <v>45496</v>
          </cell>
          <cell r="E857" t="str">
            <v>Packing Material</v>
          </cell>
          <cell r="F857" t="str">
            <v>-</v>
          </cell>
          <cell r="G857">
            <v>461.73</v>
          </cell>
          <cell r="H857" t="str">
            <v>EFS</v>
          </cell>
          <cell r="J857">
            <v>9607.11</v>
          </cell>
          <cell r="K857">
            <v>16.38</v>
          </cell>
          <cell r="L857">
            <v>461.73</v>
          </cell>
          <cell r="M857">
            <v>461.73</v>
          </cell>
          <cell r="N857" t="str">
            <v>Packing Material</v>
          </cell>
          <cell r="O857" t="str">
            <v>YKK ZIPPERS</v>
          </cell>
          <cell r="P857">
            <v>2148369</v>
          </cell>
          <cell r="R857">
            <v>1074184</v>
          </cell>
          <cell r="AD857" t="str">
            <v>OK</v>
          </cell>
          <cell r="AH857" t="str">
            <v>Packing Material</v>
          </cell>
        </row>
        <row r="858">
          <cell r="C858" t="str">
            <v>PQZI-EI-2076-23-07-2024</v>
          </cell>
          <cell r="D858">
            <v>45496</v>
          </cell>
          <cell r="E858" t="str">
            <v>Packing Material</v>
          </cell>
          <cell r="F858" t="str">
            <v>-</v>
          </cell>
          <cell r="G858">
            <v>1156</v>
          </cell>
          <cell r="H858" t="str">
            <v>EFS</v>
          </cell>
          <cell r="J858">
            <v>3923.29</v>
          </cell>
          <cell r="K858">
            <v>3.02</v>
          </cell>
          <cell r="L858">
            <v>1156</v>
          </cell>
          <cell r="M858">
            <v>1156</v>
          </cell>
          <cell r="N858" t="str">
            <v>Packing Material</v>
          </cell>
          <cell r="O858" t="str">
            <v>PACKING BAGS</v>
          </cell>
          <cell r="P858">
            <v>992674</v>
          </cell>
          <cell r="R858">
            <v>496337</v>
          </cell>
          <cell r="AD858" t="str">
            <v>OK</v>
          </cell>
          <cell r="AH858" t="str">
            <v>Packing Material</v>
          </cell>
        </row>
        <row r="859">
          <cell r="C859" t="str">
            <v>KAPS-FS-11539-23-07-2024</v>
          </cell>
          <cell r="D859">
            <v>45496</v>
          </cell>
          <cell r="E859" t="str">
            <v>Raw Material</v>
          </cell>
          <cell r="F859" t="str">
            <v>-</v>
          </cell>
          <cell r="G859">
            <v>19040</v>
          </cell>
          <cell r="H859" t="str">
            <v>EFS</v>
          </cell>
          <cell r="J859">
            <v>2915.11</v>
          </cell>
          <cell r="K859">
            <v>0.6</v>
          </cell>
          <cell r="L859">
            <v>19040</v>
          </cell>
          <cell r="M859">
            <v>19040</v>
          </cell>
          <cell r="N859" t="str">
            <v>Textile Chemical</v>
          </cell>
          <cell r="O859" t="str">
            <v>FORMIC ACID 85%</v>
          </cell>
          <cell r="P859">
            <v>3245534</v>
          </cell>
          <cell r="R859">
            <v>1492945</v>
          </cell>
          <cell r="AD859" t="str">
            <v>OK</v>
          </cell>
          <cell r="AH859" t="str">
            <v>Chemical</v>
          </cell>
        </row>
        <row r="860">
          <cell r="C860" t="str">
            <v>KAPW-FS-11659-23-07-2024</v>
          </cell>
          <cell r="D860">
            <v>45496</v>
          </cell>
          <cell r="E860" t="str">
            <v>Raw Material</v>
          </cell>
          <cell r="F860" t="str">
            <v>-</v>
          </cell>
          <cell r="G860">
            <v>540</v>
          </cell>
          <cell r="H860" t="str">
            <v>EFS</v>
          </cell>
          <cell r="J860">
            <v>3204.16</v>
          </cell>
          <cell r="K860">
            <v>6.79</v>
          </cell>
          <cell r="L860">
            <v>540</v>
          </cell>
          <cell r="M860">
            <v>540</v>
          </cell>
          <cell r="N860" t="str">
            <v>Textile Dyes</v>
          </cell>
          <cell r="O860" t="str">
            <v>DYES ( SCHECOTON)</v>
          </cell>
          <cell r="P860">
            <v>1042072</v>
          </cell>
          <cell r="R860">
            <v>479354</v>
          </cell>
          <cell r="AD860" t="str">
            <v>OK</v>
          </cell>
          <cell r="AH860" t="str">
            <v>DYES</v>
          </cell>
        </row>
        <row r="861">
          <cell r="C861" t="str">
            <v>KAPS-FS-11538-23-07-2024</v>
          </cell>
          <cell r="D861">
            <v>45496</v>
          </cell>
          <cell r="E861" t="str">
            <v>Raw Material</v>
          </cell>
          <cell r="F861" t="str">
            <v>-</v>
          </cell>
          <cell r="G861">
            <v>24000</v>
          </cell>
          <cell r="H861" t="str">
            <v>EFS</v>
          </cell>
          <cell r="J861">
            <v>3809.9189999999999</v>
          </cell>
          <cell r="K861" t="str">
            <v>1.64 / 2.25</v>
          </cell>
          <cell r="L861">
            <v>24000</v>
          </cell>
          <cell r="M861">
            <v>24000</v>
          </cell>
          <cell r="N861" t="str">
            <v>Textile Chemical</v>
          </cell>
          <cell r="O861" t="str">
            <v>CHEMICALS (VERACARE  / VERAPRO ZF-D LIQ)</v>
          </cell>
          <cell r="P861">
            <v>13238846</v>
          </cell>
          <cell r="R861">
            <v>6089870</v>
          </cell>
          <cell r="AD861" t="str">
            <v>OK</v>
          </cell>
          <cell r="AH861" t="str">
            <v>CHEMICAL</v>
          </cell>
        </row>
        <row r="862">
          <cell r="C862" t="str">
            <v>PQZI-EI-2207-24-07-2024</v>
          </cell>
          <cell r="D862">
            <v>45497</v>
          </cell>
          <cell r="E862" t="str">
            <v>Packing Material</v>
          </cell>
          <cell r="F862" t="str">
            <v>-</v>
          </cell>
          <cell r="G862">
            <v>260</v>
          </cell>
          <cell r="H862" t="str">
            <v>EFS</v>
          </cell>
          <cell r="J862">
            <v>9607.11</v>
          </cell>
          <cell r="K862">
            <v>7.74</v>
          </cell>
          <cell r="L862">
            <v>260</v>
          </cell>
          <cell r="M862">
            <v>260</v>
          </cell>
          <cell r="N862" t="str">
            <v>Packing Material</v>
          </cell>
          <cell r="O862" t="str">
            <v>NYLON ZIPPER</v>
          </cell>
          <cell r="P862">
            <v>572063</v>
          </cell>
          <cell r="R862">
            <v>286032</v>
          </cell>
          <cell r="AD862" t="str">
            <v>OK</v>
          </cell>
          <cell r="AH862" t="str">
            <v>Packing Material</v>
          </cell>
        </row>
        <row r="863">
          <cell r="C863" t="str">
            <v>PQZI-EI-2208-24-07-2024</v>
          </cell>
          <cell r="D863">
            <v>45497</v>
          </cell>
          <cell r="E863" t="str">
            <v>Packing Material</v>
          </cell>
          <cell r="F863" t="str">
            <v>-</v>
          </cell>
          <cell r="G863">
            <v>325</v>
          </cell>
          <cell r="H863" t="str">
            <v>EFS</v>
          </cell>
          <cell r="J863" t="str">
            <v>9607.1100,9607.2000</v>
          </cell>
          <cell r="K863" t="str">
            <v>7.77 / 19.08</v>
          </cell>
          <cell r="L863">
            <v>325</v>
          </cell>
          <cell r="M863">
            <v>325</v>
          </cell>
          <cell r="N863" t="str">
            <v>Packing Material</v>
          </cell>
          <cell r="O863" t="str">
            <v>Zipper</v>
          </cell>
          <cell r="P863">
            <v>721304</v>
          </cell>
          <cell r="R863">
            <v>360436</v>
          </cell>
          <cell r="AD863" t="str">
            <v>OK</v>
          </cell>
          <cell r="AH863" t="str">
            <v>Packing Material</v>
          </cell>
        </row>
        <row r="864">
          <cell r="C864" t="str">
            <v>KPAF-FS-4893-24-07-2024</v>
          </cell>
          <cell r="D864">
            <v>45497</v>
          </cell>
          <cell r="E864" t="str">
            <v>Packing Material</v>
          </cell>
          <cell r="F864" t="str">
            <v>-</v>
          </cell>
          <cell r="G864">
            <v>376</v>
          </cell>
          <cell r="H864" t="str">
            <v>EFS</v>
          </cell>
          <cell r="J864">
            <v>9606.2199999999993</v>
          </cell>
          <cell r="K864">
            <v>42.8</v>
          </cell>
          <cell r="L864">
            <v>376</v>
          </cell>
          <cell r="M864">
            <v>376</v>
          </cell>
          <cell r="N864" t="str">
            <v>Packing Material</v>
          </cell>
          <cell r="O864" t="str">
            <v>METAL SNAP BUTTON</v>
          </cell>
          <cell r="P864">
            <v>4574700</v>
          </cell>
          <cell r="R864">
            <v>2104362</v>
          </cell>
          <cell r="AD864" t="str">
            <v>OK</v>
          </cell>
          <cell r="AH864" t="str">
            <v>Packing Material</v>
          </cell>
        </row>
        <row r="865">
          <cell r="C865" t="str">
            <v>KPAF-FS-4618-23-07-2024</v>
          </cell>
          <cell r="D865">
            <v>45496</v>
          </cell>
          <cell r="E865" t="str">
            <v>Packing Material</v>
          </cell>
          <cell r="F865" t="str">
            <v>-</v>
          </cell>
          <cell r="G865">
            <v>13000</v>
          </cell>
          <cell r="H865" t="str">
            <v>EFS</v>
          </cell>
          <cell r="J865">
            <v>8523.5990000000002</v>
          </cell>
          <cell r="K865">
            <v>0.5</v>
          </cell>
          <cell r="L865">
            <v>13000</v>
          </cell>
          <cell r="M865">
            <v>13000</v>
          </cell>
          <cell r="N865" t="str">
            <v>Packing Material</v>
          </cell>
          <cell r="O865" t="str">
            <v>RFID TAGS (QTY: 13000 PCS)</v>
          </cell>
          <cell r="P865">
            <v>2015519</v>
          </cell>
          <cell r="R865">
            <v>826362</v>
          </cell>
          <cell r="AD865" t="str">
            <v>OK</v>
          </cell>
          <cell r="AH865" t="str">
            <v>Packing Material</v>
          </cell>
        </row>
        <row r="866">
          <cell r="C866" t="str">
            <v>KAPS-FS-11548-23-07-2024</v>
          </cell>
          <cell r="D866">
            <v>45496</v>
          </cell>
          <cell r="E866" t="str">
            <v>Packing Material</v>
          </cell>
          <cell r="F866" t="str">
            <v>-</v>
          </cell>
          <cell r="G866">
            <v>11042</v>
          </cell>
          <cell r="H866" t="str">
            <v>EFS</v>
          </cell>
          <cell r="J866">
            <v>9607.19</v>
          </cell>
          <cell r="K866">
            <v>2.64</v>
          </cell>
          <cell r="L866">
            <v>11042</v>
          </cell>
          <cell r="M866">
            <v>11042</v>
          </cell>
          <cell r="N866" t="str">
            <v>Packing Material</v>
          </cell>
          <cell r="O866" t="str">
            <v>NYLON ZIPPER LONG CHAIN WITH PLASTIC SLIDER (QTY:5000/ROLLS AND 300000/PCS)</v>
          </cell>
          <cell r="P866">
            <v>8295505</v>
          </cell>
          <cell r="R866">
            <v>3815933</v>
          </cell>
          <cell r="AD866" t="str">
            <v>OK</v>
          </cell>
          <cell r="AH866" t="str">
            <v>Packing Material</v>
          </cell>
        </row>
        <row r="867">
          <cell r="C867" t="str">
            <v>KPPI-FS-4684-24-07-2024</v>
          </cell>
          <cell r="D867">
            <v>45497</v>
          </cell>
          <cell r="E867" t="str">
            <v>Packing Material</v>
          </cell>
          <cell r="F867" t="str">
            <v>-</v>
          </cell>
          <cell r="G867">
            <v>74176</v>
          </cell>
          <cell r="H867" t="str">
            <v>EFS</v>
          </cell>
          <cell r="J867">
            <v>5201.009</v>
          </cell>
          <cell r="K867">
            <v>1.88</v>
          </cell>
          <cell r="L867">
            <v>74176</v>
          </cell>
          <cell r="M867">
            <v>74176</v>
          </cell>
          <cell r="N867" t="str">
            <v>Raw Cotton</v>
          </cell>
          <cell r="O867" t="str">
            <v>Raw Cotton</v>
          </cell>
          <cell r="P867">
            <v>39633493</v>
          </cell>
          <cell r="R867">
            <v>11890048</v>
          </cell>
          <cell r="AD867" t="str">
            <v>OK</v>
          </cell>
          <cell r="AH867" t="str">
            <v>Raw Cotton</v>
          </cell>
        </row>
        <row r="868">
          <cell r="C868" t="str">
            <v>PQZI-EI-2225-24-07-2024</v>
          </cell>
          <cell r="D868">
            <v>45497</v>
          </cell>
          <cell r="E868" t="str">
            <v>Packing Material</v>
          </cell>
          <cell r="F868" t="str">
            <v>-</v>
          </cell>
          <cell r="G868">
            <v>27.42</v>
          </cell>
          <cell r="H868" t="str">
            <v>EFS</v>
          </cell>
          <cell r="J868">
            <v>9607.11</v>
          </cell>
          <cell r="K868">
            <v>24.14</v>
          </cell>
          <cell r="L868">
            <v>27.42</v>
          </cell>
          <cell r="M868">
            <v>27.42</v>
          </cell>
          <cell r="N868" t="str">
            <v>Packing Material</v>
          </cell>
          <cell r="O868" t="str">
            <v>YKK ZIPPERS ( QTY 1855 PCS)</v>
          </cell>
          <cell r="P868">
            <v>188179</v>
          </cell>
          <cell r="R868">
            <v>94089</v>
          </cell>
          <cell r="AD868" t="str">
            <v>OK</v>
          </cell>
          <cell r="AH868" t="str">
            <v>Packing Material</v>
          </cell>
        </row>
        <row r="869">
          <cell r="C869" t="str">
            <v>KAPW-FS-12332-24-07-2024</v>
          </cell>
          <cell r="D869">
            <v>45497</v>
          </cell>
          <cell r="E869" t="str">
            <v>Packing Material</v>
          </cell>
          <cell r="F869" t="str">
            <v>-</v>
          </cell>
          <cell r="G869">
            <v>163200</v>
          </cell>
          <cell r="H869" t="str">
            <v>EFS</v>
          </cell>
          <cell r="J869">
            <v>2847</v>
          </cell>
          <cell r="K869">
            <v>0.46</v>
          </cell>
          <cell r="L869">
            <v>163200</v>
          </cell>
          <cell r="M869">
            <v>163200</v>
          </cell>
          <cell r="N869" t="str">
            <v>Textile Chemical</v>
          </cell>
          <cell r="O869" t="str">
            <v>HYDROGEN PEROXIDE (50% EXPORT STD)</v>
          </cell>
          <cell r="P869">
            <v>21343110</v>
          </cell>
          <cell r="R869">
            <v>8750675</v>
          </cell>
          <cell r="AD869" t="str">
            <v>OK</v>
          </cell>
          <cell r="AH869" t="str">
            <v>CHEMICAL</v>
          </cell>
        </row>
        <row r="870">
          <cell r="C870" t="str">
            <v>KAPE-FS-4281-25-07-2024</v>
          </cell>
          <cell r="D870">
            <v>45498</v>
          </cell>
          <cell r="E870" t="str">
            <v>Packing Material</v>
          </cell>
          <cell r="F870" t="str">
            <v>-</v>
          </cell>
          <cell r="H870" t="str">
            <v>EFS</v>
          </cell>
          <cell r="L870" t="str">
            <v>(blank)</v>
          </cell>
          <cell r="M870">
            <v>0</v>
          </cell>
          <cell r="N870" t="str">
            <v>Textile Dyes</v>
          </cell>
          <cell r="AD870" t="str">
            <v>NA</v>
          </cell>
          <cell r="AH870" t="str">
            <v>DYES</v>
          </cell>
        </row>
        <row r="871">
          <cell r="C871" t="str">
            <v>KAPW-FS-14136-26-07-2024</v>
          </cell>
          <cell r="D871">
            <v>45499</v>
          </cell>
          <cell r="E871" t="str">
            <v>Packing Material</v>
          </cell>
          <cell r="F871" t="str">
            <v>-</v>
          </cell>
          <cell r="H871" t="str">
            <v>EFS</v>
          </cell>
          <cell r="L871" t="str">
            <v>(blank)</v>
          </cell>
          <cell r="M871">
            <v>0</v>
          </cell>
          <cell r="N871" t="str">
            <v>Textile Dyes</v>
          </cell>
          <cell r="AD871" t="str">
            <v>NA</v>
          </cell>
          <cell r="AH871" t="str">
            <v>DYES</v>
          </cell>
        </row>
        <row r="872">
          <cell r="AD872" t="str">
            <v>NA</v>
          </cell>
        </row>
        <row r="873">
          <cell r="AD873" t="str">
            <v>NA</v>
          </cell>
        </row>
        <row r="874">
          <cell r="AD874" t="str">
            <v>NA</v>
          </cell>
        </row>
        <row r="875">
          <cell r="AD875" t="str">
            <v>NA</v>
          </cell>
        </row>
        <row r="876">
          <cell r="AD876" t="str">
            <v>NA</v>
          </cell>
        </row>
        <row r="877">
          <cell r="AD877" t="str">
            <v>NA</v>
          </cell>
        </row>
        <row r="878">
          <cell r="AD878" t="str">
            <v>NA</v>
          </cell>
        </row>
        <row r="879">
          <cell r="AD879" t="str">
            <v>NA</v>
          </cell>
        </row>
        <row r="880">
          <cell r="AD880" t="str">
            <v>NA</v>
          </cell>
        </row>
        <row r="881">
          <cell r="AD881" t="str">
            <v>NA</v>
          </cell>
        </row>
        <row r="882">
          <cell r="AD882" t="str">
            <v>NA</v>
          </cell>
        </row>
        <row r="883">
          <cell r="AD883" t="str">
            <v>NA</v>
          </cell>
        </row>
        <row r="884">
          <cell r="AD884" t="str">
            <v>NA</v>
          </cell>
        </row>
        <row r="885">
          <cell r="AD885" t="str">
            <v>NA</v>
          </cell>
        </row>
        <row r="886">
          <cell r="AD886" t="str">
            <v>NA</v>
          </cell>
        </row>
        <row r="887">
          <cell r="AD887" t="str">
            <v>NA</v>
          </cell>
        </row>
        <row r="888">
          <cell r="AD888" t="str">
            <v>NA</v>
          </cell>
        </row>
        <row r="889">
          <cell r="AD889" t="str">
            <v>NA</v>
          </cell>
        </row>
        <row r="890">
          <cell r="AD890" t="str">
            <v>NA</v>
          </cell>
        </row>
        <row r="891">
          <cell r="AD891" t="str">
            <v>NA</v>
          </cell>
        </row>
        <row r="892">
          <cell r="AD892" t="str">
            <v>NA</v>
          </cell>
        </row>
        <row r="893">
          <cell r="AD893" t="str">
            <v>NA</v>
          </cell>
        </row>
        <row r="894">
          <cell r="AD894" t="str">
            <v>NA</v>
          </cell>
        </row>
        <row r="895">
          <cell r="AD895" t="str">
            <v>NA</v>
          </cell>
        </row>
        <row r="896">
          <cell r="AD896" t="str">
            <v>NA</v>
          </cell>
        </row>
        <row r="897">
          <cell r="C897" t="str">
            <v>PCSE-PF-12-25-07-2023</v>
          </cell>
          <cell r="D897">
            <v>45132</v>
          </cell>
          <cell r="E897" t="str">
            <v>Raw Material</v>
          </cell>
          <cell r="F897" t="str">
            <v>Closed</v>
          </cell>
          <cell r="G897">
            <v>17010</v>
          </cell>
          <cell r="H897" t="str">
            <v>IND</v>
          </cell>
          <cell r="J897">
            <v>5205.24</v>
          </cell>
          <cell r="K897">
            <v>3.36</v>
          </cell>
          <cell r="L897">
            <v>0</v>
          </cell>
          <cell r="M897">
            <v>0</v>
          </cell>
          <cell r="N897" t="str">
            <v>Cotton Yarn</v>
          </cell>
          <cell r="O897" t="str">
            <v>40/1 Cotton Yarn Combed</v>
          </cell>
          <cell r="P897">
            <v>16593858.854999999</v>
          </cell>
          <cell r="R897">
            <v>2986894.5938999997</v>
          </cell>
          <cell r="Y897">
            <v>45407</v>
          </cell>
          <cell r="AD897" t="str">
            <v>OK</v>
          </cell>
          <cell r="AH897" t="str">
            <v>YARN</v>
          </cell>
        </row>
        <row r="898">
          <cell r="C898" t="str">
            <v>PCSE-PF-15-25-07-2023</v>
          </cell>
          <cell r="D898">
            <v>45132</v>
          </cell>
          <cell r="E898" t="str">
            <v>Raw Material</v>
          </cell>
          <cell r="F898" t="str">
            <v>Closed</v>
          </cell>
          <cell r="G898">
            <v>226800</v>
          </cell>
          <cell r="H898" t="str">
            <v>IND</v>
          </cell>
          <cell r="J898">
            <v>5205.24</v>
          </cell>
          <cell r="K898">
            <v>3.36</v>
          </cell>
          <cell r="L898">
            <v>0</v>
          </cell>
          <cell r="M898">
            <v>0</v>
          </cell>
          <cell r="N898" t="str">
            <v>Cotton Yarn</v>
          </cell>
          <cell r="O898" t="str">
            <v>40/1 Cotton Yarn Combed</v>
          </cell>
          <cell r="P898">
            <v>221251451.39999998</v>
          </cell>
          <cell r="R898">
            <v>39825261.251999997</v>
          </cell>
          <cell r="Y898">
            <v>45407</v>
          </cell>
          <cell r="AD898" t="str">
            <v>OK</v>
          </cell>
          <cell r="AH898" t="str">
            <v>YARN</v>
          </cell>
        </row>
        <row r="899">
          <cell r="C899" t="str">
            <v>PCSE-PF-10-25-07-2023</v>
          </cell>
          <cell r="D899">
            <v>45132</v>
          </cell>
          <cell r="E899" t="str">
            <v>Raw Material</v>
          </cell>
          <cell r="F899" t="str">
            <v>Closed</v>
          </cell>
          <cell r="G899">
            <v>99.792000000000002</v>
          </cell>
          <cell r="H899" t="str">
            <v>IND</v>
          </cell>
          <cell r="J899">
            <v>5402.39</v>
          </cell>
          <cell r="K899">
            <v>2.4700000000000002</v>
          </cell>
          <cell r="L899">
            <v>0</v>
          </cell>
          <cell r="M899">
            <v>0</v>
          </cell>
          <cell r="N899" t="str">
            <v>Blended Yarn</v>
          </cell>
          <cell r="O899" t="str">
            <v>CVC60:40 - 24/1</v>
          </cell>
          <cell r="P899">
            <v>71500.469039999996</v>
          </cell>
          <cell r="R899">
            <v>12870.084427199999</v>
          </cell>
          <cell r="Y899">
            <v>45407</v>
          </cell>
          <cell r="AD899" t="str">
            <v>OK</v>
          </cell>
          <cell r="AH899" t="str">
            <v>YARN</v>
          </cell>
        </row>
        <row r="900">
          <cell r="C900" t="str">
            <v>PCSE-PF-14-25-07-2023</v>
          </cell>
          <cell r="D900">
            <v>45132</v>
          </cell>
          <cell r="E900" t="str">
            <v>Raw Material</v>
          </cell>
          <cell r="F900" t="str">
            <v>Closed</v>
          </cell>
          <cell r="G900">
            <v>10704.96</v>
          </cell>
          <cell r="H900" t="str">
            <v>IND</v>
          </cell>
          <cell r="J900">
            <v>5402.39</v>
          </cell>
          <cell r="K900">
            <v>2.66</v>
          </cell>
          <cell r="L900">
            <v>0</v>
          </cell>
          <cell r="M900">
            <v>0</v>
          </cell>
          <cell r="N900" t="str">
            <v>Blended Yarn</v>
          </cell>
          <cell r="O900" t="str">
            <v>CVC60:40 - 40/1</v>
          </cell>
          <cell r="P900">
            <v>8260054.1855999995</v>
          </cell>
          <cell r="R900">
            <v>1486809.7534079999</v>
          </cell>
          <cell r="Y900">
            <v>45407</v>
          </cell>
          <cell r="AD900" t="str">
            <v>OK</v>
          </cell>
          <cell r="AH900" t="str">
            <v>YARN</v>
          </cell>
        </row>
        <row r="901">
          <cell r="C901" t="str">
            <v>PCSE-PF-11-25-07-2023</v>
          </cell>
          <cell r="D901">
            <v>45132</v>
          </cell>
          <cell r="E901" t="str">
            <v>Raw Material</v>
          </cell>
          <cell r="F901" t="str">
            <v>Closed</v>
          </cell>
          <cell r="G901">
            <v>13789.44</v>
          </cell>
          <cell r="H901" t="str">
            <v>IND</v>
          </cell>
          <cell r="J901">
            <v>5402.39</v>
          </cell>
          <cell r="K901">
            <v>2.27</v>
          </cell>
          <cell r="L901">
            <v>0</v>
          </cell>
          <cell r="M901">
            <v>0</v>
          </cell>
          <cell r="N901" t="str">
            <v>Blended Yarn</v>
          </cell>
          <cell r="O901" t="str">
            <v>PC52:48 - 24/1</v>
          </cell>
          <cell r="P901">
            <v>9059259.4283520002</v>
          </cell>
          <cell r="R901">
            <v>1630666.69710336</v>
          </cell>
          <cell r="Y901">
            <v>45407</v>
          </cell>
          <cell r="AD901" t="str">
            <v>OK</v>
          </cell>
          <cell r="AH901" t="str">
            <v>YARN</v>
          </cell>
        </row>
        <row r="902">
          <cell r="C902" t="str">
            <v>PCSE-PF-13-25-07-2023</v>
          </cell>
          <cell r="D902">
            <v>45132</v>
          </cell>
          <cell r="E902" t="str">
            <v>Raw Material</v>
          </cell>
          <cell r="F902" t="str">
            <v>Closed</v>
          </cell>
          <cell r="G902">
            <v>18416.16</v>
          </cell>
          <cell r="H902" t="str">
            <v>IND</v>
          </cell>
          <cell r="J902">
            <v>5402.39</v>
          </cell>
          <cell r="K902">
            <v>2.5099999999999998</v>
          </cell>
          <cell r="L902">
            <v>0</v>
          </cell>
          <cell r="M902">
            <v>0</v>
          </cell>
          <cell r="N902" t="str">
            <v>Blended Yarn</v>
          </cell>
          <cell r="O902" t="str">
            <v>PC52:48 - 40/1</v>
          </cell>
          <cell r="P902">
            <v>13398087.89088</v>
          </cell>
          <cell r="R902">
            <v>2411655.8203583998</v>
          </cell>
          <cell r="Y902">
            <v>45407</v>
          </cell>
          <cell r="AD902" t="str">
            <v>OK</v>
          </cell>
          <cell r="AH902" t="str">
            <v>YARN</v>
          </cell>
        </row>
        <row r="903">
          <cell r="C903" t="str">
            <v>PCSE-PF-9-25-07-2023</v>
          </cell>
          <cell r="D903">
            <v>45132</v>
          </cell>
          <cell r="E903" t="str">
            <v>Raw Material</v>
          </cell>
          <cell r="F903" t="str">
            <v>Closed</v>
          </cell>
          <cell r="G903">
            <v>26399.52</v>
          </cell>
          <cell r="H903" t="str">
            <v>IND</v>
          </cell>
          <cell r="J903">
            <v>5402.39</v>
          </cell>
          <cell r="K903">
            <v>2.11</v>
          </cell>
          <cell r="L903">
            <v>0</v>
          </cell>
          <cell r="M903">
            <v>0</v>
          </cell>
          <cell r="N903" t="str">
            <v>Blended Yarn</v>
          </cell>
          <cell r="O903" t="str">
            <v>PC65:35 - 8/1</v>
          </cell>
          <cell r="P903">
            <v>16179706.138176</v>
          </cell>
          <cell r="R903">
            <v>2912347.10487168</v>
          </cell>
          <cell r="Y903">
            <v>45407</v>
          </cell>
          <cell r="AD903" t="str">
            <v>OK</v>
          </cell>
          <cell r="AH903" t="str">
            <v>YARN</v>
          </cell>
        </row>
        <row r="904">
          <cell r="C904" t="str">
            <v>PCSE-PF-16-04-08-2023</v>
          </cell>
          <cell r="D904">
            <v>45142</v>
          </cell>
          <cell r="E904" t="str">
            <v>Raw Material</v>
          </cell>
          <cell r="F904" t="str">
            <v>Closed</v>
          </cell>
          <cell r="G904">
            <v>25129.439999999999</v>
          </cell>
          <cell r="H904" t="str">
            <v>IND</v>
          </cell>
          <cell r="J904">
            <v>5205.22</v>
          </cell>
          <cell r="K904">
            <v>3.12</v>
          </cell>
          <cell r="L904">
            <v>0</v>
          </cell>
          <cell r="M904">
            <v>0</v>
          </cell>
          <cell r="N904" t="str">
            <v>Cotton Yarn</v>
          </cell>
          <cell r="O904" t="str">
            <v>24/1 Cotton Yarn Combed</v>
          </cell>
          <cell r="P904">
            <v>22714149</v>
          </cell>
          <cell r="R904">
            <v>4088546.82</v>
          </cell>
          <cell r="Y904">
            <v>45407</v>
          </cell>
          <cell r="AD904" t="str">
            <v>OK</v>
          </cell>
          <cell r="AH904" t="str">
            <v>YARN</v>
          </cell>
        </row>
        <row r="905">
          <cell r="C905" t="str">
            <v>PCSE-PF-22-04-08-2023</v>
          </cell>
          <cell r="D905">
            <v>45142</v>
          </cell>
          <cell r="E905" t="str">
            <v>Raw Material</v>
          </cell>
          <cell r="F905" t="str">
            <v>Closed</v>
          </cell>
          <cell r="G905">
            <v>21682.080000000002</v>
          </cell>
          <cell r="H905" t="str">
            <v>IND</v>
          </cell>
          <cell r="J905">
            <v>5205.2299999999996</v>
          </cell>
          <cell r="K905">
            <v>3.23</v>
          </cell>
          <cell r="L905">
            <v>0</v>
          </cell>
          <cell r="M905">
            <v>0</v>
          </cell>
          <cell r="N905" t="str">
            <v>Cotton Yarn</v>
          </cell>
          <cell r="O905" t="str">
            <v>30/1 Cotton Yarn Combed</v>
          </cell>
          <cell r="P905">
            <v>20315133</v>
          </cell>
          <cell r="R905">
            <v>3656723.94</v>
          </cell>
          <cell r="Y905">
            <v>45407</v>
          </cell>
          <cell r="AD905" t="str">
            <v>OK</v>
          </cell>
          <cell r="AH905" t="str">
            <v>YARN</v>
          </cell>
        </row>
        <row r="906">
          <cell r="C906" t="str">
            <v>PCSE-PF-19-04-08-2023</v>
          </cell>
          <cell r="D906">
            <v>45142</v>
          </cell>
          <cell r="E906" t="str">
            <v>Raw Material</v>
          </cell>
          <cell r="F906" t="str">
            <v>Closed</v>
          </cell>
          <cell r="G906">
            <v>226800</v>
          </cell>
          <cell r="H906" t="str">
            <v>IND</v>
          </cell>
          <cell r="J906">
            <v>5205.24</v>
          </cell>
          <cell r="K906">
            <v>3.36</v>
          </cell>
          <cell r="L906">
            <v>0</v>
          </cell>
          <cell r="M906">
            <v>0</v>
          </cell>
          <cell r="N906" t="str">
            <v>Cotton Yarn</v>
          </cell>
          <cell r="O906" t="str">
            <v>40/1 Cotton Yarn Combed</v>
          </cell>
          <cell r="P906">
            <v>221001450</v>
          </cell>
          <cell r="R906">
            <v>39780261</v>
          </cell>
          <cell r="Y906">
            <v>45407</v>
          </cell>
          <cell r="AD906" t="str">
            <v>OK</v>
          </cell>
          <cell r="AH906" t="str">
            <v>YARN</v>
          </cell>
        </row>
        <row r="907">
          <cell r="C907" t="str">
            <v>PCSE-PF-21-04-08-2023</v>
          </cell>
          <cell r="D907">
            <v>45142</v>
          </cell>
          <cell r="E907" t="str">
            <v>Raw Material</v>
          </cell>
          <cell r="F907" t="str">
            <v>Closed</v>
          </cell>
          <cell r="G907">
            <v>18280.080000000002</v>
          </cell>
          <cell r="H907" t="str">
            <v>IND</v>
          </cell>
          <cell r="J907">
            <v>5205.2700000000004</v>
          </cell>
          <cell r="K907">
            <v>4.42</v>
          </cell>
          <cell r="L907">
            <v>0</v>
          </cell>
          <cell r="M907">
            <v>0</v>
          </cell>
          <cell r="N907" t="str">
            <v>Cotton Yarn</v>
          </cell>
          <cell r="O907" t="str">
            <v>60/1 Cotton Yarn Combed</v>
          </cell>
          <cell r="P907">
            <v>23454754</v>
          </cell>
          <cell r="R907">
            <v>4221855.72</v>
          </cell>
          <cell r="Y907">
            <v>45407</v>
          </cell>
          <cell r="AD907" t="str">
            <v>OK</v>
          </cell>
          <cell r="AH907" t="str">
            <v>YARN</v>
          </cell>
        </row>
        <row r="908">
          <cell r="C908" t="str">
            <v>PCSE-PF-17-04-08-2023</v>
          </cell>
          <cell r="D908">
            <v>45142</v>
          </cell>
          <cell r="E908" t="str">
            <v>Raw Material</v>
          </cell>
          <cell r="F908" t="str">
            <v>Running</v>
          </cell>
          <cell r="G908">
            <v>75660.479999999996</v>
          </cell>
          <cell r="H908" t="str">
            <v>IND</v>
          </cell>
          <cell r="J908">
            <v>5402.39</v>
          </cell>
          <cell r="K908">
            <v>1.98</v>
          </cell>
          <cell r="L908">
            <v>53763.08</v>
          </cell>
          <cell r="M908">
            <v>75660.479999999996</v>
          </cell>
          <cell r="N908" t="str">
            <v>Blended Yarn</v>
          </cell>
          <cell r="O908" t="str">
            <v>PC65:35 Carded RING - 18/1</v>
          </cell>
          <cell r="P908">
            <v>43535086</v>
          </cell>
          <cell r="R908">
            <v>7836315.4799999995</v>
          </cell>
          <cell r="AD908" t="str">
            <v>OK</v>
          </cell>
          <cell r="AH908" t="str">
            <v>YARN</v>
          </cell>
        </row>
        <row r="909">
          <cell r="C909" t="str">
            <v>PCSE-PF-18-04-08-2023</v>
          </cell>
          <cell r="D909">
            <v>45142</v>
          </cell>
          <cell r="E909" t="str">
            <v>Raw Material</v>
          </cell>
          <cell r="F909" t="str">
            <v>-</v>
          </cell>
          <cell r="G909">
            <v>55702.080000000002</v>
          </cell>
          <cell r="H909" t="str">
            <v>IND</v>
          </cell>
          <cell r="J909">
            <v>5402.39</v>
          </cell>
          <cell r="K909">
            <v>2.04</v>
          </cell>
          <cell r="L909">
            <v>55702.080000000002</v>
          </cell>
          <cell r="M909">
            <v>55702.080000000002</v>
          </cell>
          <cell r="N909" t="str">
            <v>Blended Yarn</v>
          </cell>
          <cell r="O909" t="str">
            <v>PC65:35 - 24/1 - Gadoon return</v>
          </cell>
          <cell r="P909">
            <v>33033417</v>
          </cell>
          <cell r="R909">
            <v>5946015.0599999996</v>
          </cell>
          <cell r="AD909" t="str">
            <v>OK</v>
          </cell>
          <cell r="AH909" t="str">
            <v>YARN</v>
          </cell>
        </row>
        <row r="910">
          <cell r="C910" t="str">
            <v>PCSE-PF-20-04-08-2023</v>
          </cell>
          <cell r="D910">
            <v>45142</v>
          </cell>
          <cell r="E910" t="str">
            <v>Raw Material</v>
          </cell>
          <cell r="F910" t="str">
            <v>Closed</v>
          </cell>
          <cell r="G910">
            <v>7665.84</v>
          </cell>
          <cell r="H910" t="str">
            <v>IND</v>
          </cell>
          <cell r="J910">
            <v>5402.39</v>
          </cell>
          <cell r="K910">
            <v>2.5499999999999998</v>
          </cell>
          <cell r="L910">
            <v>0</v>
          </cell>
          <cell r="M910">
            <v>0</v>
          </cell>
          <cell r="N910" t="str">
            <v>Blended Yarn</v>
          </cell>
          <cell r="O910" t="str">
            <v>PC52:48 - 40/1</v>
          </cell>
          <cell r="P910">
            <v>5661537</v>
          </cell>
          <cell r="R910">
            <v>1019076.6599999999</v>
          </cell>
          <cell r="Y910">
            <v>45407</v>
          </cell>
          <cell r="AD910" t="str">
            <v>OK</v>
          </cell>
          <cell r="AH910" t="str">
            <v>YARN</v>
          </cell>
        </row>
        <row r="911">
          <cell r="C911" t="str">
            <v>PCSE-PF-23-04-08-2023</v>
          </cell>
          <cell r="D911">
            <v>45142</v>
          </cell>
          <cell r="E911" t="str">
            <v>Raw Material</v>
          </cell>
          <cell r="F911" t="str">
            <v>Closed</v>
          </cell>
          <cell r="G911">
            <v>1432.922</v>
          </cell>
          <cell r="H911" t="str">
            <v>IND</v>
          </cell>
          <cell r="J911">
            <v>5402.39</v>
          </cell>
          <cell r="K911">
            <v>2.5499999999999998</v>
          </cell>
          <cell r="L911">
            <v>0</v>
          </cell>
          <cell r="M911">
            <v>0</v>
          </cell>
          <cell r="N911" t="str">
            <v>Blended Yarn</v>
          </cell>
          <cell r="O911" t="str">
            <v>CVC60:40 - 30/1</v>
          </cell>
          <cell r="P911">
            <v>1058272</v>
          </cell>
          <cell r="R911">
            <v>190488.95999999999</v>
          </cell>
          <cell r="Y911">
            <v>45407</v>
          </cell>
          <cell r="AD911" t="str">
            <v>OK</v>
          </cell>
          <cell r="AH911" t="str">
            <v>YARN</v>
          </cell>
        </row>
        <row r="912">
          <cell r="C912" t="str">
            <v>PCSE-PF-34-16-08-2023</v>
          </cell>
          <cell r="D912">
            <v>45154</v>
          </cell>
          <cell r="E912" t="str">
            <v>Raw Material</v>
          </cell>
          <cell r="F912" t="str">
            <v>Closed</v>
          </cell>
          <cell r="G912">
            <v>68040</v>
          </cell>
          <cell r="H912" t="str">
            <v>IND</v>
          </cell>
          <cell r="J912">
            <v>5402.39</v>
          </cell>
          <cell r="K912">
            <v>2.71</v>
          </cell>
          <cell r="L912">
            <v>0</v>
          </cell>
          <cell r="M912">
            <v>0</v>
          </cell>
          <cell r="N912" t="str">
            <v>Blended Yarn</v>
          </cell>
          <cell r="O912" t="str">
            <v>PC52:48 - 40/1</v>
          </cell>
          <cell r="P912">
            <v>53550351</v>
          </cell>
          <cell r="R912">
            <v>9639063.1799999997</v>
          </cell>
          <cell r="Y912">
            <v>45407</v>
          </cell>
          <cell r="AD912" t="str">
            <v>OK</v>
          </cell>
          <cell r="AH912" t="str">
            <v>YARN</v>
          </cell>
        </row>
        <row r="913">
          <cell r="C913" t="str">
            <v>PCSE-PF-35-16-08-2023</v>
          </cell>
          <cell r="D913">
            <v>45154</v>
          </cell>
          <cell r="E913" t="str">
            <v>Raw Material</v>
          </cell>
          <cell r="F913" t="str">
            <v>Closed</v>
          </cell>
          <cell r="G913">
            <v>6305.04</v>
          </cell>
          <cell r="H913" t="str">
            <v>IND</v>
          </cell>
          <cell r="J913">
            <v>5402.33</v>
          </cell>
          <cell r="K913">
            <v>1.75</v>
          </cell>
          <cell r="L913">
            <v>0</v>
          </cell>
          <cell r="M913">
            <v>0</v>
          </cell>
          <cell r="N913" t="str">
            <v>Polyester Yarn</v>
          </cell>
          <cell r="O913" t="str">
            <v>100% Polyester</v>
          </cell>
          <cell r="P913">
            <v>3197021</v>
          </cell>
          <cell r="R913">
            <v>575463.78</v>
          </cell>
          <cell r="Y913">
            <v>45407</v>
          </cell>
          <cell r="AD913" t="str">
            <v>OK</v>
          </cell>
          <cell r="AH913" t="str">
            <v>YARN</v>
          </cell>
        </row>
        <row r="914">
          <cell r="C914" t="str">
            <v>PCSE-PF-92-12-09-2023</v>
          </cell>
          <cell r="D914">
            <v>45181</v>
          </cell>
          <cell r="E914" t="str">
            <v>Raw Material</v>
          </cell>
          <cell r="F914" t="str">
            <v>Closed</v>
          </cell>
          <cell r="G914">
            <v>14106.96</v>
          </cell>
          <cell r="H914" t="str">
            <v>IND</v>
          </cell>
          <cell r="J914">
            <v>5402.39</v>
          </cell>
          <cell r="K914">
            <v>2.83</v>
          </cell>
          <cell r="L914">
            <v>0</v>
          </cell>
          <cell r="M914">
            <v>0</v>
          </cell>
          <cell r="N914" t="str">
            <v>Blended Yarn</v>
          </cell>
          <cell r="O914" t="str">
            <v>PC52:48 - 40/1</v>
          </cell>
          <cell r="P914">
            <v>11569276</v>
          </cell>
          <cell r="R914">
            <v>2082469.68</v>
          </cell>
          <cell r="Y914">
            <v>45407</v>
          </cell>
          <cell r="AD914" t="str">
            <v>OK</v>
          </cell>
          <cell r="AH914" t="str">
            <v>YARN</v>
          </cell>
        </row>
        <row r="915">
          <cell r="C915" t="str">
            <v>PCSE-PF-93-12-09-2023</v>
          </cell>
          <cell r="D915">
            <v>45181</v>
          </cell>
          <cell r="E915" t="str">
            <v>Raw Material</v>
          </cell>
          <cell r="F915" t="str">
            <v>Closed</v>
          </cell>
          <cell r="G915">
            <v>54432</v>
          </cell>
          <cell r="H915" t="str">
            <v>IND</v>
          </cell>
          <cell r="J915">
            <v>5402.39</v>
          </cell>
          <cell r="K915">
            <v>2.78</v>
          </cell>
          <cell r="L915">
            <v>0</v>
          </cell>
          <cell r="M915">
            <v>0</v>
          </cell>
          <cell r="N915" t="str">
            <v>Blended Yarn</v>
          </cell>
          <cell r="O915" t="str">
            <v>PC52:48 - 40/1</v>
          </cell>
          <cell r="P915">
            <v>43920288</v>
          </cell>
          <cell r="R915">
            <v>7905651.8399999999</v>
          </cell>
          <cell r="Y915">
            <v>45407</v>
          </cell>
          <cell r="AD915" t="str">
            <v>OK</v>
          </cell>
          <cell r="AH915" t="str">
            <v>YARN</v>
          </cell>
        </row>
        <row r="916">
          <cell r="C916" t="str">
            <v>GWDE-PF-11-18-08-2023</v>
          </cell>
          <cell r="D916">
            <v>45156</v>
          </cell>
          <cell r="E916" t="str">
            <v>Raw Material</v>
          </cell>
          <cell r="F916" t="str">
            <v>Closed</v>
          </cell>
          <cell r="G916">
            <v>2223</v>
          </cell>
          <cell r="H916" t="str">
            <v>IND</v>
          </cell>
          <cell r="J916">
            <v>5205.12</v>
          </cell>
          <cell r="K916">
            <v>2.58</v>
          </cell>
          <cell r="L916">
            <v>0</v>
          </cell>
          <cell r="M916">
            <v>0</v>
          </cell>
          <cell r="N916" t="str">
            <v>Cotton Yarn</v>
          </cell>
          <cell r="O916" t="str">
            <v xml:space="preserve">12/1 Cotton Yarn </v>
          </cell>
          <cell r="P916">
            <v>1666000</v>
          </cell>
          <cell r="R916">
            <v>299880</v>
          </cell>
          <cell r="Y916">
            <v>45407</v>
          </cell>
          <cell r="AD916" t="str">
            <v>OK</v>
          </cell>
          <cell r="AH916" t="str">
            <v>YARN</v>
          </cell>
        </row>
        <row r="917">
          <cell r="C917" t="str">
            <v>PCSE-PF-113-02-10-2023</v>
          </cell>
          <cell r="D917">
            <v>45201</v>
          </cell>
          <cell r="E917" t="str">
            <v>Raw Material</v>
          </cell>
          <cell r="F917" t="str">
            <v>Closed</v>
          </cell>
          <cell r="G917">
            <v>226800</v>
          </cell>
          <cell r="H917" t="str">
            <v>IND</v>
          </cell>
          <cell r="J917">
            <v>5205.24</v>
          </cell>
          <cell r="K917">
            <v>3.52</v>
          </cell>
          <cell r="L917">
            <v>0</v>
          </cell>
          <cell r="M917">
            <v>0</v>
          </cell>
          <cell r="N917" t="str">
            <v>Cotton Yarn</v>
          </cell>
          <cell r="O917" t="str">
            <v>40/1 Cotton Yarn Combed</v>
          </cell>
          <cell r="P917">
            <v>231251517</v>
          </cell>
          <cell r="R917">
            <v>41625273.059999995</v>
          </cell>
          <cell r="Y917">
            <v>45407</v>
          </cell>
          <cell r="AD917" t="str">
            <v>OK</v>
          </cell>
          <cell r="AH917" t="str">
            <v>YARN</v>
          </cell>
        </row>
        <row r="918">
          <cell r="C918" t="str">
            <v>PCSE-PF-114-02-10-2023</v>
          </cell>
          <cell r="D918">
            <v>45201</v>
          </cell>
          <cell r="E918" t="str">
            <v>Raw Material</v>
          </cell>
          <cell r="F918" t="str">
            <v>Closed</v>
          </cell>
          <cell r="G918">
            <v>6894.72</v>
          </cell>
          <cell r="H918" t="str">
            <v>IND</v>
          </cell>
          <cell r="J918">
            <v>5205.12</v>
          </cell>
          <cell r="K918">
            <v>3.06</v>
          </cell>
          <cell r="L918">
            <v>0</v>
          </cell>
          <cell r="M918">
            <v>0</v>
          </cell>
          <cell r="N918" t="str">
            <v>Cotton Yarn</v>
          </cell>
          <cell r="O918" t="str">
            <v>14/1 Cotton Yarn Carded</v>
          </cell>
          <cell r="P918">
            <v>6110440</v>
          </cell>
          <cell r="R918">
            <v>1099879.2</v>
          </cell>
          <cell r="Y918">
            <v>45407</v>
          </cell>
          <cell r="AD918" t="str">
            <v>OK</v>
          </cell>
          <cell r="AH918" t="str">
            <v>YARN</v>
          </cell>
        </row>
        <row r="919">
          <cell r="C919" t="str">
            <v>PCSE-PF-115-02-10-2023</v>
          </cell>
          <cell r="D919">
            <v>45201</v>
          </cell>
          <cell r="E919" t="str">
            <v>Raw Material</v>
          </cell>
          <cell r="F919" t="str">
            <v>Closed</v>
          </cell>
          <cell r="G919">
            <v>8618.4</v>
          </cell>
          <cell r="H919" t="str">
            <v>IND</v>
          </cell>
          <cell r="J919">
            <v>5205.12</v>
          </cell>
          <cell r="K919">
            <v>3.27</v>
          </cell>
          <cell r="L919">
            <v>0</v>
          </cell>
          <cell r="M919">
            <v>0</v>
          </cell>
          <cell r="N919" t="str">
            <v>Cotton Yarn</v>
          </cell>
          <cell r="O919" t="str">
            <v>20/1 Cotton Yarn Carded</v>
          </cell>
          <cell r="P919">
            <v>8170054</v>
          </cell>
          <cell r="R919">
            <v>1470609.72</v>
          </cell>
          <cell r="Y919">
            <v>45407</v>
          </cell>
          <cell r="AD919" t="str">
            <v>OK</v>
          </cell>
          <cell r="AH919" t="str">
            <v>YARN</v>
          </cell>
        </row>
        <row r="920">
          <cell r="C920" t="str">
            <v>PCSE-PF-116-02-10-2023</v>
          </cell>
          <cell r="D920">
            <v>45201</v>
          </cell>
          <cell r="E920" t="str">
            <v>Raw Material</v>
          </cell>
          <cell r="F920" t="str">
            <v>Closed</v>
          </cell>
          <cell r="G920">
            <v>13970.88</v>
          </cell>
          <cell r="H920" t="str">
            <v>IND</v>
          </cell>
          <cell r="J920">
            <v>5205.2700000000004</v>
          </cell>
          <cell r="K920">
            <v>4.9000000000000004</v>
          </cell>
          <cell r="L920">
            <v>0</v>
          </cell>
          <cell r="M920">
            <v>0</v>
          </cell>
          <cell r="N920" t="str">
            <v>Cotton Yarn</v>
          </cell>
          <cell r="O920" t="str">
            <v>60/1 Cotton Yarn Combed</v>
          </cell>
          <cell r="P920">
            <v>19866130</v>
          </cell>
          <cell r="R920">
            <v>3575903.4</v>
          </cell>
          <cell r="Y920">
            <v>45407</v>
          </cell>
          <cell r="AD920" t="str">
            <v>OK</v>
          </cell>
          <cell r="AH920" t="str">
            <v>YARN</v>
          </cell>
        </row>
        <row r="921">
          <cell r="C921" t="str">
            <v>PCSE-PF-117-02-10-2023</v>
          </cell>
          <cell r="D921">
            <v>45201</v>
          </cell>
          <cell r="E921" t="str">
            <v>Raw Material</v>
          </cell>
          <cell r="F921" t="str">
            <v>Closed</v>
          </cell>
          <cell r="G921">
            <v>5171.04</v>
          </cell>
          <cell r="H921" t="str">
            <v>IND</v>
          </cell>
          <cell r="J921">
            <v>5402.33</v>
          </cell>
          <cell r="K921">
            <v>1.94</v>
          </cell>
          <cell r="L921">
            <v>0</v>
          </cell>
          <cell r="M921">
            <v>0</v>
          </cell>
          <cell r="N921" t="str">
            <v>Polyester Yarn</v>
          </cell>
          <cell r="O921" t="str">
            <v>100% Polyester</v>
          </cell>
          <cell r="P921">
            <v>2907019</v>
          </cell>
          <cell r="R921">
            <v>523263.42</v>
          </cell>
          <cell r="Y921">
            <v>45407</v>
          </cell>
          <cell r="AD921" t="str">
            <v>OK</v>
          </cell>
          <cell r="AH921" t="str">
            <v>YARN</v>
          </cell>
        </row>
        <row r="922">
          <cell r="C922" t="str">
            <v>PCSE-PF-119-02-10-2023</v>
          </cell>
          <cell r="D922">
            <v>45201</v>
          </cell>
          <cell r="E922" t="str">
            <v>Raw Material</v>
          </cell>
          <cell r="F922" t="str">
            <v>Closed</v>
          </cell>
          <cell r="G922">
            <v>8346.24</v>
          </cell>
          <cell r="H922" t="str">
            <v>IND</v>
          </cell>
          <cell r="J922">
            <v>5402.33</v>
          </cell>
          <cell r="K922">
            <v>1.92</v>
          </cell>
          <cell r="L922">
            <v>0</v>
          </cell>
          <cell r="M922">
            <v>0</v>
          </cell>
          <cell r="N922" t="str">
            <v>Polyester Yarn</v>
          </cell>
          <cell r="O922" t="str">
            <v>100% Polyester</v>
          </cell>
          <cell r="P922">
            <v>4636830</v>
          </cell>
          <cell r="R922">
            <v>834629.4</v>
          </cell>
          <cell r="Y922">
            <v>45407</v>
          </cell>
          <cell r="AD922" t="str">
            <v>OK</v>
          </cell>
          <cell r="AH922" t="str">
            <v>YARN</v>
          </cell>
        </row>
        <row r="923">
          <cell r="C923" t="str">
            <v>PCSE-PF-121-02-10-2023</v>
          </cell>
          <cell r="D923">
            <v>45201</v>
          </cell>
          <cell r="E923" t="str">
            <v>Raw Material</v>
          </cell>
          <cell r="F923" t="str">
            <v>Closed</v>
          </cell>
          <cell r="G923">
            <v>15739.92</v>
          </cell>
          <cell r="H923" t="str">
            <v>IND</v>
          </cell>
          <cell r="J923">
            <v>5205.13</v>
          </cell>
          <cell r="K923">
            <v>3.23</v>
          </cell>
          <cell r="L923">
            <v>0</v>
          </cell>
          <cell r="M923">
            <v>0</v>
          </cell>
          <cell r="N923" t="str">
            <v>Cotton Yarn</v>
          </cell>
          <cell r="O923" t="str">
            <v>26/1 Cotton Yarn Carded</v>
          </cell>
          <cell r="P923">
            <v>14747597</v>
          </cell>
          <cell r="R923">
            <v>2654567.46</v>
          </cell>
          <cell r="Y923">
            <v>45407</v>
          </cell>
          <cell r="AD923" t="str">
            <v>OK</v>
          </cell>
          <cell r="AH923" t="str">
            <v>YARN</v>
          </cell>
        </row>
        <row r="924">
          <cell r="C924" t="str">
            <v>PCSE-PF-123-02-10-2023</v>
          </cell>
          <cell r="D924">
            <v>45201</v>
          </cell>
          <cell r="E924" t="str">
            <v>Raw Material</v>
          </cell>
          <cell r="F924" t="str">
            <v>Closed</v>
          </cell>
          <cell r="G924">
            <v>73982.16</v>
          </cell>
          <cell r="H924" t="str">
            <v>IND</v>
          </cell>
          <cell r="J924">
            <v>5205.12</v>
          </cell>
          <cell r="K924">
            <v>2.9</v>
          </cell>
          <cell r="L924">
            <v>0</v>
          </cell>
          <cell r="M924">
            <v>0</v>
          </cell>
          <cell r="N924" t="str">
            <v>Cotton Yarn</v>
          </cell>
          <cell r="O924" t="str">
            <v>20/1 Cotton Yarn Carded</v>
          </cell>
          <cell r="P924">
            <v>62304609</v>
          </cell>
          <cell r="R924">
            <v>11214829.619999999</v>
          </cell>
          <cell r="Y924">
            <v>45407</v>
          </cell>
          <cell r="AD924" t="str">
            <v>OK</v>
          </cell>
          <cell r="AH924" t="str">
            <v>YARN</v>
          </cell>
        </row>
        <row r="925">
          <cell r="C925" t="str">
            <v>PCSE-PF-125-02-10-2023</v>
          </cell>
          <cell r="D925">
            <v>45201</v>
          </cell>
          <cell r="E925" t="str">
            <v>Raw Material</v>
          </cell>
          <cell r="F925" t="str">
            <v>Running</v>
          </cell>
          <cell r="G925">
            <v>68040</v>
          </cell>
          <cell r="H925" t="str">
            <v>IND</v>
          </cell>
          <cell r="J925">
            <v>5402.39</v>
          </cell>
          <cell r="K925">
            <v>2.39</v>
          </cell>
          <cell r="L925">
            <v>10577.43</v>
          </cell>
          <cell r="M925">
            <v>68040</v>
          </cell>
          <cell r="N925" t="str">
            <v>Blended Yarn</v>
          </cell>
          <cell r="O925" t="str">
            <v>PC52:48 - 31/1</v>
          </cell>
          <cell r="P925">
            <v>47250310</v>
          </cell>
          <cell r="R925">
            <v>8505055.7999999989</v>
          </cell>
          <cell r="AD925" t="str">
            <v>OK</v>
          </cell>
          <cell r="AH925" t="str">
            <v>YARN</v>
          </cell>
        </row>
        <row r="926">
          <cell r="C926" t="str">
            <v>PCSE-PF-145-12-10-2023</v>
          </cell>
          <cell r="D926">
            <v>45211</v>
          </cell>
          <cell r="E926" t="str">
            <v>Raw Material</v>
          </cell>
          <cell r="F926" t="str">
            <v>Closed</v>
          </cell>
          <cell r="G926">
            <v>9616.2999999999993</v>
          </cell>
          <cell r="H926" t="str">
            <v>IND</v>
          </cell>
          <cell r="J926">
            <v>5205.13</v>
          </cell>
          <cell r="K926">
            <v>3.27</v>
          </cell>
          <cell r="L926">
            <v>0</v>
          </cell>
          <cell r="M926">
            <v>0</v>
          </cell>
          <cell r="N926" t="str">
            <v>Cotton Yarn</v>
          </cell>
          <cell r="O926" t="str">
            <v>30/1 Cotton Yarn Carded</v>
          </cell>
          <cell r="P926">
            <v>9116041</v>
          </cell>
          <cell r="R926">
            <v>1640887.38</v>
          </cell>
          <cell r="Y926">
            <v>45407</v>
          </cell>
          <cell r="AD926" t="str">
            <v>OK</v>
          </cell>
          <cell r="AH926" t="str">
            <v>YARN</v>
          </cell>
        </row>
        <row r="927">
          <cell r="C927" t="str">
            <v>PCSE-PF-146-12-10-2023</v>
          </cell>
          <cell r="D927">
            <v>45211</v>
          </cell>
          <cell r="E927" t="str">
            <v>Raw Material</v>
          </cell>
          <cell r="F927" t="str">
            <v>Closed</v>
          </cell>
          <cell r="G927">
            <v>226800</v>
          </cell>
          <cell r="H927" t="str">
            <v>IND</v>
          </cell>
          <cell r="J927">
            <v>5205.24</v>
          </cell>
          <cell r="K927">
            <v>3.53</v>
          </cell>
          <cell r="L927">
            <v>0</v>
          </cell>
          <cell r="M927">
            <v>0</v>
          </cell>
          <cell r="N927" t="str">
            <v>Cotton Yarn</v>
          </cell>
          <cell r="O927" t="str">
            <v>40/1 Cotton Yarn Combed</v>
          </cell>
          <cell r="P927">
            <v>232001522</v>
          </cell>
          <cell r="R927">
            <v>41760273.960000001</v>
          </cell>
          <cell r="Y927">
            <v>45454</v>
          </cell>
          <cell r="AD927" t="str">
            <v>OK</v>
          </cell>
          <cell r="AH927" t="str">
            <v>YARN</v>
          </cell>
        </row>
        <row r="928">
          <cell r="C928" t="str">
            <v>PCSE-PF-147-12-10-2023</v>
          </cell>
          <cell r="D928">
            <v>45211</v>
          </cell>
          <cell r="E928" t="str">
            <v>Raw Material</v>
          </cell>
          <cell r="F928" t="str">
            <v>Running</v>
          </cell>
          <cell r="G928">
            <v>8573.0400000000009</v>
          </cell>
          <cell r="H928" t="str">
            <v>IND</v>
          </cell>
          <cell r="J928">
            <v>5402.39</v>
          </cell>
          <cell r="K928">
            <v>2.5</v>
          </cell>
          <cell r="L928">
            <v>8573.0399999999991</v>
          </cell>
          <cell r="M928">
            <v>8573.0400000000009</v>
          </cell>
          <cell r="N928" t="str">
            <v>Blended Yarn</v>
          </cell>
          <cell r="O928" t="str">
            <v>PC52:48 - 30/1</v>
          </cell>
          <cell r="P928">
            <v>6218141</v>
          </cell>
          <cell r="R928">
            <v>1119265.3799999999</v>
          </cell>
          <cell r="AD928" t="str">
            <v>OK</v>
          </cell>
          <cell r="AH928" t="str">
            <v>YARN</v>
          </cell>
        </row>
        <row r="929">
          <cell r="C929" t="str">
            <v>PCSE-PF-148-12-10-2023</v>
          </cell>
          <cell r="D929">
            <v>45211</v>
          </cell>
          <cell r="E929" t="str">
            <v>Raw Material</v>
          </cell>
          <cell r="F929" t="str">
            <v>-</v>
          </cell>
          <cell r="G929">
            <v>6259.68</v>
          </cell>
          <cell r="H929" t="str">
            <v>IND</v>
          </cell>
          <cell r="J929">
            <v>5402.39</v>
          </cell>
          <cell r="K929">
            <v>2.84</v>
          </cell>
          <cell r="L929">
            <v>6259.68</v>
          </cell>
          <cell r="M929">
            <v>6259.68</v>
          </cell>
          <cell r="N929" t="str">
            <v>Blended Yarn</v>
          </cell>
          <cell r="O929" t="str">
            <v>PC52:48 - 30/2 - Gadoon return</v>
          </cell>
          <cell r="P929">
            <v>5161234</v>
          </cell>
          <cell r="R929">
            <v>929022.12</v>
          </cell>
          <cell r="AD929" t="str">
            <v>OK</v>
          </cell>
          <cell r="AH929" t="str">
            <v>YARN</v>
          </cell>
        </row>
        <row r="930">
          <cell r="C930" t="str">
            <v>PCSE-PF-152-17-10-2023</v>
          </cell>
          <cell r="D930">
            <v>45216</v>
          </cell>
          <cell r="E930" t="str">
            <v>Raw Material</v>
          </cell>
          <cell r="F930" t="str">
            <v>Closed</v>
          </cell>
          <cell r="G930">
            <v>9480.24</v>
          </cell>
          <cell r="H930" t="str">
            <v>IND</v>
          </cell>
          <cell r="J930">
            <v>5402.33</v>
          </cell>
          <cell r="K930">
            <v>1.82</v>
          </cell>
          <cell r="L930">
            <v>0</v>
          </cell>
          <cell r="M930">
            <v>0</v>
          </cell>
          <cell r="N930" t="str">
            <v>Polyester Yarn</v>
          </cell>
          <cell r="O930" t="str">
            <v>100% Polyester</v>
          </cell>
          <cell r="P930">
            <v>5016033</v>
          </cell>
          <cell r="R930">
            <v>902885.94</v>
          </cell>
          <cell r="Y930">
            <v>45407</v>
          </cell>
          <cell r="AD930" t="str">
            <v>OK</v>
          </cell>
          <cell r="AH930" t="str">
            <v>YARN</v>
          </cell>
        </row>
        <row r="931">
          <cell r="C931" t="str">
            <v>PCSE-PF-153-17-10-2023</v>
          </cell>
          <cell r="D931">
            <v>45216</v>
          </cell>
          <cell r="E931" t="str">
            <v>Raw Material</v>
          </cell>
          <cell r="F931" t="str">
            <v>-</v>
          </cell>
          <cell r="G931">
            <v>5760.72</v>
          </cell>
          <cell r="H931" t="str">
            <v>IND</v>
          </cell>
          <cell r="J931">
            <v>5402.39</v>
          </cell>
          <cell r="K931">
            <v>2.65</v>
          </cell>
          <cell r="L931">
            <v>5760.72</v>
          </cell>
          <cell r="M931">
            <v>5760.72</v>
          </cell>
          <cell r="N931" t="str">
            <v>Blended Yarn</v>
          </cell>
          <cell r="O931" t="str">
            <v>PC52:48 - 40/1 - Gadoon return</v>
          </cell>
          <cell r="P931">
            <v>4432329</v>
          </cell>
          <cell r="R931">
            <v>797819.22</v>
          </cell>
          <cell r="AD931" t="str">
            <v>OK</v>
          </cell>
          <cell r="AH931" t="str">
            <v>YARN</v>
          </cell>
        </row>
        <row r="932">
          <cell r="C932" t="str">
            <v>PCSE-PF-154-17-10-2023</v>
          </cell>
          <cell r="D932">
            <v>45216</v>
          </cell>
          <cell r="E932" t="str">
            <v>Raw Material</v>
          </cell>
          <cell r="F932" t="str">
            <v>Closed</v>
          </cell>
          <cell r="G932">
            <v>58514.400000000001</v>
          </cell>
          <cell r="H932" t="str">
            <v>IND</v>
          </cell>
          <cell r="J932">
            <v>5205.13</v>
          </cell>
          <cell r="K932">
            <v>2.85</v>
          </cell>
          <cell r="L932">
            <v>0</v>
          </cell>
          <cell r="M932">
            <v>0</v>
          </cell>
          <cell r="N932" t="str">
            <v>Cotton Yarn</v>
          </cell>
          <cell r="O932" t="str">
            <v>30/1 Cotton Yarn Carded</v>
          </cell>
          <cell r="P932">
            <v>48375317</v>
          </cell>
          <cell r="R932">
            <v>8707557.0600000005</v>
          </cell>
          <cell r="Y932">
            <v>45407</v>
          </cell>
          <cell r="AD932" t="str">
            <v>OK</v>
          </cell>
          <cell r="AH932" t="str">
            <v>YARN</v>
          </cell>
        </row>
        <row r="933">
          <cell r="C933" t="str">
            <v>KPEX-PF-66592-21-10-2023</v>
          </cell>
          <cell r="D933">
            <v>45220</v>
          </cell>
          <cell r="E933" t="str">
            <v>Raw Material</v>
          </cell>
          <cell r="F933" t="str">
            <v>Closed</v>
          </cell>
          <cell r="G933">
            <v>19408</v>
          </cell>
          <cell r="H933" t="str">
            <v>IND</v>
          </cell>
          <cell r="J933">
            <v>5209.42</v>
          </cell>
          <cell r="K933">
            <v>3.47</v>
          </cell>
          <cell r="L933">
            <v>0</v>
          </cell>
          <cell r="M933">
            <v>0</v>
          </cell>
          <cell r="N933" t="str">
            <v>Denim Fabric</v>
          </cell>
          <cell r="O933" t="str">
            <v>Denim Fabric 99% 1% (33140 Mtr)</v>
          </cell>
          <cell r="P933">
            <v>19552599</v>
          </cell>
          <cell r="R933">
            <v>3519467.82</v>
          </cell>
          <cell r="Y933">
            <v>45407</v>
          </cell>
          <cell r="AD933" t="str">
            <v>OK</v>
          </cell>
          <cell r="AH933" t="str">
            <v>FABRIC</v>
          </cell>
        </row>
        <row r="934">
          <cell r="C934" t="str">
            <v>KPEX-PF-66597-21-10-2023</v>
          </cell>
          <cell r="D934">
            <v>45220</v>
          </cell>
          <cell r="E934" t="str">
            <v>Raw Material</v>
          </cell>
          <cell r="F934" t="str">
            <v>Closed</v>
          </cell>
          <cell r="G934">
            <v>14715</v>
          </cell>
          <cell r="H934" t="str">
            <v>IND</v>
          </cell>
          <cell r="J934">
            <v>5209.42</v>
          </cell>
          <cell r="K934">
            <v>3.46</v>
          </cell>
          <cell r="L934">
            <v>0</v>
          </cell>
          <cell r="M934">
            <v>0</v>
          </cell>
          <cell r="N934" t="str">
            <v>Denim Fabric</v>
          </cell>
          <cell r="O934" t="str">
            <v>Denim Fabric 99% 1% (25000 Mtr)</v>
          </cell>
          <cell r="P934">
            <v>14750000</v>
          </cell>
          <cell r="R934">
            <v>2655000</v>
          </cell>
          <cell r="Y934">
            <v>45407</v>
          </cell>
          <cell r="AD934" t="str">
            <v>OK</v>
          </cell>
          <cell r="AH934" t="str">
            <v>FABRIC</v>
          </cell>
        </row>
        <row r="935">
          <cell r="C935" t="str">
            <v>PCSE-PF-172-21-10-2023</v>
          </cell>
          <cell r="D935">
            <v>45220</v>
          </cell>
          <cell r="E935" t="str">
            <v>Raw Material</v>
          </cell>
          <cell r="F935" t="str">
            <v>Closed</v>
          </cell>
          <cell r="G935">
            <v>21546</v>
          </cell>
          <cell r="H935" t="str">
            <v>IND</v>
          </cell>
          <cell r="J935">
            <v>5205.2700000000004</v>
          </cell>
          <cell r="K935">
            <v>4.68</v>
          </cell>
          <cell r="L935">
            <v>0</v>
          </cell>
          <cell r="M935">
            <v>0</v>
          </cell>
          <cell r="N935" t="str">
            <v>Cotton Yarn</v>
          </cell>
          <cell r="O935" t="str">
            <v>60/1 Cotton Yarn Combed</v>
          </cell>
          <cell r="P935">
            <v>29212692</v>
          </cell>
          <cell r="R935">
            <v>5258284.5599999996</v>
          </cell>
          <cell r="Y935">
            <v>45407</v>
          </cell>
          <cell r="AD935" t="str">
            <v>OK</v>
          </cell>
          <cell r="AH935" t="str">
            <v>YARN</v>
          </cell>
        </row>
        <row r="936">
          <cell r="C936" t="str">
            <v>PCSE-PF-173-21-10-2023</v>
          </cell>
          <cell r="D936">
            <v>45220</v>
          </cell>
          <cell r="E936" t="str">
            <v>Raw Material</v>
          </cell>
          <cell r="F936" t="str">
            <v>-</v>
          </cell>
          <cell r="G936">
            <v>26127.360000000001</v>
          </cell>
          <cell r="H936" t="str">
            <v>IND</v>
          </cell>
          <cell r="J936">
            <v>5402.39</v>
          </cell>
          <cell r="K936">
            <v>2.2400000000000002</v>
          </cell>
          <cell r="L936">
            <v>26127.360000000001</v>
          </cell>
          <cell r="M936">
            <v>26127.360000000001</v>
          </cell>
          <cell r="N936" t="str">
            <v>Blended Yarn</v>
          </cell>
          <cell r="O936" t="str">
            <v>PC52:48 - 31/1 - Gadoon return</v>
          </cell>
          <cell r="P936">
            <v>16992111</v>
          </cell>
          <cell r="R936">
            <v>3058579.98</v>
          </cell>
          <cell r="AD936" t="str">
            <v>OK</v>
          </cell>
          <cell r="AH936" t="str">
            <v>YARN</v>
          </cell>
        </row>
        <row r="937">
          <cell r="C937" t="str">
            <v>PCSE-PF-174-23-10-2023</v>
          </cell>
          <cell r="D937">
            <v>45222</v>
          </cell>
          <cell r="E937" t="str">
            <v>Raw Material</v>
          </cell>
          <cell r="F937" t="str">
            <v>Closed</v>
          </cell>
          <cell r="G937">
            <v>226800</v>
          </cell>
          <cell r="H937" t="str">
            <v>IND</v>
          </cell>
          <cell r="J937">
            <v>5205.24</v>
          </cell>
          <cell r="K937">
            <v>3.34</v>
          </cell>
          <cell r="L937">
            <v>0</v>
          </cell>
          <cell r="M937">
            <v>0</v>
          </cell>
          <cell r="N937" t="str">
            <v>Cotton Yarn</v>
          </cell>
          <cell r="O937" t="str">
            <v>40/1 Cotton Yarn Combed</v>
          </cell>
          <cell r="P937">
            <v>220001443</v>
          </cell>
          <cell r="R937">
            <v>39600259.740000002</v>
          </cell>
          <cell r="Y937">
            <v>45454</v>
          </cell>
          <cell r="AD937" t="str">
            <v>OK</v>
          </cell>
          <cell r="AH937" t="str">
            <v>YARN</v>
          </cell>
        </row>
        <row r="938">
          <cell r="C938" t="str">
            <v>PCSE-PF-177-25-10-2023</v>
          </cell>
          <cell r="D938">
            <v>45224</v>
          </cell>
          <cell r="E938" t="str">
            <v>Raw Material</v>
          </cell>
          <cell r="F938" t="str">
            <v>Running</v>
          </cell>
          <cell r="G938">
            <v>48126.96</v>
          </cell>
          <cell r="H938" t="str">
            <v>IND</v>
          </cell>
          <cell r="J938">
            <v>5205.2700000000004</v>
          </cell>
          <cell r="K938">
            <v>7.75</v>
          </cell>
          <cell r="L938">
            <v>20807.759999999998</v>
          </cell>
          <cell r="M938">
            <v>48126.96</v>
          </cell>
          <cell r="N938" t="str">
            <v>Cotton Yarn</v>
          </cell>
          <cell r="O938" t="str">
            <v>60/1 Cotton Yarn Combed</v>
          </cell>
          <cell r="P938">
            <v>108222710</v>
          </cell>
          <cell r="R938">
            <v>19480087.800000001</v>
          </cell>
          <cell r="AD938" t="str">
            <v>OK</v>
          </cell>
          <cell r="AH938" t="str">
            <v>YARN</v>
          </cell>
        </row>
        <row r="939">
          <cell r="C939" t="str">
            <v>LPEX-PF-721-16-10-2023</v>
          </cell>
          <cell r="D939">
            <v>45215</v>
          </cell>
          <cell r="E939" t="str">
            <v>Raw Material</v>
          </cell>
          <cell r="F939" t="str">
            <v>Running</v>
          </cell>
          <cell r="G939">
            <v>3084.4596999999999</v>
          </cell>
          <cell r="H939" t="str">
            <v>IND</v>
          </cell>
          <cell r="J939">
            <v>5205.28</v>
          </cell>
          <cell r="K939">
            <v>6.35</v>
          </cell>
          <cell r="L939">
            <v>3084.4596999999999</v>
          </cell>
          <cell r="M939">
            <v>3084.4596999999999</v>
          </cell>
          <cell r="N939" t="str">
            <v>Cotton Yarn</v>
          </cell>
          <cell r="O939" t="str">
            <v xml:space="preserve">80/1 Cotton Combed </v>
          </cell>
          <cell r="P939">
            <v>5678000</v>
          </cell>
          <cell r="R939">
            <v>1022040</v>
          </cell>
          <cell r="AD939" t="str">
            <v>OK</v>
          </cell>
          <cell r="AH939" t="str">
            <v>YARN</v>
          </cell>
        </row>
        <row r="940">
          <cell r="C940" t="str">
            <v>PCSE-PF-182-30-10-2023</v>
          </cell>
          <cell r="D940">
            <v>45229</v>
          </cell>
          <cell r="E940" t="str">
            <v>Raw Material</v>
          </cell>
          <cell r="F940" t="str">
            <v>Closed</v>
          </cell>
          <cell r="G940">
            <v>10024.56</v>
          </cell>
          <cell r="H940" t="str">
            <v>IND</v>
          </cell>
          <cell r="J940">
            <v>5402.33</v>
          </cell>
          <cell r="K940">
            <v>1.79</v>
          </cell>
          <cell r="L940">
            <v>0</v>
          </cell>
          <cell r="M940">
            <v>0</v>
          </cell>
          <cell r="N940" t="str">
            <v>Polyester Yarn</v>
          </cell>
          <cell r="O940" t="str">
            <v>100% POLYESTER</v>
          </cell>
          <cell r="P940">
            <v>5193534</v>
          </cell>
          <cell r="R940">
            <v>934836.12</v>
          </cell>
          <cell r="Y940">
            <v>45407</v>
          </cell>
          <cell r="AD940" t="str">
            <v>OK</v>
          </cell>
          <cell r="AH940" t="str">
            <v>YARN</v>
          </cell>
        </row>
        <row r="941">
          <cell r="C941" t="str">
            <v>PCSE-PF-184-01-11-2023</v>
          </cell>
          <cell r="D941">
            <v>45231</v>
          </cell>
          <cell r="E941" t="str">
            <v>Raw Material</v>
          </cell>
          <cell r="F941" t="str">
            <v>Closed</v>
          </cell>
          <cell r="G941">
            <v>42683.76</v>
          </cell>
          <cell r="H941" t="str">
            <v>IND</v>
          </cell>
          <cell r="J941">
            <v>5402.33</v>
          </cell>
          <cell r="K941">
            <v>1.75</v>
          </cell>
          <cell r="L941">
            <v>0</v>
          </cell>
          <cell r="M941">
            <v>0</v>
          </cell>
          <cell r="N941" t="str">
            <v>Polyester Yarn</v>
          </cell>
          <cell r="O941" t="str">
            <v>100% POLYESTER</v>
          </cell>
          <cell r="P941">
            <v>21643142</v>
          </cell>
          <cell r="R941">
            <v>3895765.56</v>
          </cell>
          <cell r="Y941">
            <v>45407</v>
          </cell>
          <cell r="AD941" t="str">
            <v>OK</v>
          </cell>
          <cell r="AH941" t="str">
            <v>YARN</v>
          </cell>
        </row>
        <row r="942">
          <cell r="C942" t="str">
            <v>PCSE-PF-185-01-11-2023</v>
          </cell>
          <cell r="D942">
            <v>45231</v>
          </cell>
          <cell r="E942" t="str">
            <v>Raw Material</v>
          </cell>
          <cell r="F942" t="str">
            <v>Closed</v>
          </cell>
          <cell r="G942">
            <v>28440.720000000001</v>
          </cell>
          <cell r="H942" t="str">
            <v>IND</v>
          </cell>
          <cell r="J942">
            <v>5205.2299999999996</v>
          </cell>
          <cell r="K942">
            <v>3.18</v>
          </cell>
          <cell r="L942">
            <v>0</v>
          </cell>
          <cell r="M942">
            <v>0</v>
          </cell>
          <cell r="N942" t="str">
            <v>Cotton Yarn</v>
          </cell>
          <cell r="O942" t="str">
            <v>30/1 Cotton Yarn Combed</v>
          </cell>
          <cell r="P942">
            <v>26208772</v>
          </cell>
          <cell r="R942">
            <v>4717578.96</v>
          </cell>
          <cell r="Y942">
            <v>45407</v>
          </cell>
          <cell r="AD942" t="str">
            <v>OK</v>
          </cell>
          <cell r="AH942" t="str">
            <v>YARN</v>
          </cell>
        </row>
        <row r="943">
          <cell r="C943" t="str">
            <v>PCSE-PF-195-03-11-2023</v>
          </cell>
          <cell r="D943">
            <v>45233</v>
          </cell>
          <cell r="E943" t="str">
            <v>Raw Material</v>
          </cell>
          <cell r="F943" t="str">
            <v>-</v>
          </cell>
          <cell r="G943">
            <v>4762.8</v>
          </cell>
          <cell r="H943" t="str">
            <v>IND</v>
          </cell>
          <cell r="J943">
            <v>5402.39</v>
          </cell>
          <cell r="K943">
            <v>2.5499999999999998</v>
          </cell>
          <cell r="L943">
            <v>4762.8</v>
          </cell>
          <cell r="M943">
            <v>4762.8</v>
          </cell>
          <cell r="N943" t="str">
            <v>Blended Yarn</v>
          </cell>
          <cell r="O943" t="str">
            <v>CVC60:40 - 30/1 - Gadoon return</v>
          </cell>
          <cell r="P943">
            <v>3517523</v>
          </cell>
          <cell r="R943">
            <v>633154.14</v>
          </cell>
          <cell r="AD943" t="str">
            <v>OK</v>
          </cell>
          <cell r="AH943" t="str">
            <v>YARN</v>
          </cell>
        </row>
        <row r="944">
          <cell r="C944" t="str">
            <v>KPEX-PF-61133-13-10-2023</v>
          </cell>
          <cell r="D944">
            <v>45233</v>
          </cell>
          <cell r="E944" t="str">
            <v>Raw Material</v>
          </cell>
          <cell r="F944" t="str">
            <v>Closed</v>
          </cell>
          <cell r="G944">
            <v>11067.77</v>
          </cell>
          <cell r="H944" t="str">
            <v>IND</v>
          </cell>
          <cell r="J944">
            <v>5206.12</v>
          </cell>
          <cell r="K944">
            <v>2.5499999999999998</v>
          </cell>
          <cell r="L944">
            <v>0</v>
          </cell>
          <cell r="M944">
            <v>0</v>
          </cell>
          <cell r="N944" t="str">
            <v>Blended Yarn</v>
          </cell>
          <cell r="O944" t="str">
            <v>PC52:48</v>
          </cell>
          <cell r="P944">
            <v>7686001</v>
          </cell>
          <cell r="R944">
            <v>1383480.18</v>
          </cell>
          <cell r="Y944">
            <v>45407</v>
          </cell>
          <cell r="AD944" t="str">
            <v>OK</v>
          </cell>
          <cell r="AH944" t="str">
            <v>YARN</v>
          </cell>
        </row>
        <row r="945">
          <cell r="C945" t="str">
            <v>PCSE-PF-205-07-11-2023</v>
          </cell>
          <cell r="D945">
            <v>45237</v>
          </cell>
          <cell r="E945" t="str">
            <v>Raw Material</v>
          </cell>
          <cell r="F945" t="str">
            <v>-</v>
          </cell>
          <cell r="G945">
            <v>7393.68</v>
          </cell>
          <cell r="H945" t="str">
            <v>IND</v>
          </cell>
          <cell r="J945">
            <v>5205.22</v>
          </cell>
          <cell r="K945">
            <v>3.15</v>
          </cell>
          <cell r="L945">
            <v>7393.68</v>
          </cell>
          <cell r="M945">
            <v>7393.68</v>
          </cell>
          <cell r="N945" t="str">
            <v>Cotton Yarn</v>
          </cell>
          <cell r="O945" t="str">
            <v>24/1 Cotton Yarn Combed</v>
          </cell>
          <cell r="P945">
            <v>6764544</v>
          </cell>
          <cell r="R945">
            <v>1217617.9199999999</v>
          </cell>
          <cell r="AD945" t="str">
            <v>OK</v>
          </cell>
          <cell r="AH945" t="str">
            <v>YARN</v>
          </cell>
        </row>
        <row r="946">
          <cell r="C946" t="str">
            <v>KPEX-PF-76735-07-11-2023</v>
          </cell>
          <cell r="D946">
            <v>45237</v>
          </cell>
          <cell r="E946" t="str">
            <v>Raw Material</v>
          </cell>
          <cell r="F946" t="str">
            <v>Closed</v>
          </cell>
          <cell r="G946">
            <v>49702</v>
          </cell>
          <cell r="H946" t="str">
            <v>IND</v>
          </cell>
          <cell r="J946">
            <v>5209.42</v>
          </cell>
          <cell r="K946">
            <v>3.47</v>
          </cell>
          <cell r="L946">
            <v>0</v>
          </cell>
          <cell r="M946">
            <v>0</v>
          </cell>
          <cell r="N946" t="str">
            <v>Denim Fabric</v>
          </cell>
          <cell r="O946" t="str">
            <v>Denim Fabric 99% 1% (84861 Mtr)</v>
          </cell>
          <cell r="P946">
            <v>50067991</v>
          </cell>
          <cell r="R946">
            <v>9012238.379999999</v>
          </cell>
          <cell r="Y946">
            <v>45407</v>
          </cell>
          <cell r="AD946" t="str">
            <v>OK</v>
          </cell>
          <cell r="AH946" t="str">
            <v>FABRIC</v>
          </cell>
        </row>
        <row r="947">
          <cell r="C947" t="str">
            <v>PCSE-PF-211-13-11-2023</v>
          </cell>
          <cell r="D947">
            <v>45243</v>
          </cell>
          <cell r="E947" t="str">
            <v>Raw Material</v>
          </cell>
          <cell r="F947" t="str">
            <v>Closed</v>
          </cell>
          <cell r="G947">
            <v>226800</v>
          </cell>
          <cell r="H947" t="str">
            <v>IND</v>
          </cell>
          <cell r="J947">
            <v>5205.24</v>
          </cell>
          <cell r="K947">
            <v>3.38</v>
          </cell>
          <cell r="L947">
            <v>0</v>
          </cell>
          <cell r="M947">
            <v>0</v>
          </cell>
          <cell r="N947" t="str">
            <v>Cotton Yarn</v>
          </cell>
          <cell r="O947" t="str">
            <v>40/1 Cotton Yarn Combed</v>
          </cell>
          <cell r="P947">
            <v>222501460</v>
          </cell>
          <cell r="R947">
            <v>40050262.799999997</v>
          </cell>
          <cell r="Y947">
            <v>45407</v>
          </cell>
          <cell r="AD947" t="str">
            <v>OK</v>
          </cell>
          <cell r="AH947" t="str">
            <v>YARN</v>
          </cell>
        </row>
        <row r="948">
          <cell r="C948" t="str">
            <v>PCSE-PF-210-13-11-2023</v>
          </cell>
          <cell r="D948">
            <v>45243</v>
          </cell>
          <cell r="E948" t="str">
            <v>Raw Material</v>
          </cell>
          <cell r="F948" t="str">
            <v>Closed</v>
          </cell>
          <cell r="G948">
            <v>31661.279999999999</v>
          </cell>
          <cell r="H948" t="str">
            <v>IND</v>
          </cell>
          <cell r="J948">
            <v>5205.12</v>
          </cell>
          <cell r="K948">
            <v>2.63</v>
          </cell>
          <cell r="L948">
            <v>31661.279999999999</v>
          </cell>
          <cell r="M948">
            <v>31661.279999999999</v>
          </cell>
          <cell r="N948" t="str">
            <v>Cotton Yarn</v>
          </cell>
          <cell r="O948" t="str">
            <v>20/1 Cotton Yarn Carded</v>
          </cell>
          <cell r="P948">
            <v>24150958</v>
          </cell>
          <cell r="R948">
            <v>4347172.4399999995</v>
          </cell>
          <cell r="Y948">
            <v>45454</v>
          </cell>
          <cell r="AD948" t="str">
            <v>OK</v>
          </cell>
          <cell r="AH948" t="str">
            <v>YARN</v>
          </cell>
        </row>
        <row r="949">
          <cell r="C949" t="str">
            <v>PCSE-PF-209-13-11-2023</v>
          </cell>
          <cell r="D949">
            <v>45243</v>
          </cell>
          <cell r="E949" t="str">
            <v>Raw Material</v>
          </cell>
          <cell r="F949" t="str">
            <v>Closed</v>
          </cell>
          <cell r="G949">
            <v>19958.400000000001</v>
          </cell>
          <cell r="H949" t="str">
            <v>IND</v>
          </cell>
          <cell r="J949">
            <v>5206.24</v>
          </cell>
          <cell r="K949">
            <v>4.5599999999999996</v>
          </cell>
          <cell r="L949">
            <v>0</v>
          </cell>
          <cell r="M949">
            <v>0</v>
          </cell>
          <cell r="N949" t="str">
            <v>Blended Yarn</v>
          </cell>
          <cell r="O949" t="str">
            <v>CVC60:40 - 60/1</v>
          </cell>
          <cell r="P949">
            <v>26400173</v>
          </cell>
          <cell r="R949">
            <v>4752031.1399999997</v>
          </cell>
          <cell r="Y949">
            <v>45407</v>
          </cell>
          <cell r="AD949" t="str">
            <v>OK</v>
          </cell>
          <cell r="AH949" t="str">
            <v>YARN</v>
          </cell>
        </row>
        <row r="950">
          <cell r="C950" t="str">
            <v>PCSE-PF-208-13-11-2023</v>
          </cell>
          <cell r="D950">
            <v>45243</v>
          </cell>
          <cell r="E950" t="str">
            <v>Raw Material</v>
          </cell>
          <cell r="F950" t="str">
            <v>Closed</v>
          </cell>
          <cell r="G950">
            <v>5896.8</v>
          </cell>
          <cell r="H950" t="str">
            <v>IND</v>
          </cell>
          <cell r="J950">
            <v>5402.33</v>
          </cell>
          <cell r="K950">
            <v>1.84</v>
          </cell>
          <cell r="L950">
            <v>0</v>
          </cell>
          <cell r="M950">
            <v>0</v>
          </cell>
          <cell r="N950" t="str">
            <v>Polyester Yarn</v>
          </cell>
          <cell r="O950" t="str">
            <v>100% POLYESTER</v>
          </cell>
          <cell r="P950">
            <v>3146021</v>
          </cell>
          <cell r="R950">
            <v>566283.78</v>
          </cell>
          <cell r="Y950">
            <v>45407</v>
          </cell>
          <cell r="AD950" t="str">
            <v>OK</v>
          </cell>
          <cell r="AH950" t="str">
            <v>YARN</v>
          </cell>
        </row>
        <row r="951">
          <cell r="C951" t="str">
            <v>PCSE-PF-227-23-11-2023</v>
          </cell>
          <cell r="D951">
            <v>45253</v>
          </cell>
          <cell r="E951" t="str">
            <v>Raw Material</v>
          </cell>
          <cell r="F951" t="str">
            <v>Closed</v>
          </cell>
          <cell r="G951">
            <v>4898.88</v>
          </cell>
          <cell r="H951" t="str">
            <v>IND</v>
          </cell>
          <cell r="J951">
            <v>5205.12</v>
          </cell>
          <cell r="K951">
            <v>2.63</v>
          </cell>
          <cell r="L951">
            <v>0</v>
          </cell>
          <cell r="M951">
            <v>0</v>
          </cell>
          <cell r="N951" t="str">
            <v>Cotton Yarn</v>
          </cell>
          <cell r="O951" t="str">
            <v>20/1 Cotton Yarn Carded</v>
          </cell>
          <cell r="P951">
            <v>3736825</v>
          </cell>
          <cell r="R951">
            <v>672628.5</v>
          </cell>
          <cell r="Y951">
            <v>45454</v>
          </cell>
          <cell r="AD951" t="str">
            <v>OK</v>
          </cell>
          <cell r="AH951" t="str">
            <v>YARN</v>
          </cell>
        </row>
        <row r="952">
          <cell r="C952" t="str">
            <v>PCSE-PF-228-23-11-2023</v>
          </cell>
          <cell r="D952">
            <v>45253</v>
          </cell>
          <cell r="E952" t="str">
            <v>Raw Material</v>
          </cell>
          <cell r="F952" t="str">
            <v>Closed</v>
          </cell>
          <cell r="G952">
            <v>8890.56</v>
          </cell>
          <cell r="H952" t="str">
            <v>IND</v>
          </cell>
          <cell r="J952">
            <v>5402.33</v>
          </cell>
          <cell r="K952">
            <v>1.84</v>
          </cell>
          <cell r="L952">
            <v>0</v>
          </cell>
          <cell r="M952">
            <v>0</v>
          </cell>
          <cell r="N952" t="str">
            <v>Polyester Yarn</v>
          </cell>
          <cell r="O952" t="str">
            <v>100% Polyester</v>
          </cell>
          <cell r="P952">
            <v>4743231</v>
          </cell>
          <cell r="R952">
            <v>853781.58</v>
          </cell>
          <cell r="Y952">
            <v>45407</v>
          </cell>
          <cell r="AD952" t="str">
            <v>OK</v>
          </cell>
          <cell r="AH952" t="str">
            <v>YARN</v>
          </cell>
        </row>
        <row r="953">
          <cell r="C953" t="str">
            <v>KPEX-PF-87079-24-11-2023</v>
          </cell>
          <cell r="D953">
            <v>45254</v>
          </cell>
          <cell r="E953" t="str">
            <v>Raw Material</v>
          </cell>
          <cell r="F953" t="str">
            <v>Closed</v>
          </cell>
          <cell r="G953">
            <v>20780</v>
          </cell>
          <cell r="H953" t="str">
            <v>IND</v>
          </cell>
          <cell r="J953">
            <v>5209.42</v>
          </cell>
          <cell r="K953">
            <v>3.4</v>
          </cell>
          <cell r="L953">
            <v>0</v>
          </cell>
          <cell r="M953">
            <v>0</v>
          </cell>
          <cell r="N953" t="str">
            <v>Denim Fabric</v>
          </cell>
          <cell r="O953" t="str">
            <v>Denim Fabric 99% 1% (34686 Mtr)</v>
          </cell>
          <cell r="P953">
            <v>20464740</v>
          </cell>
          <cell r="R953">
            <v>3683653.1999999997</v>
          </cell>
          <cell r="Y953">
            <v>45407</v>
          </cell>
          <cell r="AD953" t="str">
            <v>OK</v>
          </cell>
          <cell r="AH953" t="str">
            <v>FABRIC</v>
          </cell>
        </row>
        <row r="954">
          <cell r="C954" t="str">
            <v>KPPE-PF-113533-30-11-2023</v>
          </cell>
          <cell r="D954">
            <v>45260</v>
          </cell>
          <cell r="E954" t="str">
            <v>Packing Material</v>
          </cell>
          <cell r="F954" t="str">
            <v>Closed</v>
          </cell>
          <cell r="G954">
            <v>4808.2</v>
          </cell>
          <cell r="H954" t="str">
            <v>IND</v>
          </cell>
          <cell r="J954">
            <v>3919.9090000000001</v>
          </cell>
          <cell r="K954">
            <v>2.1</v>
          </cell>
          <cell r="L954">
            <v>0</v>
          </cell>
          <cell r="M954">
            <v>0</v>
          </cell>
          <cell r="N954" t="str">
            <v>Packing Material</v>
          </cell>
          <cell r="O954" t="str">
            <v>PACKING/ CARTON TAPE</v>
          </cell>
          <cell r="P954">
            <v>2933002</v>
          </cell>
          <cell r="R954">
            <v>527940.36</v>
          </cell>
          <cell r="Y954">
            <v>45407</v>
          </cell>
          <cell r="AD954" t="str">
            <v>OK</v>
          </cell>
          <cell r="AH954" t="str">
            <v>Packing Material</v>
          </cell>
        </row>
        <row r="955">
          <cell r="C955" t="str">
            <v>PCSE-PF-241-04-12-2023</v>
          </cell>
          <cell r="D955">
            <v>45264</v>
          </cell>
          <cell r="E955" t="str">
            <v>Raw Material</v>
          </cell>
          <cell r="F955" t="str">
            <v>Closed</v>
          </cell>
          <cell r="G955">
            <v>8618.4</v>
          </cell>
          <cell r="H955" t="str">
            <v>IND</v>
          </cell>
          <cell r="J955">
            <v>5205.12</v>
          </cell>
          <cell r="K955">
            <v>2.63</v>
          </cell>
          <cell r="L955">
            <v>0</v>
          </cell>
          <cell r="M955">
            <v>0</v>
          </cell>
          <cell r="N955" t="str">
            <v>Cotton Yarn</v>
          </cell>
          <cell r="O955" t="str">
            <v>20/1 Cotton Yarn Carded</v>
          </cell>
          <cell r="P955">
            <v>6574043</v>
          </cell>
          <cell r="R955">
            <v>1183327.74</v>
          </cell>
          <cell r="Y955">
            <v>45454</v>
          </cell>
          <cell r="AD955" t="str">
            <v>OK</v>
          </cell>
          <cell r="AH955" t="str">
            <v>YARN</v>
          </cell>
        </row>
        <row r="956">
          <cell r="C956" t="str">
            <v>PCSE-PF-242-05-12-2023</v>
          </cell>
          <cell r="D956">
            <v>45265</v>
          </cell>
          <cell r="E956" t="str">
            <v>Raw Material</v>
          </cell>
          <cell r="F956" t="str">
            <v>Closed</v>
          </cell>
          <cell r="G956">
            <v>68040</v>
          </cell>
          <cell r="H956" t="str">
            <v>IND</v>
          </cell>
          <cell r="J956">
            <v>5402.33</v>
          </cell>
          <cell r="K956">
            <v>1.92</v>
          </cell>
          <cell r="L956">
            <v>0</v>
          </cell>
          <cell r="M956">
            <v>0</v>
          </cell>
          <cell r="N956" t="str">
            <v>Polyester Yarn</v>
          </cell>
          <cell r="O956" t="str">
            <v>100% Polyester</v>
          </cell>
          <cell r="P956">
            <v>37950249</v>
          </cell>
          <cell r="R956">
            <v>6831044.8199999994</v>
          </cell>
          <cell r="Y956">
            <v>45407</v>
          </cell>
          <cell r="AD956" t="str">
            <v>OK</v>
          </cell>
          <cell r="AH956" t="str">
            <v>YARN</v>
          </cell>
        </row>
        <row r="957">
          <cell r="C957" t="str">
            <v>PCSE-PF-240-04-12-2023</v>
          </cell>
          <cell r="D957">
            <v>45264</v>
          </cell>
          <cell r="E957" t="str">
            <v>Raw Material</v>
          </cell>
          <cell r="F957" t="str">
            <v>Closed</v>
          </cell>
          <cell r="G957">
            <v>12882.24</v>
          </cell>
          <cell r="H957" t="str">
            <v>IND</v>
          </cell>
          <cell r="J957">
            <v>5205.24</v>
          </cell>
          <cell r="K957">
            <v>3.34</v>
          </cell>
          <cell r="L957">
            <v>0</v>
          </cell>
          <cell r="M957">
            <v>0</v>
          </cell>
          <cell r="N957" t="str">
            <v>Cotton Yarn</v>
          </cell>
          <cell r="O957" t="str">
            <v>36/1 Cotton Yarn Combed</v>
          </cell>
          <cell r="P957">
            <v>12496082</v>
          </cell>
          <cell r="R957">
            <v>2249294.7599999998</v>
          </cell>
          <cell r="AD957" t="str">
            <v>OK</v>
          </cell>
          <cell r="AH957" t="str">
            <v>YARN</v>
          </cell>
        </row>
        <row r="958">
          <cell r="C958" t="str">
            <v>PCSE-PF-243-05-12-2023</v>
          </cell>
          <cell r="D958">
            <v>45265</v>
          </cell>
          <cell r="E958" t="str">
            <v>Raw Material</v>
          </cell>
          <cell r="F958" t="str">
            <v>Closed</v>
          </cell>
          <cell r="G958">
            <v>226800</v>
          </cell>
          <cell r="H958" t="str">
            <v>IND</v>
          </cell>
          <cell r="J958">
            <v>5205.24</v>
          </cell>
          <cell r="K958">
            <v>3.36</v>
          </cell>
          <cell r="L958">
            <v>0</v>
          </cell>
          <cell r="M958">
            <v>0</v>
          </cell>
          <cell r="N958" t="str">
            <v>Cotton Yarn</v>
          </cell>
          <cell r="O958" t="str">
            <v>40/1 Cotton Yarn Combed</v>
          </cell>
          <cell r="P958">
            <v>221251451</v>
          </cell>
          <cell r="R958">
            <v>39825261.18</v>
          </cell>
          <cell r="AD958" t="str">
            <v>OK</v>
          </cell>
          <cell r="AH958" t="str">
            <v>YARN</v>
          </cell>
        </row>
        <row r="959">
          <cell r="C959" t="str">
            <v>PCSE-PF-247-07-12-2023</v>
          </cell>
          <cell r="D959">
            <v>45267</v>
          </cell>
          <cell r="E959" t="str">
            <v>Raw Material</v>
          </cell>
          <cell r="F959" t="str">
            <v>Closed</v>
          </cell>
          <cell r="G959">
            <v>4581.3599999999997</v>
          </cell>
          <cell r="H959" t="str">
            <v>IND</v>
          </cell>
          <cell r="J959">
            <v>5206.24</v>
          </cell>
          <cell r="K959">
            <v>4.33</v>
          </cell>
          <cell r="L959">
            <v>0</v>
          </cell>
          <cell r="M959">
            <v>0</v>
          </cell>
          <cell r="N959" t="str">
            <v>Blended Yarn</v>
          </cell>
          <cell r="O959" t="str">
            <v>CVC60:40 - 40/1</v>
          </cell>
          <cell r="P959">
            <v>5757038</v>
          </cell>
          <cell r="R959">
            <v>1036266.84</v>
          </cell>
          <cell r="Y959">
            <v>45407</v>
          </cell>
          <cell r="AD959" t="str">
            <v>OK</v>
          </cell>
          <cell r="AH959" t="str">
            <v>YARN</v>
          </cell>
        </row>
        <row r="960">
          <cell r="C960" t="str">
            <v>PCSE-PF-248-07-12-2023</v>
          </cell>
          <cell r="D960">
            <v>45267</v>
          </cell>
          <cell r="E960" t="str">
            <v>Raw Material</v>
          </cell>
          <cell r="F960" t="str">
            <v>Closed</v>
          </cell>
          <cell r="G960">
            <v>4490.6400000000003</v>
          </cell>
          <cell r="H960" t="str">
            <v>IND</v>
          </cell>
          <cell r="J960">
            <v>5206.25</v>
          </cell>
          <cell r="K960">
            <v>5.59</v>
          </cell>
          <cell r="L960">
            <v>0</v>
          </cell>
          <cell r="M960">
            <v>0</v>
          </cell>
          <cell r="N960" t="str">
            <v>Blended Yarn</v>
          </cell>
          <cell r="O960" t="str">
            <v>CVC60:40 - 60/1</v>
          </cell>
          <cell r="P960">
            <v>7276548</v>
          </cell>
          <cell r="R960">
            <v>1309778.6399999999</v>
          </cell>
          <cell r="Y960">
            <v>45407</v>
          </cell>
          <cell r="AD960" t="str">
            <v>OK</v>
          </cell>
          <cell r="AH960" t="str">
            <v>YARN</v>
          </cell>
        </row>
        <row r="961">
          <cell r="C961" t="str">
            <v>PCSE-PF-249-07-12-2023</v>
          </cell>
          <cell r="D961">
            <v>45267</v>
          </cell>
          <cell r="E961" t="str">
            <v>Raw Material</v>
          </cell>
          <cell r="F961" t="str">
            <v>Running</v>
          </cell>
          <cell r="G961">
            <v>17645.04</v>
          </cell>
          <cell r="H961" t="str">
            <v>IND</v>
          </cell>
          <cell r="J961">
            <v>5205.26</v>
          </cell>
          <cell r="K961">
            <v>4.37</v>
          </cell>
          <cell r="L961">
            <v>7871.3100000000013</v>
          </cell>
          <cell r="M961">
            <v>17645.04</v>
          </cell>
          <cell r="N961" t="str">
            <v>Cotton Yarn</v>
          </cell>
          <cell r="O961" t="str">
            <v>52/1 Cotton Yarn Combed</v>
          </cell>
          <cell r="P961">
            <v>22367647</v>
          </cell>
          <cell r="R961">
            <v>4026176.46</v>
          </cell>
          <cell r="AD961" t="str">
            <v>OK</v>
          </cell>
          <cell r="AH961" t="str">
            <v>YARN</v>
          </cell>
        </row>
        <row r="962">
          <cell r="C962" t="str">
            <v>KPEX-PF-95472-07-12-2023</v>
          </cell>
          <cell r="D962">
            <v>45267</v>
          </cell>
          <cell r="E962" t="str">
            <v>Raw Material</v>
          </cell>
          <cell r="F962" t="str">
            <v>Closed</v>
          </cell>
          <cell r="G962">
            <v>68315</v>
          </cell>
          <cell r="H962" t="str">
            <v>IND</v>
          </cell>
          <cell r="J962">
            <v>5209.42</v>
          </cell>
          <cell r="K962">
            <v>3.47</v>
          </cell>
          <cell r="L962">
            <v>0</v>
          </cell>
          <cell r="M962">
            <v>0</v>
          </cell>
          <cell r="N962" t="str">
            <v>Denim Fabric</v>
          </cell>
          <cell r="O962" t="str">
            <v>Denim Fabric 99% 1% (116586 Mtr)</v>
          </cell>
          <cell r="P962">
            <v>68785738</v>
          </cell>
          <cell r="R962">
            <v>12381432.84</v>
          </cell>
          <cell r="Y962">
            <v>45407</v>
          </cell>
          <cell r="AD962" t="str">
            <v>OK</v>
          </cell>
          <cell r="AH962" t="str">
            <v>FABRIC</v>
          </cell>
        </row>
        <row r="963">
          <cell r="C963" t="str">
            <v>LPEX-PF-2286-23-11-2023</v>
          </cell>
          <cell r="D963">
            <v>45253</v>
          </cell>
          <cell r="E963" t="str">
            <v>Raw Material</v>
          </cell>
          <cell r="F963" t="str">
            <v>Closed</v>
          </cell>
          <cell r="G963">
            <v>4762.7700000000004</v>
          </cell>
          <cell r="H963" t="str">
            <v>IND</v>
          </cell>
          <cell r="J963">
            <v>5206.12</v>
          </cell>
          <cell r="K963">
            <v>2.2400000000000002</v>
          </cell>
          <cell r="L963">
            <v>0</v>
          </cell>
          <cell r="M963">
            <v>0</v>
          </cell>
          <cell r="N963" t="str">
            <v>Blended Yarn</v>
          </cell>
          <cell r="O963" t="str">
            <v>PC 65:35</v>
          </cell>
          <cell r="P963">
            <v>3045000</v>
          </cell>
          <cell r="R963">
            <v>548100</v>
          </cell>
          <cell r="Y963">
            <v>45454</v>
          </cell>
          <cell r="AD963" t="str">
            <v>OK</v>
          </cell>
          <cell r="AH963" t="str">
            <v>YARN</v>
          </cell>
        </row>
        <row r="964">
          <cell r="C964" t="str">
            <v>LPEX-PF-2815-04-12-2023</v>
          </cell>
          <cell r="D964">
            <v>45264</v>
          </cell>
          <cell r="E964" t="str">
            <v>Raw Material</v>
          </cell>
          <cell r="F964" t="str">
            <v>Closed</v>
          </cell>
          <cell r="G964">
            <v>16284.13</v>
          </cell>
          <cell r="H964" t="str">
            <v>IND</v>
          </cell>
          <cell r="J964">
            <v>5206.12</v>
          </cell>
          <cell r="K964">
            <v>2.2400000000000002</v>
          </cell>
          <cell r="L964">
            <v>0</v>
          </cell>
          <cell r="M964">
            <v>0</v>
          </cell>
          <cell r="N964" t="str">
            <v>Blended Yarn</v>
          </cell>
          <cell r="O964" t="str">
            <v>PC 65:35</v>
          </cell>
          <cell r="P964">
            <v>10411000</v>
          </cell>
          <cell r="R964">
            <v>1873980</v>
          </cell>
          <cell r="AD964" t="str">
            <v>OK</v>
          </cell>
          <cell r="AH964" t="str">
            <v>YARN</v>
          </cell>
        </row>
        <row r="965">
          <cell r="C965" t="str">
            <v>PCSE-PF-265-14-12-2023</v>
          </cell>
          <cell r="D965">
            <v>45274</v>
          </cell>
          <cell r="E965" t="str">
            <v>Raw Material</v>
          </cell>
          <cell r="F965" t="str">
            <v>Closed</v>
          </cell>
          <cell r="G965">
            <v>68040</v>
          </cell>
          <cell r="H965" t="str">
            <v>IND</v>
          </cell>
          <cell r="J965">
            <v>5402.33</v>
          </cell>
          <cell r="K965">
            <v>1.91</v>
          </cell>
          <cell r="L965">
            <v>0</v>
          </cell>
          <cell r="M965">
            <v>0</v>
          </cell>
          <cell r="N965" t="str">
            <v>Polyester Yarn</v>
          </cell>
          <cell r="O965" t="str">
            <v>100% Polyester</v>
          </cell>
          <cell r="P965">
            <v>37050243</v>
          </cell>
          <cell r="R965">
            <v>6669043.7399999993</v>
          </cell>
          <cell r="Y965">
            <v>45454</v>
          </cell>
          <cell r="AD965" t="str">
            <v>OK</v>
          </cell>
          <cell r="AH965" t="str">
            <v>YARN</v>
          </cell>
        </row>
        <row r="966">
          <cell r="C966" t="str">
            <v>LPEX-PF-3489-14-12-2023</v>
          </cell>
          <cell r="D966">
            <v>45274</v>
          </cell>
          <cell r="E966" t="str">
            <v>Raw Material</v>
          </cell>
          <cell r="F966" t="str">
            <v>Closed</v>
          </cell>
          <cell r="G966">
            <v>18143.881000000001</v>
          </cell>
          <cell r="H966" t="str">
            <v>IND</v>
          </cell>
          <cell r="J966">
            <v>5205.24</v>
          </cell>
          <cell r="K966">
            <v>3.33</v>
          </cell>
          <cell r="L966">
            <v>0</v>
          </cell>
          <cell r="M966">
            <v>0</v>
          </cell>
          <cell r="N966" t="str">
            <v>Cotton Yarn</v>
          </cell>
          <cell r="O966" t="str">
            <v>40/1 Cotton Yarn Combed</v>
          </cell>
          <cell r="P966">
            <v>17200000</v>
          </cell>
          <cell r="R966">
            <v>3096000</v>
          </cell>
          <cell r="AD966" t="str">
            <v>OK</v>
          </cell>
          <cell r="AH966" t="str">
            <v>YARN</v>
          </cell>
        </row>
        <row r="967">
          <cell r="C967" t="str">
            <v>PCSE-PF-267-18-12-2023</v>
          </cell>
          <cell r="D967">
            <v>45278</v>
          </cell>
          <cell r="E967" t="str">
            <v>Raw Material</v>
          </cell>
          <cell r="F967" t="str">
            <v>Closed</v>
          </cell>
          <cell r="G967">
            <v>7711.2</v>
          </cell>
          <cell r="H967" t="str">
            <v>IND</v>
          </cell>
          <cell r="J967">
            <v>5205.12</v>
          </cell>
          <cell r="K967">
            <v>2.5099999999999998</v>
          </cell>
          <cell r="L967">
            <v>0</v>
          </cell>
          <cell r="M967">
            <v>0</v>
          </cell>
          <cell r="N967" t="str">
            <v>Cotton Yarn</v>
          </cell>
          <cell r="O967" t="str">
            <v>20/1 Cotton Yarn Carded</v>
          </cell>
          <cell r="P967">
            <v>5525036</v>
          </cell>
          <cell r="R967">
            <v>994506.48</v>
          </cell>
          <cell r="AD967" t="str">
            <v>OK</v>
          </cell>
          <cell r="AH967" t="str">
            <v>YARN</v>
          </cell>
        </row>
        <row r="968">
          <cell r="C968" t="str">
            <v>PCSE-PF-268-18-12-2023</v>
          </cell>
          <cell r="D968">
            <v>45278</v>
          </cell>
          <cell r="E968" t="str">
            <v>Raw Material</v>
          </cell>
          <cell r="F968" t="str">
            <v>Closed</v>
          </cell>
          <cell r="G968">
            <v>9072</v>
          </cell>
          <cell r="H968" t="str">
            <v>IND</v>
          </cell>
          <cell r="J968">
            <v>5205.12</v>
          </cell>
          <cell r="K968">
            <v>3.17</v>
          </cell>
          <cell r="L968">
            <v>0</v>
          </cell>
          <cell r="M968">
            <v>0</v>
          </cell>
          <cell r="N968" t="str">
            <v>Cotton Yarn</v>
          </cell>
          <cell r="O968" t="str">
            <v>20/1 Cotton Yarn Carded</v>
          </cell>
          <cell r="P968">
            <v>8200054</v>
          </cell>
          <cell r="R968">
            <v>1476009.72</v>
          </cell>
          <cell r="AD968" t="str">
            <v>OK</v>
          </cell>
          <cell r="AH968" t="str">
            <v>YARN</v>
          </cell>
        </row>
        <row r="969">
          <cell r="C969" t="str">
            <v>PCSE-PF-269-18-12-2023</v>
          </cell>
          <cell r="D969">
            <v>45278</v>
          </cell>
          <cell r="E969" t="str">
            <v>Raw Material</v>
          </cell>
          <cell r="F969" t="str">
            <v>-</v>
          </cell>
          <cell r="G969">
            <v>8482.32</v>
          </cell>
          <cell r="H969" t="str">
            <v>IND</v>
          </cell>
          <cell r="J969">
            <v>5205.26</v>
          </cell>
          <cell r="K969">
            <v>29.76</v>
          </cell>
          <cell r="L969">
            <v>8482.32</v>
          </cell>
          <cell r="M969">
            <v>8482.32</v>
          </cell>
          <cell r="N969" t="str">
            <v>Cotton Yarn</v>
          </cell>
          <cell r="O969" t="str">
            <v>52/1 Cotton Yarn Combed</v>
          </cell>
          <cell r="P969">
            <v>71949753</v>
          </cell>
          <cell r="R969">
            <v>12950955.539999999</v>
          </cell>
          <cell r="AD969" t="str">
            <v>OK</v>
          </cell>
          <cell r="AH969" t="str">
            <v>YARN</v>
          </cell>
        </row>
        <row r="970">
          <cell r="C970" t="str">
            <v>PCSE-PF-270-18-12-2023</v>
          </cell>
          <cell r="D970">
            <v>45278</v>
          </cell>
          <cell r="E970" t="str">
            <v>Raw Material</v>
          </cell>
          <cell r="F970" t="str">
            <v>Closed</v>
          </cell>
          <cell r="G970">
            <v>5942.16</v>
          </cell>
          <cell r="H970" t="str">
            <v>IND</v>
          </cell>
          <cell r="J970">
            <v>5205.24</v>
          </cell>
          <cell r="K970">
            <v>3.36</v>
          </cell>
          <cell r="L970">
            <v>0</v>
          </cell>
          <cell r="M970">
            <v>0</v>
          </cell>
          <cell r="N970" t="str">
            <v>Cotton Yarn</v>
          </cell>
          <cell r="O970" t="str">
            <v>36/1 Cotton Yarn Combed</v>
          </cell>
          <cell r="P970">
            <v>5698537</v>
          </cell>
          <cell r="R970">
            <v>1025736.6599999999</v>
          </cell>
          <cell r="AD970" t="str">
            <v>OK</v>
          </cell>
          <cell r="AH970" t="str">
            <v>YARN</v>
          </cell>
        </row>
        <row r="971">
          <cell r="C971" t="str">
            <v>LPEX-PF-3200-08-12-2023</v>
          </cell>
          <cell r="D971">
            <v>45268</v>
          </cell>
          <cell r="E971" t="str">
            <v>Raw Material</v>
          </cell>
          <cell r="F971" t="str">
            <v>Closed</v>
          </cell>
          <cell r="G971">
            <v>18143.88</v>
          </cell>
          <cell r="H971" t="str">
            <v>IND</v>
          </cell>
          <cell r="J971">
            <v>5206.12</v>
          </cell>
          <cell r="K971">
            <v>2.2400000000000002</v>
          </cell>
          <cell r="L971">
            <v>0</v>
          </cell>
          <cell r="M971">
            <v>0</v>
          </cell>
          <cell r="N971" t="str">
            <v>Blended Yarn</v>
          </cell>
          <cell r="O971" t="str">
            <v>PC65:35</v>
          </cell>
          <cell r="P971">
            <v>11599999</v>
          </cell>
          <cell r="R971">
            <v>2087999.8199999998</v>
          </cell>
          <cell r="AD971" t="str">
            <v>OK</v>
          </cell>
          <cell r="AH971" t="str">
            <v>YARN</v>
          </cell>
        </row>
        <row r="972">
          <cell r="C972" t="str">
            <v>KPPE-PF-92855-04-11-2023</v>
          </cell>
          <cell r="D972">
            <v>45234</v>
          </cell>
          <cell r="E972" t="str">
            <v>Raw Material</v>
          </cell>
          <cell r="F972" t="str">
            <v>Closed</v>
          </cell>
          <cell r="G972">
            <v>13608</v>
          </cell>
          <cell r="H972" t="str">
            <v>IND</v>
          </cell>
          <cell r="J972">
            <v>5205.24</v>
          </cell>
          <cell r="K972">
            <v>3.4</v>
          </cell>
          <cell r="L972">
            <v>0</v>
          </cell>
          <cell r="M972">
            <v>0</v>
          </cell>
          <cell r="N972" t="str">
            <v>Cotton Yarn</v>
          </cell>
          <cell r="O972" t="str">
            <v>40/1 Cotton Yarn Combed</v>
          </cell>
          <cell r="P972">
            <v>13200000</v>
          </cell>
          <cell r="R972">
            <v>2376000</v>
          </cell>
          <cell r="Y972">
            <v>45454</v>
          </cell>
          <cell r="AD972" t="str">
            <v>OK</v>
          </cell>
          <cell r="AH972" t="str">
            <v>YARN</v>
          </cell>
        </row>
        <row r="973">
          <cell r="C973" t="str">
            <v>KPEX-PF-109996-28-12-2023</v>
          </cell>
          <cell r="D973">
            <v>45288</v>
          </cell>
          <cell r="E973" t="str">
            <v>Raw Material</v>
          </cell>
          <cell r="F973" t="str">
            <v>Closed</v>
          </cell>
          <cell r="G973">
            <v>32933</v>
          </cell>
          <cell r="H973" t="str">
            <v>IND</v>
          </cell>
          <cell r="J973">
            <v>5209.42</v>
          </cell>
          <cell r="K973">
            <v>3.62</v>
          </cell>
          <cell r="L973">
            <v>0</v>
          </cell>
          <cell r="M973">
            <v>0</v>
          </cell>
          <cell r="N973" t="str">
            <v>Denim Fabric</v>
          </cell>
          <cell r="O973" t="str">
            <v xml:space="preserve">Denim Fabric 99% 1% </v>
          </cell>
          <cell r="P973">
            <v>33963941</v>
          </cell>
          <cell r="R973">
            <v>6113509.3799999999</v>
          </cell>
          <cell r="Y973">
            <v>45407</v>
          </cell>
          <cell r="AD973" t="str">
            <v>OK</v>
          </cell>
          <cell r="AH973" t="str">
            <v>FABRIC</v>
          </cell>
        </row>
        <row r="974">
          <cell r="C974" t="str">
            <v>PCSE-PF-292-30-12-2023</v>
          </cell>
          <cell r="D974">
            <v>45290</v>
          </cell>
          <cell r="E974" t="str">
            <v>Raw Material</v>
          </cell>
          <cell r="F974" t="str">
            <v>Closed</v>
          </cell>
          <cell r="G974">
            <v>11748.24</v>
          </cell>
          <cell r="H974" t="str">
            <v>IND</v>
          </cell>
          <cell r="J974">
            <v>5205.12</v>
          </cell>
          <cell r="K974">
            <v>2.5499999999999998</v>
          </cell>
          <cell r="L974">
            <v>0</v>
          </cell>
          <cell r="M974">
            <v>0</v>
          </cell>
          <cell r="N974" t="str">
            <v>Cotton Yarn</v>
          </cell>
          <cell r="O974" t="str">
            <v>20/1 Cotton Yarn Carded</v>
          </cell>
          <cell r="P974">
            <v>8547056</v>
          </cell>
          <cell r="R974">
            <v>1538470.0799999998</v>
          </cell>
          <cell r="AD974" t="str">
            <v>OK</v>
          </cell>
          <cell r="AH974" t="str">
            <v>YARN</v>
          </cell>
        </row>
        <row r="975">
          <cell r="C975" t="str">
            <v>PCSE-PF-293-30-12-2023</v>
          </cell>
          <cell r="D975">
            <v>45290</v>
          </cell>
          <cell r="E975" t="str">
            <v>Raw Material</v>
          </cell>
          <cell r="F975" t="str">
            <v>Closed</v>
          </cell>
          <cell r="G975">
            <v>7620.48</v>
          </cell>
          <cell r="H975" t="str">
            <v>IND</v>
          </cell>
          <cell r="J975">
            <v>5205.2700000000004</v>
          </cell>
          <cell r="K975">
            <v>4.72</v>
          </cell>
          <cell r="L975">
            <v>0</v>
          </cell>
          <cell r="M975">
            <v>0</v>
          </cell>
          <cell r="N975" t="str">
            <v>Cotton Yarn</v>
          </cell>
          <cell r="O975" t="str">
            <v>60/1 Cotton Yarn Combed</v>
          </cell>
          <cell r="P975">
            <v>10248067</v>
          </cell>
          <cell r="R975">
            <v>1844652.0599999998</v>
          </cell>
          <cell r="Y975">
            <v>45407</v>
          </cell>
          <cell r="AD975" t="str">
            <v>OK</v>
          </cell>
          <cell r="AH975" t="str">
            <v>YARN</v>
          </cell>
        </row>
        <row r="976">
          <cell r="C976" t="str">
            <v>PCSE-PF-294-30-12-2023</v>
          </cell>
          <cell r="D976">
            <v>45290</v>
          </cell>
          <cell r="E976" t="str">
            <v>Raw Material</v>
          </cell>
          <cell r="F976" t="str">
            <v>-</v>
          </cell>
          <cell r="G976">
            <v>226800</v>
          </cell>
          <cell r="H976" t="str">
            <v>IND</v>
          </cell>
          <cell r="J976">
            <v>5205.24</v>
          </cell>
          <cell r="K976">
            <v>3.36</v>
          </cell>
          <cell r="L976">
            <v>226800</v>
          </cell>
          <cell r="M976">
            <v>226800</v>
          </cell>
          <cell r="N976" t="str">
            <v>Cotton Yarn</v>
          </cell>
          <cell r="O976" t="str">
            <v>40/1 Cotton Yarn Combed</v>
          </cell>
          <cell r="P976">
            <v>217501427</v>
          </cell>
          <cell r="R976">
            <v>39150256.859999999</v>
          </cell>
          <cell r="AD976" t="str">
            <v>OK</v>
          </cell>
          <cell r="AH976" t="str">
            <v>YARN</v>
          </cell>
        </row>
        <row r="977">
          <cell r="C977" t="str">
            <v>PCSE-PF-295-30-12-2023</v>
          </cell>
          <cell r="D977">
            <v>45290</v>
          </cell>
          <cell r="E977" t="str">
            <v>Raw Material</v>
          </cell>
          <cell r="F977" t="str">
            <v>Closed</v>
          </cell>
          <cell r="G977">
            <v>28440.720000000001</v>
          </cell>
          <cell r="H977" t="str">
            <v>IND</v>
          </cell>
          <cell r="J977">
            <v>5206.25</v>
          </cell>
          <cell r="K977">
            <v>4.53</v>
          </cell>
          <cell r="L977">
            <v>0</v>
          </cell>
          <cell r="M977">
            <v>0</v>
          </cell>
          <cell r="N977" t="str">
            <v>Blended Yarn</v>
          </cell>
          <cell r="O977" t="str">
            <v>CVC60:40 - 60/1</v>
          </cell>
          <cell r="P977">
            <v>36679741</v>
          </cell>
          <cell r="R977">
            <v>6602353.3799999999</v>
          </cell>
          <cell r="Y977">
            <v>45407</v>
          </cell>
          <cell r="AD977" t="str">
            <v>OK</v>
          </cell>
          <cell r="AH977" t="str">
            <v>YARN</v>
          </cell>
        </row>
        <row r="978">
          <cell r="C978" t="str">
            <v>KPPE-PF-138364-30-12-2023</v>
          </cell>
          <cell r="D978">
            <v>45290</v>
          </cell>
          <cell r="E978" t="str">
            <v>Raw Material</v>
          </cell>
          <cell r="F978" t="str">
            <v>Closed</v>
          </cell>
          <cell r="G978">
            <v>15000</v>
          </cell>
          <cell r="H978" t="str">
            <v>IND</v>
          </cell>
          <cell r="J978">
            <v>3809.9189999999999</v>
          </cell>
          <cell r="K978">
            <v>0.54</v>
          </cell>
          <cell r="L978">
            <v>0</v>
          </cell>
          <cell r="M978">
            <v>0</v>
          </cell>
          <cell r="N978" t="str">
            <v>Textile Chemical</v>
          </cell>
          <cell r="O978" t="str">
            <v xml:space="preserve">SOFTEX </v>
          </cell>
          <cell r="P978">
            <v>2325000</v>
          </cell>
          <cell r="R978">
            <v>418500</v>
          </cell>
          <cell r="Y978">
            <v>45407</v>
          </cell>
          <cell r="AD978" t="str">
            <v>OK</v>
          </cell>
          <cell r="AH978" t="str">
            <v>Chemical</v>
          </cell>
        </row>
        <row r="979">
          <cell r="C979" t="str">
            <v>PCSE-PF-302-03-01-2024</v>
          </cell>
          <cell r="D979">
            <v>45294</v>
          </cell>
          <cell r="E979" t="str">
            <v>Raw Material</v>
          </cell>
          <cell r="F979" t="str">
            <v>-</v>
          </cell>
          <cell r="G979">
            <v>5896.8</v>
          </cell>
          <cell r="H979" t="str">
            <v>IND</v>
          </cell>
          <cell r="J979">
            <v>5205.2700000000004</v>
          </cell>
          <cell r="K979">
            <v>8.82</v>
          </cell>
          <cell r="L979">
            <v>5896.8</v>
          </cell>
          <cell r="M979">
            <v>5896.8</v>
          </cell>
          <cell r="N979" t="str">
            <v>Cotton Yarn</v>
          </cell>
          <cell r="O979" t="str">
            <v>60/2 Cotton Yarn Combed</v>
          </cell>
          <cell r="P979">
            <v>14820097</v>
          </cell>
          <cell r="R979">
            <v>2667617.46</v>
          </cell>
          <cell r="AD979" t="str">
            <v>OK</v>
          </cell>
          <cell r="AH979" t="str">
            <v>YARN</v>
          </cell>
        </row>
        <row r="980">
          <cell r="C980" t="str">
            <v>LPEX-PF-4732-03-01-2024</v>
          </cell>
          <cell r="D980">
            <v>45294</v>
          </cell>
          <cell r="E980" t="str">
            <v>Raw Material</v>
          </cell>
          <cell r="F980" t="str">
            <v>Running</v>
          </cell>
          <cell r="G980">
            <v>16870.03</v>
          </cell>
          <cell r="H980" t="str">
            <v>IND</v>
          </cell>
          <cell r="J980">
            <v>5206.12</v>
          </cell>
          <cell r="K980">
            <v>2.2400000000000002</v>
          </cell>
          <cell r="L980">
            <v>1487.22</v>
          </cell>
          <cell r="M980">
            <v>16870.03</v>
          </cell>
          <cell r="N980" t="str">
            <v>Blended Yarn</v>
          </cell>
          <cell r="O980" t="str">
            <v>PC65:35</v>
          </cell>
          <cell r="P980">
            <v>10785580</v>
          </cell>
          <cell r="R980">
            <v>1941404.4</v>
          </cell>
          <cell r="AD980" t="str">
            <v>OK</v>
          </cell>
          <cell r="AH980" t="str">
            <v>YARN</v>
          </cell>
        </row>
        <row r="981">
          <cell r="C981" t="str">
            <v>LPEX-PF-2828-04-12-2023</v>
          </cell>
          <cell r="D981">
            <v>45264</v>
          </cell>
          <cell r="E981" t="str">
            <v>Raw Material</v>
          </cell>
          <cell r="F981" t="str">
            <v>Running</v>
          </cell>
          <cell r="G981">
            <v>16783.09</v>
          </cell>
          <cell r="H981" t="str">
            <v>IND</v>
          </cell>
          <cell r="J981">
            <v>5206.12</v>
          </cell>
          <cell r="K981">
            <v>2.2400000000000002</v>
          </cell>
          <cell r="L981">
            <v>8781.76</v>
          </cell>
          <cell r="M981">
            <v>16783.09</v>
          </cell>
          <cell r="N981" t="str">
            <v>Blended Yarn</v>
          </cell>
          <cell r="O981" t="str">
            <v>PC65:35</v>
          </cell>
          <cell r="P981">
            <v>10730000</v>
          </cell>
          <cell r="R981">
            <v>1931400</v>
          </cell>
          <cell r="AD981" t="str">
            <v>OK</v>
          </cell>
          <cell r="AH981" t="str">
            <v>YARN</v>
          </cell>
        </row>
        <row r="982">
          <cell r="C982" t="str">
            <v>KPPE-PF-147335-10-01-2024</v>
          </cell>
          <cell r="D982">
            <v>45301</v>
          </cell>
          <cell r="E982" t="str">
            <v>Raw Material</v>
          </cell>
          <cell r="F982" t="str">
            <v>-</v>
          </cell>
          <cell r="G982">
            <v>4536</v>
          </cell>
          <cell r="H982" t="str">
            <v>IND</v>
          </cell>
          <cell r="J982">
            <v>5205.24</v>
          </cell>
          <cell r="K982">
            <v>3.36</v>
          </cell>
          <cell r="L982">
            <v>4536</v>
          </cell>
          <cell r="M982">
            <v>4536</v>
          </cell>
          <cell r="N982" t="str">
            <v>Cotton Yarn</v>
          </cell>
          <cell r="O982" t="str">
            <v>40/1 Cotton Yarn Combed</v>
          </cell>
          <cell r="P982">
            <v>4350000</v>
          </cell>
          <cell r="R982">
            <v>783000</v>
          </cell>
          <cell r="AD982" t="str">
            <v>OK</v>
          </cell>
          <cell r="AH982" t="str">
            <v>YARN</v>
          </cell>
        </row>
        <row r="983">
          <cell r="C983" t="str">
            <v>PCSE-PF-320-12-01-2024</v>
          </cell>
          <cell r="D983">
            <v>45303</v>
          </cell>
          <cell r="E983" t="str">
            <v>Raw Material</v>
          </cell>
          <cell r="F983" t="str">
            <v>Running</v>
          </cell>
          <cell r="G983">
            <v>226798.5123</v>
          </cell>
          <cell r="H983" t="str">
            <v>IND</v>
          </cell>
          <cell r="J983">
            <v>5205.24</v>
          </cell>
          <cell r="K983">
            <v>3.52</v>
          </cell>
          <cell r="L983">
            <v>192819.68</v>
          </cell>
          <cell r="M983">
            <v>226798.5123</v>
          </cell>
          <cell r="N983" t="str">
            <v>Cotton Yarn</v>
          </cell>
          <cell r="O983" t="str">
            <v>40/1 Cotton Yarn Combed</v>
          </cell>
          <cell r="P983">
            <v>227500000</v>
          </cell>
          <cell r="R983">
            <v>40950000</v>
          </cell>
          <cell r="AD983" t="str">
            <v>OK</v>
          </cell>
          <cell r="AH983" t="str">
            <v>YARN</v>
          </cell>
        </row>
        <row r="984">
          <cell r="C984" t="str">
            <v>KPEX-PF-119701-12-01-2024</v>
          </cell>
          <cell r="D984">
            <v>45303</v>
          </cell>
          <cell r="E984" t="str">
            <v>Raw Material</v>
          </cell>
          <cell r="F984" t="str">
            <v>Closed</v>
          </cell>
          <cell r="G984">
            <v>31661</v>
          </cell>
          <cell r="H984" t="str">
            <v>IND</v>
          </cell>
          <cell r="J984">
            <v>5209.42</v>
          </cell>
          <cell r="K984">
            <v>3.55</v>
          </cell>
          <cell r="L984">
            <v>0</v>
          </cell>
          <cell r="M984">
            <v>0</v>
          </cell>
          <cell r="N984" t="str">
            <v>Denim Fabric</v>
          </cell>
          <cell r="O984" t="str">
            <v xml:space="preserve">Denim Fabric 99% 1% </v>
          </cell>
          <cell r="P984">
            <v>32001011</v>
          </cell>
          <cell r="R984">
            <v>5760181.9799999995</v>
          </cell>
          <cell r="Y984">
            <v>45407</v>
          </cell>
          <cell r="AD984" t="str">
            <v>OK</v>
          </cell>
          <cell r="AH984" t="str">
            <v>FABRIC</v>
          </cell>
        </row>
        <row r="985">
          <cell r="C985" t="str">
            <v>FPEX-PF-2106-13-01-2024</v>
          </cell>
          <cell r="D985">
            <v>45304</v>
          </cell>
          <cell r="E985" t="str">
            <v>Raw Material</v>
          </cell>
          <cell r="F985" t="str">
            <v>Closed</v>
          </cell>
          <cell r="G985">
            <v>18224</v>
          </cell>
          <cell r="H985" t="str">
            <v>IND</v>
          </cell>
          <cell r="J985">
            <v>5210.1099999999997</v>
          </cell>
          <cell r="K985">
            <v>3.44</v>
          </cell>
          <cell r="L985">
            <v>0</v>
          </cell>
          <cell r="M985">
            <v>0</v>
          </cell>
          <cell r="N985" t="str">
            <v>Blended Fabric</v>
          </cell>
          <cell r="O985" t="str">
            <v xml:space="preserve">CVC 60:40 fabric </v>
          </cell>
          <cell r="P985">
            <v>17865990</v>
          </cell>
          <cell r="R985">
            <v>3215878.1999999997</v>
          </cell>
          <cell r="AD985" t="str">
            <v>OK</v>
          </cell>
          <cell r="AH985" t="str">
            <v>FABRIC</v>
          </cell>
        </row>
        <row r="986">
          <cell r="C986" t="str">
            <v>FPEX-PF-2105-13-01-2024</v>
          </cell>
          <cell r="D986">
            <v>45304</v>
          </cell>
          <cell r="E986" t="str">
            <v>Raw Material</v>
          </cell>
          <cell r="F986" t="str">
            <v>Closed</v>
          </cell>
          <cell r="G986">
            <v>12725</v>
          </cell>
          <cell r="H986" t="str">
            <v>IND</v>
          </cell>
          <cell r="J986">
            <v>5210.1099999999997</v>
          </cell>
          <cell r="K986">
            <v>3.46</v>
          </cell>
          <cell r="L986">
            <v>0</v>
          </cell>
          <cell r="M986">
            <v>0</v>
          </cell>
          <cell r="N986" t="str">
            <v>Blended Fabric</v>
          </cell>
          <cell r="O986" t="str">
            <v xml:space="preserve">CVC 60:40 fabric </v>
          </cell>
          <cell r="P986">
            <v>12530000</v>
          </cell>
          <cell r="R986">
            <v>2255400</v>
          </cell>
          <cell r="Y986">
            <v>45454</v>
          </cell>
          <cell r="AD986" t="str">
            <v>OK</v>
          </cell>
          <cell r="AH986" t="str">
            <v>FABRIC</v>
          </cell>
        </row>
        <row r="987">
          <cell r="C987" t="str">
            <v>FPEX-PF-2104-13-01-2024</v>
          </cell>
          <cell r="D987">
            <v>45304</v>
          </cell>
          <cell r="E987" t="str">
            <v>Raw Material</v>
          </cell>
          <cell r="F987" t="str">
            <v>Running</v>
          </cell>
          <cell r="G987">
            <v>18165</v>
          </cell>
          <cell r="H987" t="str">
            <v>IND</v>
          </cell>
          <cell r="J987">
            <v>5210.1099999999997</v>
          </cell>
          <cell r="K987">
            <v>3.46</v>
          </cell>
          <cell r="L987">
            <v>1955.47</v>
          </cell>
          <cell r="M987">
            <v>18165</v>
          </cell>
          <cell r="N987" t="str">
            <v>Blended Fabric</v>
          </cell>
          <cell r="O987" t="str">
            <v xml:space="preserve">CVC 60:40 fabric </v>
          </cell>
          <cell r="P987">
            <v>17900000</v>
          </cell>
          <cell r="R987">
            <v>3222000</v>
          </cell>
          <cell r="AD987" t="str">
            <v>OK</v>
          </cell>
          <cell r="AH987" t="str">
            <v>FABRIC</v>
          </cell>
        </row>
        <row r="988">
          <cell r="C988" t="str">
            <v>PCSE-PF-331-16-01-2024</v>
          </cell>
          <cell r="D988">
            <v>45307</v>
          </cell>
          <cell r="E988" t="str">
            <v>Raw Material</v>
          </cell>
          <cell r="F988" t="str">
            <v>-</v>
          </cell>
          <cell r="G988">
            <v>5443.1643000000004</v>
          </cell>
          <cell r="H988" t="str">
            <v>IND</v>
          </cell>
          <cell r="J988">
            <v>5205.2700000000004</v>
          </cell>
          <cell r="K988">
            <v>4.87</v>
          </cell>
          <cell r="L988">
            <v>5443.1643000000004</v>
          </cell>
          <cell r="M988">
            <v>5443.1643000000004</v>
          </cell>
          <cell r="N988" t="str">
            <v>Cotton Yarn</v>
          </cell>
          <cell r="O988" t="str">
            <v>60/1 Cotton Yarn Combed</v>
          </cell>
          <cell r="P988">
            <v>7560000</v>
          </cell>
          <cell r="R988">
            <v>1360800</v>
          </cell>
          <cell r="AD988" t="str">
            <v>OK</v>
          </cell>
          <cell r="AH988" t="str">
            <v>YARN</v>
          </cell>
        </row>
        <row r="989">
          <cell r="C989" t="str">
            <v>PCSE-PF-330-16-01-2024</v>
          </cell>
          <cell r="D989">
            <v>45307</v>
          </cell>
          <cell r="E989" t="str">
            <v>Raw Material</v>
          </cell>
          <cell r="F989" t="str">
            <v>Closed</v>
          </cell>
          <cell r="G989">
            <v>7529.7106999999996</v>
          </cell>
          <cell r="H989" t="str">
            <v>IND</v>
          </cell>
          <cell r="J989">
            <v>5205.12</v>
          </cell>
          <cell r="K989">
            <v>2.71</v>
          </cell>
          <cell r="L989">
            <v>0</v>
          </cell>
          <cell r="M989">
            <v>0</v>
          </cell>
          <cell r="N989" t="str">
            <v>Cotton Yarn</v>
          </cell>
          <cell r="O989" t="str">
            <v>20/1 Cotton Yarn Carded</v>
          </cell>
          <cell r="P989">
            <v>5810000</v>
          </cell>
          <cell r="R989">
            <v>1045800</v>
          </cell>
          <cell r="Y989">
            <v>45454</v>
          </cell>
          <cell r="AD989" t="str">
            <v>OK</v>
          </cell>
          <cell r="AH989" t="str">
            <v>YARN</v>
          </cell>
        </row>
        <row r="990">
          <cell r="C990" t="str">
            <v>PCSE-PF-329-16-01-2024</v>
          </cell>
          <cell r="D990">
            <v>45307</v>
          </cell>
          <cell r="E990" t="str">
            <v>Raw Material</v>
          </cell>
          <cell r="F990" t="str">
            <v>Closed</v>
          </cell>
          <cell r="G990">
            <v>36242.402199999997</v>
          </cell>
          <cell r="H990" t="str">
            <v>IND</v>
          </cell>
          <cell r="J990">
            <v>5206.25</v>
          </cell>
          <cell r="K990">
            <v>4.6399999999999997</v>
          </cell>
          <cell r="L990">
            <v>0</v>
          </cell>
          <cell r="M990">
            <v>0</v>
          </cell>
          <cell r="N990" t="str">
            <v>Blended Yarn</v>
          </cell>
          <cell r="O990" t="str">
            <v>CVC60:40 - 60/1</v>
          </cell>
          <cell r="P990">
            <v>47940000</v>
          </cell>
          <cell r="R990">
            <v>8629200</v>
          </cell>
          <cell r="Y990">
            <v>45407</v>
          </cell>
          <cell r="AD990" t="str">
            <v>OK</v>
          </cell>
          <cell r="AH990" t="str">
            <v>YARN</v>
          </cell>
        </row>
        <row r="991">
          <cell r="C991" t="str">
            <v>LPEX-PF-5727-16-01-2024</v>
          </cell>
          <cell r="D991">
            <v>45307</v>
          </cell>
          <cell r="E991" t="str">
            <v>Raw Material</v>
          </cell>
          <cell r="F991" t="str">
            <v>Closed</v>
          </cell>
          <cell r="G991">
            <v>9071.9403999999995</v>
          </cell>
          <cell r="H991" t="str">
            <v>IND</v>
          </cell>
          <cell r="J991">
            <v>5206.1400000000003</v>
          </cell>
          <cell r="K991">
            <v>2.75</v>
          </cell>
          <cell r="L991">
            <v>0</v>
          </cell>
          <cell r="M991">
            <v>0</v>
          </cell>
          <cell r="N991" t="str">
            <v>Blended Yarn</v>
          </cell>
          <cell r="O991" t="str">
            <v>CVC60:40 - 40/1</v>
          </cell>
          <cell r="P991">
            <v>7100000</v>
          </cell>
          <cell r="R991">
            <v>1278000</v>
          </cell>
          <cell r="Y991">
            <v>45407</v>
          </cell>
          <cell r="AD991" t="str">
            <v>OK</v>
          </cell>
          <cell r="AH991" t="str">
            <v>YARN</v>
          </cell>
        </row>
        <row r="992">
          <cell r="C992" t="str">
            <v>LPEX-PF-5733-16-01-2024</v>
          </cell>
          <cell r="D992">
            <v>45307</v>
          </cell>
          <cell r="E992" t="str">
            <v>Raw Material</v>
          </cell>
          <cell r="F992" t="str">
            <v>-</v>
          </cell>
          <cell r="G992">
            <v>6758.5955999999996</v>
          </cell>
          <cell r="H992" t="str">
            <v>IND</v>
          </cell>
          <cell r="J992">
            <v>5206.12</v>
          </cell>
          <cell r="K992">
            <v>2.0699999999999998</v>
          </cell>
          <cell r="L992">
            <v>6758.5955999999996</v>
          </cell>
          <cell r="M992">
            <v>6758.5955999999996</v>
          </cell>
          <cell r="N992" t="str">
            <v>Blended Yarn</v>
          </cell>
          <cell r="O992" t="str">
            <v>PC 65:35- 24/1</v>
          </cell>
          <cell r="P992">
            <v>3978300</v>
          </cell>
          <cell r="R992">
            <v>716094</v>
          </cell>
          <cell r="AD992" t="str">
            <v>OK</v>
          </cell>
          <cell r="AH992" t="str">
            <v>YARN</v>
          </cell>
        </row>
        <row r="993">
          <cell r="C993" t="str">
            <v>LPEX-PF-5740-16-01-2024</v>
          </cell>
          <cell r="D993">
            <v>45307</v>
          </cell>
          <cell r="E993" t="str">
            <v>Raw Material</v>
          </cell>
          <cell r="F993" t="str">
            <v>-</v>
          </cell>
          <cell r="G993">
            <v>3311.2582000000002</v>
          </cell>
          <cell r="H993" t="str">
            <v>IND</v>
          </cell>
          <cell r="J993">
            <v>5206.12</v>
          </cell>
          <cell r="K993">
            <v>2.1</v>
          </cell>
          <cell r="L993">
            <v>3311.2582000000002</v>
          </cell>
          <cell r="M993">
            <v>3311.2582000000002</v>
          </cell>
          <cell r="N993" t="str">
            <v>Blended Yarn</v>
          </cell>
          <cell r="O993" t="str">
            <v>PC 65:35- 24/1</v>
          </cell>
          <cell r="P993">
            <v>1985600</v>
          </cell>
          <cell r="R993">
            <v>357408</v>
          </cell>
          <cell r="AD993" t="str">
            <v>OK</v>
          </cell>
          <cell r="AH993" t="str">
            <v>YARN</v>
          </cell>
        </row>
        <row r="994">
          <cell r="C994" t="str">
            <v>LPEX-PF-5659-16-01-2024</v>
          </cell>
          <cell r="D994">
            <v>45307</v>
          </cell>
          <cell r="E994" t="str">
            <v>Raw Material</v>
          </cell>
          <cell r="F994" t="str">
            <v>Closed</v>
          </cell>
          <cell r="G994">
            <v>9071.9403999999995</v>
          </cell>
          <cell r="H994" t="str">
            <v>IND</v>
          </cell>
          <cell r="J994">
            <v>5206.1400000000003</v>
          </cell>
          <cell r="K994">
            <v>2.75</v>
          </cell>
          <cell r="L994">
            <v>0</v>
          </cell>
          <cell r="M994">
            <v>0</v>
          </cell>
          <cell r="N994" t="str">
            <v>Blended Yarn</v>
          </cell>
          <cell r="O994" t="str">
            <v>CVC60:40 - 40/1</v>
          </cell>
          <cell r="P994">
            <v>7100000</v>
          </cell>
          <cell r="R994">
            <v>1278000</v>
          </cell>
          <cell r="Y994">
            <v>45407</v>
          </cell>
          <cell r="AD994" t="str">
            <v>OK</v>
          </cell>
          <cell r="AH994" t="str">
            <v>YARN</v>
          </cell>
        </row>
        <row r="995">
          <cell r="C995" t="str">
            <v>LPEX-PF-5661-16-01-2024</v>
          </cell>
          <cell r="D995">
            <v>45307</v>
          </cell>
          <cell r="E995" t="str">
            <v>Raw Material</v>
          </cell>
          <cell r="F995" t="str">
            <v>Closed</v>
          </cell>
          <cell r="G995">
            <v>9071.9403999999995</v>
          </cell>
          <cell r="H995" t="str">
            <v>IND</v>
          </cell>
          <cell r="J995">
            <v>5206.1400000000003</v>
          </cell>
          <cell r="K995">
            <v>2.75</v>
          </cell>
          <cell r="L995">
            <v>0</v>
          </cell>
          <cell r="M995">
            <v>0</v>
          </cell>
          <cell r="N995" t="str">
            <v>Blended Yarn</v>
          </cell>
          <cell r="O995" t="str">
            <v>CVC60:40 - 40/1</v>
          </cell>
          <cell r="P995">
            <v>7100000</v>
          </cell>
          <cell r="R995">
            <v>1278000</v>
          </cell>
          <cell r="Y995">
            <v>45407</v>
          </cell>
          <cell r="AD995" t="str">
            <v>OK</v>
          </cell>
          <cell r="AH995" t="str">
            <v>YARN</v>
          </cell>
        </row>
        <row r="996">
          <cell r="C996" t="str">
            <v>KPEX-PF-127903-24-01-2024</v>
          </cell>
          <cell r="D996">
            <v>45315</v>
          </cell>
          <cell r="E996" t="str">
            <v>Raw Material</v>
          </cell>
          <cell r="F996" t="str">
            <v>Closed</v>
          </cell>
          <cell r="G996">
            <v>12176</v>
          </cell>
          <cell r="H996" t="str">
            <v>IND</v>
          </cell>
          <cell r="J996">
            <v>5209.42</v>
          </cell>
          <cell r="K996">
            <v>3.62</v>
          </cell>
          <cell r="L996">
            <v>0</v>
          </cell>
          <cell r="M996">
            <v>0</v>
          </cell>
          <cell r="N996" t="str">
            <v>Denim Fabric</v>
          </cell>
          <cell r="O996" t="str">
            <v xml:space="preserve">Denim Fabric 99% 1% </v>
          </cell>
          <cell r="P996">
            <v>12573490</v>
          </cell>
          <cell r="R996">
            <v>2263228.1999999997</v>
          </cell>
          <cell r="Y996">
            <v>45407</v>
          </cell>
          <cell r="AD996" t="str">
            <v>OK</v>
          </cell>
          <cell r="AH996" t="str">
            <v>FABRIC</v>
          </cell>
        </row>
        <row r="997">
          <cell r="C997" t="str">
            <v>PCSE-PF-378-23-01-2024</v>
          </cell>
          <cell r="D997">
            <v>45314</v>
          </cell>
          <cell r="E997" t="str">
            <v>Raw Material</v>
          </cell>
          <cell r="F997" t="str">
            <v>-</v>
          </cell>
          <cell r="G997">
            <v>10160.64</v>
          </cell>
          <cell r="H997" t="str">
            <v>IND</v>
          </cell>
          <cell r="J997">
            <v>5509.21</v>
          </cell>
          <cell r="K997">
            <v>1.66</v>
          </cell>
          <cell r="L997">
            <v>10160.64</v>
          </cell>
          <cell r="M997">
            <v>10160.64</v>
          </cell>
          <cell r="N997" t="str">
            <v>Polyester Yarn</v>
          </cell>
          <cell r="O997" t="str">
            <v>100% Polyester</v>
          </cell>
          <cell r="P997">
            <v>4816000</v>
          </cell>
          <cell r="R997">
            <v>866880</v>
          </cell>
          <cell r="AD997" t="str">
            <v>OK</v>
          </cell>
          <cell r="AH997" t="str">
            <v>YARN</v>
          </cell>
        </row>
        <row r="998">
          <cell r="C998" t="str">
            <v>PCSE-PF-379-25-01-2024</v>
          </cell>
          <cell r="D998">
            <v>45316</v>
          </cell>
          <cell r="E998" t="str">
            <v>Raw Material</v>
          </cell>
          <cell r="F998" t="str">
            <v>-</v>
          </cell>
          <cell r="G998">
            <v>11067.84</v>
          </cell>
          <cell r="H998" t="str">
            <v>IND</v>
          </cell>
          <cell r="J998">
            <v>5509.21</v>
          </cell>
          <cell r="K998">
            <v>1.66</v>
          </cell>
          <cell r="L998">
            <v>11067.84</v>
          </cell>
          <cell r="M998">
            <v>11067.84</v>
          </cell>
          <cell r="N998" t="str">
            <v>Polyester Yarn</v>
          </cell>
          <cell r="O998" t="str">
            <v>100% Polyester</v>
          </cell>
          <cell r="P998">
            <v>5246000</v>
          </cell>
          <cell r="R998">
            <v>944280</v>
          </cell>
          <cell r="AD998" t="str">
            <v>OK</v>
          </cell>
          <cell r="AH998" t="str">
            <v>YARN</v>
          </cell>
        </row>
        <row r="999">
          <cell r="C999" t="str">
            <v>KPEX-PF-128435-24-01-2024</v>
          </cell>
          <cell r="D999">
            <v>45315</v>
          </cell>
          <cell r="E999" t="str">
            <v>Raw Material</v>
          </cell>
          <cell r="F999" t="str">
            <v>Closed</v>
          </cell>
          <cell r="G999">
            <v>28803.409999999996</v>
          </cell>
          <cell r="H999" t="str">
            <v>IND</v>
          </cell>
          <cell r="J999">
            <v>5205.12</v>
          </cell>
          <cell r="K999">
            <v>3.02</v>
          </cell>
          <cell r="L999">
            <v>28803.409999999996</v>
          </cell>
          <cell r="M999">
            <v>28803.409999999996</v>
          </cell>
          <cell r="N999" t="str">
            <v>Cotton Yarn</v>
          </cell>
          <cell r="O999" t="str">
            <v xml:space="preserve">16/1 Carded 70D Spandex 3.9 </v>
          </cell>
          <cell r="P999">
            <v>24828499</v>
          </cell>
          <cell r="R999">
            <v>4469129.82</v>
          </cell>
          <cell r="Y999">
            <v>45454</v>
          </cell>
          <cell r="AD999" t="str">
            <v>OK</v>
          </cell>
          <cell r="AH999" t="str">
            <v>YARN</v>
          </cell>
        </row>
        <row r="1000">
          <cell r="C1000" t="str">
            <v>KPEX-PF-128446-24-01-2024</v>
          </cell>
          <cell r="D1000">
            <v>45315</v>
          </cell>
          <cell r="E1000" t="str">
            <v>Raw Material</v>
          </cell>
          <cell r="F1000" t="str">
            <v>Closed</v>
          </cell>
          <cell r="G1000">
            <v>2267.9900000000002</v>
          </cell>
          <cell r="H1000" t="str">
            <v>IND</v>
          </cell>
          <cell r="J1000">
            <v>5205.13</v>
          </cell>
          <cell r="K1000">
            <v>3.98</v>
          </cell>
          <cell r="L1000">
            <v>0</v>
          </cell>
          <cell r="M1000">
            <v>0</v>
          </cell>
          <cell r="N1000" t="str">
            <v>Cotton Yarn</v>
          </cell>
          <cell r="O1000" t="str">
            <v>30/1 Carded 40D Spandex 3.25</v>
          </cell>
          <cell r="P1000">
            <v>2575000</v>
          </cell>
          <cell r="R1000">
            <v>463500</v>
          </cell>
          <cell r="Y1000">
            <v>45407</v>
          </cell>
          <cell r="AD1000" t="str">
            <v>OK</v>
          </cell>
          <cell r="AH1000" t="str">
            <v>YARN</v>
          </cell>
        </row>
      </sheetData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A1:L991"/>
  <sheetViews>
    <sheetView zoomScaleNormal="100" workbookViewId="0">
      <pane xSplit="1" ySplit="2" topLeftCell="B8" activePane="bottomRight" state="frozen"/>
      <selection activeCell="G5" sqref="G5"/>
      <selection pane="topRight" activeCell="G5" sqref="G5"/>
      <selection pane="bottomLeft" activeCell="G5" sqref="G5"/>
      <selection pane="bottomRight" activeCell="B938" sqref="B938"/>
    </sheetView>
  </sheetViews>
  <sheetFormatPr defaultRowHeight="15" x14ac:dyDescent="0.25"/>
  <cols>
    <col min="2" max="2" width="32.5703125" customWidth="1"/>
    <col min="3" max="3" width="9.140625" customWidth="1"/>
    <col min="4" max="4" width="50.7109375" customWidth="1"/>
    <col min="5" max="7" width="24.28515625" customWidth="1"/>
    <col min="8" max="8" width="9.140625" style="27"/>
    <col min="9" max="9" width="9.140625" style="11"/>
    <col min="10" max="10" width="18.5703125" customWidth="1"/>
    <col min="11" max="11" width="47.42578125" bestFit="1" customWidth="1"/>
  </cols>
  <sheetData>
    <row r="1" spans="1:11" x14ac:dyDescent="0.25">
      <c r="A1" s="58" t="s">
        <v>97</v>
      </c>
      <c r="B1" s="59"/>
      <c r="H1"/>
      <c r="J1" s="35" t="e">
        <f>VLOOKUP(B1,[1]GD.List!$C$3:$AH$1000,32,0)</f>
        <v>#N/A</v>
      </c>
    </row>
    <row r="2" spans="1:11" x14ac:dyDescent="0.25">
      <c r="A2" s="2" t="s">
        <v>107</v>
      </c>
      <c r="B2" s="2" t="s">
        <v>98</v>
      </c>
      <c r="C2" s="2" t="s">
        <v>99</v>
      </c>
      <c r="D2" s="2" t="s">
        <v>101</v>
      </c>
      <c r="E2" s="17" t="s">
        <v>680</v>
      </c>
      <c r="F2" s="17" t="s">
        <v>684</v>
      </c>
      <c r="G2" s="17" t="s">
        <v>688</v>
      </c>
      <c r="H2"/>
      <c r="I2" s="10" t="s">
        <v>103</v>
      </c>
      <c r="J2" t="s">
        <v>673</v>
      </c>
      <c r="K2" t="s">
        <v>764</v>
      </c>
    </row>
    <row r="3" spans="1:11" hidden="1" x14ac:dyDescent="0.25">
      <c r="A3" s="1">
        <v>0</v>
      </c>
      <c r="B3" s="6" t="s">
        <v>1231</v>
      </c>
      <c r="C3" s="4"/>
      <c r="D3" s="20" t="s">
        <v>1235</v>
      </c>
      <c r="E3" s="18"/>
      <c r="F3" s="18" t="s">
        <v>1234</v>
      </c>
      <c r="G3" s="19" t="s">
        <v>822</v>
      </c>
    </row>
    <row r="4" spans="1:11" hidden="1" x14ac:dyDescent="0.25">
      <c r="A4" s="1">
        <v>0</v>
      </c>
      <c r="B4" s="6" t="s">
        <v>1232</v>
      </c>
      <c r="C4" s="4"/>
      <c r="D4" s="20" t="s">
        <v>1235</v>
      </c>
      <c r="E4" s="18"/>
      <c r="F4" s="18" t="s">
        <v>1234</v>
      </c>
      <c r="G4" s="19" t="s">
        <v>822</v>
      </c>
    </row>
    <row r="5" spans="1:11" hidden="1" x14ac:dyDescent="0.25">
      <c r="A5" s="1">
        <v>0</v>
      </c>
      <c r="B5" s="6" t="s">
        <v>1233</v>
      </c>
      <c r="C5" s="4"/>
      <c r="D5" s="20" t="s">
        <v>1235</v>
      </c>
      <c r="E5" s="18"/>
      <c r="F5" s="18" t="s">
        <v>1234</v>
      </c>
      <c r="G5" s="19" t="s">
        <v>822</v>
      </c>
    </row>
    <row r="6" spans="1:11" hidden="1" x14ac:dyDescent="0.25">
      <c r="A6" s="1">
        <v>1</v>
      </c>
      <c r="B6" s="6" t="s">
        <v>96</v>
      </c>
      <c r="C6" s="4">
        <v>43315</v>
      </c>
      <c r="D6" s="21" t="s">
        <v>100</v>
      </c>
      <c r="E6" s="18"/>
      <c r="F6" s="18" t="s">
        <v>983</v>
      </c>
      <c r="G6" s="27" t="s">
        <v>984</v>
      </c>
      <c r="H6" s="5" t="s">
        <v>102</v>
      </c>
      <c r="I6" s="11">
        <v>44644</v>
      </c>
      <c r="J6" t="s">
        <v>675</v>
      </c>
    </row>
    <row r="7" spans="1:11" hidden="1" x14ac:dyDescent="0.25">
      <c r="A7" s="1">
        <v>3</v>
      </c>
      <c r="B7" s="6" t="s">
        <v>94</v>
      </c>
      <c r="C7" s="4">
        <v>43376</v>
      </c>
      <c r="D7" s="3"/>
      <c r="E7" s="18"/>
      <c r="F7" s="18" t="s">
        <v>1083</v>
      </c>
      <c r="G7" s="31" t="s">
        <v>997</v>
      </c>
      <c r="H7" s="5" t="s">
        <v>102</v>
      </c>
      <c r="I7" s="11">
        <v>44644</v>
      </c>
      <c r="J7" t="s">
        <v>675</v>
      </c>
    </row>
    <row r="8" spans="1:11" x14ac:dyDescent="0.25">
      <c r="A8" s="1">
        <v>5</v>
      </c>
      <c r="B8" s="45" t="s">
        <v>92</v>
      </c>
      <c r="C8" s="4">
        <v>43392</v>
      </c>
      <c r="D8" s="21" t="s">
        <v>999</v>
      </c>
      <c r="E8" s="18"/>
      <c r="F8" s="49" t="s">
        <v>1083</v>
      </c>
      <c r="G8" s="19"/>
      <c r="H8" s="5" t="s">
        <v>102</v>
      </c>
      <c r="I8" s="11">
        <v>44644</v>
      </c>
      <c r="J8" t="s">
        <v>676</v>
      </c>
    </row>
    <row r="9" spans="1:11" hidden="1" x14ac:dyDescent="0.25">
      <c r="A9" s="1">
        <v>6</v>
      </c>
      <c r="B9" s="6" t="s">
        <v>91</v>
      </c>
      <c r="C9" s="4">
        <v>43496</v>
      </c>
      <c r="D9" s="3"/>
      <c r="E9" s="18"/>
      <c r="F9" s="18" t="s">
        <v>1083</v>
      </c>
      <c r="G9" s="31" t="s">
        <v>997</v>
      </c>
      <c r="I9" s="11">
        <v>44644</v>
      </c>
      <c r="J9" t="s">
        <v>677</v>
      </c>
    </row>
    <row r="10" spans="1:11" hidden="1" x14ac:dyDescent="0.25">
      <c r="A10" s="1">
        <v>7</v>
      </c>
      <c r="B10" s="6" t="s">
        <v>90</v>
      </c>
      <c r="C10" s="4">
        <v>43504</v>
      </c>
      <c r="D10" s="21" t="s">
        <v>100</v>
      </c>
      <c r="E10" s="18"/>
      <c r="F10" s="18" t="s">
        <v>1083</v>
      </c>
      <c r="G10" s="31" t="s">
        <v>997</v>
      </c>
      <c r="H10" s="5" t="s">
        <v>102</v>
      </c>
      <c r="I10" s="11">
        <v>44644</v>
      </c>
      <c r="J10" t="s">
        <v>675</v>
      </c>
    </row>
    <row r="11" spans="1:11" hidden="1" x14ac:dyDescent="0.25">
      <c r="A11" s="1">
        <v>8</v>
      </c>
      <c r="B11" s="6" t="s">
        <v>89</v>
      </c>
      <c r="C11" s="4">
        <v>43509</v>
      </c>
      <c r="D11" s="21" t="s">
        <v>100</v>
      </c>
      <c r="E11" s="18"/>
      <c r="F11" s="18" t="s">
        <v>1083</v>
      </c>
      <c r="G11" s="31" t="s">
        <v>997</v>
      </c>
      <c r="H11" s="5" t="s">
        <v>102</v>
      </c>
      <c r="I11" s="11">
        <v>44644</v>
      </c>
      <c r="J11" t="s">
        <v>675</v>
      </c>
    </row>
    <row r="12" spans="1:11" hidden="1" x14ac:dyDescent="0.25">
      <c r="A12" s="1">
        <v>10</v>
      </c>
      <c r="B12" s="6" t="s">
        <v>87</v>
      </c>
      <c r="C12" s="4">
        <v>43582</v>
      </c>
      <c r="D12" s="21" t="s">
        <v>100</v>
      </c>
      <c r="E12" s="18"/>
      <c r="F12" s="18" t="s">
        <v>1083</v>
      </c>
      <c r="G12" s="31" t="s">
        <v>997</v>
      </c>
      <c r="H12" s="5" t="s">
        <v>102</v>
      </c>
      <c r="I12" s="11">
        <v>44644</v>
      </c>
      <c r="J12" t="s">
        <v>675</v>
      </c>
    </row>
    <row r="13" spans="1:11" hidden="1" x14ac:dyDescent="0.25">
      <c r="A13" s="1">
        <v>11</v>
      </c>
      <c r="B13" s="6" t="s">
        <v>85</v>
      </c>
      <c r="C13" s="4">
        <v>43584</v>
      </c>
      <c r="D13" s="21" t="s">
        <v>100</v>
      </c>
      <c r="E13" s="18"/>
      <c r="F13" s="18" t="s">
        <v>983</v>
      </c>
      <c r="G13" s="27" t="s">
        <v>984</v>
      </c>
      <c r="H13" s="5" t="s">
        <v>102</v>
      </c>
      <c r="I13" s="11">
        <v>44644</v>
      </c>
      <c r="J13" t="s">
        <v>676</v>
      </c>
    </row>
    <row r="14" spans="1:11" hidden="1" x14ac:dyDescent="0.25">
      <c r="A14" s="1">
        <v>12</v>
      </c>
      <c r="B14" s="6" t="s">
        <v>84</v>
      </c>
      <c r="C14" s="4">
        <v>43585</v>
      </c>
      <c r="D14" s="21" t="s">
        <v>100</v>
      </c>
      <c r="E14" s="18"/>
      <c r="F14" s="18" t="s">
        <v>1083</v>
      </c>
      <c r="G14" s="31" t="s">
        <v>997</v>
      </c>
      <c r="H14" s="5" t="s">
        <v>102</v>
      </c>
      <c r="I14" s="11">
        <v>44644</v>
      </c>
      <c r="J14" t="s">
        <v>675</v>
      </c>
    </row>
    <row r="15" spans="1:11" hidden="1" x14ac:dyDescent="0.25">
      <c r="A15" s="1">
        <v>14</v>
      </c>
      <c r="B15" s="6" t="s">
        <v>83</v>
      </c>
      <c r="C15" s="4">
        <v>43601</v>
      </c>
      <c r="D15" s="21" t="s">
        <v>100</v>
      </c>
      <c r="E15" s="18"/>
      <c r="F15" s="18" t="s">
        <v>1083</v>
      </c>
      <c r="G15" s="31" t="s">
        <v>997</v>
      </c>
      <c r="H15" s="5" t="s">
        <v>102</v>
      </c>
      <c r="I15" s="11">
        <v>44644</v>
      </c>
      <c r="J15" t="s">
        <v>675</v>
      </c>
    </row>
    <row r="16" spans="1:11" hidden="1" x14ac:dyDescent="0.25">
      <c r="A16" s="1">
        <v>15</v>
      </c>
      <c r="B16" s="6" t="s">
        <v>81</v>
      </c>
      <c r="C16" s="4">
        <v>43626</v>
      </c>
      <c r="D16" s="21" t="s">
        <v>100</v>
      </c>
      <c r="E16" s="18"/>
      <c r="F16" s="18" t="s">
        <v>1083</v>
      </c>
      <c r="G16" s="31" t="s">
        <v>997</v>
      </c>
      <c r="H16" s="5" t="s">
        <v>102</v>
      </c>
      <c r="I16" s="11">
        <v>44644</v>
      </c>
      <c r="J16" t="s">
        <v>677</v>
      </c>
    </row>
    <row r="17" spans="1:10" hidden="1" x14ac:dyDescent="0.25">
      <c r="A17" s="1">
        <v>74</v>
      </c>
      <c r="B17" s="6" t="s">
        <v>23</v>
      </c>
      <c r="C17" s="4">
        <v>43867</v>
      </c>
      <c r="D17" s="3"/>
      <c r="E17" s="18"/>
      <c r="F17" s="18" t="s">
        <v>1083</v>
      </c>
      <c r="G17" s="31" t="s">
        <v>997</v>
      </c>
      <c r="H17" s="5" t="s">
        <v>102</v>
      </c>
      <c r="I17" s="12">
        <v>44645</v>
      </c>
      <c r="J17" t="s">
        <v>676</v>
      </c>
    </row>
    <row r="18" spans="1:10" hidden="1" x14ac:dyDescent="0.25">
      <c r="A18" s="1">
        <v>95</v>
      </c>
      <c r="B18" s="6" t="s">
        <v>3</v>
      </c>
      <c r="C18" s="4">
        <v>43901</v>
      </c>
      <c r="D18" s="21" t="s">
        <v>692</v>
      </c>
      <c r="E18" s="18"/>
      <c r="F18" s="18" t="s">
        <v>1082</v>
      </c>
      <c r="G18" s="46" t="s">
        <v>1086</v>
      </c>
      <c r="I18" s="12">
        <v>44645</v>
      </c>
      <c r="J18" t="s">
        <v>679</v>
      </c>
    </row>
    <row r="19" spans="1:10" hidden="1" x14ac:dyDescent="0.25">
      <c r="A19" s="1">
        <v>122</v>
      </c>
      <c r="B19" s="6" t="s">
        <v>129</v>
      </c>
      <c r="C19" s="4">
        <v>43941</v>
      </c>
      <c r="D19" s="13" t="s">
        <v>623</v>
      </c>
      <c r="E19" s="18"/>
      <c r="F19" s="18" t="s">
        <v>1083</v>
      </c>
      <c r="G19" s="31" t="s">
        <v>997</v>
      </c>
      <c r="I19" s="11">
        <v>44646</v>
      </c>
      <c r="J19" t="s">
        <v>678</v>
      </c>
    </row>
    <row r="20" spans="1:10" hidden="1" x14ac:dyDescent="0.25">
      <c r="A20" s="1">
        <v>136</v>
      </c>
      <c r="B20" s="6" t="s">
        <v>143</v>
      </c>
      <c r="C20" s="4">
        <v>43985</v>
      </c>
      <c r="D20" s="13" t="s">
        <v>622</v>
      </c>
      <c r="E20" s="18"/>
      <c r="F20" s="18" t="s">
        <v>983</v>
      </c>
      <c r="G20" s="27" t="s">
        <v>985</v>
      </c>
      <c r="I20" s="11">
        <v>44646</v>
      </c>
      <c r="J20" t="s">
        <v>678</v>
      </c>
    </row>
    <row r="21" spans="1:10" hidden="1" x14ac:dyDescent="0.25">
      <c r="A21" s="1">
        <v>143</v>
      </c>
      <c r="B21" s="6" t="s">
        <v>150</v>
      </c>
      <c r="C21" s="4">
        <v>43992</v>
      </c>
      <c r="D21" s="13" t="s">
        <v>626</v>
      </c>
      <c r="E21" s="18"/>
      <c r="F21" s="18" t="s">
        <v>1083</v>
      </c>
      <c r="G21" s="31" t="s">
        <v>997</v>
      </c>
      <c r="I21" s="11">
        <v>44646</v>
      </c>
      <c r="J21" t="s">
        <v>678</v>
      </c>
    </row>
    <row r="22" spans="1:10" hidden="1" x14ac:dyDescent="0.25">
      <c r="A22" s="1">
        <v>187</v>
      </c>
      <c r="B22" s="6" t="s">
        <v>192</v>
      </c>
      <c r="C22" s="4">
        <v>44067</v>
      </c>
      <c r="D22" s="8" t="s">
        <v>639</v>
      </c>
      <c r="E22" s="18"/>
      <c r="F22" s="18" t="s">
        <v>1082</v>
      </c>
      <c r="G22" s="46" t="s">
        <v>1086</v>
      </c>
      <c r="I22" s="11">
        <v>44648</v>
      </c>
      <c r="J22" t="s">
        <v>675</v>
      </c>
    </row>
    <row r="23" spans="1:10" hidden="1" x14ac:dyDescent="0.25">
      <c r="A23" s="1">
        <f>A22+1</f>
        <v>188</v>
      </c>
      <c r="B23" s="6" t="s">
        <v>95</v>
      </c>
      <c r="C23" s="4">
        <v>43361</v>
      </c>
      <c r="D23" s="3"/>
      <c r="E23" s="40" t="s">
        <v>682</v>
      </c>
      <c r="F23" s="18" t="s">
        <v>685</v>
      </c>
      <c r="G23" s="18" t="s">
        <v>691</v>
      </c>
      <c r="I23" s="11">
        <v>44644</v>
      </c>
      <c r="J23" t="s">
        <v>675</v>
      </c>
    </row>
    <row r="24" spans="1:10" hidden="1" x14ac:dyDescent="0.25">
      <c r="A24" s="1">
        <v>4</v>
      </c>
      <c r="B24" s="6" t="s">
        <v>93</v>
      </c>
      <c r="C24" s="4">
        <v>43386</v>
      </c>
      <c r="D24" s="3"/>
      <c r="E24" s="40" t="s">
        <v>682</v>
      </c>
      <c r="F24" s="18" t="s">
        <v>685</v>
      </c>
      <c r="G24" s="18" t="s">
        <v>691</v>
      </c>
      <c r="I24" s="11">
        <v>44644</v>
      </c>
      <c r="J24" t="s">
        <v>675</v>
      </c>
    </row>
    <row r="25" spans="1:10" hidden="1" x14ac:dyDescent="0.25">
      <c r="A25" s="1">
        <v>9</v>
      </c>
      <c r="B25" s="6" t="s">
        <v>88</v>
      </c>
      <c r="C25" s="4">
        <v>43529</v>
      </c>
      <c r="D25" s="21" t="s">
        <v>100</v>
      </c>
      <c r="E25" s="40" t="s">
        <v>682</v>
      </c>
      <c r="F25" s="18" t="s">
        <v>685</v>
      </c>
      <c r="G25" s="18" t="s">
        <v>691</v>
      </c>
      <c r="I25" s="11">
        <v>44644</v>
      </c>
      <c r="J25" t="s">
        <v>678</v>
      </c>
    </row>
    <row r="26" spans="1:10" hidden="1" x14ac:dyDescent="0.25">
      <c r="A26" s="1">
        <v>13</v>
      </c>
      <c r="B26" s="6" t="s">
        <v>86</v>
      </c>
      <c r="C26" s="4">
        <v>43588</v>
      </c>
      <c r="D26" s="21" t="s">
        <v>100</v>
      </c>
      <c r="E26" s="40" t="s">
        <v>682</v>
      </c>
      <c r="F26" s="18" t="s">
        <v>685</v>
      </c>
      <c r="G26" s="18" t="s">
        <v>691</v>
      </c>
      <c r="I26" s="11">
        <v>44644</v>
      </c>
      <c r="J26" t="s">
        <v>677</v>
      </c>
    </row>
    <row r="27" spans="1:10" hidden="1" x14ac:dyDescent="0.25">
      <c r="A27" s="1">
        <v>16</v>
      </c>
      <c r="B27" s="6" t="s">
        <v>82</v>
      </c>
      <c r="C27" s="4">
        <v>43630</v>
      </c>
      <c r="D27" s="21" t="s">
        <v>100</v>
      </c>
      <c r="E27" s="40" t="s">
        <v>682</v>
      </c>
      <c r="F27" s="18" t="s">
        <v>685</v>
      </c>
      <c r="G27" s="18" t="s">
        <v>691</v>
      </c>
      <c r="I27" s="11">
        <v>44644</v>
      </c>
      <c r="J27" t="s">
        <v>675</v>
      </c>
    </row>
    <row r="28" spans="1:10" hidden="1" x14ac:dyDescent="0.25">
      <c r="A28" s="1">
        <v>17</v>
      </c>
      <c r="B28" s="6" t="s">
        <v>80</v>
      </c>
      <c r="C28" s="4">
        <v>43697</v>
      </c>
      <c r="D28" s="21" t="s">
        <v>100</v>
      </c>
      <c r="E28" s="40" t="s">
        <v>682</v>
      </c>
      <c r="F28" s="18" t="s">
        <v>685</v>
      </c>
      <c r="G28" s="18" t="s">
        <v>691</v>
      </c>
      <c r="I28" s="11">
        <v>44644</v>
      </c>
      <c r="J28" t="s">
        <v>677</v>
      </c>
    </row>
    <row r="29" spans="1:10" hidden="1" x14ac:dyDescent="0.25">
      <c r="A29" s="1">
        <v>18</v>
      </c>
      <c r="B29" s="6" t="s">
        <v>78</v>
      </c>
      <c r="C29" s="4">
        <v>43698</v>
      </c>
      <c r="D29" s="21" t="s">
        <v>100</v>
      </c>
      <c r="E29" s="40" t="s">
        <v>682</v>
      </c>
      <c r="F29" s="18" t="s">
        <v>685</v>
      </c>
      <c r="G29" s="18" t="s">
        <v>691</v>
      </c>
      <c r="I29" s="11">
        <v>44644</v>
      </c>
      <c r="J29" t="s">
        <v>677</v>
      </c>
    </row>
    <row r="30" spans="1:10" hidden="1" x14ac:dyDescent="0.25">
      <c r="A30" s="1">
        <v>19</v>
      </c>
      <c r="B30" s="6" t="s">
        <v>79</v>
      </c>
      <c r="C30" s="4">
        <v>43698</v>
      </c>
      <c r="D30" s="21" t="s">
        <v>100</v>
      </c>
      <c r="E30" s="40" t="s">
        <v>682</v>
      </c>
      <c r="F30" s="18" t="s">
        <v>685</v>
      </c>
      <c r="G30" s="18" t="s">
        <v>691</v>
      </c>
      <c r="I30" s="11">
        <v>44644</v>
      </c>
      <c r="J30" t="s">
        <v>677</v>
      </c>
    </row>
    <row r="31" spans="1:10" hidden="1" x14ac:dyDescent="0.25">
      <c r="A31" s="1">
        <v>20</v>
      </c>
      <c r="B31" s="6" t="s">
        <v>77</v>
      </c>
      <c r="C31" s="4">
        <v>43699</v>
      </c>
      <c r="D31" s="3"/>
      <c r="E31" s="40" t="s">
        <v>682</v>
      </c>
      <c r="F31" s="18" t="s">
        <v>685</v>
      </c>
      <c r="G31" s="18" t="s">
        <v>691</v>
      </c>
      <c r="I31" s="11">
        <v>44644</v>
      </c>
      <c r="J31" t="s">
        <v>677</v>
      </c>
    </row>
    <row r="32" spans="1:10" hidden="1" x14ac:dyDescent="0.25">
      <c r="A32" s="1">
        <v>21</v>
      </c>
      <c r="B32" s="6" t="s">
        <v>76</v>
      </c>
      <c r="C32" s="4">
        <v>43739</v>
      </c>
      <c r="D32" s="21" t="s">
        <v>100</v>
      </c>
      <c r="E32" s="40" t="s">
        <v>682</v>
      </c>
      <c r="F32" s="18" t="s">
        <v>685</v>
      </c>
      <c r="G32" s="18" t="s">
        <v>691</v>
      </c>
      <c r="I32" s="11">
        <v>44644</v>
      </c>
      <c r="J32" t="s">
        <v>677</v>
      </c>
    </row>
    <row r="33" spans="1:10" hidden="1" x14ac:dyDescent="0.25">
      <c r="A33" s="1">
        <v>22</v>
      </c>
      <c r="B33" s="6" t="s">
        <v>75</v>
      </c>
      <c r="C33" s="4">
        <v>43746</v>
      </c>
      <c r="D33" s="3"/>
      <c r="E33" s="40" t="s">
        <v>682</v>
      </c>
      <c r="F33" s="18" t="s">
        <v>685</v>
      </c>
      <c r="G33" s="18" t="s">
        <v>691</v>
      </c>
      <c r="I33" s="11">
        <v>44644</v>
      </c>
      <c r="J33" t="s">
        <v>677</v>
      </c>
    </row>
    <row r="34" spans="1:10" hidden="1" x14ac:dyDescent="0.25">
      <c r="A34" s="9">
        <v>23</v>
      </c>
      <c r="B34" s="6" t="s">
        <v>60</v>
      </c>
      <c r="C34" s="37">
        <v>43818</v>
      </c>
      <c r="D34" s="20"/>
      <c r="E34" s="40" t="s">
        <v>682</v>
      </c>
      <c r="F34" s="18" t="s">
        <v>685</v>
      </c>
      <c r="G34" s="18" t="s">
        <v>691</v>
      </c>
      <c r="I34" s="11">
        <v>44644</v>
      </c>
      <c r="J34" t="s">
        <v>676</v>
      </c>
    </row>
    <row r="35" spans="1:10" hidden="1" x14ac:dyDescent="0.25">
      <c r="A35" s="9">
        <v>24</v>
      </c>
      <c r="B35" s="6" t="s">
        <v>74</v>
      </c>
      <c r="C35" s="4">
        <v>43749</v>
      </c>
      <c r="D35" s="3"/>
      <c r="E35" s="40" t="s">
        <v>682</v>
      </c>
      <c r="F35" s="18" t="s">
        <v>685</v>
      </c>
      <c r="G35" s="18" t="s">
        <v>691</v>
      </c>
      <c r="I35" s="11">
        <v>44644</v>
      </c>
      <c r="J35" t="s">
        <v>677</v>
      </c>
    </row>
    <row r="36" spans="1:10" hidden="1" x14ac:dyDescent="0.25">
      <c r="A36" s="9">
        <v>25</v>
      </c>
      <c r="B36" s="6" t="s">
        <v>73</v>
      </c>
      <c r="C36" s="4">
        <v>43753</v>
      </c>
      <c r="D36" s="21" t="s">
        <v>100</v>
      </c>
      <c r="E36" s="40" t="s">
        <v>682</v>
      </c>
      <c r="F36" s="18" t="s">
        <v>685</v>
      </c>
      <c r="G36" s="18" t="s">
        <v>691</v>
      </c>
      <c r="I36" s="11">
        <v>44644</v>
      </c>
      <c r="J36" t="s">
        <v>675</v>
      </c>
    </row>
    <row r="37" spans="1:10" hidden="1" x14ac:dyDescent="0.25">
      <c r="A37" s="9">
        <v>26</v>
      </c>
      <c r="B37" s="6" t="s">
        <v>71</v>
      </c>
      <c r="C37" s="4">
        <v>43759</v>
      </c>
      <c r="D37" s="3"/>
      <c r="E37" s="40" t="s">
        <v>682</v>
      </c>
      <c r="F37" s="18" t="s">
        <v>685</v>
      </c>
      <c r="G37" s="18" t="s">
        <v>691</v>
      </c>
      <c r="I37" s="11">
        <v>44644</v>
      </c>
      <c r="J37" t="s">
        <v>677</v>
      </c>
    </row>
    <row r="38" spans="1:10" hidden="1" x14ac:dyDescent="0.25">
      <c r="A38" s="9">
        <v>27</v>
      </c>
      <c r="B38" s="6" t="s">
        <v>72</v>
      </c>
      <c r="C38" s="4">
        <v>43759</v>
      </c>
      <c r="D38" s="3"/>
      <c r="E38" s="40" t="s">
        <v>682</v>
      </c>
      <c r="F38" s="18" t="s">
        <v>685</v>
      </c>
      <c r="G38" s="18" t="s">
        <v>691</v>
      </c>
      <c r="I38" s="11">
        <v>44644</v>
      </c>
      <c r="J38" t="s">
        <v>677</v>
      </c>
    </row>
    <row r="39" spans="1:10" hidden="1" x14ac:dyDescent="0.25">
      <c r="A39" s="9">
        <v>28</v>
      </c>
      <c r="B39" s="6" t="s">
        <v>61</v>
      </c>
      <c r="C39" s="37">
        <v>43818</v>
      </c>
      <c r="D39" s="20"/>
      <c r="E39" s="40" t="s">
        <v>682</v>
      </c>
      <c r="F39" s="18" t="s">
        <v>685</v>
      </c>
      <c r="G39" s="18" t="s">
        <v>691</v>
      </c>
      <c r="I39" s="11">
        <v>44644</v>
      </c>
      <c r="J39" t="s">
        <v>676</v>
      </c>
    </row>
    <row r="40" spans="1:10" hidden="1" x14ac:dyDescent="0.25">
      <c r="A40" s="9">
        <v>29</v>
      </c>
      <c r="B40" s="6" t="s">
        <v>70</v>
      </c>
      <c r="C40" s="4">
        <v>43768</v>
      </c>
      <c r="D40" s="3"/>
      <c r="E40" s="40" t="s">
        <v>682</v>
      </c>
      <c r="F40" s="18" t="s">
        <v>685</v>
      </c>
      <c r="G40" s="18" t="s">
        <v>691</v>
      </c>
      <c r="I40" s="11">
        <v>44644</v>
      </c>
      <c r="J40" t="s">
        <v>677</v>
      </c>
    </row>
    <row r="41" spans="1:10" hidden="1" x14ac:dyDescent="0.25">
      <c r="A41" s="9">
        <v>30</v>
      </c>
      <c r="B41" s="6" t="s">
        <v>67</v>
      </c>
      <c r="C41" s="4">
        <v>43777</v>
      </c>
      <c r="D41" s="3"/>
      <c r="E41" s="40" t="s">
        <v>682</v>
      </c>
      <c r="F41" s="18" t="s">
        <v>685</v>
      </c>
      <c r="G41" s="18" t="s">
        <v>691</v>
      </c>
      <c r="I41" s="11">
        <v>44644</v>
      </c>
      <c r="J41" t="s">
        <v>677</v>
      </c>
    </row>
    <row r="42" spans="1:10" hidden="1" x14ac:dyDescent="0.25">
      <c r="A42" s="9">
        <v>31</v>
      </c>
      <c r="B42" s="6" t="s">
        <v>68</v>
      </c>
      <c r="C42" s="4">
        <v>43777</v>
      </c>
      <c r="D42" s="3"/>
      <c r="E42" s="40" t="s">
        <v>682</v>
      </c>
      <c r="F42" s="18" t="s">
        <v>685</v>
      </c>
      <c r="G42" s="18" t="s">
        <v>691</v>
      </c>
      <c r="I42" s="11">
        <v>44644</v>
      </c>
      <c r="J42" t="s">
        <v>677</v>
      </c>
    </row>
    <row r="43" spans="1:10" hidden="1" x14ac:dyDescent="0.25">
      <c r="A43" s="9">
        <v>32</v>
      </c>
      <c r="B43" s="6" t="s">
        <v>69</v>
      </c>
      <c r="C43" s="4">
        <v>43777</v>
      </c>
      <c r="D43" s="3"/>
      <c r="E43" s="40" t="s">
        <v>682</v>
      </c>
      <c r="F43" s="18" t="s">
        <v>685</v>
      </c>
      <c r="G43" s="18" t="s">
        <v>691</v>
      </c>
      <c r="I43" s="11">
        <v>44644</v>
      </c>
      <c r="J43" t="s">
        <v>677</v>
      </c>
    </row>
    <row r="44" spans="1:10" hidden="1" x14ac:dyDescent="0.25">
      <c r="A44" s="9">
        <v>33</v>
      </c>
      <c r="B44" s="6" t="s">
        <v>57</v>
      </c>
      <c r="C44" s="37">
        <v>43819</v>
      </c>
      <c r="D44" s="20"/>
      <c r="E44" s="40" t="s">
        <v>682</v>
      </c>
      <c r="F44" s="18" t="s">
        <v>685</v>
      </c>
      <c r="G44" s="18" t="s">
        <v>691</v>
      </c>
      <c r="I44" s="11">
        <v>44644</v>
      </c>
      <c r="J44" t="s">
        <v>675</v>
      </c>
    </row>
    <row r="45" spans="1:10" hidden="1" x14ac:dyDescent="0.25">
      <c r="A45" s="1">
        <v>34</v>
      </c>
      <c r="B45" s="6" t="s">
        <v>65</v>
      </c>
      <c r="C45" s="4">
        <v>43791</v>
      </c>
      <c r="D45" s="3"/>
      <c r="E45" s="40" t="s">
        <v>682</v>
      </c>
      <c r="F45" s="18" t="s">
        <v>685</v>
      </c>
      <c r="G45" s="18" t="s">
        <v>691</v>
      </c>
      <c r="I45" s="11">
        <v>44644</v>
      </c>
      <c r="J45" t="s">
        <v>677</v>
      </c>
    </row>
    <row r="46" spans="1:10" hidden="1" x14ac:dyDescent="0.25">
      <c r="A46" s="1">
        <v>35</v>
      </c>
      <c r="B46" s="6" t="s">
        <v>66</v>
      </c>
      <c r="C46" s="4">
        <v>43791</v>
      </c>
      <c r="D46" s="21" t="s">
        <v>100</v>
      </c>
      <c r="E46" s="40" t="s">
        <v>682</v>
      </c>
      <c r="F46" s="18" t="s">
        <v>685</v>
      </c>
      <c r="G46" s="18" t="s">
        <v>691</v>
      </c>
      <c r="I46" s="11">
        <v>44644</v>
      </c>
      <c r="J46" t="s">
        <v>675</v>
      </c>
    </row>
    <row r="47" spans="1:10" hidden="1" x14ac:dyDescent="0.25">
      <c r="A47" s="1">
        <v>36</v>
      </c>
      <c r="B47" s="6" t="s">
        <v>64</v>
      </c>
      <c r="C47" s="4">
        <v>43815</v>
      </c>
      <c r="D47" s="21" t="s">
        <v>100</v>
      </c>
      <c r="E47" s="40" t="s">
        <v>682</v>
      </c>
      <c r="F47" s="18" t="s">
        <v>685</v>
      </c>
      <c r="G47" s="18" t="s">
        <v>691</v>
      </c>
      <c r="H47" s="5" t="s">
        <v>102</v>
      </c>
      <c r="I47" s="11">
        <v>44644</v>
      </c>
      <c r="J47" t="s">
        <v>675</v>
      </c>
    </row>
    <row r="48" spans="1:10" hidden="1" x14ac:dyDescent="0.25">
      <c r="A48" s="1">
        <v>37</v>
      </c>
      <c r="B48" s="6" t="s">
        <v>63</v>
      </c>
      <c r="C48" s="4">
        <v>43816</v>
      </c>
      <c r="D48" s="3"/>
      <c r="E48" s="40" t="s">
        <v>682</v>
      </c>
      <c r="F48" s="18" t="s">
        <v>685</v>
      </c>
      <c r="G48" s="18" t="s">
        <v>691</v>
      </c>
      <c r="I48" s="11">
        <v>44644</v>
      </c>
      <c r="J48" t="s">
        <v>676</v>
      </c>
    </row>
    <row r="49" spans="1:10" hidden="1" x14ac:dyDescent="0.25">
      <c r="A49" s="1">
        <v>38</v>
      </c>
      <c r="B49" s="6" t="s">
        <v>62</v>
      </c>
      <c r="C49" s="4">
        <v>43817</v>
      </c>
      <c r="D49" s="3"/>
      <c r="E49" s="40" t="s">
        <v>682</v>
      </c>
      <c r="F49" s="18" t="s">
        <v>685</v>
      </c>
      <c r="G49" s="26" t="s">
        <v>711</v>
      </c>
      <c r="I49" s="11">
        <v>44644</v>
      </c>
      <c r="J49" t="s">
        <v>675</v>
      </c>
    </row>
    <row r="50" spans="1:10" hidden="1" x14ac:dyDescent="0.25">
      <c r="A50" s="1">
        <v>39</v>
      </c>
      <c r="B50" s="6" t="s">
        <v>58</v>
      </c>
      <c r="C50" s="4">
        <v>43818</v>
      </c>
      <c r="D50" s="3"/>
      <c r="E50" s="40" t="s">
        <v>682</v>
      </c>
      <c r="F50" s="18" t="s">
        <v>685</v>
      </c>
      <c r="G50" s="18" t="s">
        <v>691</v>
      </c>
      <c r="I50" s="11">
        <v>44644</v>
      </c>
      <c r="J50" t="s">
        <v>675</v>
      </c>
    </row>
    <row r="51" spans="1:10" hidden="1" x14ac:dyDescent="0.25">
      <c r="A51" s="1">
        <v>40</v>
      </c>
      <c r="B51" s="6" t="s">
        <v>59</v>
      </c>
      <c r="C51" s="4">
        <v>43818</v>
      </c>
      <c r="D51" s="3"/>
      <c r="E51" s="40" t="s">
        <v>682</v>
      </c>
      <c r="F51" s="18" t="s">
        <v>685</v>
      </c>
      <c r="G51" s="18" t="s">
        <v>691</v>
      </c>
      <c r="I51" s="11">
        <v>44644</v>
      </c>
      <c r="J51" t="s">
        <v>676</v>
      </c>
    </row>
    <row r="52" spans="1:10" hidden="1" x14ac:dyDescent="0.25">
      <c r="A52" s="1">
        <v>41</v>
      </c>
      <c r="B52" s="6" t="s">
        <v>54</v>
      </c>
      <c r="C52" s="4">
        <v>43825</v>
      </c>
      <c r="D52" s="3"/>
      <c r="E52" s="40" t="s">
        <v>682</v>
      </c>
      <c r="F52" s="18" t="s">
        <v>685</v>
      </c>
      <c r="G52" s="18" t="s">
        <v>689</v>
      </c>
      <c r="I52" s="12">
        <v>44645</v>
      </c>
      <c r="J52" t="s">
        <v>677</v>
      </c>
    </row>
    <row r="53" spans="1:10" hidden="1" x14ac:dyDescent="0.25">
      <c r="A53" s="1">
        <v>42</v>
      </c>
      <c r="B53" s="6" t="s">
        <v>55</v>
      </c>
      <c r="C53" s="4">
        <v>43825</v>
      </c>
      <c r="D53" s="3"/>
      <c r="E53" s="40" t="s">
        <v>682</v>
      </c>
      <c r="F53" s="18" t="s">
        <v>685</v>
      </c>
      <c r="G53" s="18" t="s">
        <v>691</v>
      </c>
      <c r="I53" s="12">
        <v>44645</v>
      </c>
      <c r="J53" t="s">
        <v>676</v>
      </c>
    </row>
    <row r="54" spans="1:10" hidden="1" x14ac:dyDescent="0.25">
      <c r="A54" s="1">
        <v>43</v>
      </c>
      <c r="B54" s="6" t="s">
        <v>56</v>
      </c>
      <c r="C54" s="4">
        <v>43825</v>
      </c>
      <c r="D54" s="3"/>
      <c r="E54" s="40" t="s">
        <v>682</v>
      </c>
      <c r="F54" s="18" t="s">
        <v>685</v>
      </c>
      <c r="G54" s="18" t="s">
        <v>691</v>
      </c>
      <c r="I54" s="12">
        <v>44645</v>
      </c>
      <c r="J54" t="s">
        <v>676</v>
      </c>
    </row>
    <row r="55" spans="1:10" hidden="1" x14ac:dyDescent="0.25">
      <c r="A55" s="1">
        <v>44</v>
      </c>
      <c r="B55" s="6" t="s">
        <v>53</v>
      </c>
      <c r="C55" s="4">
        <v>43826</v>
      </c>
      <c r="D55" s="3"/>
      <c r="E55" s="40" t="s">
        <v>682</v>
      </c>
      <c r="F55" s="18" t="s">
        <v>685</v>
      </c>
      <c r="G55" s="18" t="s">
        <v>691</v>
      </c>
      <c r="H55" s="5" t="s">
        <v>102</v>
      </c>
      <c r="I55" s="12">
        <v>44645</v>
      </c>
      <c r="J55" t="s">
        <v>676</v>
      </c>
    </row>
    <row r="56" spans="1:10" hidden="1" x14ac:dyDescent="0.25">
      <c r="A56" s="1">
        <v>45</v>
      </c>
      <c r="B56" s="6" t="s">
        <v>52</v>
      </c>
      <c r="C56" s="4">
        <v>43831</v>
      </c>
      <c r="D56" s="3"/>
      <c r="E56" s="40" t="s">
        <v>682</v>
      </c>
      <c r="F56" s="18" t="s">
        <v>685</v>
      </c>
      <c r="G56" s="18" t="s">
        <v>691</v>
      </c>
      <c r="I56" s="12">
        <v>44645</v>
      </c>
      <c r="J56" t="s">
        <v>675</v>
      </c>
    </row>
    <row r="57" spans="1:10" hidden="1" x14ac:dyDescent="0.25">
      <c r="A57" s="1">
        <v>46</v>
      </c>
      <c r="B57" s="6" t="s">
        <v>50</v>
      </c>
      <c r="C57" s="4">
        <v>43832</v>
      </c>
      <c r="D57" s="21" t="s">
        <v>100</v>
      </c>
      <c r="E57" s="40" t="s">
        <v>682</v>
      </c>
      <c r="F57" s="18" t="s">
        <v>685</v>
      </c>
      <c r="G57" s="18" t="s">
        <v>691</v>
      </c>
      <c r="I57" s="12">
        <v>44645</v>
      </c>
      <c r="J57" t="s">
        <v>675</v>
      </c>
    </row>
    <row r="58" spans="1:10" hidden="1" x14ac:dyDescent="0.25">
      <c r="A58" s="1">
        <v>47</v>
      </c>
      <c r="B58" s="6" t="s">
        <v>51</v>
      </c>
      <c r="C58" s="4">
        <v>43833</v>
      </c>
      <c r="D58" s="3"/>
      <c r="E58" s="40" t="s">
        <v>682</v>
      </c>
      <c r="F58" s="18" t="s">
        <v>685</v>
      </c>
      <c r="G58" s="18" t="s">
        <v>691</v>
      </c>
      <c r="I58" s="12">
        <v>44645</v>
      </c>
      <c r="J58" t="s">
        <v>676</v>
      </c>
    </row>
    <row r="59" spans="1:10" hidden="1" x14ac:dyDescent="0.25">
      <c r="A59" s="1">
        <v>48</v>
      </c>
      <c r="B59" s="6" t="s">
        <v>47</v>
      </c>
      <c r="C59" s="4">
        <v>43834</v>
      </c>
      <c r="D59" s="21" t="s">
        <v>100</v>
      </c>
      <c r="E59" s="40" t="s">
        <v>682</v>
      </c>
      <c r="F59" s="18" t="s">
        <v>685</v>
      </c>
      <c r="G59" s="18" t="s">
        <v>691</v>
      </c>
      <c r="I59" s="12">
        <v>44645</v>
      </c>
      <c r="J59" t="s">
        <v>675</v>
      </c>
    </row>
    <row r="60" spans="1:10" hidden="1" x14ac:dyDescent="0.25">
      <c r="A60" s="1">
        <v>49</v>
      </c>
      <c r="B60" s="6" t="s">
        <v>48</v>
      </c>
      <c r="C60" s="4">
        <v>43834</v>
      </c>
      <c r="D60" s="21" t="s">
        <v>100</v>
      </c>
      <c r="E60" s="40" t="s">
        <v>682</v>
      </c>
      <c r="F60" s="18" t="s">
        <v>685</v>
      </c>
      <c r="G60" s="18" t="s">
        <v>691</v>
      </c>
      <c r="I60" s="12">
        <v>44645</v>
      </c>
      <c r="J60" t="s">
        <v>675</v>
      </c>
    </row>
    <row r="61" spans="1:10" hidden="1" x14ac:dyDescent="0.25">
      <c r="A61" s="1">
        <v>50</v>
      </c>
      <c r="B61" s="6" t="s">
        <v>46</v>
      </c>
      <c r="C61" s="4">
        <v>43836</v>
      </c>
      <c r="D61" s="3"/>
      <c r="E61" s="40" t="s">
        <v>682</v>
      </c>
      <c r="F61" s="18" t="s">
        <v>685</v>
      </c>
      <c r="G61" s="18" t="s">
        <v>691</v>
      </c>
      <c r="I61" s="12">
        <v>44645</v>
      </c>
      <c r="J61" t="s">
        <v>676</v>
      </c>
    </row>
    <row r="62" spans="1:10" hidden="1" x14ac:dyDescent="0.25">
      <c r="A62" s="1">
        <v>51</v>
      </c>
      <c r="B62" s="6" t="s">
        <v>49</v>
      </c>
      <c r="C62" s="4">
        <v>43836</v>
      </c>
      <c r="D62" s="3"/>
      <c r="E62" s="19" t="s">
        <v>682</v>
      </c>
      <c r="F62" s="18" t="s">
        <v>685</v>
      </c>
      <c r="G62" s="18" t="s">
        <v>689</v>
      </c>
      <c r="I62" s="12">
        <v>44645</v>
      </c>
      <c r="J62" t="s">
        <v>676</v>
      </c>
    </row>
    <row r="63" spans="1:10" hidden="1" x14ac:dyDescent="0.25">
      <c r="A63" s="1">
        <v>52</v>
      </c>
      <c r="B63" s="6" t="s">
        <v>45</v>
      </c>
      <c r="C63" s="4">
        <v>43840</v>
      </c>
      <c r="D63" s="3"/>
      <c r="E63" s="19" t="s">
        <v>682</v>
      </c>
      <c r="F63" s="18" t="s">
        <v>685</v>
      </c>
      <c r="G63" s="18" t="s">
        <v>689</v>
      </c>
      <c r="I63" s="12">
        <v>44645</v>
      </c>
      <c r="J63" t="s">
        <v>678</v>
      </c>
    </row>
    <row r="64" spans="1:10" hidden="1" x14ac:dyDescent="0.25">
      <c r="A64" s="1">
        <v>53</v>
      </c>
      <c r="B64" s="6" t="s">
        <v>44</v>
      </c>
      <c r="C64" s="4">
        <v>43844</v>
      </c>
      <c r="D64" s="3"/>
      <c r="E64" s="19" t="s">
        <v>682</v>
      </c>
      <c r="F64" s="18" t="s">
        <v>685</v>
      </c>
      <c r="G64" s="18" t="s">
        <v>691</v>
      </c>
      <c r="I64" s="12">
        <v>44645</v>
      </c>
      <c r="J64" t="s">
        <v>675</v>
      </c>
    </row>
    <row r="65" spans="1:10" hidden="1" x14ac:dyDescent="0.25">
      <c r="A65" s="1">
        <v>54</v>
      </c>
      <c r="B65" s="6" t="s">
        <v>42</v>
      </c>
      <c r="C65" s="4">
        <v>43847</v>
      </c>
      <c r="D65" s="3"/>
      <c r="E65" s="19" t="s">
        <v>682</v>
      </c>
      <c r="F65" s="18" t="s">
        <v>685</v>
      </c>
      <c r="G65" s="18" t="s">
        <v>691</v>
      </c>
      <c r="I65" s="12">
        <v>44645</v>
      </c>
      <c r="J65" t="s">
        <v>676</v>
      </c>
    </row>
    <row r="66" spans="1:10" hidden="1" x14ac:dyDescent="0.25">
      <c r="A66" s="1">
        <v>55</v>
      </c>
      <c r="B66" s="6" t="s">
        <v>43</v>
      </c>
      <c r="C66" s="4">
        <v>43847</v>
      </c>
      <c r="D66" s="3"/>
      <c r="E66" s="19" t="s">
        <v>682</v>
      </c>
      <c r="F66" s="18" t="s">
        <v>685</v>
      </c>
      <c r="G66" s="18" t="s">
        <v>691</v>
      </c>
      <c r="I66" s="12">
        <v>44645</v>
      </c>
      <c r="J66" t="s">
        <v>676</v>
      </c>
    </row>
    <row r="67" spans="1:10" hidden="1" x14ac:dyDescent="0.25">
      <c r="A67" s="1">
        <v>56</v>
      </c>
      <c r="B67" s="6" t="s">
        <v>36</v>
      </c>
      <c r="C67" s="4">
        <v>43850</v>
      </c>
      <c r="D67" s="3"/>
      <c r="E67" s="19" t="s">
        <v>682</v>
      </c>
      <c r="F67" s="18" t="s">
        <v>685</v>
      </c>
      <c r="G67" s="26" t="s">
        <v>711</v>
      </c>
      <c r="I67" s="12">
        <v>44645</v>
      </c>
      <c r="J67" t="s">
        <v>676</v>
      </c>
    </row>
    <row r="68" spans="1:10" hidden="1" x14ac:dyDescent="0.25">
      <c r="A68" s="1">
        <v>57</v>
      </c>
      <c r="B68" s="6" t="s">
        <v>38</v>
      </c>
      <c r="C68" s="4">
        <v>43850</v>
      </c>
      <c r="D68" s="3"/>
      <c r="E68" s="19" t="s">
        <v>682</v>
      </c>
      <c r="F68" s="18" t="s">
        <v>685</v>
      </c>
      <c r="G68" s="26" t="s">
        <v>711</v>
      </c>
      <c r="I68" s="12">
        <v>44645</v>
      </c>
      <c r="J68" t="s">
        <v>676</v>
      </c>
    </row>
    <row r="69" spans="1:10" hidden="1" x14ac:dyDescent="0.25">
      <c r="A69" s="1">
        <v>58</v>
      </c>
      <c r="B69" s="6" t="s">
        <v>39</v>
      </c>
      <c r="C69" s="4">
        <v>43850</v>
      </c>
      <c r="D69" s="3"/>
      <c r="E69" s="19" t="s">
        <v>682</v>
      </c>
      <c r="F69" s="18" t="s">
        <v>685</v>
      </c>
      <c r="G69" s="26" t="s">
        <v>711</v>
      </c>
      <c r="I69" s="12">
        <v>44645</v>
      </c>
      <c r="J69" t="s">
        <v>676</v>
      </c>
    </row>
    <row r="70" spans="1:10" hidden="1" x14ac:dyDescent="0.25">
      <c r="A70" s="1">
        <v>59</v>
      </c>
      <c r="B70" s="6" t="s">
        <v>40</v>
      </c>
      <c r="C70" s="4">
        <v>43850</v>
      </c>
      <c r="D70" s="3"/>
      <c r="E70" s="19" t="s">
        <v>682</v>
      </c>
      <c r="F70" s="18" t="s">
        <v>685</v>
      </c>
      <c r="G70" s="26" t="s">
        <v>711</v>
      </c>
      <c r="I70" s="12">
        <v>44645</v>
      </c>
      <c r="J70" t="s">
        <v>676</v>
      </c>
    </row>
    <row r="71" spans="1:10" hidden="1" x14ac:dyDescent="0.25">
      <c r="A71" s="1">
        <v>60</v>
      </c>
      <c r="B71" s="6" t="s">
        <v>41</v>
      </c>
      <c r="C71" s="4">
        <v>43850</v>
      </c>
      <c r="D71" s="3"/>
      <c r="E71" s="19" t="s">
        <v>682</v>
      </c>
      <c r="F71" s="18" t="s">
        <v>685</v>
      </c>
      <c r="G71" s="18" t="s">
        <v>691</v>
      </c>
      <c r="I71" s="12">
        <v>44645</v>
      </c>
      <c r="J71" t="s">
        <v>675</v>
      </c>
    </row>
    <row r="72" spans="1:10" hidden="1" x14ac:dyDescent="0.25">
      <c r="A72" s="1">
        <v>61</v>
      </c>
      <c r="B72" s="6" t="s">
        <v>34</v>
      </c>
      <c r="C72" s="4">
        <v>43852</v>
      </c>
      <c r="D72" s="3"/>
      <c r="E72" s="19" t="s">
        <v>682</v>
      </c>
      <c r="F72" s="18" t="s">
        <v>685</v>
      </c>
      <c r="G72" s="26" t="s">
        <v>711</v>
      </c>
      <c r="I72" s="12">
        <v>44645</v>
      </c>
      <c r="J72" t="s">
        <v>676</v>
      </c>
    </row>
    <row r="73" spans="1:10" hidden="1" x14ac:dyDescent="0.25">
      <c r="A73" s="1">
        <v>62</v>
      </c>
      <c r="B73" s="6" t="s">
        <v>35</v>
      </c>
      <c r="C73" s="4">
        <v>43852</v>
      </c>
      <c r="D73" s="3"/>
      <c r="E73" s="19" t="s">
        <v>682</v>
      </c>
      <c r="F73" s="18" t="s">
        <v>685</v>
      </c>
      <c r="G73" s="18" t="s">
        <v>689</v>
      </c>
      <c r="I73" s="12">
        <v>44645</v>
      </c>
      <c r="J73" t="s">
        <v>676</v>
      </c>
    </row>
    <row r="74" spans="1:10" hidden="1" x14ac:dyDescent="0.25">
      <c r="A74" s="1">
        <v>63</v>
      </c>
      <c r="B74" s="6" t="s">
        <v>37</v>
      </c>
      <c r="C74" s="4">
        <v>43852</v>
      </c>
      <c r="D74" s="3"/>
      <c r="E74" s="19" t="s">
        <v>682</v>
      </c>
      <c r="F74" s="18" t="s">
        <v>685</v>
      </c>
      <c r="G74" s="18" t="s">
        <v>691</v>
      </c>
      <c r="I74" s="12">
        <v>44645</v>
      </c>
      <c r="J74" t="s">
        <v>675</v>
      </c>
    </row>
    <row r="75" spans="1:10" hidden="1" x14ac:dyDescent="0.25">
      <c r="A75" s="1">
        <v>64</v>
      </c>
      <c r="B75" s="6" t="s">
        <v>33</v>
      </c>
      <c r="C75" s="4">
        <v>43853</v>
      </c>
      <c r="D75" s="3"/>
      <c r="E75" s="19" t="s">
        <v>682</v>
      </c>
      <c r="F75" s="18" t="s">
        <v>685</v>
      </c>
      <c r="G75" s="18" t="s">
        <v>691</v>
      </c>
      <c r="I75" s="12">
        <v>44645</v>
      </c>
      <c r="J75" t="s">
        <v>675</v>
      </c>
    </row>
    <row r="76" spans="1:10" hidden="1" x14ac:dyDescent="0.25">
      <c r="A76" s="1">
        <v>65</v>
      </c>
      <c r="B76" s="6" t="s">
        <v>31</v>
      </c>
      <c r="C76" s="4">
        <v>43854</v>
      </c>
      <c r="D76" s="3"/>
      <c r="E76" s="19" t="s">
        <v>682</v>
      </c>
      <c r="F76" s="18" t="s">
        <v>685</v>
      </c>
      <c r="G76" s="18" t="s">
        <v>691</v>
      </c>
      <c r="I76" s="12">
        <v>44645</v>
      </c>
      <c r="J76" t="s">
        <v>678</v>
      </c>
    </row>
    <row r="77" spans="1:10" hidden="1" x14ac:dyDescent="0.25">
      <c r="A77" s="1">
        <v>66</v>
      </c>
      <c r="B77" s="6" t="s">
        <v>30</v>
      </c>
      <c r="C77" s="4">
        <v>43857</v>
      </c>
      <c r="D77" s="3"/>
      <c r="E77" s="19" t="s">
        <v>682</v>
      </c>
      <c r="F77" s="18" t="s">
        <v>685</v>
      </c>
      <c r="G77" s="18" t="s">
        <v>691</v>
      </c>
      <c r="I77" s="12">
        <v>44645</v>
      </c>
      <c r="J77" t="s">
        <v>676</v>
      </c>
    </row>
    <row r="78" spans="1:10" hidden="1" x14ac:dyDescent="0.25">
      <c r="A78" s="1">
        <v>67</v>
      </c>
      <c r="B78" s="6" t="s">
        <v>32</v>
      </c>
      <c r="C78" s="4">
        <v>43857</v>
      </c>
      <c r="D78" s="21" t="s">
        <v>100</v>
      </c>
      <c r="E78" s="19" t="s">
        <v>682</v>
      </c>
      <c r="F78" s="18" t="s">
        <v>685</v>
      </c>
      <c r="G78" s="18" t="s">
        <v>691</v>
      </c>
      <c r="I78" s="12">
        <v>44645</v>
      </c>
      <c r="J78" t="s">
        <v>676</v>
      </c>
    </row>
    <row r="79" spans="1:10" hidden="1" x14ac:dyDescent="0.25">
      <c r="A79" s="1">
        <v>68</v>
      </c>
      <c r="B79" s="6" t="s">
        <v>28</v>
      </c>
      <c r="C79" s="4">
        <v>43859</v>
      </c>
      <c r="D79" s="3"/>
      <c r="E79" s="19" t="s">
        <v>682</v>
      </c>
      <c r="F79" s="18" t="s">
        <v>685</v>
      </c>
      <c r="G79" s="18" t="s">
        <v>691</v>
      </c>
      <c r="I79" s="12">
        <v>44645</v>
      </c>
      <c r="J79" t="s">
        <v>675</v>
      </c>
    </row>
    <row r="80" spans="1:10" hidden="1" x14ac:dyDescent="0.25">
      <c r="A80" s="1">
        <v>69</v>
      </c>
      <c r="B80" s="6" t="s">
        <v>29</v>
      </c>
      <c r="C80" s="4">
        <v>43859</v>
      </c>
      <c r="D80" s="3"/>
      <c r="E80" s="19" t="s">
        <v>682</v>
      </c>
      <c r="F80" s="18" t="s">
        <v>685</v>
      </c>
      <c r="G80" s="18" t="s">
        <v>691</v>
      </c>
      <c r="I80" s="12">
        <v>44645</v>
      </c>
      <c r="J80" t="s">
        <v>675</v>
      </c>
    </row>
    <row r="81" spans="1:10" hidden="1" x14ac:dyDescent="0.25">
      <c r="A81" s="1">
        <v>70</v>
      </c>
      <c r="B81" s="6" t="s">
        <v>26</v>
      </c>
      <c r="C81" s="4">
        <v>43860</v>
      </c>
      <c r="D81" s="3"/>
      <c r="E81" s="19" t="s">
        <v>682</v>
      </c>
      <c r="F81" s="18" t="s">
        <v>685</v>
      </c>
      <c r="G81" s="18" t="s">
        <v>691</v>
      </c>
      <c r="I81" s="12">
        <v>44645</v>
      </c>
      <c r="J81" t="s">
        <v>676</v>
      </c>
    </row>
    <row r="82" spans="1:10" hidden="1" x14ac:dyDescent="0.25">
      <c r="A82" s="1">
        <v>71</v>
      </c>
      <c r="B82" s="6" t="s">
        <v>27</v>
      </c>
      <c r="C82" s="4">
        <v>43860</v>
      </c>
      <c r="D82" s="3"/>
      <c r="E82" s="19" t="s">
        <v>682</v>
      </c>
      <c r="F82" s="18" t="s">
        <v>685</v>
      </c>
      <c r="G82" s="18" t="s">
        <v>691</v>
      </c>
      <c r="I82" s="12">
        <v>44645</v>
      </c>
      <c r="J82" t="s">
        <v>676</v>
      </c>
    </row>
    <row r="83" spans="1:10" hidden="1" x14ac:dyDescent="0.25">
      <c r="A83" s="1">
        <v>72</v>
      </c>
      <c r="B83" s="6" t="s">
        <v>24</v>
      </c>
      <c r="C83" s="4">
        <v>43865</v>
      </c>
      <c r="D83" s="3"/>
      <c r="E83" s="19" t="s">
        <v>682</v>
      </c>
      <c r="F83" s="18" t="s">
        <v>685</v>
      </c>
      <c r="G83" s="18" t="s">
        <v>691</v>
      </c>
      <c r="I83" s="12">
        <v>44645</v>
      </c>
      <c r="J83" t="s">
        <v>676</v>
      </c>
    </row>
    <row r="84" spans="1:10" hidden="1" x14ac:dyDescent="0.25">
      <c r="A84" s="1">
        <v>73</v>
      </c>
      <c r="B84" s="6" t="s">
        <v>25</v>
      </c>
      <c r="C84" s="4">
        <v>43865</v>
      </c>
      <c r="D84" s="3"/>
      <c r="E84" s="19" t="s">
        <v>682</v>
      </c>
      <c r="F84" s="18" t="s">
        <v>685</v>
      </c>
      <c r="G84" s="18" t="s">
        <v>691</v>
      </c>
      <c r="I84" s="12">
        <v>44645</v>
      </c>
      <c r="J84" t="s">
        <v>676</v>
      </c>
    </row>
    <row r="85" spans="1:10" hidden="1" x14ac:dyDescent="0.25">
      <c r="A85" s="1">
        <v>75</v>
      </c>
      <c r="B85" s="6" t="s">
        <v>20</v>
      </c>
      <c r="C85" s="4">
        <v>43871</v>
      </c>
      <c r="D85" s="3"/>
      <c r="E85" s="19" t="s">
        <v>682</v>
      </c>
      <c r="F85" s="18" t="s">
        <v>685</v>
      </c>
      <c r="G85" s="18" t="s">
        <v>691</v>
      </c>
      <c r="I85" s="12">
        <v>44645</v>
      </c>
      <c r="J85" t="s">
        <v>675</v>
      </c>
    </row>
    <row r="86" spans="1:10" hidden="1" x14ac:dyDescent="0.25">
      <c r="A86" s="1">
        <v>76</v>
      </c>
      <c r="B86" s="6" t="s">
        <v>21</v>
      </c>
      <c r="C86" s="4">
        <v>43871</v>
      </c>
      <c r="D86" s="3"/>
      <c r="E86" s="19" t="s">
        <v>682</v>
      </c>
      <c r="F86" s="18" t="s">
        <v>685</v>
      </c>
      <c r="G86" s="18" t="s">
        <v>691</v>
      </c>
      <c r="I86" s="12">
        <v>44645</v>
      </c>
      <c r="J86" t="s">
        <v>676</v>
      </c>
    </row>
    <row r="87" spans="1:10" hidden="1" x14ac:dyDescent="0.25">
      <c r="A87" s="1">
        <v>77</v>
      </c>
      <c r="B87" s="6" t="s">
        <v>22</v>
      </c>
      <c r="C87" s="4">
        <v>43871</v>
      </c>
      <c r="D87" s="3"/>
      <c r="E87" s="19" t="s">
        <v>682</v>
      </c>
      <c r="F87" s="18" t="s">
        <v>685</v>
      </c>
      <c r="G87" s="18" t="s">
        <v>691</v>
      </c>
      <c r="I87" s="12">
        <v>44645</v>
      </c>
      <c r="J87" t="s">
        <v>675</v>
      </c>
    </row>
    <row r="88" spans="1:10" hidden="1" x14ac:dyDescent="0.25">
      <c r="A88" s="1">
        <v>78</v>
      </c>
      <c r="B88" s="6" t="s">
        <v>19</v>
      </c>
      <c r="C88" s="4">
        <v>43872</v>
      </c>
      <c r="D88" s="3"/>
      <c r="E88" s="19" t="s">
        <v>682</v>
      </c>
      <c r="F88" s="18" t="s">
        <v>685</v>
      </c>
      <c r="G88" s="18" t="s">
        <v>691</v>
      </c>
      <c r="I88" s="12">
        <v>44645</v>
      </c>
      <c r="J88" t="s">
        <v>675</v>
      </c>
    </row>
    <row r="89" spans="1:10" hidden="1" x14ac:dyDescent="0.25">
      <c r="A89" s="1">
        <v>79</v>
      </c>
      <c r="B89" s="6" t="s">
        <v>15</v>
      </c>
      <c r="C89" s="4">
        <v>43874</v>
      </c>
      <c r="D89" s="3"/>
      <c r="E89" s="19" t="s">
        <v>682</v>
      </c>
      <c r="F89" s="18" t="s">
        <v>685</v>
      </c>
      <c r="G89" s="18" t="s">
        <v>691</v>
      </c>
      <c r="I89" s="12">
        <v>44645</v>
      </c>
      <c r="J89" t="s">
        <v>676</v>
      </c>
    </row>
    <row r="90" spans="1:10" hidden="1" x14ac:dyDescent="0.25">
      <c r="A90" s="1">
        <v>80</v>
      </c>
      <c r="B90" s="6" t="s">
        <v>16</v>
      </c>
      <c r="C90" s="4">
        <v>43874</v>
      </c>
      <c r="D90" s="3"/>
      <c r="E90" s="19" t="s">
        <v>682</v>
      </c>
      <c r="F90" s="18" t="s">
        <v>685</v>
      </c>
      <c r="G90" s="18" t="s">
        <v>691</v>
      </c>
      <c r="I90" s="12">
        <v>44645</v>
      </c>
      <c r="J90" t="s">
        <v>676</v>
      </c>
    </row>
    <row r="91" spans="1:10" hidden="1" x14ac:dyDescent="0.25">
      <c r="A91" s="1">
        <v>81</v>
      </c>
      <c r="B91" s="6" t="s">
        <v>17</v>
      </c>
      <c r="C91" s="4">
        <v>43874</v>
      </c>
      <c r="D91" s="3"/>
      <c r="E91" s="19" t="s">
        <v>682</v>
      </c>
      <c r="F91" s="18" t="s">
        <v>685</v>
      </c>
      <c r="G91" s="18" t="s">
        <v>691</v>
      </c>
      <c r="I91" s="12">
        <v>44645</v>
      </c>
      <c r="J91" t="s">
        <v>675</v>
      </c>
    </row>
    <row r="92" spans="1:10" hidden="1" x14ac:dyDescent="0.25">
      <c r="A92" s="1">
        <v>82</v>
      </c>
      <c r="B92" s="6" t="s">
        <v>18</v>
      </c>
      <c r="C92" s="4">
        <v>43874</v>
      </c>
      <c r="D92" s="3"/>
      <c r="E92" s="40" t="s">
        <v>682</v>
      </c>
      <c r="F92" s="18" t="s">
        <v>685</v>
      </c>
      <c r="G92" s="18" t="s">
        <v>691</v>
      </c>
      <c r="I92" s="12">
        <v>44645</v>
      </c>
      <c r="J92" t="s">
        <v>675</v>
      </c>
    </row>
    <row r="93" spans="1:10" hidden="1" x14ac:dyDescent="0.25">
      <c r="A93" s="1">
        <v>83</v>
      </c>
      <c r="B93" s="6" t="s">
        <v>13</v>
      </c>
      <c r="C93" s="4">
        <v>43878</v>
      </c>
      <c r="D93" s="3"/>
      <c r="E93" s="19" t="s">
        <v>682</v>
      </c>
      <c r="F93" s="18" t="s">
        <v>685</v>
      </c>
      <c r="G93" s="18" t="s">
        <v>691</v>
      </c>
      <c r="I93" s="12">
        <v>44645</v>
      </c>
      <c r="J93" t="s">
        <v>675</v>
      </c>
    </row>
    <row r="94" spans="1:10" hidden="1" x14ac:dyDescent="0.25">
      <c r="A94" s="1">
        <v>84</v>
      </c>
      <c r="B94" s="6" t="s">
        <v>14</v>
      </c>
      <c r="C94" s="4">
        <v>43878</v>
      </c>
      <c r="D94" s="3"/>
      <c r="E94" s="19" t="s">
        <v>682</v>
      </c>
      <c r="F94" s="18" t="s">
        <v>685</v>
      </c>
      <c r="G94" s="18" t="s">
        <v>691</v>
      </c>
      <c r="I94" s="12">
        <v>44645</v>
      </c>
      <c r="J94" t="s">
        <v>675</v>
      </c>
    </row>
    <row r="95" spans="1:10" hidden="1" x14ac:dyDescent="0.25">
      <c r="A95" s="1">
        <v>85</v>
      </c>
      <c r="B95" s="6" t="s">
        <v>11</v>
      </c>
      <c r="C95" s="4">
        <v>43881</v>
      </c>
      <c r="D95" s="3"/>
      <c r="E95" s="19" t="s">
        <v>682</v>
      </c>
      <c r="F95" s="18" t="s">
        <v>685</v>
      </c>
      <c r="G95" s="18" t="s">
        <v>691</v>
      </c>
      <c r="I95" s="12">
        <v>44645</v>
      </c>
      <c r="J95" t="s">
        <v>676</v>
      </c>
    </row>
    <row r="96" spans="1:10" hidden="1" x14ac:dyDescent="0.25">
      <c r="A96" s="1">
        <v>86</v>
      </c>
      <c r="B96" s="6" t="s">
        <v>12</v>
      </c>
      <c r="C96" s="4">
        <v>43881</v>
      </c>
      <c r="D96" s="3"/>
      <c r="E96" s="19" t="s">
        <v>682</v>
      </c>
      <c r="F96" s="18" t="s">
        <v>685</v>
      </c>
      <c r="G96" s="18" t="s">
        <v>691</v>
      </c>
      <c r="I96" s="12">
        <v>44645</v>
      </c>
      <c r="J96" t="s">
        <v>676</v>
      </c>
    </row>
    <row r="97" spans="1:10" hidden="1" x14ac:dyDescent="0.25">
      <c r="A97" s="1">
        <v>87</v>
      </c>
      <c r="B97" s="6" t="s">
        <v>10</v>
      </c>
      <c r="C97" s="4">
        <v>43883</v>
      </c>
      <c r="D97" s="3"/>
      <c r="E97" s="19" t="s">
        <v>682</v>
      </c>
      <c r="F97" s="18" t="s">
        <v>685</v>
      </c>
      <c r="G97" s="18" t="s">
        <v>691</v>
      </c>
      <c r="I97" s="12">
        <v>44645</v>
      </c>
      <c r="J97" t="s">
        <v>675</v>
      </c>
    </row>
    <row r="98" spans="1:10" hidden="1" x14ac:dyDescent="0.25">
      <c r="A98" s="1">
        <v>88</v>
      </c>
      <c r="B98" s="6" t="s">
        <v>9</v>
      </c>
      <c r="C98" s="4">
        <v>43885</v>
      </c>
      <c r="D98" s="3"/>
      <c r="E98" s="19" t="s">
        <v>682</v>
      </c>
      <c r="F98" s="18" t="s">
        <v>685</v>
      </c>
      <c r="G98" s="18" t="s">
        <v>691</v>
      </c>
      <c r="I98" s="12">
        <v>44645</v>
      </c>
      <c r="J98" t="s">
        <v>675</v>
      </c>
    </row>
    <row r="99" spans="1:10" hidden="1" x14ac:dyDescent="0.25">
      <c r="A99" s="1">
        <v>89</v>
      </c>
      <c r="B99" s="6" t="s">
        <v>8</v>
      </c>
      <c r="C99" s="4">
        <v>43886</v>
      </c>
      <c r="D99" s="3"/>
      <c r="E99" s="19" t="s">
        <v>682</v>
      </c>
      <c r="F99" s="18" t="s">
        <v>685</v>
      </c>
      <c r="G99" s="18" t="s">
        <v>691</v>
      </c>
      <c r="I99" s="12">
        <v>44645</v>
      </c>
      <c r="J99" t="s">
        <v>675</v>
      </c>
    </row>
    <row r="100" spans="1:10" hidden="1" x14ac:dyDescent="0.25">
      <c r="A100" s="1">
        <v>90</v>
      </c>
      <c r="B100" s="6" t="s">
        <v>7</v>
      </c>
      <c r="C100" s="4">
        <v>43890</v>
      </c>
      <c r="D100" s="3"/>
      <c r="E100" s="19" t="s">
        <v>682</v>
      </c>
      <c r="F100" s="18" t="s">
        <v>685</v>
      </c>
      <c r="G100" s="18" t="s">
        <v>691</v>
      </c>
      <c r="I100" s="12">
        <v>44645</v>
      </c>
      <c r="J100" t="s">
        <v>675</v>
      </c>
    </row>
    <row r="101" spans="1:10" hidden="1" x14ac:dyDescent="0.25">
      <c r="A101" s="1">
        <v>91</v>
      </c>
      <c r="B101" s="6" t="s">
        <v>6</v>
      </c>
      <c r="C101" s="4">
        <v>43894</v>
      </c>
      <c r="D101" s="3"/>
      <c r="E101" s="19" t="s">
        <v>682</v>
      </c>
      <c r="F101" s="18" t="s">
        <v>685</v>
      </c>
      <c r="G101" s="18" t="s">
        <v>691</v>
      </c>
      <c r="I101" s="12">
        <v>44645</v>
      </c>
      <c r="J101" t="s">
        <v>676</v>
      </c>
    </row>
    <row r="102" spans="1:10" x14ac:dyDescent="0.25">
      <c r="A102" s="1">
        <v>92</v>
      </c>
      <c r="B102" s="6" t="s">
        <v>4</v>
      </c>
      <c r="C102" s="4">
        <v>43895</v>
      </c>
      <c r="D102" s="51" t="s">
        <v>693</v>
      </c>
      <c r="E102" s="19"/>
      <c r="F102" s="48" t="s">
        <v>685</v>
      </c>
      <c r="G102" s="36"/>
      <c r="I102" s="12">
        <v>44645</v>
      </c>
      <c r="J102" t="s">
        <v>676</v>
      </c>
    </row>
    <row r="103" spans="1:10" hidden="1" x14ac:dyDescent="0.25">
      <c r="A103" s="1">
        <v>93</v>
      </c>
      <c r="B103" s="6" t="s">
        <v>5</v>
      </c>
      <c r="C103" s="4">
        <v>43895</v>
      </c>
      <c r="D103" s="3"/>
      <c r="E103" s="19" t="s">
        <v>682</v>
      </c>
      <c r="F103" s="18" t="s">
        <v>685</v>
      </c>
      <c r="G103" s="18" t="s">
        <v>691</v>
      </c>
      <c r="I103" s="12">
        <v>44645</v>
      </c>
      <c r="J103" t="s">
        <v>678</v>
      </c>
    </row>
    <row r="104" spans="1:10" hidden="1" x14ac:dyDescent="0.25">
      <c r="A104" s="1">
        <v>94</v>
      </c>
      <c r="B104" s="6" t="s">
        <v>2</v>
      </c>
      <c r="C104" s="4">
        <v>43901</v>
      </c>
      <c r="D104" s="3"/>
      <c r="E104" s="19" t="s">
        <v>682</v>
      </c>
      <c r="F104" s="18" t="s">
        <v>685</v>
      </c>
      <c r="G104" s="18" t="s">
        <v>691</v>
      </c>
      <c r="I104" s="12">
        <v>44645</v>
      </c>
      <c r="J104" t="s">
        <v>678</v>
      </c>
    </row>
    <row r="105" spans="1:10" hidden="1" x14ac:dyDescent="0.25">
      <c r="A105" s="1">
        <v>96</v>
      </c>
      <c r="B105" s="6" t="s">
        <v>0</v>
      </c>
      <c r="C105" s="4">
        <v>43902</v>
      </c>
      <c r="D105" s="3"/>
      <c r="E105" s="19" t="s">
        <v>682</v>
      </c>
      <c r="F105" s="18" t="s">
        <v>685</v>
      </c>
      <c r="G105" s="18" t="s">
        <v>691</v>
      </c>
      <c r="I105" s="12">
        <v>44645</v>
      </c>
      <c r="J105" t="s">
        <v>677</v>
      </c>
    </row>
    <row r="106" spans="1:10" hidden="1" x14ac:dyDescent="0.25">
      <c r="A106" s="1">
        <v>97</v>
      </c>
      <c r="B106" s="6" t="s">
        <v>1</v>
      </c>
      <c r="C106" s="4">
        <v>43903</v>
      </c>
      <c r="D106" s="3"/>
      <c r="E106" s="19" t="s">
        <v>682</v>
      </c>
      <c r="F106" s="18" t="s">
        <v>685</v>
      </c>
      <c r="G106" s="18" t="s">
        <v>691</v>
      </c>
      <c r="I106" s="12">
        <v>44645</v>
      </c>
      <c r="J106" t="s">
        <v>675</v>
      </c>
    </row>
    <row r="107" spans="1:10" hidden="1" x14ac:dyDescent="0.25">
      <c r="A107" s="1">
        <v>98</v>
      </c>
      <c r="B107" s="6" t="s">
        <v>104</v>
      </c>
      <c r="C107" s="4">
        <v>44639</v>
      </c>
      <c r="D107" s="3"/>
      <c r="E107" s="19" t="s">
        <v>682</v>
      </c>
      <c r="F107" s="18" t="s">
        <v>685</v>
      </c>
      <c r="G107" s="18" t="s">
        <v>691</v>
      </c>
      <c r="I107" s="12">
        <v>44645</v>
      </c>
      <c r="J107" t="s">
        <v>675</v>
      </c>
    </row>
    <row r="108" spans="1:10" hidden="1" x14ac:dyDescent="0.25">
      <c r="A108" s="1">
        <v>99</v>
      </c>
      <c r="B108" s="6" t="s">
        <v>105</v>
      </c>
      <c r="C108" s="4">
        <v>44645</v>
      </c>
      <c r="D108" s="3"/>
      <c r="E108" s="19" t="s">
        <v>682</v>
      </c>
      <c r="F108" s="18" t="s">
        <v>685</v>
      </c>
      <c r="G108" s="26" t="s">
        <v>711</v>
      </c>
      <c r="I108" s="12">
        <v>44645</v>
      </c>
      <c r="J108" t="s">
        <v>677</v>
      </c>
    </row>
    <row r="109" spans="1:10" hidden="1" x14ac:dyDescent="0.25">
      <c r="A109" s="1">
        <v>100</v>
      </c>
      <c r="B109" s="6" t="s">
        <v>106</v>
      </c>
      <c r="C109" s="4">
        <v>44647</v>
      </c>
      <c r="D109" s="3"/>
      <c r="E109" s="19" t="s">
        <v>682</v>
      </c>
      <c r="F109" s="18" t="s">
        <v>685</v>
      </c>
      <c r="G109" s="18" t="s">
        <v>691</v>
      </c>
      <c r="I109" s="12">
        <v>44645</v>
      </c>
      <c r="J109" t="s">
        <v>675</v>
      </c>
    </row>
    <row r="110" spans="1:10" hidden="1" x14ac:dyDescent="0.25">
      <c r="A110" s="1">
        <v>101</v>
      </c>
      <c r="B110" s="6" t="s">
        <v>108</v>
      </c>
      <c r="C110" s="4">
        <v>43917</v>
      </c>
      <c r="D110" s="3"/>
      <c r="E110" s="19" t="s">
        <v>682</v>
      </c>
      <c r="F110" s="18" t="s">
        <v>685</v>
      </c>
      <c r="G110" s="18" t="s">
        <v>691</v>
      </c>
      <c r="I110" s="11">
        <v>44646</v>
      </c>
      <c r="J110" t="s">
        <v>676</v>
      </c>
    </row>
    <row r="111" spans="1:10" hidden="1" x14ac:dyDescent="0.25">
      <c r="A111" s="1">
        <v>102</v>
      </c>
      <c r="B111" s="6" t="s">
        <v>109</v>
      </c>
      <c r="C111" s="4">
        <v>43920</v>
      </c>
      <c r="D111" s="3"/>
      <c r="E111" s="19" t="s">
        <v>682</v>
      </c>
      <c r="F111" s="18" t="s">
        <v>685</v>
      </c>
      <c r="G111" s="18" t="s">
        <v>691</v>
      </c>
      <c r="I111" s="11">
        <v>44646</v>
      </c>
      <c r="J111" t="s">
        <v>675</v>
      </c>
    </row>
    <row r="112" spans="1:10" hidden="1" x14ac:dyDescent="0.25">
      <c r="A112" s="1">
        <v>103</v>
      </c>
      <c r="B112" s="6" t="s">
        <v>110</v>
      </c>
      <c r="C112" s="4">
        <v>43920</v>
      </c>
      <c r="D112" s="8" t="s">
        <v>627</v>
      </c>
      <c r="E112" s="19" t="s">
        <v>682</v>
      </c>
      <c r="F112" s="18" t="s">
        <v>685</v>
      </c>
      <c r="G112" s="18" t="s">
        <v>689</v>
      </c>
      <c r="I112" s="11">
        <v>44646</v>
      </c>
      <c r="J112" t="s">
        <v>675</v>
      </c>
    </row>
    <row r="113" spans="1:10" hidden="1" x14ac:dyDescent="0.25">
      <c r="A113" s="1">
        <v>104</v>
      </c>
      <c r="B113" s="6" t="s">
        <v>111</v>
      </c>
      <c r="C113" s="4">
        <v>43924</v>
      </c>
      <c r="D113" s="3"/>
      <c r="E113" s="19" t="s">
        <v>682</v>
      </c>
      <c r="F113" s="18" t="s">
        <v>685</v>
      </c>
      <c r="G113" s="18" t="s">
        <v>691</v>
      </c>
      <c r="I113" s="11">
        <v>44646</v>
      </c>
      <c r="J113" t="s">
        <v>676</v>
      </c>
    </row>
    <row r="114" spans="1:10" hidden="1" x14ac:dyDescent="0.25">
      <c r="A114" s="1">
        <v>105</v>
      </c>
      <c r="B114" s="6" t="s">
        <v>112</v>
      </c>
      <c r="C114" s="4">
        <v>43924</v>
      </c>
      <c r="D114" s="3"/>
      <c r="E114" s="19" t="s">
        <v>682</v>
      </c>
      <c r="F114" s="18" t="s">
        <v>685</v>
      </c>
      <c r="G114" s="18" t="s">
        <v>691</v>
      </c>
      <c r="I114" s="11">
        <v>44646</v>
      </c>
      <c r="J114" t="s">
        <v>676</v>
      </c>
    </row>
    <row r="115" spans="1:10" hidden="1" x14ac:dyDescent="0.25">
      <c r="A115" s="1">
        <v>106</v>
      </c>
      <c r="B115" s="6" t="s">
        <v>113</v>
      </c>
      <c r="C115" s="4">
        <v>43924</v>
      </c>
      <c r="D115" s="3"/>
      <c r="E115" s="19" t="s">
        <v>682</v>
      </c>
      <c r="F115" s="18" t="s">
        <v>685</v>
      </c>
      <c r="G115" s="18" t="s">
        <v>691</v>
      </c>
      <c r="I115" s="11">
        <v>44646</v>
      </c>
      <c r="J115" t="s">
        <v>676</v>
      </c>
    </row>
    <row r="116" spans="1:10" hidden="1" x14ac:dyDescent="0.25">
      <c r="A116" s="1">
        <v>107</v>
      </c>
      <c r="B116" s="6" t="s">
        <v>114</v>
      </c>
      <c r="C116" s="4">
        <v>43927</v>
      </c>
      <c r="D116" s="3"/>
      <c r="E116" s="19" t="s">
        <v>682</v>
      </c>
      <c r="F116" s="18" t="s">
        <v>685</v>
      </c>
      <c r="G116" s="18" t="s">
        <v>691</v>
      </c>
      <c r="I116" s="11">
        <v>44646</v>
      </c>
      <c r="J116" t="s">
        <v>676</v>
      </c>
    </row>
    <row r="117" spans="1:10" hidden="1" x14ac:dyDescent="0.25">
      <c r="A117" s="1">
        <v>108</v>
      </c>
      <c r="B117" s="6" t="s">
        <v>115</v>
      </c>
      <c r="C117" s="4">
        <v>43930</v>
      </c>
      <c r="D117" s="3"/>
      <c r="E117" s="19" t="s">
        <v>682</v>
      </c>
      <c r="F117" s="18" t="s">
        <v>685</v>
      </c>
      <c r="G117" s="18" t="s">
        <v>691</v>
      </c>
      <c r="I117" s="11">
        <v>44646</v>
      </c>
      <c r="J117" t="s">
        <v>676</v>
      </c>
    </row>
    <row r="118" spans="1:10" hidden="1" x14ac:dyDescent="0.25">
      <c r="A118" s="1">
        <v>109</v>
      </c>
      <c r="B118" s="6" t="s">
        <v>116</v>
      </c>
      <c r="C118" s="4">
        <v>43930</v>
      </c>
      <c r="D118" s="3"/>
      <c r="E118" s="19" t="s">
        <v>682</v>
      </c>
      <c r="F118" s="18" t="s">
        <v>685</v>
      </c>
      <c r="G118" s="18" t="s">
        <v>689</v>
      </c>
      <c r="I118" s="11">
        <v>44646</v>
      </c>
      <c r="J118" t="s">
        <v>676</v>
      </c>
    </row>
    <row r="119" spans="1:10" hidden="1" x14ac:dyDescent="0.25">
      <c r="A119" s="1">
        <v>110</v>
      </c>
      <c r="B119" s="6" t="s">
        <v>117</v>
      </c>
      <c r="C119" s="4">
        <v>43931</v>
      </c>
      <c r="D119" s="3"/>
      <c r="E119" s="19" t="s">
        <v>682</v>
      </c>
      <c r="F119" s="18" t="s">
        <v>685</v>
      </c>
      <c r="G119" s="18" t="s">
        <v>691</v>
      </c>
      <c r="I119" s="11">
        <v>44646</v>
      </c>
      <c r="J119" t="s">
        <v>675</v>
      </c>
    </row>
    <row r="120" spans="1:10" hidden="1" x14ac:dyDescent="0.25">
      <c r="A120" s="1">
        <v>111</v>
      </c>
      <c r="B120" s="6" t="s">
        <v>118</v>
      </c>
      <c r="C120" s="4">
        <v>43931</v>
      </c>
      <c r="D120" s="3"/>
      <c r="E120" s="19" t="s">
        <v>682</v>
      </c>
      <c r="F120" s="18" t="s">
        <v>685</v>
      </c>
      <c r="G120" s="18" t="s">
        <v>691</v>
      </c>
      <c r="I120" s="11">
        <v>44646</v>
      </c>
      <c r="J120" t="s">
        <v>677</v>
      </c>
    </row>
    <row r="121" spans="1:10" hidden="1" x14ac:dyDescent="0.25">
      <c r="A121" s="1">
        <v>112</v>
      </c>
      <c r="B121" s="6" t="s">
        <v>119</v>
      </c>
      <c r="C121" s="4">
        <v>43931</v>
      </c>
      <c r="D121" s="3"/>
      <c r="E121" s="19" t="s">
        <v>682</v>
      </c>
      <c r="F121" s="18" t="s">
        <v>685</v>
      </c>
      <c r="G121" s="18" t="s">
        <v>691</v>
      </c>
      <c r="I121" s="11">
        <v>44646</v>
      </c>
      <c r="J121" t="s">
        <v>676</v>
      </c>
    </row>
    <row r="122" spans="1:10" hidden="1" x14ac:dyDescent="0.25">
      <c r="A122" s="1">
        <v>113</v>
      </c>
      <c r="B122" s="6" t="s">
        <v>120</v>
      </c>
      <c r="C122" s="4">
        <v>43931</v>
      </c>
      <c r="D122" s="3"/>
      <c r="E122" s="19" t="s">
        <v>682</v>
      </c>
      <c r="F122" s="18" t="s">
        <v>685</v>
      </c>
      <c r="G122" s="18" t="s">
        <v>689</v>
      </c>
      <c r="I122" s="11">
        <v>44646</v>
      </c>
      <c r="J122" t="s">
        <v>676</v>
      </c>
    </row>
    <row r="123" spans="1:10" hidden="1" x14ac:dyDescent="0.25">
      <c r="A123" s="1">
        <v>114</v>
      </c>
      <c r="B123" s="6" t="s">
        <v>121</v>
      </c>
      <c r="C123" s="4">
        <v>43931</v>
      </c>
      <c r="D123" s="3"/>
      <c r="E123" s="19" t="s">
        <v>682</v>
      </c>
      <c r="F123" s="18" t="s">
        <v>685</v>
      </c>
      <c r="G123" s="18" t="s">
        <v>691</v>
      </c>
      <c r="I123" s="11">
        <v>44646</v>
      </c>
      <c r="J123" t="s">
        <v>676</v>
      </c>
    </row>
    <row r="124" spans="1:10" hidden="1" x14ac:dyDescent="0.25">
      <c r="A124" s="1">
        <v>115</v>
      </c>
      <c r="B124" s="6" t="s">
        <v>122</v>
      </c>
      <c r="C124" s="4">
        <v>43932</v>
      </c>
      <c r="D124" s="3"/>
      <c r="E124" s="19" t="s">
        <v>682</v>
      </c>
      <c r="F124" s="18" t="s">
        <v>685</v>
      </c>
      <c r="G124" s="18" t="s">
        <v>691</v>
      </c>
      <c r="I124" s="11">
        <v>44646</v>
      </c>
      <c r="J124" t="s">
        <v>676</v>
      </c>
    </row>
    <row r="125" spans="1:10" hidden="1" x14ac:dyDescent="0.25">
      <c r="A125" s="1">
        <v>116</v>
      </c>
      <c r="B125" s="6" t="s">
        <v>123</v>
      </c>
      <c r="C125" s="4">
        <v>43935</v>
      </c>
      <c r="D125" s="8" t="s">
        <v>628</v>
      </c>
      <c r="E125" s="19" t="s">
        <v>682</v>
      </c>
      <c r="F125" s="18" t="s">
        <v>685</v>
      </c>
      <c r="G125" s="18" t="s">
        <v>691</v>
      </c>
      <c r="I125" s="11">
        <v>44646</v>
      </c>
      <c r="J125" t="s">
        <v>675</v>
      </c>
    </row>
    <row r="126" spans="1:10" hidden="1" x14ac:dyDescent="0.25">
      <c r="A126" s="1">
        <v>117</v>
      </c>
      <c r="B126" s="6" t="s">
        <v>124</v>
      </c>
      <c r="C126" s="4">
        <v>43935</v>
      </c>
      <c r="D126" s="3"/>
      <c r="E126" s="19" t="s">
        <v>682</v>
      </c>
      <c r="F126" s="18" t="s">
        <v>685</v>
      </c>
      <c r="G126" s="18" t="s">
        <v>691</v>
      </c>
      <c r="I126" s="11">
        <v>44646</v>
      </c>
      <c r="J126" t="s">
        <v>676</v>
      </c>
    </row>
    <row r="127" spans="1:10" hidden="1" x14ac:dyDescent="0.25">
      <c r="A127" s="1">
        <v>118</v>
      </c>
      <c r="B127" s="6" t="s">
        <v>125</v>
      </c>
      <c r="C127" s="4">
        <v>43937</v>
      </c>
      <c r="D127" s="3"/>
      <c r="E127" s="19" t="s">
        <v>682</v>
      </c>
      <c r="F127" s="18" t="s">
        <v>685</v>
      </c>
      <c r="G127" s="18" t="s">
        <v>691</v>
      </c>
      <c r="I127" s="11">
        <v>44646</v>
      </c>
      <c r="J127" t="s">
        <v>676</v>
      </c>
    </row>
    <row r="128" spans="1:10" hidden="1" x14ac:dyDescent="0.25">
      <c r="A128" s="1">
        <v>119</v>
      </c>
      <c r="B128" s="6" t="s">
        <v>126</v>
      </c>
      <c r="C128" s="4">
        <v>43937</v>
      </c>
      <c r="D128" s="3"/>
      <c r="E128" s="19" t="s">
        <v>682</v>
      </c>
      <c r="F128" s="18" t="s">
        <v>685</v>
      </c>
      <c r="G128" s="18" t="s">
        <v>691</v>
      </c>
      <c r="I128" s="11">
        <v>44646</v>
      </c>
      <c r="J128" t="s">
        <v>676</v>
      </c>
    </row>
    <row r="129" spans="1:10" hidden="1" x14ac:dyDescent="0.25">
      <c r="A129" s="1">
        <v>120</v>
      </c>
      <c r="B129" s="6" t="s">
        <v>127</v>
      </c>
      <c r="C129" s="4">
        <v>43937</v>
      </c>
      <c r="D129" s="3"/>
      <c r="E129" s="19" t="s">
        <v>682</v>
      </c>
      <c r="F129" s="18" t="s">
        <v>685</v>
      </c>
      <c r="G129" s="18" t="s">
        <v>691</v>
      </c>
      <c r="I129" s="11">
        <v>44646</v>
      </c>
      <c r="J129" t="s">
        <v>676</v>
      </c>
    </row>
    <row r="130" spans="1:10" hidden="1" x14ac:dyDescent="0.25">
      <c r="A130" s="1">
        <v>121</v>
      </c>
      <c r="B130" s="6" t="s">
        <v>128</v>
      </c>
      <c r="C130" s="4">
        <v>43937</v>
      </c>
      <c r="D130" s="3"/>
      <c r="E130" s="19" t="s">
        <v>682</v>
      </c>
      <c r="F130" s="18" t="s">
        <v>685</v>
      </c>
      <c r="G130" s="18" t="s">
        <v>691</v>
      </c>
      <c r="I130" s="11">
        <v>44646</v>
      </c>
      <c r="J130" t="s">
        <v>676</v>
      </c>
    </row>
    <row r="131" spans="1:10" hidden="1" x14ac:dyDescent="0.25">
      <c r="A131" s="1">
        <v>123</v>
      </c>
      <c r="B131" s="6" t="s">
        <v>130</v>
      </c>
      <c r="C131" s="4">
        <v>43941</v>
      </c>
      <c r="D131" s="3"/>
      <c r="E131" s="19" t="s">
        <v>682</v>
      </c>
      <c r="F131" s="18" t="s">
        <v>685</v>
      </c>
      <c r="G131" s="18" t="s">
        <v>691</v>
      </c>
      <c r="I131" s="11">
        <v>44646</v>
      </c>
      <c r="J131" t="s">
        <v>676</v>
      </c>
    </row>
    <row r="132" spans="1:10" hidden="1" x14ac:dyDescent="0.25">
      <c r="A132" s="1">
        <v>124</v>
      </c>
      <c r="B132" s="6" t="s">
        <v>131</v>
      </c>
      <c r="C132" s="4">
        <v>43941</v>
      </c>
      <c r="D132" s="3"/>
      <c r="E132" s="19" t="s">
        <v>682</v>
      </c>
      <c r="F132" s="18" t="s">
        <v>685</v>
      </c>
      <c r="G132" s="18" t="s">
        <v>691</v>
      </c>
      <c r="I132" s="11">
        <v>44646</v>
      </c>
      <c r="J132" t="s">
        <v>676</v>
      </c>
    </row>
    <row r="133" spans="1:10" hidden="1" x14ac:dyDescent="0.25">
      <c r="A133" s="1">
        <v>125</v>
      </c>
      <c r="B133" s="6" t="s">
        <v>132</v>
      </c>
      <c r="C133" s="4">
        <v>43942</v>
      </c>
      <c r="D133" s="3"/>
      <c r="E133" s="19" t="s">
        <v>682</v>
      </c>
      <c r="F133" s="18" t="s">
        <v>685</v>
      </c>
      <c r="G133" s="18" t="s">
        <v>691</v>
      </c>
      <c r="I133" s="11">
        <v>44646</v>
      </c>
      <c r="J133" t="s">
        <v>675</v>
      </c>
    </row>
    <row r="134" spans="1:10" hidden="1" x14ac:dyDescent="0.25">
      <c r="A134" s="1">
        <v>126</v>
      </c>
      <c r="B134" s="6" t="s">
        <v>133</v>
      </c>
      <c r="C134" s="4">
        <v>43948</v>
      </c>
      <c r="D134" s="3"/>
      <c r="E134" s="19" t="s">
        <v>682</v>
      </c>
      <c r="F134" s="18" t="s">
        <v>685</v>
      </c>
      <c r="G134" s="18" t="s">
        <v>691</v>
      </c>
      <c r="I134" s="11">
        <v>44646</v>
      </c>
      <c r="J134" t="s">
        <v>676</v>
      </c>
    </row>
    <row r="135" spans="1:10" hidden="1" x14ac:dyDescent="0.25">
      <c r="A135" s="1">
        <v>127</v>
      </c>
      <c r="B135" s="6" t="s">
        <v>134</v>
      </c>
      <c r="C135" s="4">
        <v>43950</v>
      </c>
      <c r="D135" s="8" t="s">
        <v>629</v>
      </c>
      <c r="E135" s="19" t="s">
        <v>682</v>
      </c>
      <c r="F135" s="18" t="s">
        <v>685</v>
      </c>
      <c r="G135" s="18" t="s">
        <v>691</v>
      </c>
      <c r="I135" s="11">
        <v>44646</v>
      </c>
      <c r="J135" t="s">
        <v>675</v>
      </c>
    </row>
    <row r="136" spans="1:10" hidden="1" x14ac:dyDescent="0.25">
      <c r="A136" s="1">
        <v>128</v>
      </c>
      <c r="B136" s="6" t="s">
        <v>135</v>
      </c>
      <c r="C136" s="4">
        <v>43957</v>
      </c>
      <c r="D136" s="3"/>
      <c r="E136" s="19" t="s">
        <v>682</v>
      </c>
      <c r="F136" s="18" t="s">
        <v>685</v>
      </c>
      <c r="G136" s="18" t="s">
        <v>691</v>
      </c>
      <c r="I136" s="11">
        <v>44646</v>
      </c>
      <c r="J136" t="s">
        <v>675</v>
      </c>
    </row>
    <row r="137" spans="1:10" hidden="1" x14ac:dyDescent="0.25">
      <c r="A137" s="1">
        <v>129</v>
      </c>
      <c r="B137" s="6" t="s">
        <v>136</v>
      </c>
      <c r="C137" s="4">
        <v>43962</v>
      </c>
      <c r="D137" s="3"/>
      <c r="E137" s="19" t="s">
        <v>682</v>
      </c>
      <c r="F137" s="18" t="s">
        <v>685</v>
      </c>
      <c r="G137" s="18" t="s">
        <v>691</v>
      </c>
      <c r="I137" s="11">
        <v>44646</v>
      </c>
      <c r="J137" t="s">
        <v>676</v>
      </c>
    </row>
    <row r="138" spans="1:10" hidden="1" x14ac:dyDescent="0.25">
      <c r="A138" s="1">
        <v>130</v>
      </c>
      <c r="B138" s="6" t="s">
        <v>137</v>
      </c>
      <c r="C138" s="4">
        <v>43965</v>
      </c>
      <c r="D138" s="3"/>
      <c r="E138" s="19" t="s">
        <v>682</v>
      </c>
      <c r="F138" s="18" t="s">
        <v>685</v>
      </c>
      <c r="G138" s="18" t="s">
        <v>691</v>
      </c>
      <c r="I138" s="11">
        <v>44646</v>
      </c>
      <c r="J138" t="s">
        <v>677</v>
      </c>
    </row>
    <row r="139" spans="1:10" hidden="1" x14ac:dyDescent="0.25">
      <c r="A139" s="1">
        <v>131</v>
      </c>
      <c r="B139" s="6" t="s">
        <v>138</v>
      </c>
      <c r="C139" s="4">
        <v>43965</v>
      </c>
      <c r="D139" s="3"/>
      <c r="E139" s="19" t="s">
        <v>682</v>
      </c>
      <c r="F139" s="18" t="s">
        <v>685</v>
      </c>
      <c r="G139" s="18" t="s">
        <v>689</v>
      </c>
      <c r="I139" s="11">
        <v>44646</v>
      </c>
      <c r="J139" t="s">
        <v>677</v>
      </c>
    </row>
    <row r="140" spans="1:10" hidden="1" x14ac:dyDescent="0.25">
      <c r="A140" s="1">
        <v>132</v>
      </c>
      <c r="B140" s="6" t="s">
        <v>139</v>
      </c>
      <c r="C140" s="4">
        <v>43969</v>
      </c>
      <c r="D140" s="3"/>
      <c r="E140" s="19" t="s">
        <v>682</v>
      </c>
      <c r="F140" s="18" t="s">
        <v>685</v>
      </c>
      <c r="G140" s="18" t="s">
        <v>691</v>
      </c>
      <c r="I140" s="11">
        <v>44646</v>
      </c>
      <c r="J140" t="s">
        <v>678</v>
      </c>
    </row>
    <row r="141" spans="1:10" hidden="1" x14ac:dyDescent="0.25">
      <c r="A141" s="1">
        <v>133</v>
      </c>
      <c r="B141" s="6" t="s">
        <v>140</v>
      </c>
      <c r="C141" s="4">
        <v>43972</v>
      </c>
      <c r="D141" s="3"/>
      <c r="E141" s="19" t="s">
        <v>682</v>
      </c>
      <c r="F141" s="18" t="s">
        <v>685</v>
      </c>
      <c r="G141" s="18" t="s">
        <v>689</v>
      </c>
      <c r="I141" s="11">
        <v>44646</v>
      </c>
      <c r="J141" t="s">
        <v>679</v>
      </c>
    </row>
    <row r="142" spans="1:10" hidden="1" x14ac:dyDescent="0.25">
      <c r="A142" s="1">
        <v>134</v>
      </c>
      <c r="B142" s="6" t="s">
        <v>141</v>
      </c>
      <c r="C142" s="4">
        <v>43979</v>
      </c>
      <c r="D142" s="8" t="s">
        <v>630</v>
      </c>
      <c r="E142" s="19" t="s">
        <v>682</v>
      </c>
      <c r="F142" s="18" t="s">
        <v>685</v>
      </c>
      <c r="G142" s="18" t="s">
        <v>689</v>
      </c>
      <c r="I142" s="11">
        <v>44646</v>
      </c>
      <c r="J142" t="s">
        <v>675</v>
      </c>
    </row>
    <row r="143" spans="1:10" hidden="1" x14ac:dyDescent="0.25">
      <c r="A143" s="1">
        <v>135</v>
      </c>
      <c r="B143" s="6" t="s">
        <v>142</v>
      </c>
      <c r="C143" s="4">
        <v>43983</v>
      </c>
      <c r="D143" s="3"/>
      <c r="E143" s="19" t="s">
        <v>682</v>
      </c>
      <c r="F143" s="18" t="s">
        <v>685</v>
      </c>
      <c r="G143" s="18" t="s">
        <v>689</v>
      </c>
      <c r="I143" s="11">
        <v>44646</v>
      </c>
      <c r="J143" t="s">
        <v>678</v>
      </c>
    </row>
    <row r="144" spans="1:10" hidden="1" x14ac:dyDescent="0.25">
      <c r="A144" s="1">
        <v>137</v>
      </c>
      <c r="B144" s="6" t="s">
        <v>144</v>
      </c>
      <c r="C144" s="4">
        <v>43986</v>
      </c>
      <c r="D144" s="3"/>
      <c r="E144" s="19" t="s">
        <v>682</v>
      </c>
      <c r="F144" s="18" t="s">
        <v>685</v>
      </c>
      <c r="G144" s="18" t="s">
        <v>689</v>
      </c>
      <c r="I144" s="11">
        <v>44646</v>
      </c>
      <c r="J144" t="s">
        <v>676</v>
      </c>
    </row>
    <row r="145" spans="1:10" hidden="1" x14ac:dyDescent="0.25">
      <c r="A145" s="1">
        <v>138</v>
      </c>
      <c r="B145" s="6" t="s">
        <v>145</v>
      </c>
      <c r="C145" s="4">
        <v>43986</v>
      </c>
      <c r="D145" s="3"/>
      <c r="E145" s="19" t="s">
        <v>682</v>
      </c>
      <c r="F145" s="18" t="s">
        <v>685</v>
      </c>
      <c r="G145" s="18" t="s">
        <v>691</v>
      </c>
      <c r="I145" s="11">
        <v>44646</v>
      </c>
      <c r="J145" t="s">
        <v>676</v>
      </c>
    </row>
    <row r="146" spans="1:10" hidden="1" x14ac:dyDescent="0.25">
      <c r="A146" s="1">
        <v>139</v>
      </c>
      <c r="B146" s="6" t="s">
        <v>146</v>
      </c>
      <c r="C146" s="4">
        <v>43986</v>
      </c>
      <c r="D146" s="3"/>
      <c r="E146" s="19" t="s">
        <v>682</v>
      </c>
      <c r="F146" s="18" t="s">
        <v>685</v>
      </c>
      <c r="G146" s="18" t="s">
        <v>691</v>
      </c>
      <c r="I146" s="11">
        <v>44646</v>
      </c>
      <c r="J146" t="s">
        <v>676</v>
      </c>
    </row>
    <row r="147" spans="1:10" hidden="1" x14ac:dyDescent="0.25">
      <c r="A147" s="1">
        <v>140</v>
      </c>
      <c r="B147" s="6" t="s">
        <v>147</v>
      </c>
      <c r="C147" s="4">
        <v>43987</v>
      </c>
      <c r="D147" s="3"/>
      <c r="E147" s="19" t="s">
        <v>682</v>
      </c>
      <c r="F147" s="18" t="s">
        <v>685</v>
      </c>
      <c r="G147" s="18" t="s">
        <v>691</v>
      </c>
      <c r="I147" s="11">
        <v>44646</v>
      </c>
      <c r="J147" t="s">
        <v>677</v>
      </c>
    </row>
    <row r="148" spans="1:10" hidden="1" x14ac:dyDescent="0.25">
      <c r="A148" s="1">
        <v>141</v>
      </c>
      <c r="B148" s="6" t="s">
        <v>148</v>
      </c>
      <c r="C148" s="4">
        <v>43990</v>
      </c>
      <c r="D148" s="3"/>
      <c r="E148" s="19" t="s">
        <v>682</v>
      </c>
      <c r="F148" s="18" t="s">
        <v>685</v>
      </c>
      <c r="G148" s="26" t="s">
        <v>711</v>
      </c>
      <c r="I148" s="11">
        <v>44646</v>
      </c>
      <c r="J148" t="s">
        <v>678</v>
      </c>
    </row>
    <row r="149" spans="1:10" hidden="1" x14ac:dyDescent="0.25">
      <c r="A149" s="1">
        <v>142</v>
      </c>
      <c r="B149" s="6" t="s">
        <v>149</v>
      </c>
      <c r="C149" s="4">
        <v>43992</v>
      </c>
      <c r="D149" s="3"/>
      <c r="E149" s="19" t="s">
        <v>682</v>
      </c>
      <c r="F149" s="18" t="s">
        <v>685</v>
      </c>
      <c r="G149" s="18" t="s">
        <v>691</v>
      </c>
      <c r="I149" s="11">
        <v>44646</v>
      </c>
      <c r="J149" t="s">
        <v>675</v>
      </c>
    </row>
    <row r="150" spans="1:10" hidden="1" x14ac:dyDescent="0.25">
      <c r="A150" s="1">
        <v>144</v>
      </c>
      <c r="B150" s="6" t="s">
        <v>151</v>
      </c>
      <c r="C150" s="4">
        <v>43992</v>
      </c>
      <c r="D150" s="3"/>
      <c r="E150" s="19" t="s">
        <v>682</v>
      </c>
      <c r="F150" s="18" t="s">
        <v>685</v>
      </c>
      <c r="G150" s="26" t="s">
        <v>711</v>
      </c>
      <c r="I150" s="11">
        <v>44646</v>
      </c>
      <c r="J150" t="s">
        <v>677</v>
      </c>
    </row>
    <row r="151" spans="1:10" hidden="1" x14ac:dyDescent="0.25">
      <c r="A151" s="1">
        <v>145</v>
      </c>
      <c r="B151" s="6" t="s">
        <v>152</v>
      </c>
      <c r="C151" s="4">
        <v>43992</v>
      </c>
      <c r="D151" s="3"/>
      <c r="E151" s="19" t="s">
        <v>682</v>
      </c>
      <c r="F151" s="18" t="s">
        <v>685</v>
      </c>
      <c r="G151" s="26" t="s">
        <v>711</v>
      </c>
      <c r="I151" s="11">
        <v>44646</v>
      </c>
      <c r="J151" t="s">
        <v>677</v>
      </c>
    </row>
    <row r="152" spans="1:10" hidden="1" x14ac:dyDescent="0.25">
      <c r="A152" s="1">
        <v>146</v>
      </c>
      <c r="B152" s="6" t="s">
        <v>153</v>
      </c>
      <c r="C152" s="4">
        <v>43994</v>
      </c>
      <c r="D152" s="8" t="s">
        <v>625</v>
      </c>
      <c r="E152" s="19" t="s">
        <v>682</v>
      </c>
      <c r="F152" s="18" t="s">
        <v>685</v>
      </c>
      <c r="G152" s="18" t="s">
        <v>691</v>
      </c>
      <c r="I152" s="11">
        <v>44646</v>
      </c>
      <c r="J152" t="s">
        <v>676</v>
      </c>
    </row>
    <row r="153" spans="1:10" hidden="1" x14ac:dyDescent="0.25">
      <c r="A153" s="1">
        <v>147</v>
      </c>
      <c r="B153" s="6" t="s">
        <v>154</v>
      </c>
      <c r="C153" s="4">
        <v>43997</v>
      </c>
      <c r="D153" s="8" t="s">
        <v>624</v>
      </c>
      <c r="E153" s="19" t="s">
        <v>682</v>
      </c>
      <c r="F153" s="18" t="s">
        <v>685</v>
      </c>
      <c r="G153" s="18" t="s">
        <v>691</v>
      </c>
      <c r="I153" s="11">
        <v>44646</v>
      </c>
      <c r="J153" t="s">
        <v>675</v>
      </c>
    </row>
    <row r="154" spans="1:10" hidden="1" x14ac:dyDescent="0.25">
      <c r="A154" s="1">
        <v>148</v>
      </c>
      <c r="B154" s="6" t="s">
        <v>155</v>
      </c>
      <c r="C154" s="4">
        <v>44000</v>
      </c>
      <c r="D154" s="3"/>
      <c r="E154" s="19" t="s">
        <v>682</v>
      </c>
      <c r="F154" s="18" t="s">
        <v>685</v>
      </c>
      <c r="G154" s="18" t="s">
        <v>691</v>
      </c>
      <c r="I154" s="11">
        <v>44646</v>
      </c>
      <c r="J154" t="s">
        <v>678</v>
      </c>
    </row>
    <row r="155" spans="1:10" hidden="1" x14ac:dyDescent="0.25">
      <c r="A155" s="1">
        <v>149</v>
      </c>
      <c r="B155" s="6" t="s">
        <v>156</v>
      </c>
      <c r="C155" s="4">
        <v>44000</v>
      </c>
      <c r="D155" s="3"/>
      <c r="E155" s="19" t="s">
        <v>682</v>
      </c>
      <c r="F155" s="18" t="s">
        <v>685</v>
      </c>
      <c r="G155" s="18" t="s">
        <v>691</v>
      </c>
      <c r="I155" s="11">
        <v>44646</v>
      </c>
      <c r="J155" t="s">
        <v>676</v>
      </c>
    </row>
    <row r="156" spans="1:10" hidden="1" x14ac:dyDescent="0.25">
      <c r="A156" s="1">
        <v>150</v>
      </c>
      <c r="B156" s="6" t="s">
        <v>157</v>
      </c>
      <c r="C156" s="4">
        <v>44001</v>
      </c>
      <c r="D156" s="3"/>
      <c r="E156" s="19" t="s">
        <v>682</v>
      </c>
      <c r="F156" s="18" t="s">
        <v>685</v>
      </c>
      <c r="G156" s="18" t="s">
        <v>691</v>
      </c>
      <c r="I156" s="11">
        <v>44646</v>
      </c>
      <c r="J156" t="s">
        <v>675</v>
      </c>
    </row>
    <row r="157" spans="1:10" hidden="1" x14ac:dyDescent="0.25">
      <c r="A157" s="1">
        <v>151</v>
      </c>
      <c r="B157" s="6" t="s">
        <v>158</v>
      </c>
      <c r="C157" s="4">
        <v>44004</v>
      </c>
      <c r="D157" s="8" t="s">
        <v>631</v>
      </c>
      <c r="E157" s="19" t="s">
        <v>682</v>
      </c>
      <c r="F157" s="18" t="s">
        <v>685</v>
      </c>
      <c r="G157" s="18" t="s">
        <v>691</v>
      </c>
      <c r="I157" s="11">
        <v>44648</v>
      </c>
      <c r="J157" t="s">
        <v>675</v>
      </c>
    </row>
    <row r="158" spans="1:10" hidden="1" x14ac:dyDescent="0.25">
      <c r="A158" s="1">
        <v>152</v>
      </c>
      <c r="B158" s="6" t="s">
        <v>159</v>
      </c>
      <c r="C158" s="4">
        <v>44004</v>
      </c>
      <c r="D158" s="3"/>
      <c r="E158" s="19" t="s">
        <v>682</v>
      </c>
      <c r="F158" s="18" t="s">
        <v>685</v>
      </c>
      <c r="G158" s="26" t="s">
        <v>711</v>
      </c>
      <c r="I158" s="11">
        <v>44648</v>
      </c>
      <c r="J158" t="s">
        <v>678</v>
      </c>
    </row>
    <row r="159" spans="1:10" hidden="1" x14ac:dyDescent="0.25">
      <c r="A159" s="1">
        <v>153</v>
      </c>
      <c r="B159" s="6" t="s">
        <v>160</v>
      </c>
      <c r="C159" s="4">
        <v>44005</v>
      </c>
      <c r="D159" s="3"/>
      <c r="E159" s="19" t="s">
        <v>682</v>
      </c>
      <c r="F159" s="18" t="s">
        <v>685</v>
      </c>
      <c r="G159" s="18" t="s">
        <v>691</v>
      </c>
      <c r="I159" s="11">
        <v>44648</v>
      </c>
      <c r="J159" t="s">
        <v>678</v>
      </c>
    </row>
    <row r="160" spans="1:10" hidden="1" x14ac:dyDescent="0.25">
      <c r="A160" s="1">
        <v>154</v>
      </c>
      <c r="B160" s="6" t="s">
        <v>161</v>
      </c>
      <c r="C160" s="4">
        <v>44008</v>
      </c>
      <c r="D160" s="3"/>
      <c r="E160" s="19" t="s">
        <v>682</v>
      </c>
      <c r="F160" s="18" t="s">
        <v>685</v>
      </c>
      <c r="G160" s="26" t="s">
        <v>711</v>
      </c>
      <c r="I160" s="11">
        <v>44648</v>
      </c>
      <c r="J160" t="s">
        <v>678</v>
      </c>
    </row>
    <row r="161" spans="1:10" hidden="1" x14ac:dyDescent="0.25">
      <c r="A161" s="1">
        <v>155</v>
      </c>
      <c r="B161" s="6" t="s">
        <v>162</v>
      </c>
      <c r="C161" s="4">
        <v>44011</v>
      </c>
      <c r="D161" s="3"/>
      <c r="E161" s="19" t="s">
        <v>682</v>
      </c>
      <c r="F161" s="18" t="s">
        <v>685</v>
      </c>
      <c r="G161" s="18" t="s">
        <v>691</v>
      </c>
      <c r="I161" s="11">
        <v>44648</v>
      </c>
      <c r="J161" t="s">
        <v>677</v>
      </c>
    </row>
    <row r="162" spans="1:10" hidden="1" x14ac:dyDescent="0.25">
      <c r="A162" s="1">
        <v>156</v>
      </c>
      <c r="B162" s="6" t="s">
        <v>163</v>
      </c>
      <c r="C162" s="4">
        <v>44011</v>
      </c>
      <c r="D162" s="8" t="s">
        <v>632</v>
      </c>
      <c r="E162" s="19" t="s">
        <v>682</v>
      </c>
      <c r="F162" s="18" t="s">
        <v>685</v>
      </c>
      <c r="G162" s="18" t="s">
        <v>691</v>
      </c>
      <c r="I162" s="11">
        <v>44648</v>
      </c>
      <c r="J162" t="s">
        <v>676</v>
      </c>
    </row>
    <row r="163" spans="1:10" hidden="1" x14ac:dyDescent="0.25">
      <c r="A163" s="1">
        <v>157</v>
      </c>
      <c r="B163" s="6" t="s">
        <v>164</v>
      </c>
      <c r="C163" s="4">
        <v>44014</v>
      </c>
      <c r="D163" s="3"/>
      <c r="E163" s="19" t="s">
        <v>682</v>
      </c>
      <c r="F163" s="18" t="s">
        <v>685</v>
      </c>
      <c r="G163" s="18" t="s">
        <v>691</v>
      </c>
      <c r="I163" s="11">
        <v>44648</v>
      </c>
      <c r="J163" t="s">
        <v>678</v>
      </c>
    </row>
    <row r="164" spans="1:10" hidden="1" x14ac:dyDescent="0.25">
      <c r="A164" s="1">
        <v>158</v>
      </c>
      <c r="B164" s="6" t="s">
        <v>165</v>
      </c>
      <c r="C164" s="4">
        <v>44016</v>
      </c>
      <c r="D164" s="8" t="s">
        <v>633</v>
      </c>
      <c r="E164" s="19" t="s">
        <v>682</v>
      </c>
      <c r="F164" s="18" t="s">
        <v>685</v>
      </c>
      <c r="G164" s="18" t="s">
        <v>689</v>
      </c>
      <c r="I164" s="11">
        <v>44648</v>
      </c>
      <c r="J164" t="s">
        <v>675</v>
      </c>
    </row>
    <row r="165" spans="1:10" hidden="1" x14ac:dyDescent="0.25">
      <c r="A165" s="1">
        <v>159</v>
      </c>
      <c r="B165" s="6" t="s">
        <v>166</v>
      </c>
      <c r="C165" s="4">
        <v>44018</v>
      </c>
      <c r="D165" s="3"/>
      <c r="E165" s="19" t="s">
        <v>682</v>
      </c>
      <c r="F165" s="18" t="s">
        <v>685</v>
      </c>
      <c r="G165" s="18" t="s">
        <v>691</v>
      </c>
      <c r="I165" s="11">
        <v>44648</v>
      </c>
      <c r="J165" t="s">
        <v>678</v>
      </c>
    </row>
    <row r="166" spans="1:10" hidden="1" x14ac:dyDescent="0.25">
      <c r="A166" s="1">
        <v>160</v>
      </c>
      <c r="B166" s="6" t="s">
        <v>167</v>
      </c>
      <c r="C166" s="4">
        <v>44022</v>
      </c>
      <c r="D166" s="8" t="s">
        <v>634</v>
      </c>
      <c r="E166" s="19" t="s">
        <v>682</v>
      </c>
      <c r="F166" s="18" t="s">
        <v>685</v>
      </c>
      <c r="G166" s="18" t="s">
        <v>691</v>
      </c>
      <c r="I166" s="11">
        <v>44648</v>
      </c>
      <c r="J166" t="s">
        <v>675</v>
      </c>
    </row>
    <row r="167" spans="1:10" hidden="1" x14ac:dyDescent="0.25">
      <c r="A167" s="1">
        <v>161</v>
      </c>
      <c r="B167" s="6" t="s">
        <v>168</v>
      </c>
      <c r="C167" s="4">
        <v>44027</v>
      </c>
      <c r="D167" s="3"/>
      <c r="E167" s="19" t="s">
        <v>682</v>
      </c>
      <c r="F167" s="18" t="s">
        <v>685</v>
      </c>
      <c r="G167" s="18" t="s">
        <v>691</v>
      </c>
      <c r="I167" s="11">
        <v>44648</v>
      </c>
      <c r="J167" t="s">
        <v>678</v>
      </c>
    </row>
    <row r="168" spans="1:10" hidden="1" x14ac:dyDescent="0.25">
      <c r="A168" s="1">
        <v>162</v>
      </c>
      <c r="B168" s="6" t="s">
        <v>169</v>
      </c>
      <c r="C168" s="4">
        <v>44027</v>
      </c>
      <c r="D168" s="3"/>
      <c r="E168" s="19" t="s">
        <v>682</v>
      </c>
      <c r="F168" s="18" t="s">
        <v>685</v>
      </c>
      <c r="G168" s="18" t="s">
        <v>691</v>
      </c>
      <c r="I168" s="11">
        <v>44648</v>
      </c>
      <c r="J168" t="s">
        <v>678</v>
      </c>
    </row>
    <row r="169" spans="1:10" hidden="1" x14ac:dyDescent="0.25">
      <c r="A169" s="1">
        <v>163</v>
      </c>
      <c r="B169" s="6" t="s">
        <v>170</v>
      </c>
      <c r="C169" s="4">
        <v>44032</v>
      </c>
      <c r="D169" s="3"/>
      <c r="E169" s="19" t="s">
        <v>682</v>
      </c>
      <c r="F169" s="18" t="s">
        <v>685</v>
      </c>
      <c r="G169" s="18" t="s">
        <v>689</v>
      </c>
      <c r="I169" s="11">
        <v>44648</v>
      </c>
      <c r="J169" t="s">
        <v>676</v>
      </c>
    </row>
    <row r="170" spans="1:10" hidden="1" x14ac:dyDescent="0.25">
      <c r="A170" s="1">
        <v>164</v>
      </c>
      <c r="B170" s="6" t="s">
        <v>171</v>
      </c>
      <c r="C170" s="4">
        <v>44034</v>
      </c>
      <c r="D170" s="8" t="s">
        <v>635</v>
      </c>
      <c r="E170" s="19" t="s">
        <v>682</v>
      </c>
      <c r="F170" s="18" t="s">
        <v>685</v>
      </c>
      <c r="G170" s="18" t="s">
        <v>689</v>
      </c>
      <c r="I170" s="11">
        <v>44648</v>
      </c>
      <c r="J170" t="s">
        <v>675</v>
      </c>
    </row>
    <row r="171" spans="1:10" hidden="1" x14ac:dyDescent="0.25">
      <c r="A171" s="1">
        <v>165</v>
      </c>
      <c r="B171" s="6" t="s">
        <v>172</v>
      </c>
      <c r="C171" s="4">
        <v>44034</v>
      </c>
      <c r="D171" s="3"/>
      <c r="E171" s="19" t="s">
        <v>682</v>
      </c>
      <c r="F171" s="18" t="s">
        <v>685</v>
      </c>
      <c r="G171" s="18" t="s">
        <v>689</v>
      </c>
      <c r="I171" s="11">
        <v>44648</v>
      </c>
      <c r="J171" t="s">
        <v>678</v>
      </c>
    </row>
    <row r="172" spans="1:10" hidden="1" x14ac:dyDescent="0.25">
      <c r="A172" s="1">
        <v>166</v>
      </c>
      <c r="B172" s="6" t="s">
        <v>173</v>
      </c>
      <c r="C172" s="4">
        <v>44034</v>
      </c>
      <c r="D172" s="3"/>
      <c r="E172" s="19" t="s">
        <v>682</v>
      </c>
      <c r="F172" s="18" t="s">
        <v>685</v>
      </c>
      <c r="G172" s="18" t="s">
        <v>689</v>
      </c>
      <c r="I172" s="11">
        <v>44648</v>
      </c>
      <c r="J172" t="s">
        <v>678</v>
      </c>
    </row>
    <row r="173" spans="1:10" hidden="1" x14ac:dyDescent="0.25">
      <c r="A173" s="1">
        <v>167</v>
      </c>
      <c r="B173" s="6" t="s">
        <v>174</v>
      </c>
      <c r="C173" s="4">
        <v>44034</v>
      </c>
      <c r="D173" s="3"/>
      <c r="E173" s="19" t="s">
        <v>682</v>
      </c>
      <c r="F173" s="18" t="s">
        <v>685</v>
      </c>
      <c r="G173" s="18" t="s">
        <v>689</v>
      </c>
      <c r="I173" s="11">
        <v>44648</v>
      </c>
      <c r="J173" t="s">
        <v>678</v>
      </c>
    </row>
    <row r="174" spans="1:10" hidden="1" x14ac:dyDescent="0.25">
      <c r="A174" s="1">
        <v>168</v>
      </c>
      <c r="B174" s="6" t="s">
        <v>175</v>
      </c>
      <c r="C174" s="4">
        <v>44036</v>
      </c>
      <c r="D174" s="3"/>
      <c r="E174" s="19" t="s">
        <v>682</v>
      </c>
      <c r="F174" s="18" t="s">
        <v>685</v>
      </c>
      <c r="G174" s="18" t="s">
        <v>689</v>
      </c>
      <c r="I174" s="11">
        <v>44648</v>
      </c>
      <c r="J174" t="s">
        <v>676</v>
      </c>
    </row>
    <row r="175" spans="1:10" hidden="1" x14ac:dyDescent="0.25">
      <c r="A175" s="1">
        <v>169</v>
      </c>
      <c r="B175" s="6" t="s">
        <v>176</v>
      </c>
      <c r="C175" s="4">
        <v>44040</v>
      </c>
      <c r="D175" s="8" t="s">
        <v>636</v>
      </c>
      <c r="E175" s="19" t="s">
        <v>682</v>
      </c>
      <c r="F175" s="18" t="s">
        <v>685</v>
      </c>
      <c r="G175" s="18" t="s">
        <v>689</v>
      </c>
      <c r="I175" s="11">
        <v>44648</v>
      </c>
      <c r="J175" t="s">
        <v>675</v>
      </c>
    </row>
    <row r="176" spans="1:10" hidden="1" x14ac:dyDescent="0.25">
      <c r="A176" s="1">
        <v>170</v>
      </c>
      <c r="B176" s="6" t="s">
        <v>177</v>
      </c>
      <c r="C176" s="4">
        <v>44040</v>
      </c>
      <c r="D176" s="3"/>
      <c r="E176" s="19" t="s">
        <v>682</v>
      </c>
      <c r="F176" s="18" t="s">
        <v>685</v>
      </c>
      <c r="G176" s="18" t="s">
        <v>689</v>
      </c>
      <c r="I176" s="11">
        <v>44648</v>
      </c>
      <c r="J176" t="s">
        <v>675</v>
      </c>
    </row>
    <row r="177" spans="1:10" hidden="1" x14ac:dyDescent="0.25">
      <c r="A177" s="1">
        <v>171</v>
      </c>
      <c r="B177" s="6" t="s">
        <v>178</v>
      </c>
      <c r="C177" s="4">
        <v>44040</v>
      </c>
      <c r="D177" s="3"/>
      <c r="E177" s="19" t="s">
        <v>682</v>
      </c>
      <c r="F177" s="18" t="s">
        <v>685</v>
      </c>
      <c r="G177" s="18" t="s">
        <v>689</v>
      </c>
      <c r="I177" s="11">
        <v>44648</v>
      </c>
      <c r="J177" t="s">
        <v>678</v>
      </c>
    </row>
    <row r="178" spans="1:10" hidden="1" x14ac:dyDescent="0.25">
      <c r="A178" s="1">
        <v>172</v>
      </c>
      <c r="B178" s="6" t="s">
        <v>179</v>
      </c>
      <c r="C178" s="4">
        <v>44040</v>
      </c>
      <c r="D178" s="3"/>
      <c r="E178" s="19" t="s">
        <v>682</v>
      </c>
      <c r="F178" s="18" t="s">
        <v>685</v>
      </c>
      <c r="G178" s="18" t="s">
        <v>689</v>
      </c>
      <c r="I178" s="11">
        <v>44648</v>
      </c>
      <c r="J178" t="s">
        <v>676</v>
      </c>
    </row>
    <row r="179" spans="1:10" hidden="1" x14ac:dyDescent="0.25">
      <c r="A179" s="1">
        <v>173</v>
      </c>
      <c r="B179" s="6" t="s">
        <v>180</v>
      </c>
      <c r="C179" s="4">
        <v>44042</v>
      </c>
      <c r="D179" s="3"/>
      <c r="E179" s="19" t="s">
        <v>682</v>
      </c>
      <c r="F179" s="18" t="s">
        <v>685</v>
      </c>
      <c r="G179" s="18" t="s">
        <v>689</v>
      </c>
      <c r="I179" s="11">
        <v>44648</v>
      </c>
      <c r="J179" t="s">
        <v>677</v>
      </c>
    </row>
    <row r="180" spans="1:10" hidden="1" x14ac:dyDescent="0.25">
      <c r="A180" s="1">
        <v>174</v>
      </c>
      <c r="B180" s="6" t="s">
        <v>181</v>
      </c>
      <c r="C180" s="4">
        <v>44048</v>
      </c>
      <c r="D180" s="8" t="s">
        <v>637</v>
      </c>
      <c r="E180" s="19" t="s">
        <v>682</v>
      </c>
      <c r="F180" s="18" t="s">
        <v>685</v>
      </c>
      <c r="G180" s="18" t="s">
        <v>689</v>
      </c>
      <c r="I180" s="11">
        <v>44648</v>
      </c>
      <c r="J180" t="s">
        <v>675</v>
      </c>
    </row>
    <row r="181" spans="1:10" hidden="1" x14ac:dyDescent="0.25">
      <c r="A181" s="1">
        <v>175</v>
      </c>
      <c r="B181" s="6" t="s">
        <v>182</v>
      </c>
      <c r="C181" s="4">
        <v>44048</v>
      </c>
      <c r="D181" s="3"/>
      <c r="E181" s="19" t="s">
        <v>682</v>
      </c>
      <c r="F181" s="18" t="s">
        <v>685</v>
      </c>
      <c r="G181" s="18" t="s">
        <v>689</v>
      </c>
      <c r="I181" s="11">
        <v>44648</v>
      </c>
      <c r="J181" t="s">
        <v>676</v>
      </c>
    </row>
    <row r="182" spans="1:10" hidden="1" x14ac:dyDescent="0.25">
      <c r="A182" s="1">
        <v>176</v>
      </c>
      <c r="B182" s="6" t="s">
        <v>183</v>
      </c>
      <c r="C182" s="4">
        <v>44049</v>
      </c>
      <c r="D182" s="3"/>
      <c r="E182" s="19" t="s">
        <v>682</v>
      </c>
      <c r="F182" s="18" t="s">
        <v>685</v>
      </c>
      <c r="G182" s="18" t="s">
        <v>689</v>
      </c>
      <c r="I182" s="11">
        <v>44648</v>
      </c>
      <c r="J182" t="s">
        <v>675</v>
      </c>
    </row>
    <row r="183" spans="1:10" hidden="1" x14ac:dyDescent="0.25">
      <c r="A183" s="1">
        <v>177</v>
      </c>
      <c r="B183" s="6" t="s">
        <v>256</v>
      </c>
      <c r="C183" s="4">
        <v>44054</v>
      </c>
      <c r="D183" s="3"/>
      <c r="E183" s="19" t="s">
        <v>682</v>
      </c>
      <c r="F183" s="18" t="s">
        <v>685</v>
      </c>
      <c r="G183" s="18" t="s">
        <v>689</v>
      </c>
      <c r="I183" s="11">
        <v>44648</v>
      </c>
      <c r="J183" t="s">
        <v>678</v>
      </c>
    </row>
    <row r="184" spans="1:10" hidden="1" x14ac:dyDescent="0.25">
      <c r="A184" s="1">
        <v>178</v>
      </c>
      <c r="B184" s="6" t="s">
        <v>184</v>
      </c>
      <c r="C184" s="4">
        <v>44055</v>
      </c>
      <c r="D184" s="3"/>
      <c r="E184" s="19" t="s">
        <v>682</v>
      </c>
      <c r="F184" s="18" t="s">
        <v>685</v>
      </c>
      <c r="G184" s="18" t="s">
        <v>689</v>
      </c>
      <c r="I184" s="11">
        <v>44648</v>
      </c>
      <c r="J184" t="s">
        <v>675</v>
      </c>
    </row>
    <row r="185" spans="1:10" hidden="1" x14ac:dyDescent="0.25">
      <c r="A185" s="1">
        <v>179</v>
      </c>
      <c r="B185" s="6" t="s">
        <v>185</v>
      </c>
      <c r="C185" s="4">
        <v>44056</v>
      </c>
      <c r="D185" s="3"/>
      <c r="E185" s="19" t="s">
        <v>682</v>
      </c>
      <c r="F185" s="18" t="s">
        <v>685</v>
      </c>
      <c r="G185" s="18" t="s">
        <v>689</v>
      </c>
      <c r="I185" s="11">
        <v>44648</v>
      </c>
      <c r="J185" t="s">
        <v>677</v>
      </c>
    </row>
    <row r="186" spans="1:10" hidden="1" x14ac:dyDescent="0.25">
      <c r="A186" s="1">
        <v>180</v>
      </c>
      <c r="B186" s="6" t="s">
        <v>186</v>
      </c>
      <c r="C186" s="4">
        <v>44058</v>
      </c>
      <c r="D186" s="3"/>
      <c r="E186" s="19" t="s">
        <v>682</v>
      </c>
      <c r="F186" s="18" t="s">
        <v>685</v>
      </c>
      <c r="G186" s="18" t="s">
        <v>689</v>
      </c>
      <c r="I186" s="11">
        <v>44648</v>
      </c>
      <c r="J186" t="s">
        <v>678</v>
      </c>
    </row>
    <row r="187" spans="1:10" hidden="1" x14ac:dyDescent="0.25">
      <c r="A187" s="1">
        <v>181</v>
      </c>
      <c r="B187" s="6" t="s">
        <v>187</v>
      </c>
      <c r="C187" s="4">
        <v>44060</v>
      </c>
      <c r="D187" s="3"/>
      <c r="E187" s="19" t="s">
        <v>682</v>
      </c>
      <c r="F187" s="18" t="s">
        <v>685</v>
      </c>
      <c r="G187" s="18" t="s">
        <v>689</v>
      </c>
      <c r="I187" s="11">
        <v>44648</v>
      </c>
      <c r="J187" t="s">
        <v>675</v>
      </c>
    </row>
    <row r="188" spans="1:10" hidden="1" x14ac:dyDescent="0.25">
      <c r="A188" s="1">
        <v>182</v>
      </c>
      <c r="B188" s="6" t="s">
        <v>188</v>
      </c>
      <c r="C188" s="4">
        <v>44060</v>
      </c>
      <c r="D188" s="3"/>
      <c r="E188" s="19" t="s">
        <v>682</v>
      </c>
      <c r="F188" s="18" t="s">
        <v>685</v>
      </c>
      <c r="G188" s="18" t="s">
        <v>689</v>
      </c>
      <c r="I188" s="11">
        <v>44648</v>
      </c>
      <c r="J188" t="s">
        <v>675</v>
      </c>
    </row>
    <row r="189" spans="1:10" hidden="1" x14ac:dyDescent="0.25">
      <c r="A189" s="1">
        <v>183</v>
      </c>
      <c r="B189" s="6" t="s">
        <v>189</v>
      </c>
      <c r="C189" s="4">
        <v>44062</v>
      </c>
      <c r="D189" s="8" t="s">
        <v>638</v>
      </c>
      <c r="E189" s="19" t="s">
        <v>682</v>
      </c>
      <c r="F189" s="18" t="s">
        <v>685</v>
      </c>
      <c r="G189" s="18" t="s">
        <v>689</v>
      </c>
      <c r="I189" s="11">
        <v>44648</v>
      </c>
      <c r="J189" t="s">
        <v>675</v>
      </c>
    </row>
    <row r="190" spans="1:10" hidden="1" x14ac:dyDescent="0.25">
      <c r="A190" s="1">
        <v>184</v>
      </c>
      <c r="B190" s="6" t="s">
        <v>190</v>
      </c>
      <c r="C190" s="4">
        <v>44062</v>
      </c>
      <c r="D190" s="3"/>
      <c r="E190" s="19" t="s">
        <v>682</v>
      </c>
      <c r="F190" s="18" t="s">
        <v>685</v>
      </c>
      <c r="G190" s="18" t="s">
        <v>689</v>
      </c>
      <c r="I190" s="11">
        <v>44648</v>
      </c>
      <c r="J190" t="s">
        <v>676</v>
      </c>
    </row>
    <row r="191" spans="1:10" hidden="1" x14ac:dyDescent="0.25">
      <c r="A191" s="1">
        <v>185</v>
      </c>
      <c r="B191" s="6" t="s">
        <v>191</v>
      </c>
      <c r="C191" s="4">
        <v>44064</v>
      </c>
      <c r="D191" s="3"/>
      <c r="E191" s="19" t="s">
        <v>682</v>
      </c>
      <c r="F191" s="18" t="s">
        <v>685</v>
      </c>
      <c r="G191" s="18" t="s">
        <v>689</v>
      </c>
      <c r="I191" s="11">
        <v>44648</v>
      </c>
      <c r="J191" t="s">
        <v>675</v>
      </c>
    </row>
    <row r="192" spans="1:10" hidden="1" x14ac:dyDescent="0.25">
      <c r="A192" s="1">
        <v>186</v>
      </c>
      <c r="B192" s="6" t="s">
        <v>257</v>
      </c>
      <c r="C192" s="4">
        <v>44067</v>
      </c>
      <c r="D192" s="3"/>
      <c r="E192" s="19" t="s">
        <v>682</v>
      </c>
      <c r="F192" s="18" t="s">
        <v>685</v>
      </c>
      <c r="G192" s="18" t="s">
        <v>689</v>
      </c>
      <c r="I192" s="11">
        <v>44648</v>
      </c>
      <c r="J192" t="s">
        <v>676</v>
      </c>
    </row>
    <row r="193" spans="1:11" hidden="1" x14ac:dyDescent="0.25">
      <c r="A193" s="1">
        <v>188</v>
      </c>
      <c r="B193" s="6" t="s">
        <v>193</v>
      </c>
      <c r="C193" s="4">
        <v>44067</v>
      </c>
      <c r="D193" s="3"/>
      <c r="E193" s="19" t="s">
        <v>682</v>
      </c>
      <c r="F193" s="18" t="s">
        <v>685</v>
      </c>
      <c r="G193" s="18" t="s">
        <v>689</v>
      </c>
      <c r="I193" s="11">
        <v>44648</v>
      </c>
      <c r="J193" t="s">
        <v>676</v>
      </c>
    </row>
    <row r="194" spans="1:11" hidden="1" x14ac:dyDescent="0.25">
      <c r="A194" s="1">
        <v>189</v>
      </c>
      <c r="B194" s="6" t="s">
        <v>194</v>
      </c>
      <c r="C194" s="4">
        <v>44069</v>
      </c>
      <c r="D194" s="3"/>
      <c r="E194" s="19" t="s">
        <v>682</v>
      </c>
      <c r="F194" s="18" t="s">
        <v>685</v>
      </c>
      <c r="G194" s="18" t="s">
        <v>689</v>
      </c>
      <c r="I194" s="11">
        <v>44648</v>
      </c>
      <c r="J194" t="s">
        <v>675</v>
      </c>
    </row>
    <row r="195" spans="1:11" hidden="1" x14ac:dyDescent="0.25">
      <c r="A195" s="1">
        <v>190</v>
      </c>
      <c r="B195" s="6" t="s">
        <v>195</v>
      </c>
      <c r="C195" s="4">
        <v>44074</v>
      </c>
      <c r="D195" s="3"/>
      <c r="E195" s="19" t="s">
        <v>682</v>
      </c>
      <c r="F195" s="18" t="s">
        <v>685</v>
      </c>
      <c r="G195" s="18" t="s">
        <v>689</v>
      </c>
      <c r="I195" s="11">
        <v>44648</v>
      </c>
      <c r="J195" t="s">
        <v>675</v>
      </c>
    </row>
    <row r="196" spans="1:11" hidden="1" x14ac:dyDescent="0.25">
      <c r="A196" s="1">
        <v>191</v>
      </c>
      <c r="B196" s="6" t="s">
        <v>196</v>
      </c>
      <c r="C196" s="4">
        <v>44076</v>
      </c>
      <c r="D196" s="3"/>
      <c r="E196" s="19" t="s">
        <v>682</v>
      </c>
      <c r="F196" s="18" t="s">
        <v>685</v>
      </c>
      <c r="G196" s="18" t="s">
        <v>689</v>
      </c>
      <c r="I196" s="11">
        <v>44648</v>
      </c>
      <c r="J196" t="s">
        <v>677</v>
      </c>
    </row>
    <row r="197" spans="1:11" hidden="1" x14ac:dyDescent="0.25">
      <c r="A197" s="1">
        <v>192</v>
      </c>
      <c r="B197" s="6" t="s">
        <v>197</v>
      </c>
      <c r="C197" s="4">
        <v>44076</v>
      </c>
      <c r="D197" s="3"/>
      <c r="E197" s="19" t="s">
        <v>682</v>
      </c>
      <c r="F197" s="18" t="s">
        <v>685</v>
      </c>
      <c r="G197" s="18" t="s">
        <v>689</v>
      </c>
      <c r="I197" s="11">
        <v>44648</v>
      </c>
      <c r="J197" t="s">
        <v>676</v>
      </c>
    </row>
    <row r="198" spans="1:11" hidden="1" x14ac:dyDescent="0.25">
      <c r="A198" s="1">
        <v>193</v>
      </c>
      <c r="B198" s="6" t="s">
        <v>198</v>
      </c>
      <c r="C198" s="4">
        <v>44077</v>
      </c>
      <c r="D198" s="3"/>
      <c r="E198" s="19" t="s">
        <v>682</v>
      </c>
      <c r="F198" s="18" t="s">
        <v>685</v>
      </c>
      <c r="G198" s="18" t="s">
        <v>689</v>
      </c>
      <c r="I198" s="11">
        <v>44648</v>
      </c>
      <c r="J198" t="s">
        <v>675</v>
      </c>
    </row>
    <row r="199" spans="1:11" hidden="1" x14ac:dyDescent="0.25">
      <c r="A199" s="1">
        <v>194</v>
      </c>
      <c r="B199" s="6" t="s">
        <v>199</v>
      </c>
      <c r="C199" s="4">
        <v>44077</v>
      </c>
      <c r="D199" s="3"/>
      <c r="E199" s="19" t="s">
        <v>682</v>
      </c>
      <c r="F199" s="18" t="s">
        <v>685</v>
      </c>
      <c r="G199" s="18" t="s">
        <v>689</v>
      </c>
      <c r="I199" s="11">
        <v>44648</v>
      </c>
      <c r="J199" t="s">
        <v>676</v>
      </c>
    </row>
    <row r="200" spans="1:11" hidden="1" x14ac:dyDescent="0.25">
      <c r="A200" s="1">
        <v>195</v>
      </c>
      <c r="B200" s="6" t="s">
        <v>200</v>
      </c>
      <c r="C200" s="4">
        <v>44081</v>
      </c>
      <c r="D200" s="3"/>
      <c r="E200" s="19" t="s">
        <v>682</v>
      </c>
      <c r="F200" s="18" t="s">
        <v>685</v>
      </c>
      <c r="G200" s="18" t="s">
        <v>689</v>
      </c>
      <c r="I200" s="11">
        <v>44648</v>
      </c>
      <c r="J200" t="s">
        <v>675</v>
      </c>
    </row>
    <row r="201" spans="1:11" hidden="1" x14ac:dyDescent="0.25">
      <c r="A201" s="1">
        <v>196</v>
      </c>
      <c r="B201" s="6" t="s">
        <v>201</v>
      </c>
      <c r="C201" s="4">
        <v>44081</v>
      </c>
      <c r="D201" s="3"/>
      <c r="E201" s="19" t="s">
        <v>682</v>
      </c>
      <c r="F201" s="18" t="s">
        <v>685</v>
      </c>
      <c r="G201" s="18" t="s">
        <v>689</v>
      </c>
      <c r="I201" s="11">
        <v>44648</v>
      </c>
      <c r="J201" t="s">
        <v>678</v>
      </c>
    </row>
    <row r="202" spans="1:11" hidden="1" x14ac:dyDescent="0.25">
      <c r="A202" s="1">
        <v>197</v>
      </c>
      <c r="B202" s="6" t="s">
        <v>202</v>
      </c>
      <c r="C202" s="4">
        <v>44081</v>
      </c>
      <c r="D202" s="3"/>
      <c r="E202" s="19" t="s">
        <v>682</v>
      </c>
      <c r="F202" s="18" t="s">
        <v>685</v>
      </c>
      <c r="G202" s="18" t="s">
        <v>689</v>
      </c>
      <c r="I202" s="11">
        <v>44648</v>
      </c>
      <c r="J202" t="s">
        <v>678</v>
      </c>
    </row>
    <row r="203" spans="1:11" hidden="1" x14ac:dyDescent="0.25">
      <c r="A203" s="1">
        <v>198</v>
      </c>
      <c r="B203" s="6" t="s">
        <v>203</v>
      </c>
      <c r="C203" s="4">
        <v>44081</v>
      </c>
      <c r="D203" s="3"/>
      <c r="E203" s="19" t="s">
        <v>682</v>
      </c>
      <c r="F203" s="18" t="s">
        <v>685</v>
      </c>
      <c r="G203" s="18" t="s">
        <v>689</v>
      </c>
      <c r="I203" s="11">
        <v>44648</v>
      </c>
      <c r="J203" t="s">
        <v>676</v>
      </c>
    </row>
    <row r="204" spans="1:11" hidden="1" x14ac:dyDescent="0.25">
      <c r="A204" s="1">
        <v>199</v>
      </c>
      <c r="B204" s="6" t="s">
        <v>204</v>
      </c>
      <c r="C204" s="4">
        <v>44083</v>
      </c>
      <c r="D204" s="3"/>
      <c r="E204" s="19" t="s">
        <v>682</v>
      </c>
      <c r="F204" s="18" t="s">
        <v>685</v>
      </c>
      <c r="G204" s="18" t="s">
        <v>689</v>
      </c>
      <c r="I204" s="11">
        <v>44648</v>
      </c>
      <c r="J204" t="s">
        <v>676</v>
      </c>
    </row>
    <row r="205" spans="1:11" hidden="1" x14ac:dyDescent="0.25">
      <c r="A205" s="1">
        <v>200</v>
      </c>
      <c r="B205" s="6" t="s">
        <v>205</v>
      </c>
      <c r="C205" s="4">
        <v>44085</v>
      </c>
      <c r="D205" s="8" t="s">
        <v>640</v>
      </c>
      <c r="E205" s="19" t="s">
        <v>682</v>
      </c>
      <c r="F205" s="18" t="s">
        <v>685</v>
      </c>
      <c r="G205" s="18" t="s">
        <v>689</v>
      </c>
      <c r="I205" s="11">
        <v>44648</v>
      </c>
      <c r="J205" t="s">
        <v>675</v>
      </c>
    </row>
    <row r="206" spans="1:11" hidden="1" x14ac:dyDescent="0.25">
      <c r="A206" s="1">
        <v>201</v>
      </c>
      <c r="B206" s="6" t="s">
        <v>206</v>
      </c>
      <c r="C206" s="4">
        <v>44085</v>
      </c>
      <c r="D206" s="3"/>
      <c r="E206" s="19" t="s">
        <v>682</v>
      </c>
      <c r="F206" s="18" t="s">
        <v>745</v>
      </c>
      <c r="G206" s="19" t="s">
        <v>817</v>
      </c>
      <c r="I206" s="11">
        <v>44649</v>
      </c>
      <c r="J206" t="s">
        <v>675</v>
      </c>
      <c r="K206" s="30" t="s">
        <v>765</v>
      </c>
    </row>
    <row r="207" spans="1:11" hidden="1" x14ac:dyDescent="0.25">
      <c r="A207" s="1">
        <v>202</v>
      </c>
      <c r="B207" s="6" t="s">
        <v>207</v>
      </c>
      <c r="C207" s="4">
        <v>44085</v>
      </c>
      <c r="D207" s="3"/>
      <c r="E207" s="19" t="s">
        <v>682</v>
      </c>
      <c r="F207" s="18" t="s">
        <v>745</v>
      </c>
      <c r="G207" s="19" t="s">
        <v>906</v>
      </c>
      <c r="I207" s="11">
        <v>44649</v>
      </c>
      <c r="J207" t="s">
        <v>678</v>
      </c>
    </row>
    <row r="208" spans="1:11" hidden="1" x14ac:dyDescent="0.25">
      <c r="A208" s="1">
        <v>203</v>
      </c>
      <c r="B208" s="6" t="s">
        <v>208</v>
      </c>
      <c r="C208" s="4">
        <v>44090</v>
      </c>
      <c r="D208" s="3"/>
      <c r="E208" s="19" t="s">
        <v>682</v>
      </c>
      <c r="F208" s="18" t="s">
        <v>745</v>
      </c>
      <c r="G208" s="19" t="s">
        <v>906</v>
      </c>
      <c r="I208" s="11">
        <v>44649</v>
      </c>
      <c r="J208" t="s">
        <v>675</v>
      </c>
      <c r="K208" s="30" t="s">
        <v>766</v>
      </c>
    </row>
    <row r="209" spans="1:11" hidden="1" x14ac:dyDescent="0.25">
      <c r="A209" s="1">
        <v>204</v>
      </c>
      <c r="B209" s="6" t="s">
        <v>209</v>
      </c>
      <c r="C209" s="4">
        <v>44092</v>
      </c>
      <c r="D209" s="3"/>
      <c r="E209" s="19" t="s">
        <v>682</v>
      </c>
      <c r="F209" s="18" t="s">
        <v>745</v>
      </c>
      <c r="G209" s="19" t="s">
        <v>817</v>
      </c>
      <c r="I209" s="11">
        <v>44649</v>
      </c>
      <c r="J209" t="s">
        <v>675</v>
      </c>
      <c r="K209" s="30" t="s">
        <v>767</v>
      </c>
    </row>
    <row r="210" spans="1:11" hidden="1" x14ac:dyDescent="0.25">
      <c r="A210" s="1">
        <v>205</v>
      </c>
      <c r="B210" s="6" t="s">
        <v>210</v>
      </c>
      <c r="C210" s="4">
        <v>44092</v>
      </c>
      <c r="D210" s="3"/>
      <c r="E210" s="19" t="s">
        <v>682</v>
      </c>
      <c r="F210" s="18" t="s">
        <v>745</v>
      </c>
      <c r="G210" s="19" t="s">
        <v>817</v>
      </c>
      <c r="I210" s="11">
        <v>44649</v>
      </c>
      <c r="J210" t="s">
        <v>678</v>
      </c>
    </row>
    <row r="211" spans="1:11" hidden="1" x14ac:dyDescent="0.25">
      <c r="A211" s="1">
        <v>206</v>
      </c>
      <c r="B211" s="6" t="s">
        <v>211</v>
      </c>
      <c r="C211" s="4">
        <v>44095</v>
      </c>
      <c r="D211" s="3"/>
      <c r="E211" s="19" t="s">
        <v>682</v>
      </c>
      <c r="F211" s="18" t="s">
        <v>745</v>
      </c>
      <c r="G211" s="19" t="s">
        <v>817</v>
      </c>
      <c r="I211" s="11">
        <v>44649</v>
      </c>
      <c r="J211" t="s">
        <v>675</v>
      </c>
      <c r="K211" s="30" t="s">
        <v>768</v>
      </c>
    </row>
    <row r="212" spans="1:11" hidden="1" x14ac:dyDescent="0.25">
      <c r="A212" s="1">
        <v>207</v>
      </c>
      <c r="B212" s="6" t="s">
        <v>212</v>
      </c>
      <c r="C212" s="4">
        <v>44102</v>
      </c>
      <c r="D212" s="3"/>
      <c r="E212" s="40" t="s">
        <v>682</v>
      </c>
      <c r="F212" s="18" t="s">
        <v>745</v>
      </c>
      <c r="G212" s="31" t="s">
        <v>818</v>
      </c>
      <c r="I212" s="11">
        <v>44649</v>
      </c>
      <c r="J212" t="s">
        <v>677</v>
      </c>
    </row>
    <row r="213" spans="1:11" hidden="1" x14ac:dyDescent="0.25">
      <c r="A213" s="1">
        <v>208</v>
      </c>
      <c r="B213" s="6" t="s">
        <v>213</v>
      </c>
      <c r="C213" s="4">
        <v>44102</v>
      </c>
      <c r="D213" s="3"/>
      <c r="E213" s="19" t="s">
        <v>682</v>
      </c>
      <c r="F213" s="18" t="s">
        <v>745</v>
      </c>
      <c r="G213" s="19" t="s">
        <v>817</v>
      </c>
      <c r="I213" s="11">
        <v>44649</v>
      </c>
      <c r="J213" t="s">
        <v>676</v>
      </c>
    </row>
    <row r="214" spans="1:11" hidden="1" x14ac:dyDescent="0.25">
      <c r="A214" s="1">
        <v>209</v>
      </c>
      <c r="B214" s="6" t="s">
        <v>214</v>
      </c>
      <c r="C214" s="4">
        <v>44102</v>
      </c>
      <c r="D214" s="3"/>
      <c r="E214" s="19" t="s">
        <v>682</v>
      </c>
      <c r="F214" s="18" t="s">
        <v>745</v>
      </c>
      <c r="G214" s="19" t="s">
        <v>817</v>
      </c>
      <c r="I214" s="11">
        <v>44649</v>
      </c>
      <c r="J214" t="s">
        <v>676</v>
      </c>
    </row>
    <row r="215" spans="1:11" hidden="1" x14ac:dyDescent="0.25">
      <c r="A215" s="1">
        <v>210</v>
      </c>
      <c r="B215" s="6" t="s">
        <v>215</v>
      </c>
      <c r="C215" s="4">
        <v>44104</v>
      </c>
      <c r="D215" s="8" t="s">
        <v>647</v>
      </c>
      <c r="E215" s="19" t="s">
        <v>682</v>
      </c>
      <c r="F215" s="18" t="s">
        <v>745</v>
      </c>
      <c r="G215" s="19" t="s">
        <v>817</v>
      </c>
      <c r="I215" s="11">
        <v>44649</v>
      </c>
      <c r="J215" t="s">
        <v>675</v>
      </c>
      <c r="K215" s="30" t="s">
        <v>769</v>
      </c>
    </row>
    <row r="216" spans="1:11" hidden="1" x14ac:dyDescent="0.25">
      <c r="A216" s="1">
        <v>211</v>
      </c>
      <c r="B216" s="6" t="s">
        <v>216</v>
      </c>
      <c r="C216" s="4">
        <v>44104</v>
      </c>
      <c r="D216" s="3"/>
      <c r="E216" s="19" t="s">
        <v>682</v>
      </c>
      <c r="F216" s="18" t="s">
        <v>745</v>
      </c>
      <c r="G216" s="19" t="s">
        <v>817</v>
      </c>
      <c r="I216" s="11">
        <v>44649</v>
      </c>
      <c r="J216" t="s">
        <v>678</v>
      </c>
    </row>
    <row r="217" spans="1:11" hidden="1" x14ac:dyDescent="0.25">
      <c r="A217" s="1">
        <v>212</v>
      </c>
      <c r="B217" s="6" t="s">
        <v>217</v>
      </c>
      <c r="C217" s="4">
        <v>44105</v>
      </c>
      <c r="D217" s="3"/>
      <c r="E217" s="19" t="s">
        <v>682</v>
      </c>
      <c r="F217" s="18" t="s">
        <v>745</v>
      </c>
      <c r="G217" s="19" t="s">
        <v>817</v>
      </c>
      <c r="I217" s="11">
        <v>44649</v>
      </c>
      <c r="J217" t="s">
        <v>675</v>
      </c>
      <c r="K217" s="30" t="s">
        <v>770</v>
      </c>
    </row>
    <row r="218" spans="1:11" hidden="1" x14ac:dyDescent="0.25">
      <c r="A218" s="1">
        <v>213</v>
      </c>
      <c r="B218" s="6" t="s">
        <v>218</v>
      </c>
      <c r="C218" s="4">
        <v>44109</v>
      </c>
      <c r="D218" s="3"/>
      <c r="E218" s="19" t="s">
        <v>682</v>
      </c>
      <c r="F218" s="18" t="s">
        <v>745</v>
      </c>
      <c r="G218" s="19" t="s">
        <v>817</v>
      </c>
      <c r="I218" s="11">
        <v>44649</v>
      </c>
      <c r="J218" t="s">
        <v>675</v>
      </c>
      <c r="K218" s="30" t="s">
        <v>771</v>
      </c>
    </row>
    <row r="219" spans="1:11" hidden="1" x14ac:dyDescent="0.25">
      <c r="A219" s="1">
        <v>214</v>
      </c>
      <c r="B219" s="6" t="s">
        <v>219</v>
      </c>
      <c r="C219" s="4">
        <v>44110</v>
      </c>
      <c r="D219" s="8" t="s">
        <v>648</v>
      </c>
      <c r="E219" s="19" t="s">
        <v>682</v>
      </c>
      <c r="F219" s="18" t="s">
        <v>745</v>
      </c>
      <c r="G219" s="19" t="s">
        <v>817</v>
      </c>
      <c r="I219" s="11">
        <v>44649</v>
      </c>
      <c r="J219" t="s">
        <v>675</v>
      </c>
      <c r="K219" s="30" t="s">
        <v>772</v>
      </c>
    </row>
    <row r="220" spans="1:11" hidden="1" x14ac:dyDescent="0.25">
      <c r="A220" s="1">
        <v>215</v>
      </c>
      <c r="B220" s="6" t="s">
        <v>220</v>
      </c>
      <c r="C220" s="4">
        <v>44110</v>
      </c>
      <c r="D220" s="3"/>
      <c r="E220" s="19" t="s">
        <v>682</v>
      </c>
      <c r="F220" s="18" t="s">
        <v>745</v>
      </c>
      <c r="G220" s="19" t="s">
        <v>817</v>
      </c>
      <c r="I220" s="11">
        <v>44649</v>
      </c>
      <c r="J220" t="s">
        <v>676</v>
      </c>
    </row>
    <row r="221" spans="1:11" hidden="1" x14ac:dyDescent="0.25">
      <c r="A221" s="1">
        <v>216</v>
      </c>
      <c r="B221" s="6" t="s">
        <v>221</v>
      </c>
      <c r="C221" s="4">
        <v>44111</v>
      </c>
      <c r="D221" s="3"/>
      <c r="E221" s="19" t="s">
        <v>682</v>
      </c>
      <c r="F221" s="18" t="s">
        <v>745</v>
      </c>
      <c r="G221" s="19" t="s">
        <v>817</v>
      </c>
      <c r="I221" s="11">
        <v>44649</v>
      </c>
      <c r="J221" t="s">
        <v>676</v>
      </c>
    </row>
    <row r="222" spans="1:11" hidden="1" x14ac:dyDescent="0.25">
      <c r="A222" s="1">
        <v>217</v>
      </c>
      <c r="B222" s="6" t="s">
        <v>222</v>
      </c>
      <c r="C222" s="4">
        <v>44112</v>
      </c>
      <c r="D222" s="3"/>
      <c r="E222" s="19" t="s">
        <v>682</v>
      </c>
      <c r="F222" s="18" t="s">
        <v>745</v>
      </c>
      <c r="G222" s="19" t="s">
        <v>817</v>
      </c>
      <c r="I222" s="11">
        <v>44649</v>
      </c>
      <c r="J222" t="s">
        <v>676</v>
      </c>
    </row>
    <row r="223" spans="1:11" hidden="1" x14ac:dyDescent="0.25">
      <c r="A223" s="1">
        <v>218</v>
      </c>
      <c r="B223" s="6" t="s">
        <v>223</v>
      </c>
      <c r="C223" s="4">
        <v>44118</v>
      </c>
      <c r="D223" s="3"/>
      <c r="E223" s="19" t="s">
        <v>682</v>
      </c>
      <c r="F223" s="18" t="s">
        <v>745</v>
      </c>
      <c r="G223" s="19" t="s">
        <v>817</v>
      </c>
      <c r="I223" s="11">
        <v>44649</v>
      </c>
      <c r="J223" t="s">
        <v>676</v>
      </c>
    </row>
    <row r="224" spans="1:11" hidden="1" x14ac:dyDescent="0.25">
      <c r="A224" s="1">
        <v>219</v>
      </c>
      <c r="B224" s="6" t="s">
        <v>224</v>
      </c>
      <c r="C224" s="4">
        <v>44119</v>
      </c>
      <c r="D224" s="3"/>
      <c r="E224" s="19" t="s">
        <v>682</v>
      </c>
      <c r="F224" s="18" t="s">
        <v>745</v>
      </c>
      <c r="G224" s="19" t="s">
        <v>817</v>
      </c>
      <c r="I224" s="11">
        <v>44649</v>
      </c>
      <c r="J224" t="s">
        <v>675</v>
      </c>
      <c r="K224" s="30" t="s">
        <v>773</v>
      </c>
    </row>
    <row r="225" spans="1:11" hidden="1" x14ac:dyDescent="0.25">
      <c r="A225" s="1">
        <v>220</v>
      </c>
      <c r="B225" s="6" t="s">
        <v>225</v>
      </c>
      <c r="C225" s="4">
        <v>44119</v>
      </c>
      <c r="D225" s="3"/>
      <c r="E225" s="19" t="s">
        <v>682</v>
      </c>
      <c r="F225" s="18" t="s">
        <v>745</v>
      </c>
      <c r="G225" s="19" t="s">
        <v>817</v>
      </c>
      <c r="I225" s="11">
        <v>44649</v>
      </c>
      <c r="J225" t="s">
        <v>678</v>
      </c>
    </row>
    <row r="226" spans="1:11" hidden="1" x14ac:dyDescent="0.25">
      <c r="A226" s="1">
        <v>221</v>
      </c>
      <c r="B226" s="6" t="s">
        <v>226</v>
      </c>
      <c r="C226" s="4">
        <v>44121</v>
      </c>
      <c r="D226" s="3"/>
      <c r="E226" s="19" t="s">
        <v>682</v>
      </c>
      <c r="F226" s="18" t="s">
        <v>745</v>
      </c>
      <c r="G226" s="19" t="s">
        <v>817</v>
      </c>
      <c r="I226" s="11">
        <v>44649</v>
      </c>
      <c r="J226" t="s">
        <v>677</v>
      </c>
    </row>
    <row r="227" spans="1:11" hidden="1" x14ac:dyDescent="0.25">
      <c r="A227" s="1">
        <v>222</v>
      </c>
      <c r="B227" s="6" t="s">
        <v>227</v>
      </c>
      <c r="C227" s="4">
        <v>44123</v>
      </c>
      <c r="D227" s="3"/>
      <c r="E227" s="19" t="s">
        <v>682</v>
      </c>
      <c r="F227" s="18" t="s">
        <v>745</v>
      </c>
      <c r="G227" s="19" t="s">
        <v>817</v>
      </c>
      <c r="I227" s="11">
        <v>44649</v>
      </c>
      <c r="J227" t="s">
        <v>676</v>
      </c>
    </row>
    <row r="228" spans="1:11" hidden="1" x14ac:dyDescent="0.25">
      <c r="A228" s="1">
        <v>223</v>
      </c>
      <c r="B228" s="6" t="s">
        <v>228</v>
      </c>
      <c r="C228" s="4">
        <v>44123</v>
      </c>
      <c r="D228" s="3"/>
      <c r="E228" s="19" t="s">
        <v>682</v>
      </c>
      <c r="F228" s="18" t="s">
        <v>745</v>
      </c>
      <c r="G228" s="19" t="s">
        <v>817</v>
      </c>
      <c r="I228" s="11">
        <v>44649</v>
      </c>
      <c r="J228" t="s">
        <v>676</v>
      </c>
    </row>
    <row r="229" spans="1:11" hidden="1" x14ac:dyDescent="0.25">
      <c r="A229" s="1">
        <v>224</v>
      </c>
      <c r="B229" s="6" t="s">
        <v>229</v>
      </c>
      <c r="C229" s="4">
        <v>44125</v>
      </c>
      <c r="D229" s="3"/>
      <c r="E229" s="19" t="s">
        <v>682</v>
      </c>
      <c r="F229" s="18" t="s">
        <v>745</v>
      </c>
      <c r="G229" s="19" t="s">
        <v>817</v>
      </c>
      <c r="I229" s="11">
        <v>44649</v>
      </c>
      <c r="J229" t="s">
        <v>675</v>
      </c>
      <c r="K229" s="30" t="s">
        <v>774</v>
      </c>
    </row>
    <row r="230" spans="1:11" hidden="1" x14ac:dyDescent="0.25">
      <c r="A230" s="1">
        <v>225</v>
      </c>
      <c r="B230" s="6" t="s">
        <v>230</v>
      </c>
      <c r="C230" s="4">
        <v>44126</v>
      </c>
      <c r="D230" s="3"/>
      <c r="E230" s="19" t="s">
        <v>682</v>
      </c>
      <c r="F230" s="18" t="s">
        <v>745</v>
      </c>
      <c r="G230" s="19" t="s">
        <v>817</v>
      </c>
      <c r="I230" s="11">
        <v>44649</v>
      </c>
      <c r="J230" t="s">
        <v>678</v>
      </c>
    </row>
    <row r="231" spans="1:11" hidden="1" x14ac:dyDescent="0.25">
      <c r="A231" s="1">
        <v>226</v>
      </c>
      <c r="B231" s="6" t="s">
        <v>231</v>
      </c>
      <c r="C231" s="4">
        <v>44126</v>
      </c>
      <c r="D231" s="3"/>
      <c r="E231" s="19" t="s">
        <v>682</v>
      </c>
      <c r="F231" s="18" t="s">
        <v>745</v>
      </c>
      <c r="G231" s="19" t="s">
        <v>817</v>
      </c>
      <c r="I231" s="11">
        <v>44649</v>
      </c>
      <c r="J231" t="s">
        <v>676</v>
      </c>
    </row>
    <row r="232" spans="1:11" hidden="1" x14ac:dyDescent="0.25">
      <c r="A232" s="1">
        <v>227</v>
      </c>
      <c r="B232" s="6" t="s">
        <v>232</v>
      </c>
      <c r="C232" s="4">
        <v>44126</v>
      </c>
      <c r="D232" s="3"/>
      <c r="E232" s="19" t="s">
        <v>682</v>
      </c>
      <c r="F232" s="18" t="s">
        <v>745</v>
      </c>
      <c r="G232" s="19" t="s">
        <v>817</v>
      </c>
      <c r="I232" s="11">
        <v>44649</v>
      </c>
      <c r="J232" t="s">
        <v>676</v>
      </c>
    </row>
    <row r="233" spans="1:11" hidden="1" x14ac:dyDescent="0.25">
      <c r="A233" s="1">
        <v>228</v>
      </c>
      <c r="B233" s="6" t="s">
        <v>233</v>
      </c>
      <c r="C233" s="4">
        <v>44126</v>
      </c>
      <c r="D233" s="3"/>
      <c r="E233" s="19" t="s">
        <v>682</v>
      </c>
      <c r="F233" s="18" t="s">
        <v>745</v>
      </c>
      <c r="G233" s="19" t="s">
        <v>817</v>
      </c>
      <c r="I233" s="11">
        <v>44649</v>
      </c>
      <c r="J233" t="s">
        <v>676</v>
      </c>
    </row>
    <row r="234" spans="1:11" hidden="1" x14ac:dyDescent="0.25">
      <c r="A234" s="1">
        <v>229</v>
      </c>
      <c r="B234" s="6" t="s">
        <v>234</v>
      </c>
      <c r="C234" s="4">
        <v>44130</v>
      </c>
      <c r="D234" s="8" t="s">
        <v>649</v>
      </c>
      <c r="E234" s="19" t="s">
        <v>682</v>
      </c>
      <c r="F234" s="18" t="s">
        <v>745</v>
      </c>
      <c r="G234" s="19" t="s">
        <v>817</v>
      </c>
      <c r="I234" s="11">
        <v>44649</v>
      </c>
      <c r="J234" t="s">
        <v>675</v>
      </c>
      <c r="K234" s="30" t="s">
        <v>775</v>
      </c>
    </row>
    <row r="235" spans="1:11" hidden="1" x14ac:dyDescent="0.25">
      <c r="A235" s="1">
        <v>230</v>
      </c>
      <c r="B235" s="6" t="s">
        <v>235</v>
      </c>
      <c r="C235" s="4">
        <v>44130</v>
      </c>
      <c r="D235" s="3"/>
      <c r="E235" s="19" t="s">
        <v>682</v>
      </c>
      <c r="F235" s="18" t="s">
        <v>745</v>
      </c>
      <c r="G235" s="19" t="s">
        <v>817</v>
      </c>
      <c r="I235" s="11">
        <v>44649</v>
      </c>
      <c r="J235" t="s">
        <v>676</v>
      </c>
    </row>
    <row r="236" spans="1:11" hidden="1" x14ac:dyDescent="0.25">
      <c r="A236" s="1">
        <v>231</v>
      </c>
      <c r="B236" s="6" t="s">
        <v>236</v>
      </c>
      <c r="C236" s="4">
        <v>44132</v>
      </c>
      <c r="D236" s="3"/>
      <c r="E236" s="19" t="s">
        <v>682</v>
      </c>
      <c r="F236" s="18" t="s">
        <v>745</v>
      </c>
      <c r="G236" s="19" t="s">
        <v>817</v>
      </c>
      <c r="I236" s="11">
        <v>44649</v>
      </c>
      <c r="J236" t="s">
        <v>676</v>
      </c>
    </row>
    <row r="237" spans="1:11" hidden="1" x14ac:dyDescent="0.25">
      <c r="A237" s="1">
        <v>232</v>
      </c>
      <c r="B237" s="6" t="s">
        <v>237</v>
      </c>
      <c r="C237" s="4">
        <v>44140</v>
      </c>
      <c r="D237" s="3"/>
      <c r="E237" s="19" t="s">
        <v>682</v>
      </c>
      <c r="F237" s="18" t="s">
        <v>745</v>
      </c>
      <c r="G237" s="19" t="s">
        <v>817</v>
      </c>
      <c r="I237" s="11">
        <v>44649</v>
      </c>
      <c r="J237" t="s">
        <v>676</v>
      </c>
    </row>
    <row r="238" spans="1:11" hidden="1" x14ac:dyDescent="0.25">
      <c r="A238" s="1">
        <v>233</v>
      </c>
      <c r="B238" s="6" t="s">
        <v>238</v>
      </c>
      <c r="C238" s="4">
        <v>44140</v>
      </c>
      <c r="D238" s="3"/>
      <c r="E238" s="19" t="s">
        <v>682</v>
      </c>
      <c r="F238" s="18" t="s">
        <v>745</v>
      </c>
      <c r="G238" s="19" t="s">
        <v>817</v>
      </c>
      <c r="I238" s="11">
        <v>44649</v>
      </c>
      <c r="J238" t="s">
        <v>676</v>
      </c>
    </row>
    <row r="239" spans="1:11" hidden="1" x14ac:dyDescent="0.25">
      <c r="A239" s="1">
        <v>234</v>
      </c>
      <c r="B239" s="6" t="s">
        <v>239</v>
      </c>
      <c r="C239" s="4">
        <v>44140</v>
      </c>
      <c r="D239" s="3"/>
      <c r="E239" s="19" t="s">
        <v>682</v>
      </c>
      <c r="F239" s="18" t="s">
        <v>745</v>
      </c>
      <c r="G239" s="19" t="s">
        <v>817</v>
      </c>
      <c r="I239" s="11">
        <v>44649</v>
      </c>
      <c r="J239" t="s">
        <v>676</v>
      </c>
    </row>
    <row r="240" spans="1:11" hidden="1" x14ac:dyDescent="0.25">
      <c r="A240" s="1">
        <v>235</v>
      </c>
      <c r="B240" s="6" t="s">
        <v>240</v>
      </c>
      <c r="C240" s="4">
        <v>44140</v>
      </c>
      <c r="D240" s="3"/>
      <c r="E240" s="19" t="s">
        <v>682</v>
      </c>
      <c r="F240" s="18" t="s">
        <v>745</v>
      </c>
      <c r="G240" s="19" t="s">
        <v>817</v>
      </c>
      <c r="I240" s="11">
        <v>44649</v>
      </c>
      <c r="J240" t="s">
        <v>676</v>
      </c>
    </row>
    <row r="241" spans="1:11" hidden="1" x14ac:dyDescent="0.25">
      <c r="A241" s="1">
        <v>236</v>
      </c>
      <c r="B241" s="6" t="s">
        <v>241</v>
      </c>
      <c r="C241" s="4">
        <v>44140</v>
      </c>
      <c r="D241" s="3"/>
      <c r="E241" s="19" t="s">
        <v>682</v>
      </c>
      <c r="F241" s="18" t="s">
        <v>745</v>
      </c>
      <c r="G241" s="19" t="s">
        <v>817</v>
      </c>
      <c r="I241" s="11">
        <v>44649</v>
      </c>
      <c r="J241" t="s">
        <v>676</v>
      </c>
    </row>
    <row r="242" spans="1:11" hidden="1" x14ac:dyDescent="0.25">
      <c r="A242" s="1">
        <v>237</v>
      </c>
      <c r="B242" s="6" t="s">
        <v>242</v>
      </c>
      <c r="C242" s="4">
        <v>44140</v>
      </c>
      <c r="D242" s="3"/>
      <c r="E242" s="19" t="s">
        <v>682</v>
      </c>
      <c r="F242" s="18" t="s">
        <v>745</v>
      </c>
      <c r="G242" s="19" t="s">
        <v>817</v>
      </c>
      <c r="I242" s="11">
        <v>44649</v>
      </c>
      <c r="J242" t="s">
        <v>676</v>
      </c>
    </row>
    <row r="243" spans="1:11" hidden="1" x14ac:dyDescent="0.25">
      <c r="A243" s="1">
        <v>238</v>
      </c>
      <c r="B243" s="6" t="s">
        <v>243</v>
      </c>
      <c r="C243" s="4">
        <v>44140</v>
      </c>
      <c r="D243" s="3"/>
      <c r="E243" s="19" t="s">
        <v>682</v>
      </c>
      <c r="F243" s="18" t="s">
        <v>745</v>
      </c>
      <c r="G243" s="19" t="s">
        <v>817</v>
      </c>
      <c r="I243" s="11">
        <v>44649</v>
      </c>
      <c r="J243" t="s">
        <v>676</v>
      </c>
    </row>
    <row r="244" spans="1:11" hidden="1" x14ac:dyDescent="0.25">
      <c r="A244" s="1">
        <v>239</v>
      </c>
      <c r="B244" s="6" t="s">
        <v>244</v>
      </c>
      <c r="C244" s="4">
        <v>44141</v>
      </c>
      <c r="D244" s="3"/>
      <c r="E244" s="19" t="s">
        <v>682</v>
      </c>
      <c r="F244" s="18" t="s">
        <v>745</v>
      </c>
      <c r="G244" s="19" t="s">
        <v>817</v>
      </c>
      <c r="I244" s="11">
        <v>44649</v>
      </c>
      <c r="J244" t="s">
        <v>675</v>
      </c>
      <c r="K244" s="30" t="s">
        <v>776</v>
      </c>
    </row>
    <row r="245" spans="1:11" hidden="1" x14ac:dyDescent="0.25">
      <c r="A245" s="1">
        <v>240</v>
      </c>
      <c r="B245" s="6" t="s">
        <v>245</v>
      </c>
      <c r="C245" s="4">
        <v>44141</v>
      </c>
      <c r="D245" s="3"/>
      <c r="E245" s="19" t="s">
        <v>682</v>
      </c>
      <c r="F245" s="18" t="s">
        <v>745</v>
      </c>
      <c r="G245" s="19" t="s">
        <v>817</v>
      </c>
      <c r="I245" s="11">
        <v>44649</v>
      </c>
      <c r="J245" t="s">
        <v>675</v>
      </c>
      <c r="K245" s="30" t="s">
        <v>777</v>
      </c>
    </row>
    <row r="246" spans="1:11" hidden="1" x14ac:dyDescent="0.25">
      <c r="A246" s="1">
        <v>241</v>
      </c>
      <c r="B246" s="6" t="s">
        <v>246</v>
      </c>
      <c r="C246" s="4">
        <v>44141</v>
      </c>
      <c r="D246" s="3"/>
      <c r="E246" s="19" t="s">
        <v>682</v>
      </c>
      <c r="F246" s="18" t="s">
        <v>745</v>
      </c>
      <c r="G246" s="19" t="s">
        <v>817</v>
      </c>
      <c r="I246" s="11">
        <v>44649</v>
      </c>
      <c r="J246" t="s">
        <v>676</v>
      </c>
    </row>
    <row r="247" spans="1:11" hidden="1" x14ac:dyDescent="0.25">
      <c r="A247" s="1">
        <v>242</v>
      </c>
      <c r="B247" s="6" t="s">
        <v>247</v>
      </c>
      <c r="C247" s="4">
        <v>44141</v>
      </c>
      <c r="D247" s="3"/>
      <c r="E247" s="19" t="s">
        <v>682</v>
      </c>
      <c r="F247" s="18" t="s">
        <v>745</v>
      </c>
      <c r="G247" s="19" t="s">
        <v>817</v>
      </c>
      <c r="I247" s="11">
        <v>44649</v>
      </c>
      <c r="J247" t="s">
        <v>676</v>
      </c>
    </row>
    <row r="248" spans="1:11" hidden="1" x14ac:dyDescent="0.25">
      <c r="A248" s="1">
        <v>243</v>
      </c>
      <c r="B248" s="6" t="s">
        <v>248</v>
      </c>
      <c r="C248" s="4">
        <v>44142</v>
      </c>
      <c r="D248" s="8" t="s">
        <v>650</v>
      </c>
      <c r="E248" s="19" t="s">
        <v>682</v>
      </c>
      <c r="F248" s="18" t="s">
        <v>745</v>
      </c>
      <c r="G248" s="19" t="s">
        <v>817</v>
      </c>
      <c r="I248" s="11">
        <v>44649</v>
      </c>
      <c r="J248" t="s">
        <v>675</v>
      </c>
      <c r="K248" s="30" t="s">
        <v>778</v>
      </c>
    </row>
    <row r="249" spans="1:11" hidden="1" x14ac:dyDescent="0.25">
      <c r="A249" s="1">
        <v>244</v>
      </c>
      <c r="B249" s="6" t="s">
        <v>249</v>
      </c>
      <c r="C249" s="4">
        <v>44142</v>
      </c>
      <c r="D249" s="3"/>
      <c r="E249" s="19" t="s">
        <v>682</v>
      </c>
      <c r="F249" s="18" t="s">
        <v>745</v>
      </c>
      <c r="G249" s="19" t="s">
        <v>817</v>
      </c>
      <c r="I249" s="11">
        <v>44649</v>
      </c>
      <c r="J249" t="s">
        <v>676</v>
      </c>
    </row>
    <row r="250" spans="1:11" hidden="1" x14ac:dyDescent="0.25">
      <c r="A250" s="1">
        <v>245</v>
      </c>
      <c r="B250" s="6" t="s">
        <v>250</v>
      </c>
      <c r="C250" s="4">
        <v>44144</v>
      </c>
      <c r="D250" s="3"/>
      <c r="E250" s="19" t="s">
        <v>682</v>
      </c>
      <c r="F250" s="18" t="s">
        <v>745</v>
      </c>
      <c r="G250" s="19" t="s">
        <v>817</v>
      </c>
      <c r="I250" s="11">
        <v>44649</v>
      </c>
      <c r="J250" t="s">
        <v>676</v>
      </c>
    </row>
    <row r="251" spans="1:11" hidden="1" x14ac:dyDescent="0.25">
      <c r="A251" s="1">
        <v>246</v>
      </c>
      <c r="B251" s="6" t="s">
        <v>251</v>
      </c>
      <c r="C251" s="4">
        <v>44144</v>
      </c>
      <c r="D251" s="3"/>
      <c r="E251" s="19" t="s">
        <v>682</v>
      </c>
      <c r="F251" s="18" t="s">
        <v>745</v>
      </c>
      <c r="G251" s="19" t="s">
        <v>817</v>
      </c>
      <c r="I251" s="11">
        <v>44649</v>
      </c>
      <c r="J251" t="s">
        <v>676</v>
      </c>
    </row>
    <row r="252" spans="1:11" hidden="1" x14ac:dyDescent="0.25">
      <c r="A252" s="1">
        <v>247</v>
      </c>
      <c r="B252" s="6" t="s">
        <v>252</v>
      </c>
      <c r="C252" s="4">
        <v>44146</v>
      </c>
      <c r="D252" s="8" t="s">
        <v>651</v>
      </c>
      <c r="E252" s="19" t="s">
        <v>682</v>
      </c>
      <c r="F252" s="18" t="s">
        <v>745</v>
      </c>
      <c r="G252" s="19" t="s">
        <v>817</v>
      </c>
      <c r="I252" s="11">
        <v>44649</v>
      </c>
      <c r="J252" t="s">
        <v>675</v>
      </c>
      <c r="K252" s="30" t="s">
        <v>779</v>
      </c>
    </row>
    <row r="253" spans="1:11" hidden="1" x14ac:dyDescent="0.25">
      <c r="A253" s="1">
        <v>248</v>
      </c>
      <c r="B253" s="6" t="s">
        <v>253</v>
      </c>
      <c r="C253" s="4">
        <v>44148</v>
      </c>
      <c r="D253" s="8" t="s">
        <v>652</v>
      </c>
      <c r="E253" s="19" t="s">
        <v>682</v>
      </c>
      <c r="F253" s="18" t="s">
        <v>745</v>
      </c>
      <c r="G253" s="19" t="s">
        <v>817</v>
      </c>
      <c r="I253" s="11">
        <v>44649</v>
      </c>
      <c r="J253" t="s">
        <v>675</v>
      </c>
      <c r="K253" s="30" t="s">
        <v>780</v>
      </c>
    </row>
    <row r="254" spans="1:11" hidden="1" x14ac:dyDescent="0.25">
      <c r="A254" s="1">
        <v>249</v>
      </c>
      <c r="B254" s="6" t="s">
        <v>254</v>
      </c>
      <c r="C254" s="4">
        <v>44148</v>
      </c>
      <c r="D254" s="3"/>
      <c r="E254" s="19" t="s">
        <v>682</v>
      </c>
      <c r="F254" s="18" t="s">
        <v>745</v>
      </c>
      <c r="G254" s="19" t="s">
        <v>817</v>
      </c>
      <c r="I254" s="11">
        <v>44649</v>
      </c>
      <c r="J254" t="s">
        <v>675</v>
      </c>
      <c r="K254" s="30" t="s">
        <v>781</v>
      </c>
    </row>
    <row r="255" spans="1:11" hidden="1" x14ac:dyDescent="0.25">
      <c r="A255" s="1">
        <v>250</v>
      </c>
      <c r="B255" s="6" t="s">
        <v>255</v>
      </c>
      <c r="C255" s="4">
        <v>44148</v>
      </c>
      <c r="D255" s="3"/>
      <c r="E255" s="19" t="s">
        <v>682</v>
      </c>
      <c r="F255" s="18" t="s">
        <v>745</v>
      </c>
      <c r="G255" s="19" t="s">
        <v>817</v>
      </c>
      <c r="I255" s="11">
        <v>44649</v>
      </c>
      <c r="J255" t="s">
        <v>678</v>
      </c>
    </row>
    <row r="256" spans="1:11" hidden="1" x14ac:dyDescent="0.25">
      <c r="A256" s="1">
        <v>251</v>
      </c>
      <c r="B256" s="6" t="s">
        <v>258</v>
      </c>
      <c r="C256" s="4">
        <v>44152</v>
      </c>
      <c r="D256" s="3"/>
      <c r="E256" s="40" t="s">
        <v>682</v>
      </c>
      <c r="F256" s="18" t="s">
        <v>745</v>
      </c>
      <c r="G256" s="31" t="s">
        <v>818</v>
      </c>
      <c r="I256" s="11">
        <v>44650</v>
      </c>
      <c r="J256" t="s">
        <v>675</v>
      </c>
      <c r="K256" s="30" t="s">
        <v>768</v>
      </c>
    </row>
    <row r="257" spans="1:11" hidden="1" x14ac:dyDescent="0.25">
      <c r="A257" s="1">
        <v>252</v>
      </c>
      <c r="B257" s="6" t="s">
        <v>259</v>
      </c>
      <c r="C257" s="4">
        <v>44155</v>
      </c>
      <c r="D257" s="3"/>
      <c r="E257" s="40" t="s">
        <v>682</v>
      </c>
      <c r="F257" s="18" t="s">
        <v>745</v>
      </c>
      <c r="G257" s="31" t="s">
        <v>818</v>
      </c>
      <c r="I257" s="11">
        <v>44650</v>
      </c>
      <c r="J257" t="s">
        <v>677</v>
      </c>
    </row>
    <row r="258" spans="1:11" hidden="1" x14ac:dyDescent="0.25">
      <c r="A258" s="1">
        <v>253</v>
      </c>
      <c r="B258" s="6" t="s">
        <v>260</v>
      </c>
      <c r="C258" s="4">
        <v>44156</v>
      </c>
      <c r="D258" s="8" t="s">
        <v>653</v>
      </c>
      <c r="E258" s="19" t="s">
        <v>682</v>
      </c>
      <c r="F258" s="18" t="s">
        <v>745</v>
      </c>
      <c r="G258" s="19" t="s">
        <v>817</v>
      </c>
      <c r="I258" s="11">
        <v>44650</v>
      </c>
      <c r="J258" t="s">
        <v>675</v>
      </c>
      <c r="K258" s="30" t="s">
        <v>782</v>
      </c>
    </row>
    <row r="259" spans="1:11" hidden="1" x14ac:dyDescent="0.25">
      <c r="A259" s="1">
        <v>254</v>
      </c>
      <c r="B259" s="6" t="s">
        <v>261</v>
      </c>
      <c r="C259" s="4">
        <v>44158</v>
      </c>
      <c r="D259" s="3"/>
      <c r="E259" s="19" t="s">
        <v>682</v>
      </c>
      <c r="F259" s="18" t="s">
        <v>745</v>
      </c>
      <c r="G259" s="19" t="s">
        <v>817</v>
      </c>
      <c r="I259" s="11">
        <v>44650</v>
      </c>
      <c r="J259" t="s">
        <v>676</v>
      </c>
    </row>
    <row r="260" spans="1:11" hidden="1" x14ac:dyDescent="0.25">
      <c r="A260" s="1">
        <v>255</v>
      </c>
      <c r="B260" s="6" t="s">
        <v>262</v>
      </c>
      <c r="C260" s="4">
        <v>44159</v>
      </c>
      <c r="D260" s="3"/>
      <c r="E260" s="19" t="s">
        <v>682</v>
      </c>
      <c r="F260" s="18" t="s">
        <v>745</v>
      </c>
      <c r="G260" s="19" t="s">
        <v>817</v>
      </c>
      <c r="I260" s="11">
        <v>44650</v>
      </c>
      <c r="J260" t="s">
        <v>675</v>
      </c>
      <c r="K260" s="30" t="s">
        <v>783</v>
      </c>
    </row>
    <row r="261" spans="1:11" hidden="1" x14ac:dyDescent="0.25">
      <c r="A261" s="1">
        <v>256</v>
      </c>
      <c r="B261" s="6" t="s">
        <v>263</v>
      </c>
      <c r="C261" s="4">
        <v>44159</v>
      </c>
      <c r="D261" s="3"/>
      <c r="E261" s="40" t="s">
        <v>682</v>
      </c>
      <c r="F261" s="18" t="s">
        <v>745</v>
      </c>
      <c r="G261" s="31" t="s">
        <v>818</v>
      </c>
      <c r="I261" s="11">
        <v>44650</v>
      </c>
      <c r="J261" t="s">
        <v>675</v>
      </c>
      <c r="K261" s="30" t="s">
        <v>768</v>
      </c>
    </row>
    <row r="262" spans="1:11" hidden="1" x14ac:dyDescent="0.25">
      <c r="A262" s="1">
        <v>257</v>
      </c>
      <c r="B262" s="6" t="s">
        <v>264</v>
      </c>
      <c r="C262" s="4">
        <v>44159</v>
      </c>
      <c r="D262" s="3"/>
      <c r="E262" s="19" t="s">
        <v>682</v>
      </c>
      <c r="F262" s="18" t="s">
        <v>745</v>
      </c>
      <c r="G262" s="19" t="s">
        <v>817</v>
      </c>
      <c r="I262" s="11">
        <v>44650</v>
      </c>
      <c r="J262" t="s">
        <v>676</v>
      </c>
    </row>
    <row r="263" spans="1:11" hidden="1" x14ac:dyDescent="0.25">
      <c r="A263" s="1">
        <v>258</v>
      </c>
      <c r="B263" s="6" t="s">
        <v>265</v>
      </c>
      <c r="C263" s="4">
        <v>44160</v>
      </c>
      <c r="D263" s="3"/>
      <c r="E263" s="40" t="s">
        <v>682</v>
      </c>
      <c r="F263" s="18" t="s">
        <v>745</v>
      </c>
      <c r="G263" s="31" t="s">
        <v>818</v>
      </c>
      <c r="I263" s="11">
        <v>44650</v>
      </c>
      <c r="J263" t="s">
        <v>678</v>
      </c>
    </row>
    <row r="264" spans="1:11" hidden="1" x14ac:dyDescent="0.25">
      <c r="A264" s="1">
        <v>259</v>
      </c>
      <c r="B264" s="6" t="s">
        <v>266</v>
      </c>
      <c r="C264" s="4">
        <v>44161</v>
      </c>
      <c r="D264" s="8" t="s">
        <v>654</v>
      </c>
      <c r="E264" s="19" t="s">
        <v>682</v>
      </c>
      <c r="F264" s="18" t="s">
        <v>745</v>
      </c>
      <c r="G264" s="19" t="s">
        <v>817</v>
      </c>
      <c r="I264" s="11">
        <v>44650</v>
      </c>
      <c r="J264" t="s">
        <v>675</v>
      </c>
      <c r="K264" s="30" t="s">
        <v>784</v>
      </c>
    </row>
    <row r="265" spans="1:11" hidden="1" x14ac:dyDescent="0.25">
      <c r="A265" s="1">
        <v>260</v>
      </c>
      <c r="B265" s="6" t="s">
        <v>267</v>
      </c>
      <c r="C265" s="4">
        <v>44162</v>
      </c>
      <c r="D265" s="3"/>
      <c r="E265" s="19" t="s">
        <v>682</v>
      </c>
      <c r="F265" s="18" t="s">
        <v>745</v>
      </c>
      <c r="G265" s="19" t="s">
        <v>817</v>
      </c>
      <c r="I265" s="11">
        <v>44650</v>
      </c>
      <c r="J265" t="s">
        <v>676</v>
      </c>
    </row>
    <row r="266" spans="1:11" hidden="1" x14ac:dyDescent="0.25">
      <c r="A266" s="1">
        <v>261</v>
      </c>
      <c r="B266" s="6" t="s">
        <v>268</v>
      </c>
      <c r="C266" s="4">
        <v>44162</v>
      </c>
      <c r="D266" s="3"/>
      <c r="E266" s="19" t="s">
        <v>682</v>
      </c>
      <c r="F266" s="18" t="s">
        <v>745</v>
      </c>
      <c r="G266" s="19" t="s">
        <v>817</v>
      </c>
      <c r="I266" s="11">
        <v>44650</v>
      </c>
      <c r="J266" t="s">
        <v>676</v>
      </c>
    </row>
    <row r="267" spans="1:11" hidden="1" x14ac:dyDescent="0.25">
      <c r="A267" s="1">
        <v>262</v>
      </c>
      <c r="B267" s="6" t="s">
        <v>269</v>
      </c>
      <c r="C267" s="4">
        <v>44163</v>
      </c>
      <c r="D267" s="8" t="s">
        <v>655</v>
      </c>
      <c r="E267" s="19" t="s">
        <v>682</v>
      </c>
      <c r="F267" s="18" t="s">
        <v>745</v>
      </c>
      <c r="G267" s="19" t="s">
        <v>817</v>
      </c>
      <c r="I267" s="11">
        <v>44650</v>
      </c>
      <c r="J267" t="s">
        <v>675</v>
      </c>
      <c r="K267" s="30" t="s">
        <v>785</v>
      </c>
    </row>
    <row r="268" spans="1:11" hidden="1" x14ac:dyDescent="0.25">
      <c r="A268" s="1">
        <v>263</v>
      </c>
      <c r="B268" s="6" t="s">
        <v>270</v>
      </c>
      <c r="C268" s="4">
        <v>44163</v>
      </c>
      <c r="D268" s="3"/>
      <c r="E268" s="19" t="s">
        <v>682</v>
      </c>
      <c r="F268" s="18" t="s">
        <v>745</v>
      </c>
      <c r="G268" s="19" t="s">
        <v>817</v>
      </c>
      <c r="I268" s="11">
        <v>44650</v>
      </c>
      <c r="J268" t="s">
        <v>676</v>
      </c>
    </row>
    <row r="269" spans="1:11" hidden="1" x14ac:dyDescent="0.25">
      <c r="A269" s="1">
        <v>264</v>
      </c>
      <c r="B269" s="6" t="s">
        <v>271</v>
      </c>
      <c r="C269" s="4">
        <v>44163</v>
      </c>
      <c r="D269" s="3"/>
      <c r="E269" s="19" t="s">
        <v>682</v>
      </c>
      <c r="F269" s="18" t="s">
        <v>745</v>
      </c>
      <c r="G269" s="19" t="s">
        <v>817</v>
      </c>
      <c r="I269" s="11">
        <v>44650</v>
      </c>
      <c r="J269" t="s">
        <v>676</v>
      </c>
    </row>
    <row r="270" spans="1:11" hidden="1" x14ac:dyDescent="0.25">
      <c r="A270" s="1">
        <v>265</v>
      </c>
      <c r="B270" s="6" t="s">
        <v>272</v>
      </c>
      <c r="C270" s="4">
        <v>44163</v>
      </c>
      <c r="D270" s="3"/>
      <c r="E270" s="19" t="s">
        <v>682</v>
      </c>
      <c r="F270" s="18" t="s">
        <v>745</v>
      </c>
      <c r="G270" s="19" t="s">
        <v>817</v>
      </c>
      <c r="I270" s="11">
        <v>44650</v>
      </c>
      <c r="J270" t="s">
        <v>676</v>
      </c>
    </row>
    <row r="271" spans="1:11" hidden="1" x14ac:dyDescent="0.25">
      <c r="A271" s="1">
        <v>266</v>
      </c>
      <c r="B271" s="6" t="s">
        <v>273</v>
      </c>
      <c r="C271" s="4">
        <v>44172</v>
      </c>
      <c r="D271" s="3"/>
      <c r="E271" s="19" t="s">
        <v>682</v>
      </c>
      <c r="F271" s="18" t="s">
        <v>745</v>
      </c>
      <c r="G271" s="19" t="s">
        <v>817</v>
      </c>
      <c r="I271" s="11">
        <v>44650</v>
      </c>
      <c r="J271" t="s">
        <v>678</v>
      </c>
    </row>
    <row r="272" spans="1:11" hidden="1" x14ac:dyDescent="0.25">
      <c r="A272" s="1">
        <v>267</v>
      </c>
      <c r="B272" s="6" t="s">
        <v>274</v>
      </c>
      <c r="C272" s="4">
        <v>44172</v>
      </c>
      <c r="D272" s="3"/>
      <c r="E272" s="19" t="s">
        <v>682</v>
      </c>
      <c r="F272" s="18" t="s">
        <v>745</v>
      </c>
      <c r="G272" s="19" t="s">
        <v>817</v>
      </c>
      <c r="I272" s="11">
        <v>44650</v>
      </c>
      <c r="J272" t="s">
        <v>676</v>
      </c>
    </row>
    <row r="273" spans="1:11" hidden="1" x14ac:dyDescent="0.25">
      <c r="A273" s="1">
        <v>268</v>
      </c>
      <c r="B273" s="6" t="s">
        <v>275</v>
      </c>
      <c r="C273" s="4">
        <v>44174</v>
      </c>
      <c r="D273" s="3"/>
      <c r="E273" s="19" t="s">
        <v>682</v>
      </c>
      <c r="F273" s="18" t="s">
        <v>745</v>
      </c>
      <c r="G273" s="19" t="s">
        <v>817</v>
      </c>
      <c r="I273" s="11">
        <v>44650</v>
      </c>
      <c r="J273" t="s">
        <v>676</v>
      </c>
    </row>
    <row r="274" spans="1:11" hidden="1" x14ac:dyDescent="0.25">
      <c r="A274" s="1">
        <v>269</v>
      </c>
      <c r="B274" s="6" t="s">
        <v>276</v>
      </c>
      <c r="C274" s="4">
        <v>44175</v>
      </c>
      <c r="D274" s="8" t="s">
        <v>656</v>
      </c>
      <c r="E274" s="19" t="s">
        <v>682</v>
      </c>
      <c r="F274" s="18" t="s">
        <v>745</v>
      </c>
      <c r="G274" s="31" t="s">
        <v>818</v>
      </c>
      <c r="I274" s="11">
        <v>44650</v>
      </c>
      <c r="J274" t="s">
        <v>675</v>
      </c>
      <c r="K274" s="30" t="s">
        <v>780</v>
      </c>
    </row>
    <row r="275" spans="1:11" hidden="1" x14ac:dyDescent="0.25">
      <c r="A275" s="1">
        <v>270</v>
      </c>
      <c r="B275" s="6" t="s">
        <v>277</v>
      </c>
      <c r="C275" s="4">
        <v>44175</v>
      </c>
      <c r="D275" s="3"/>
      <c r="E275" s="19" t="s">
        <v>682</v>
      </c>
      <c r="F275" s="18" t="s">
        <v>745</v>
      </c>
      <c r="G275" s="19" t="s">
        <v>817</v>
      </c>
      <c r="I275" s="11">
        <v>44650</v>
      </c>
      <c r="J275" t="s">
        <v>676</v>
      </c>
    </row>
    <row r="276" spans="1:11" hidden="1" x14ac:dyDescent="0.25">
      <c r="A276" s="1">
        <v>271</v>
      </c>
      <c r="B276" s="6" t="s">
        <v>278</v>
      </c>
      <c r="C276" s="4">
        <v>44177</v>
      </c>
      <c r="D276" s="3"/>
      <c r="E276" s="19" t="s">
        <v>682</v>
      </c>
      <c r="F276" s="18" t="s">
        <v>745</v>
      </c>
      <c r="G276" s="19" t="s">
        <v>817</v>
      </c>
      <c r="I276" s="11">
        <v>44650</v>
      </c>
      <c r="J276" t="s">
        <v>676</v>
      </c>
    </row>
    <row r="277" spans="1:11" hidden="1" x14ac:dyDescent="0.25">
      <c r="A277" s="1">
        <v>272</v>
      </c>
      <c r="B277" s="6" t="s">
        <v>279</v>
      </c>
      <c r="C277" s="4">
        <v>44177</v>
      </c>
      <c r="D277" s="3"/>
      <c r="E277" s="19" t="s">
        <v>682</v>
      </c>
      <c r="F277" s="18" t="s">
        <v>745</v>
      </c>
      <c r="G277" s="19" t="s">
        <v>817</v>
      </c>
      <c r="I277" s="11">
        <v>44650</v>
      </c>
      <c r="J277" t="s">
        <v>676</v>
      </c>
    </row>
    <row r="278" spans="1:11" hidden="1" x14ac:dyDescent="0.25">
      <c r="A278" s="1">
        <v>273</v>
      </c>
      <c r="B278" s="6" t="s">
        <v>280</v>
      </c>
      <c r="C278" s="4">
        <v>44177</v>
      </c>
      <c r="D278" s="3"/>
      <c r="E278" s="19" t="s">
        <v>682</v>
      </c>
      <c r="F278" s="18" t="s">
        <v>745</v>
      </c>
      <c r="G278" s="19" t="s">
        <v>817</v>
      </c>
      <c r="I278" s="11">
        <v>44650</v>
      </c>
      <c r="J278" t="s">
        <v>676</v>
      </c>
    </row>
    <row r="279" spans="1:11" hidden="1" x14ac:dyDescent="0.25">
      <c r="A279" s="1">
        <v>274</v>
      </c>
      <c r="B279" s="6" t="s">
        <v>281</v>
      </c>
      <c r="C279" s="4">
        <v>44179</v>
      </c>
      <c r="D279" s="3"/>
      <c r="E279" s="19" t="s">
        <v>682</v>
      </c>
      <c r="F279" s="18" t="s">
        <v>745</v>
      </c>
      <c r="G279" s="19" t="s">
        <v>817</v>
      </c>
      <c r="I279" s="11">
        <v>44650</v>
      </c>
      <c r="J279" t="s">
        <v>676</v>
      </c>
    </row>
    <row r="280" spans="1:11" hidden="1" x14ac:dyDescent="0.25">
      <c r="A280" s="1">
        <v>275</v>
      </c>
      <c r="B280" s="6" t="s">
        <v>282</v>
      </c>
      <c r="C280" s="4">
        <v>44179</v>
      </c>
      <c r="D280" s="3"/>
      <c r="E280" s="19" t="s">
        <v>682</v>
      </c>
      <c r="F280" s="18" t="s">
        <v>745</v>
      </c>
      <c r="G280" s="19" t="s">
        <v>817</v>
      </c>
      <c r="I280" s="11">
        <v>44650</v>
      </c>
      <c r="J280" t="s">
        <v>676</v>
      </c>
    </row>
    <row r="281" spans="1:11" hidden="1" x14ac:dyDescent="0.25">
      <c r="A281" s="1">
        <v>276</v>
      </c>
      <c r="B281" s="6" t="s">
        <v>283</v>
      </c>
      <c r="C281" s="4">
        <v>44179</v>
      </c>
      <c r="D281" s="3"/>
      <c r="E281" s="19" t="s">
        <v>682</v>
      </c>
      <c r="F281" s="18" t="s">
        <v>745</v>
      </c>
      <c r="G281" s="19" t="s">
        <v>817</v>
      </c>
      <c r="I281" s="11">
        <v>44650</v>
      </c>
      <c r="J281" t="s">
        <v>676</v>
      </c>
    </row>
    <row r="282" spans="1:11" hidden="1" x14ac:dyDescent="0.25">
      <c r="A282" s="1">
        <v>277</v>
      </c>
      <c r="B282" s="6" t="s">
        <v>284</v>
      </c>
      <c r="C282" s="4">
        <v>44179</v>
      </c>
      <c r="D282" s="3"/>
      <c r="E282" s="19" t="s">
        <v>682</v>
      </c>
      <c r="F282" s="18" t="s">
        <v>745</v>
      </c>
      <c r="G282" s="19" t="s">
        <v>817</v>
      </c>
      <c r="I282" s="11">
        <v>44650</v>
      </c>
      <c r="J282" t="s">
        <v>676</v>
      </c>
    </row>
    <row r="283" spans="1:11" hidden="1" x14ac:dyDescent="0.25">
      <c r="A283" s="1">
        <v>278</v>
      </c>
      <c r="B283" s="6" t="s">
        <v>285</v>
      </c>
      <c r="C283" s="4">
        <v>44179</v>
      </c>
      <c r="D283" s="3"/>
      <c r="E283" s="19" t="s">
        <v>682</v>
      </c>
      <c r="F283" s="18" t="s">
        <v>745</v>
      </c>
      <c r="G283" s="19" t="s">
        <v>817</v>
      </c>
      <c r="I283" s="11">
        <v>44650</v>
      </c>
      <c r="J283" t="s">
        <v>676</v>
      </c>
    </row>
    <row r="284" spans="1:11" hidden="1" x14ac:dyDescent="0.25">
      <c r="A284" s="1">
        <v>279</v>
      </c>
      <c r="B284" s="6" t="s">
        <v>286</v>
      </c>
      <c r="C284" s="4">
        <v>44182</v>
      </c>
      <c r="D284" s="3"/>
      <c r="E284" s="19" t="s">
        <v>682</v>
      </c>
      <c r="F284" s="18" t="s">
        <v>745</v>
      </c>
      <c r="G284" s="19" t="s">
        <v>817</v>
      </c>
      <c r="I284" s="11">
        <v>44650</v>
      </c>
      <c r="J284" t="s">
        <v>678</v>
      </c>
    </row>
    <row r="285" spans="1:11" hidden="1" x14ac:dyDescent="0.25">
      <c r="A285" s="1">
        <v>280</v>
      </c>
      <c r="B285" s="6" t="s">
        <v>287</v>
      </c>
      <c r="C285" s="4">
        <v>44182</v>
      </c>
      <c r="D285" s="3"/>
      <c r="E285" s="19" t="s">
        <v>682</v>
      </c>
      <c r="F285" s="18" t="s">
        <v>745</v>
      </c>
      <c r="G285" s="19" t="s">
        <v>817</v>
      </c>
      <c r="I285" s="11">
        <v>44650</v>
      </c>
      <c r="J285" t="s">
        <v>676</v>
      </c>
    </row>
    <row r="286" spans="1:11" hidden="1" x14ac:dyDescent="0.25">
      <c r="A286" s="1">
        <v>281</v>
      </c>
      <c r="B286" s="6" t="s">
        <v>288</v>
      </c>
      <c r="C286" s="4">
        <v>44183</v>
      </c>
      <c r="D286" s="3"/>
      <c r="E286" s="40" t="s">
        <v>682</v>
      </c>
      <c r="F286" s="18" t="s">
        <v>745</v>
      </c>
      <c r="G286" s="31" t="s">
        <v>818</v>
      </c>
      <c r="I286" s="11">
        <v>44650</v>
      </c>
      <c r="J286" t="s">
        <v>677</v>
      </c>
    </row>
    <row r="287" spans="1:11" hidden="1" x14ac:dyDescent="0.25">
      <c r="A287" s="1">
        <v>282</v>
      </c>
      <c r="B287" s="6" t="s">
        <v>289</v>
      </c>
      <c r="C287" s="4">
        <v>44187</v>
      </c>
      <c r="D287" s="3"/>
      <c r="E287" s="19" t="s">
        <v>682</v>
      </c>
      <c r="F287" s="18" t="s">
        <v>745</v>
      </c>
      <c r="G287" s="19" t="s">
        <v>817</v>
      </c>
      <c r="I287" s="11">
        <v>44650</v>
      </c>
      <c r="J287" t="s">
        <v>679</v>
      </c>
    </row>
    <row r="288" spans="1:11" hidden="1" x14ac:dyDescent="0.25">
      <c r="A288" s="1">
        <v>283</v>
      </c>
      <c r="B288" s="6" t="s">
        <v>290</v>
      </c>
      <c r="C288" s="4">
        <v>44189</v>
      </c>
      <c r="D288" s="8" t="s">
        <v>657</v>
      </c>
      <c r="E288" s="19" t="s">
        <v>682</v>
      </c>
      <c r="F288" s="18" t="s">
        <v>745</v>
      </c>
      <c r="G288" s="19" t="s">
        <v>817</v>
      </c>
      <c r="I288" s="11">
        <v>44650</v>
      </c>
      <c r="J288" t="s">
        <v>675</v>
      </c>
      <c r="K288" s="30" t="s">
        <v>782</v>
      </c>
    </row>
    <row r="289" spans="1:11" hidden="1" x14ac:dyDescent="0.25">
      <c r="A289" s="1">
        <v>284</v>
      </c>
      <c r="B289" s="6" t="s">
        <v>291</v>
      </c>
      <c r="C289" s="4">
        <v>44189</v>
      </c>
      <c r="D289" s="3"/>
      <c r="E289" s="19" t="s">
        <v>682</v>
      </c>
      <c r="F289" s="18" t="s">
        <v>745</v>
      </c>
      <c r="G289" s="19" t="s">
        <v>817</v>
      </c>
      <c r="I289" s="11">
        <v>44650</v>
      </c>
      <c r="J289" t="s">
        <v>676</v>
      </c>
    </row>
    <row r="290" spans="1:11" hidden="1" x14ac:dyDescent="0.25">
      <c r="A290" s="1">
        <v>285</v>
      </c>
      <c r="B290" s="6" t="s">
        <v>292</v>
      </c>
      <c r="C290" s="4">
        <v>44191</v>
      </c>
      <c r="D290" s="3"/>
      <c r="E290" s="19" t="s">
        <v>682</v>
      </c>
      <c r="F290" s="18" t="s">
        <v>745</v>
      </c>
      <c r="G290" s="19" t="s">
        <v>817</v>
      </c>
      <c r="I290" s="11">
        <v>44650</v>
      </c>
      <c r="J290" t="s">
        <v>676</v>
      </c>
    </row>
    <row r="291" spans="1:11" hidden="1" x14ac:dyDescent="0.25">
      <c r="A291" s="1">
        <v>286</v>
      </c>
      <c r="B291" s="6" t="s">
        <v>293</v>
      </c>
      <c r="C291" s="4">
        <v>44194</v>
      </c>
      <c r="D291" s="3"/>
      <c r="E291" s="19" t="s">
        <v>682</v>
      </c>
      <c r="F291" s="18" t="s">
        <v>745</v>
      </c>
      <c r="G291" s="19" t="s">
        <v>817</v>
      </c>
      <c r="I291" s="11">
        <v>44650</v>
      </c>
      <c r="J291" t="s">
        <v>675</v>
      </c>
      <c r="K291" s="30" t="s">
        <v>786</v>
      </c>
    </row>
    <row r="292" spans="1:11" hidden="1" x14ac:dyDescent="0.25">
      <c r="A292" s="1">
        <v>287</v>
      </c>
      <c r="B292" s="6" t="s">
        <v>294</v>
      </c>
      <c r="C292" s="4">
        <v>44194</v>
      </c>
      <c r="D292" s="3"/>
      <c r="E292" s="19" t="s">
        <v>682</v>
      </c>
      <c r="F292" s="18" t="s">
        <v>745</v>
      </c>
      <c r="G292" s="19" t="s">
        <v>817</v>
      </c>
      <c r="I292" s="11">
        <v>44650</v>
      </c>
      <c r="J292" t="s">
        <v>676</v>
      </c>
    </row>
    <row r="293" spans="1:11" hidden="1" x14ac:dyDescent="0.25">
      <c r="A293" s="1">
        <v>288</v>
      </c>
      <c r="B293" s="6" t="s">
        <v>295</v>
      </c>
      <c r="C293" s="4">
        <v>44197</v>
      </c>
      <c r="D293" s="3"/>
      <c r="E293" s="40" t="s">
        <v>682</v>
      </c>
      <c r="F293" s="18" t="s">
        <v>745</v>
      </c>
      <c r="G293" s="31" t="s">
        <v>818</v>
      </c>
      <c r="I293" s="11">
        <v>44650</v>
      </c>
      <c r="J293" t="s">
        <v>678</v>
      </c>
    </row>
    <row r="294" spans="1:11" hidden="1" x14ac:dyDescent="0.25">
      <c r="A294" s="1">
        <v>289</v>
      </c>
      <c r="B294" s="6" t="s">
        <v>296</v>
      </c>
      <c r="C294" s="4">
        <v>44197</v>
      </c>
      <c r="D294" s="3"/>
      <c r="E294" s="19" t="s">
        <v>682</v>
      </c>
      <c r="F294" s="18" t="s">
        <v>745</v>
      </c>
      <c r="G294" s="19" t="s">
        <v>817</v>
      </c>
      <c r="I294" s="11">
        <v>44650</v>
      </c>
      <c r="J294" t="s">
        <v>676</v>
      </c>
    </row>
    <row r="295" spans="1:11" hidden="1" x14ac:dyDescent="0.25">
      <c r="A295" s="1">
        <v>290</v>
      </c>
      <c r="B295" s="6" t="s">
        <v>297</v>
      </c>
      <c r="C295" s="4">
        <v>44197</v>
      </c>
      <c r="D295" s="3"/>
      <c r="E295" s="19" t="s">
        <v>682</v>
      </c>
      <c r="F295" s="18" t="s">
        <v>745</v>
      </c>
      <c r="G295" s="19" t="s">
        <v>817</v>
      </c>
      <c r="I295" s="11">
        <v>44650</v>
      </c>
      <c r="J295" t="s">
        <v>676</v>
      </c>
    </row>
    <row r="296" spans="1:11" hidden="1" x14ac:dyDescent="0.25">
      <c r="A296" s="1">
        <v>291</v>
      </c>
      <c r="B296" s="6" t="s">
        <v>298</v>
      </c>
      <c r="C296" s="4">
        <v>44197</v>
      </c>
      <c r="D296" s="3"/>
      <c r="E296" s="19" t="s">
        <v>682</v>
      </c>
      <c r="F296" s="18" t="s">
        <v>745</v>
      </c>
      <c r="G296" s="19" t="s">
        <v>817</v>
      </c>
      <c r="I296" s="11">
        <v>44650</v>
      </c>
      <c r="J296" t="s">
        <v>676</v>
      </c>
    </row>
    <row r="297" spans="1:11" hidden="1" x14ac:dyDescent="0.25">
      <c r="A297" s="1">
        <v>292</v>
      </c>
      <c r="B297" s="6" t="s">
        <v>299</v>
      </c>
      <c r="C297" s="4">
        <v>44197</v>
      </c>
      <c r="D297" s="3"/>
      <c r="E297" s="19" t="s">
        <v>682</v>
      </c>
      <c r="F297" s="18" t="s">
        <v>745</v>
      </c>
      <c r="G297" s="19" t="s">
        <v>817</v>
      </c>
      <c r="I297" s="11">
        <v>44650</v>
      </c>
      <c r="J297" t="s">
        <v>676</v>
      </c>
    </row>
    <row r="298" spans="1:11" hidden="1" x14ac:dyDescent="0.25">
      <c r="A298" s="1">
        <v>293</v>
      </c>
      <c r="B298" s="6" t="s">
        <v>300</v>
      </c>
      <c r="C298" s="4">
        <v>44197</v>
      </c>
      <c r="D298" s="3"/>
      <c r="E298" s="19" t="s">
        <v>682</v>
      </c>
      <c r="F298" s="18" t="s">
        <v>745</v>
      </c>
      <c r="G298" s="19" t="s">
        <v>817</v>
      </c>
      <c r="I298" s="11">
        <v>44650</v>
      </c>
      <c r="J298" t="s">
        <v>676</v>
      </c>
    </row>
    <row r="299" spans="1:11" hidden="1" x14ac:dyDescent="0.25">
      <c r="A299" s="1">
        <v>294</v>
      </c>
      <c r="B299" s="6" t="s">
        <v>301</v>
      </c>
      <c r="C299" s="4">
        <v>44197</v>
      </c>
      <c r="D299" s="3"/>
      <c r="E299" s="19" t="s">
        <v>682</v>
      </c>
      <c r="F299" s="18" t="s">
        <v>745</v>
      </c>
      <c r="G299" s="19" t="s">
        <v>817</v>
      </c>
      <c r="I299" s="11">
        <v>44650</v>
      </c>
      <c r="J299" t="s">
        <v>676</v>
      </c>
    </row>
    <row r="300" spans="1:11" hidden="1" x14ac:dyDescent="0.25">
      <c r="A300" s="1">
        <v>295</v>
      </c>
      <c r="B300" s="6" t="s">
        <v>302</v>
      </c>
      <c r="C300" s="4">
        <v>44198</v>
      </c>
      <c r="D300" s="3"/>
      <c r="E300" s="19" t="s">
        <v>682</v>
      </c>
      <c r="F300" s="18" t="s">
        <v>745</v>
      </c>
      <c r="G300" s="19" t="s">
        <v>817</v>
      </c>
      <c r="I300" s="11">
        <v>44650</v>
      </c>
      <c r="J300" t="s">
        <v>678</v>
      </c>
    </row>
    <row r="301" spans="1:11" hidden="1" x14ac:dyDescent="0.25">
      <c r="A301" s="1">
        <v>296</v>
      </c>
      <c r="B301" s="6" t="s">
        <v>303</v>
      </c>
      <c r="C301" s="4">
        <v>44198</v>
      </c>
      <c r="D301" s="3"/>
      <c r="E301" s="19" t="s">
        <v>682</v>
      </c>
      <c r="F301" s="18" t="s">
        <v>745</v>
      </c>
      <c r="G301" s="19" t="s">
        <v>817</v>
      </c>
      <c r="I301" s="11">
        <v>44650</v>
      </c>
      <c r="J301" t="s">
        <v>676</v>
      </c>
    </row>
    <row r="302" spans="1:11" hidden="1" x14ac:dyDescent="0.25">
      <c r="A302" s="1">
        <v>297</v>
      </c>
      <c r="B302" s="6" t="s">
        <v>304</v>
      </c>
      <c r="C302" s="4">
        <v>44200</v>
      </c>
      <c r="D302" s="8" t="s">
        <v>658</v>
      </c>
      <c r="E302" s="40" t="s">
        <v>682</v>
      </c>
      <c r="F302" s="18" t="s">
        <v>745</v>
      </c>
      <c r="G302" s="19" t="s">
        <v>933</v>
      </c>
      <c r="I302" s="11">
        <v>44650</v>
      </c>
      <c r="J302" t="s">
        <v>675</v>
      </c>
      <c r="K302" s="30" t="s">
        <v>787</v>
      </c>
    </row>
    <row r="303" spans="1:11" hidden="1" x14ac:dyDescent="0.25">
      <c r="A303" s="1">
        <v>298</v>
      </c>
      <c r="B303" s="6" t="s">
        <v>305</v>
      </c>
      <c r="C303" s="4">
        <v>44201</v>
      </c>
      <c r="D303" s="8" t="s">
        <v>659</v>
      </c>
      <c r="E303" s="19" t="s">
        <v>682</v>
      </c>
      <c r="F303" s="18" t="s">
        <v>745</v>
      </c>
      <c r="G303" s="19" t="s">
        <v>817</v>
      </c>
      <c r="I303" s="11">
        <v>44650</v>
      </c>
      <c r="J303" t="s">
        <v>675</v>
      </c>
      <c r="K303" s="30" t="s">
        <v>788</v>
      </c>
    </row>
    <row r="304" spans="1:11" hidden="1" x14ac:dyDescent="0.25">
      <c r="A304" s="1">
        <v>299</v>
      </c>
      <c r="B304" s="6" t="s">
        <v>306</v>
      </c>
      <c r="C304" s="4">
        <v>44201</v>
      </c>
      <c r="D304" s="3"/>
      <c r="E304" s="19" t="s">
        <v>682</v>
      </c>
      <c r="F304" s="18" t="s">
        <v>745</v>
      </c>
      <c r="G304" s="19" t="s">
        <v>817</v>
      </c>
      <c r="I304" s="11">
        <v>44650</v>
      </c>
      <c r="J304" t="s">
        <v>678</v>
      </c>
      <c r="K304" s="30" t="s">
        <v>678</v>
      </c>
    </row>
    <row r="305" spans="1:11" hidden="1" x14ac:dyDescent="0.25">
      <c r="A305" s="1">
        <v>300</v>
      </c>
      <c r="B305" s="6" t="s">
        <v>307</v>
      </c>
      <c r="C305" s="4">
        <v>44202</v>
      </c>
      <c r="D305" s="3"/>
      <c r="E305" s="19" t="s">
        <v>682</v>
      </c>
      <c r="F305" s="18" t="s">
        <v>745</v>
      </c>
      <c r="G305" s="19" t="s">
        <v>817</v>
      </c>
      <c r="I305" s="11">
        <v>44650</v>
      </c>
      <c r="J305" t="s">
        <v>676</v>
      </c>
    </row>
    <row r="306" spans="1:11" hidden="1" x14ac:dyDescent="0.25">
      <c r="A306" s="1">
        <v>301</v>
      </c>
      <c r="B306" s="6" t="s">
        <v>308</v>
      </c>
      <c r="C306" s="4">
        <v>44202</v>
      </c>
      <c r="D306" s="3"/>
      <c r="E306" s="19" t="s">
        <v>682</v>
      </c>
      <c r="F306" s="18" t="s">
        <v>745</v>
      </c>
      <c r="G306" s="19" t="s">
        <v>817</v>
      </c>
      <c r="I306" s="11">
        <v>44651</v>
      </c>
      <c r="J306" t="s">
        <v>676</v>
      </c>
    </row>
    <row r="307" spans="1:11" hidden="1" x14ac:dyDescent="0.25">
      <c r="A307" s="1">
        <v>302</v>
      </c>
      <c r="B307" s="6" t="s">
        <v>309</v>
      </c>
      <c r="C307" s="4">
        <v>44202</v>
      </c>
      <c r="D307" s="3"/>
      <c r="E307" s="19" t="s">
        <v>682</v>
      </c>
      <c r="F307" s="18" t="s">
        <v>745</v>
      </c>
      <c r="G307" s="19" t="s">
        <v>817</v>
      </c>
      <c r="I307" s="11">
        <v>44651</v>
      </c>
      <c r="J307" t="s">
        <v>676</v>
      </c>
    </row>
    <row r="308" spans="1:11" hidden="1" x14ac:dyDescent="0.25">
      <c r="A308" s="1">
        <v>303</v>
      </c>
      <c r="B308" s="6" t="s">
        <v>310</v>
      </c>
      <c r="C308" s="4">
        <v>44202</v>
      </c>
      <c r="D308" s="3"/>
      <c r="E308" s="19" t="s">
        <v>682</v>
      </c>
      <c r="F308" s="18" t="s">
        <v>745</v>
      </c>
      <c r="G308" s="19" t="s">
        <v>817</v>
      </c>
      <c r="I308" s="11">
        <v>44651</v>
      </c>
      <c r="J308" t="s">
        <v>676</v>
      </c>
    </row>
    <row r="309" spans="1:11" hidden="1" x14ac:dyDescent="0.25">
      <c r="A309" s="1">
        <v>304</v>
      </c>
      <c r="B309" s="6" t="s">
        <v>311</v>
      </c>
      <c r="C309" s="4">
        <v>44203</v>
      </c>
      <c r="D309" s="3"/>
      <c r="E309" s="19" t="s">
        <v>682</v>
      </c>
      <c r="F309" s="18" t="s">
        <v>745</v>
      </c>
      <c r="G309" s="19" t="s">
        <v>817</v>
      </c>
      <c r="I309" s="11">
        <v>44651</v>
      </c>
      <c r="J309" t="s">
        <v>675</v>
      </c>
      <c r="K309" s="30" t="s">
        <v>789</v>
      </c>
    </row>
    <row r="310" spans="1:11" hidden="1" x14ac:dyDescent="0.25">
      <c r="A310" s="1">
        <v>305</v>
      </c>
      <c r="B310" s="6" t="s">
        <v>312</v>
      </c>
      <c r="C310" s="4">
        <v>44203</v>
      </c>
      <c r="D310" s="3"/>
      <c r="E310" s="19" t="s">
        <v>682</v>
      </c>
      <c r="F310" s="18" t="s">
        <v>745</v>
      </c>
      <c r="G310" s="19" t="s">
        <v>817</v>
      </c>
      <c r="I310" s="11">
        <v>44651</v>
      </c>
      <c r="J310" t="s">
        <v>676</v>
      </c>
    </row>
    <row r="311" spans="1:11" hidden="1" x14ac:dyDescent="0.25">
      <c r="A311" s="1">
        <v>306</v>
      </c>
      <c r="B311" s="6" t="s">
        <v>313</v>
      </c>
      <c r="C311" s="4">
        <v>44204</v>
      </c>
      <c r="D311" s="3"/>
      <c r="E311" s="19" t="s">
        <v>682</v>
      </c>
      <c r="F311" s="18" t="s">
        <v>745</v>
      </c>
      <c r="G311" s="19" t="s">
        <v>817</v>
      </c>
      <c r="I311" s="11">
        <v>44651</v>
      </c>
      <c r="J311" t="s">
        <v>676</v>
      </c>
    </row>
    <row r="312" spans="1:11" hidden="1" x14ac:dyDescent="0.25">
      <c r="A312" s="1">
        <v>307</v>
      </c>
      <c r="B312" s="6" t="s">
        <v>314</v>
      </c>
      <c r="C312" s="4">
        <v>44205</v>
      </c>
      <c r="D312" s="8" t="s">
        <v>660</v>
      </c>
      <c r="E312" s="19" t="s">
        <v>682</v>
      </c>
      <c r="F312" s="18" t="s">
        <v>745</v>
      </c>
      <c r="G312" s="19" t="s">
        <v>817</v>
      </c>
      <c r="I312" s="11">
        <v>44651</v>
      </c>
      <c r="J312" t="s">
        <v>675</v>
      </c>
      <c r="K312" s="30" t="s">
        <v>790</v>
      </c>
    </row>
    <row r="313" spans="1:11" hidden="1" x14ac:dyDescent="0.25">
      <c r="A313" s="1">
        <v>308</v>
      </c>
      <c r="B313" s="6" t="s">
        <v>315</v>
      </c>
      <c r="C313" s="4">
        <v>44207</v>
      </c>
      <c r="D313" s="3"/>
      <c r="E313" s="19" t="s">
        <v>682</v>
      </c>
      <c r="F313" s="18" t="s">
        <v>745</v>
      </c>
      <c r="G313" s="19" t="s">
        <v>817</v>
      </c>
      <c r="I313" s="11">
        <v>44651</v>
      </c>
      <c r="J313" t="s">
        <v>676</v>
      </c>
    </row>
    <row r="314" spans="1:11" hidden="1" x14ac:dyDescent="0.25">
      <c r="A314" s="1">
        <v>309</v>
      </c>
      <c r="B314" s="6" t="s">
        <v>316</v>
      </c>
      <c r="C314" s="4">
        <v>44210</v>
      </c>
      <c r="D314" s="8" t="s">
        <v>661</v>
      </c>
      <c r="E314" s="19" t="s">
        <v>682</v>
      </c>
      <c r="F314" s="18" t="s">
        <v>745</v>
      </c>
      <c r="G314" s="19" t="s">
        <v>817</v>
      </c>
      <c r="I314" s="11">
        <v>44651</v>
      </c>
      <c r="J314" t="s">
        <v>675</v>
      </c>
      <c r="K314" s="30" t="s">
        <v>791</v>
      </c>
    </row>
    <row r="315" spans="1:11" hidden="1" x14ac:dyDescent="0.25">
      <c r="A315" s="1">
        <v>310</v>
      </c>
      <c r="B315" s="6" t="s">
        <v>317</v>
      </c>
      <c r="C315" s="4">
        <v>44210</v>
      </c>
      <c r="D315" s="3"/>
      <c r="E315" s="19" t="s">
        <v>682</v>
      </c>
      <c r="F315" s="18" t="s">
        <v>745</v>
      </c>
      <c r="G315" s="19" t="s">
        <v>817</v>
      </c>
      <c r="I315" s="11">
        <v>44651</v>
      </c>
      <c r="J315" t="s">
        <v>678</v>
      </c>
    </row>
    <row r="316" spans="1:11" hidden="1" x14ac:dyDescent="0.25">
      <c r="A316" s="1">
        <v>311</v>
      </c>
      <c r="B316" s="6" t="s">
        <v>318</v>
      </c>
      <c r="C316" s="4">
        <v>44210</v>
      </c>
      <c r="D316" s="3"/>
      <c r="E316" s="19" t="s">
        <v>682</v>
      </c>
      <c r="F316" s="18" t="s">
        <v>745</v>
      </c>
      <c r="G316" s="31" t="s">
        <v>818</v>
      </c>
      <c r="I316" s="11">
        <v>44651</v>
      </c>
      <c r="J316" t="s">
        <v>676</v>
      </c>
    </row>
    <row r="317" spans="1:11" hidden="1" x14ac:dyDescent="0.25">
      <c r="A317" s="1">
        <v>312</v>
      </c>
      <c r="B317" s="6" t="s">
        <v>319</v>
      </c>
      <c r="C317" s="4">
        <v>44210</v>
      </c>
      <c r="D317" s="3"/>
      <c r="E317" s="19" t="s">
        <v>682</v>
      </c>
      <c r="F317" s="18" t="s">
        <v>745</v>
      </c>
      <c r="G317" s="31" t="s">
        <v>818</v>
      </c>
      <c r="I317" s="11">
        <v>44651</v>
      </c>
      <c r="J317" t="s">
        <v>676</v>
      </c>
    </row>
    <row r="318" spans="1:11" hidden="1" x14ac:dyDescent="0.25">
      <c r="A318" s="1">
        <v>313</v>
      </c>
      <c r="B318" s="6" t="s">
        <v>320</v>
      </c>
      <c r="C318" s="4">
        <v>44211</v>
      </c>
      <c r="D318" s="3"/>
      <c r="E318" s="19" t="s">
        <v>682</v>
      </c>
      <c r="F318" s="18" t="s">
        <v>745</v>
      </c>
      <c r="G318" s="31" t="s">
        <v>818</v>
      </c>
      <c r="I318" s="11">
        <v>44651</v>
      </c>
      <c r="J318" t="s">
        <v>677</v>
      </c>
    </row>
    <row r="319" spans="1:11" hidden="1" x14ac:dyDescent="0.25">
      <c r="A319" s="1">
        <v>314</v>
      </c>
      <c r="B319" s="6" t="s">
        <v>321</v>
      </c>
      <c r="C319" s="4">
        <v>44214</v>
      </c>
      <c r="D319" s="3"/>
      <c r="E319" s="19" t="s">
        <v>682</v>
      </c>
      <c r="F319" s="18" t="s">
        <v>745</v>
      </c>
      <c r="G319" s="31" t="s">
        <v>818</v>
      </c>
      <c r="I319" s="11">
        <v>44651</v>
      </c>
      <c r="J319" t="s">
        <v>676</v>
      </c>
    </row>
    <row r="320" spans="1:11" hidden="1" x14ac:dyDescent="0.25">
      <c r="A320" s="1">
        <v>315</v>
      </c>
      <c r="B320" s="6" t="s">
        <v>322</v>
      </c>
      <c r="C320" s="4">
        <v>44218</v>
      </c>
      <c r="D320" s="8" t="s">
        <v>662</v>
      </c>
      <c r="E320" s="19" t="s">
        <v>682</v>
      </c>
      <c r="F320" s="18" t="s">
        <v>745</v>
      </c>
      <c r="G320" s="31" t="s">
        <v>818</v>
      </c>
      <c r="I320" s="11">
        <v>44651</v>
      </c>
      <c r="J320" t="s">
        <v>675</v>
      </c>
      <c r="K320" s="30" t="s">
        <v>792</v>
      </c>
    </row>
    <row r="321" spans="1:11" hidden="1" x14ac:dyDescent="0.25">
      <c r="A321" s="1">
        <v>316</v>
      </c>
      <c r="B321" s="6" t="s">
        <v>323</v>
      </c>
      <c r="C321" s="4">
        <v>44218</v>
      </c>
      <c r="D321" s="3"/>
      <c r="E321" s="19" t="s">
        <v>682</v>
      </c>
      <c r="F321" s="18" t="s">
        <v>745</v>
      </c>
      <c r="G321" s="31" t="s">
        <v>818</v>
      </c>
      <c r="I321" s="11">
        <v>44651</v>
      </c>
      <c r="J321" t="s">
        <v>675</v>
      </c>
      <c r="K321" s="30" t="s">
        <v>793</v>
      </c>
    </row>
    <row r="322" spans="1:11" hidden="1" x14ac:dyDescent="0.25">
      <c r="A322" s="1">
        <v>317</v>
      </c>
      <c r="B322" s="6" t="s">
        <v>324</v>
      </c>
      <c r="C322" s="4">
        <v>44219</v>
      </c>
      <c r="D322" s="3"/>
      <c r="E322" s="19" t="s">
        <v>682</v>
      </c>
      <c r="F322" s="18" t="s">
        <v>745</v>
      </c>
      <c r="G322" s="31" t="s">
        <v>818</v>
      </c>
      <c r="I322" s="11">
        <v>44651</v>
      </c>
      <c r="J322" t="s">
        <v>675</v>
      </c>
      <c r="K322" s="30" t="s">
        <v>794</v>
      </c>
    </row>
    <row r="323" spans="1:11" hidden="1" x14ac:dyDescent="0.25">
      <c r="A323" s="1">
        <v>318</v>
      </c>
      <c r="B323" s="6" t="s">
        <v>325</v>
      </c>
      <c r="C323" s="4">
        <v>44221</v>
      </c>
      <c r="D323" s="3"/>
      <c r="E323" s="19" t="s">
        <v>682</v>
      </c>
      <c r="F323" s="18" t="s">
        <v>745</v>
      </c>
      <c r="G323" s="31" t="s">
        <v>818</v>
      </c>
      <c r="I323" s="11">
        <v>44651</v>
      </c>
      <c r="J323" t="s">
        <v>675</v>
      </c>
      <c r="K323" s="30" t="s">
        <v>795</v>
      </c>
    </row>
    <row r="324" spans="1:11" hidden="1" x14ac:dyDescent="0.25">
      <c r="A324" s="1">
        <v>319</v>
      </c>
      <c r="B324" s="6" t="s">
        <v>326</v>
      </c>
      <c r="C324" s="4">
        <v>44221</v>
      </c>
      <c r="D324" s="3"/>
      <c r="E324" s="19" t="s">
        <v>682</v>
      </c>
      <c r="F324" s="18" t="s">
        <v>745</v>
      </c>
      <c r="G324" s="31" t="s">
        <v>818</v>
      </c>
      <c r="I324" s="11">
        <v>44651</v>
      </c>
      <c r="J324" t="s">
        <v>676</v>
      </c>
    </row>
    <row r="325" spans="1:11" hidden="1" x14ac:dyDescent="0.25">
      <c r="A325" s="1">
        <v>320</v>
      </c>
      <c r="B325" s="6" t="s">
        <v>327</v>
      </c>
      <c r="C325" s="4">
        <v>44221</v>
      </c>
      <c r="D325" s="3"/>
      <c r="E325" s="19" t="s">
        <v>682</v>
      </c>
      <c r="F325" s="18" t="s">
        <v>745</v>
      </c>
      <c r="G325" s="31" t="s">
        <v>818</v>
      </c>
      <c r="I325" s="11">
        <v>44651</v>
      </c>
      <c r="J325" t="s">
        <v>676</v>
      </c>
    </row>
    <row r="326" spans="1:11" hidden="1" x14ac:dyDescent="0.25">
      <c r="A326" s="1">
        <v>321</v>
      </c>
      <c r="B326" s="6" t="s">
        <v>328</v>
      </c>
      <c r="C326" s="4">
        <v>44221</v>
      </c>
      <c r="D326" s="3"/>
      <c r="E326" s="19" t="s">
        <v>682</v>
      </c>
      <c r="F326" s="18" t="s">
        <v>745</v>
      </c>
      <c r="G326" s="31" t="s">
        <v>818</v>
      </c>
      <c r="I326" s="11">
        <v>44651</v>
      </c>
      <c r="J326" t="s">
        <v>676</v>
      </c>
    </row>
    <row r="327" spans="1:11" hidden="1" x14ac:dyDescent="0.25">
      <c r="A327" s="1">
        <v>322</v>
      </c>
      <c r="B327" s="6" t="s">
        <v>329</v>
      </c>
      <c r="C327" s="4">
        <v>44222</v>
      </c>
      <c r="D327" s="3"/>
      <c r="E327" s="19" t="s">
        <v>682</v>
      </c>
      <c r="F327" s="18" t="s">
        <v>745</v>
      </c>
      <c r="G327" s="31" t="s">
        <v>818</v>
      </c>
      <c r="I327" s="11">
        <v>44651</v>
      </c>
      <c r="J327" t="s">
        <v>676</v>
      </c>
    </row>
    <row r="328" spans="1:11" hidden="1" x14ac:dyDescent="0.25">
      <c r="A328" s="1">
        <v>323</v>
      </c>
      <c r="B328" s="6" t="s">
        <v>330</v>
      </c>
      <c r="C328" s="4">
        <v>44223</v>
      </c>
      <c r="D328" s="3"/>
      <c r="E328" s="19" t="s">
        <v>682</v>
      </c>
      <c r="F328" s="18" t="s">
        <v>745</v>
      </c>
      <c r="G328" s="31" t="s">
        <v>818</v>
      </c>
      <c r="I328" s="11">
        <v>44651</v>
      </c>
      <c r="J328" t="s">
        <v>678</v>
      </c>
    </row>
    <row r="329" spans="1:11" hidden="1" x14ac:dyDescent="0.25">
      <c r="A329" s="1">
        <v>324</v>
      </c>
      <c r="B329" s="6" t="s">
        <v>331</v>
      </c>
      <c r="C329" s="4">
        <v>44223</v>
      </c>
      <c r="D329" s="3"/>
      <c r="E329" s="19" t="s">
        <v>682</v>
      </c>
      <c r="F329" s="18" t="s">
        <v>745</v>
      </c>
      <c r="G329" s="31" t="s">
        <v>818</v>
      </c>
      <c r="I329" s="11">
        <v>44651</v>
      </c>
      <c r="J329" t="s">
        <v>677</v>
      </c>
    </row>
    <row r="330" spans="1:11" hidden="1" x14ac:dyDescent="0.25">
      <c r="A330" s="1">
        <v>325</v>
      </c>
      <c r="B330" s="6" t="s">
        <v>332</v>
      </c>
      <c r="C330" s="4">
        <v>44223</v>
      </c>
      <c r="D330" s="3"/>
      <c r="E330" s="19" t="s">
        <v>682</v>
      </c>
      <c r="F330" s="18" t="s">
        <v>745</v>
      </c>
      <c r="G330" s="31" t="s">
        <v>818</v>
      </c>
      <c r="I330" s="11">
        <v>44651</v>
      </c>
      <c r="J330" t="s">
        <v>677</v>
      </c>
    </row>
    <row r="331" spans="1:11" hidden="1" x14ac:dyDescent="0.25">
      <c r="A331" s="1">
        <v>326</v>
      </c>
      <c r="B331" s="6" t="s">
        <v>333</v>
      </c>
      <c r="C331" s="4">
        <v>44223</v>
      </c>
      <c r="D331" s="3"/>
      <c r="E331" s="19" t="s">
        <v>682</v>
      </c>
      <c r="F331" s="18" t="s">
        <v>745</v>
      </c>
      <c r="G331" s="31" t="s">
        <v>818</v>
      </c>
      <c r="I331" s="11">
        <v>44651</v>
      </c>
      <c r="J331" t="s">
        <v>676</v>
      </c>
    </row>
    <row r="332" spans="1:11" hidden="1" x14ac:dyDescent="0.25">
      <c r="A332" s="1">
        <v>327</v>
      </c>
      <c r="B332" s="6" t="s">
        <v>334</v>
      </c>
      <c r="C332" s="4">
        <v>44223</v>
      </c>
      <c r="D332" s="3"/>
      <c r="E332" s="19" t="s">
        <v>682</v>
      </c>
      <c r="F332" s="18" t="s">
        <v>745</v>
      </c>
      <c r="G332" s="31" t="s">
        <v>818</v>
      </c>
      <c r="I332" s="11">
        <v>44651</v>
      </c>
      <c r="J332" t="s">
        <v>676</v>
      </c>
    </row>
    <row r="333" spans="1:11" hidden="1" x14ac:dyDescent="0.25">
      <c r="A333" s="1">
        <v>328</v>
      </c>
      <c r="B333" s="6" t="s">
        <v>335</v>
      </c>
      <c r="C333" s="4">
        <v>44224</v>
      </c>
      <c r="D333" s="8" t="s">
        <v>663</v>
      </c>
      <c r="E333" s="19" t="s">
        <v>682</v>
      </c>
      <c r="F333" s="18" t="s">
        <v>745</v>
      </c>
      <c r="G333" s="31" t="s">
        <v>818</v>
      </c>
      <c r="I333" s="11">
        <v>44651</v>
      </c>
      <c r="J333" t="s">
        <v>675</v>
      </c>
      <c r="K333" s="30" t="s">
        <v>796</v>
      </c>
    </row>
    <row r="334" spans="1:11" hidden="1" x14ac:dyDescent="0.25">
      <c r="A334" s="1">
        <v>329</v>
      </c>
      <c r="B334" s="6" t="s">
        <v>336</v>
      </c>
      <c r="C334" s="4">
        <v>44224</v>
      </c>
      <c r="D334" s="8" t="s">
        <v>664</v>
      </c>
      <c r="E334" s="19" t="s">
        <v>682</v>
      </c>
      <c r="F334" s="18" t="s">
        <v>745</v>
      </c>
      <c r="G334" s="31" t="s">
        <v>818</v>
      </c>
      <c r="I334" s="11">
        <v>44651</v>
      </c>
      <c r="J334" t="s">
        <v>675</v>
      </c>
      <c r="K334" s="30" t="s">
        <v>797</v>
      </c>
    </row>
    <row r="335" spans="1:11" hidden="1" x14ac:dyDescent="0.25">
      <c r="A335" s="1">
        <v>330</v>
      </c>
      <c r="B335" s="6" t="s">
        <v>337</v>
      </c>
      <c r="C335" s="4">
        <v>44224</v>
      </c>
      <c r="D335" s="3"/>
      <c r="E335" s="19" t="s">
        <v>682</v>
      </c>
      <c r="F335" s="18" t="s">
        <v>745</v>
      </c>
      <c r="G335" s="31" t="s">
        <v>818</v>
      </c>
      <c r="I335" s="11">
        <v>44651</v>
      </c>
      <c r="J335" t="s">
        <v>678</v>
      </c>
    </row>
    <row r="336" spans="1:11" hidden="1" x14ac:dyDescent="0.25">
      <c r="A336" s="1">
        <v>331</v>
      </c>
      <c r="B336" s="6" t="s">
        <v>338</v>
      </c>
      <c r="C336" s="4">
        <v>44224</v>
      </c>
      <c r="D336" s="3"/>
      <c r="E336" s="19" t="s">
        <v>682</v>
      </c>
      <c r="F336" s="18" t="s">
        <v>745</v>
      </c>
      <c r="G336" s="31" t="s">
        <v>818</v>
      </c>
      <c r="I336" s="11">
        <v>44651</v>
      </c>
      <c r="J336" t="s">
        <v>676</v>
      </c>
    </row>
    <row r="337" spans="1:10" hidden="1" x14ac:dyDescent="0.25">
      <c r="A337" s="1">
        <v>332</v>
      </c>
      <c r="B337" s="6" t="s">
        <v>339</v>
      </c>
      <c r="C337" s="4">
        <v>44224</v>
      </c>
      <c r="D337" s="3"/>
      <c r="E337" s="19" t="s">
        <v>682</v>
      </c>
      <c r="F337" s="18" t="s">
        <v>745</v>
      </c>
      <c r="G337" s="31" t="s">
        <v>818</v>
      </c>
      <c r="I337" s="11">
        <v>44651</v>
      </c>
      <c r="J337" t="s">
        <v>676</v>
      </c>
    </row>
    <row r="338" spans="1:10" hidden="1" x14ac:dyDescent="0.25">
      <c r="A338" s="1">
        <v>333</v>
      </c>
      <c r="B338" s="6" t="s">
        <v>340</v>
      </c>
      <c r="C338" s="4">
        <v>44224</v>
      </c>
      <c r="D338" s="3"/>
      <c r="E338" s="19" t="s">
        <v>682</v>
      </c>
      <c r="F338" s="18" t="s">
        <v>745</v>
      </c>
      <c r="G338" s="31" t="s">
        <v>818</v>
      </c>
      <c r="I338" s="11">
        <v>44651</v>
      </c>
      <c r="J338" t="s">
        <v>676</v>
      </c>
    </row>
    <row r="339" spans="1:10" hidden="1" x14ac:dyDescent="0.25">
      <c r="A339" s="1">
        <v>334</v>
      </c>
      <c r="B339" s="6" t="s">
        <v>341</v>
      </c>
      <c r="C339" s="4">
        <v>44228</v>
      </c>
      <c r="D339" s="3"/>
      <c r="E339" s="19" t="s">
        <v>682</v>
      </c>
      <c r="F339" s="18" t="s">
        <v>745</v>
      </c>
      <c r="G339" s="31" t="s">
        <v>818</v>
      </c>
      <c r="I339" s="11">
        <v>44651</v>
      </c>
      <c r="J339" t="s">
        <v>676</v>
      </c>
    </row>
    <row r="340" spans="1:10" hidden="1" x14ac:dyDescent="0.25">
      <c r="A340" s="1">
        <v>335</v>
      </c>
      <c r="B340" s="6" t="s">
        <v>342</v>
      </c>
      <c r="C340" s="4">
        <v>44228</v>
      </c>
      <c r="D340" s="3"/>
      <c r="E340" s="19" t="s">
        <v>682</v>
      </c>
      <c r="F340" s="18" t="s">
        <v>745</v>
      </c>
      <c r="G340" s="31" t="s">
        <v>818</v>
      </c>
      <c r="I340" s="11">
        <v>44651</v>
      </c>
      <c r="J340" t="s">
        <v>676</v>
      </c>
    </row>
    <row r="341" spans="1:10" hidden="1" x14ac:dyDescent="0.25">
      <c r="A341" s="1">
        <v>336</v>
      </c>
      <c r="B341" s="6" t="s">
        <v>343</v>
      </c>
      <c r="C341" s="4">
        <v>44228</v>
      </c>
      <c r="D341" s="3"/>
      <c r="E341" s="19" t="s">
        <v>682</v>
      </c>
      <c r="F341" s="18" t="s">
        <v>745</v>
      </c>
      <c r="G341" s="31" t="s">
        <v>818</v>
      </c>
      <c r="I341" s="11">
        <v>44651</v>
      </c>
      <c r="J341" t="s">
        <v>676</v>
      </c>
    </row>
    <row r="342" spans="1:10" hidden="1" x14ac:dyDescent="0.25">
      <c r="A342" s="1">
        <v>337</v>
      </c>
      <c r="B342" s="6" t="s">
        <v>344</v>
      </c>
      <c r="C342" s="4">
        <v>44233</v>
      </c>
      <c r="D342" s="3"/>
      <c r="E342" s="19" t="s">
        <v>682</v>
      </c>
      <c r="F342" s="18" t="s">
        <v>745</v>
      </c>
      <c r="G342" s="31" t="s">
        <v>818</v>
      </c>
      <c r="I342" s="11">
        <v>44651</v>
      </c>
      <c r="J342" t="s">
        <v>676</v>
      </c>
    </row>
    <row r="343" spans="1:10" hidden="1" x14ac:dyDescent="0.25">
      <c r="A343" s="1">
        <v>338</v>
      </c>
      <c r="B343" s="6" t="s">
        <v>345</v>
      </c>
      <c r="C343" s="4">
        <v>44233</v>
      </c>
      <c r="D343" s="3"/>
      <c r="E343" s="19" t="s">
        <v>682</v>
      </c>
      <c r="F343" s="18" t="s">
        <v>745</v>
      </c>
      <c r="G343" s="31" t="s">
        <v>818</v>
      </c>
      <c r="I343" s="11">
        <v>44651</v>
      </c>
      <c r="J343" t="s">
        <v>676</v>
      </c>
    </row>
    <row r="344" spans="1:10" hidden="1" x14ac:dyDescent="0.25">
      <c r="A344" s="1">
        <v>339</v>
      </c>
      <c r="B344" s="6" t="s">
        <v>346</v>
      </c>
      <c r="C344" s="4">
        <v>44233</v>
      </c>
      <c r="D344" s="3"/>
      <c r="E344" s="19" t="s">
        <v>682</v>
      </c>
      <c r="F344" s="18" t="s">
        <v>745</v>
      </c>
      <c r="G344" s="31" t="s">
        <v>818</v>
      </c>
      <c r="I344" s="11">
        <v>44651</v>
      </c>
      <c r="J344" t="s">
        <v>676</v>
      </c>
    </row>
    <row r="345" spans="1:10" hidden="1" x14ac:dyDescent="0.25">
      <c r="A345" s="1">
        <v>340</v>
      </c>
      <c r="B345" s="6" t="s">
        <v>347</v>
      </c>
      <c r="C345" s="4">
        <v>44233</v>
      </c>
      <c r="D345" s="3"/>
      <c r="E345" s="19" t="s">
        <v>682</v>
      </c>
      <c r="F345" s="18" t="s">
        <v>745</v>
      </c>
      <c r="G345" s="31" t="s">
        <v>818</v>
      </c>
      <c r="I345" s="11">
        <v>44651</v>
      </c>
      <c r="J345" t="s">
        <v>676</v>
      </c>
    </row>
    <row r="346" spans="1:10" hidden="1" x14ac:dyDescent="0.25">
      <c r="A346" s="1">
        <v>341</v>
      </c>
      <c r="B346" s="6" t="s">
        <v>348</v>
      </c>
      <c r="C346" s="4">
        <v>44235</v>
      </c>
      <c r="D346" s="8" t="s">
        <v>665</v>
      </c>
      <c r="E346" s="19" t="s">
        <v>682</v>
      </c>
      <c r="F346" s="19" t="s">
        <v>859</v>
      </c>
      <c r="G346" s="19" t="s">
        <v>889</v>
      </c>
      <c r="I346" s="11">
        <v>44651</v>
      </c>
      <c r="J346" t="s">
        <v>675</v>
      </c>
    </row>
    <row r="347" spans="1:10" hidden="1" x14ac:dyDescent="0.25">
      <c r="A347" s="1">
        <v>342</v>
      </c>
      <c r="B347" s="6" t="s">
        <v>349</v>
      </c>
      <c r="C347" s="4">
        <v>44236</v>
      </c>
      <c r="D347" s="3"/>
      <c r="E347" s="19" t="s">
        <v>682</v>
      </c>
      <c r="F347" s="19" t="s">
        <v>859</v>
      </c>
      <c r="G347" s="19" t="s">
        <v>889</v>
      </c>
      <c r="I347" s="11">
        <v>44651</v>
      </c>
      <c r="J347" t="s">
        <v>678</v>
      </c>
    </row>
    <row r="348" spans="1:10" hidden="1" x14ac:dyDescent="0.25">
      <c r="A348" s="1">
        <v>343</v>
      </c>
      <c r="B348" s="6" t="s">
        <v>350</v>
      </c>
      <c r="C348" s="4">
        <v>44236</v>
      </c>
      <c r="D348" s="3"/>
      <c r="E348" s="19" t="s">
        <v>682</v>
      </c>
      <c r="F348" s="19" t="s">
        <v>859</v>
      </c>
      <c r="G348" s="19" t="s">
        <v>889</v>
      </c>
      <c r="I348" s="11">
        <v>44651</v>
      </c>
      <c r="J348" t="s">
        <v>678</v>
      </c>
    </row>
    <row r="349" spans="1:10" hidden="1" x14ac:dyDescent="0.25">
      <c r="A349" s="1">
        <v>344</v>
      </c>
      <c r="B349" s="6" t="s">
        <v>351</v>
      </c>
      <c r="C349" s="4">
        <v>44236</v>
      </c>
      <c r="D349" s="3"/>
      <c r="E349" s="19" t="s">
        <v>682</v>
      </c>
      <c r="F349" s="19" t="s">
        <v>859</v>
      </c>
      <c r="G349" s="19" t="s">
        <v>889</v>
      </c>
      <c r="I349" s="11">
        <v>44651</v>
      </c>
      <c r="J349" t="s">
        <v>676</v>
      </c>
    </row>
    <row r="350" spans="1:10" hidden="1" x14ac:dyDescent="0.25">
      <c r="A350" s="1">
        <v>345</v>
      </c>
      <c r="B350" s="6" t="s">
        <v>352</v>
      </c>
      <c r="C350" s="4">
        <v>44242</v>
      </c>
      <c r="D350" s="3"/>
      <c r="E350" s="19" t="s">
        <v>682</v>
      </c>
      <c r="F350" s="19" t="s">
        <v>859</v>
      </c>
      <c r="G350" s="19" t="s">
        <v>889</v>
      </c>
      <c r="I350" s="11">
        <v>44651</v>
      </c>
      <c r="J350" t="s">
        <v>676</v>
      </c>
    </row>
    <row r="351" spans="1:10" hidden="1" x14ac:dyDescent="0.25">
      <c r="A351" s="1">
        <v>346</v>
      </c>
      <c r="B351" s="6" t="s">
        <v>353</v>
      </c>
      <c r="C351" s="4">
        <v>44242</v>
      </c>
      <c r="D351" s="3"/>
      <c r="E351" s="19" t="s">
        <v>682</v>
      </c>
      <c r="F351" s="19" t="s">
        <v>859</v>
      </c>
      <c r="G351" s="19" t="s">
        <v>889</v>
      </c>
      <c r="I351" s="11">
        <v>44651</v>
      </c>
      <c r="J351" t="s">
        <v>676</v>
      </c>
    </row>
    <row r="352" spans="1:10" hidden="1" x14ac:dyDescent="0.25">
      <c r="A352" s="1">
        <v>347</v>
      </c>
      <c r="B352" s="6" t="s">
        <v>354</v>
      </c>
      <c r="C352" s="4">
        <v>44243</v>
      </c>
      <c r="D352" s="3"/>
      <c r="E352" s="19" t="s">
        <v>682</v>
      </c>
      <c r="F352" s="19" t="s">
        <v>859</v>
      </c>
      <c r="G352" s="19" t="s">
        <v>889</v>
      </c>
      <c r="I352" s="11">
        <v>44651</v>
      </c>
      <c r="J352" t="s">
        <v>676</v>
      </c>
    </row>
    <row r="353" spans="1:10" hidden="1" x14ac:dyDescent="0.25">
      <c r="A353" s="1">
        <v>348</v>
      </c>
      <c r="B353" s="6" t="s">
        <v>355</v>
      </c>
      <c r="C353" s="4">
        <v>44243</v>
      </c>
      <c r="D353" s="3"/>
      <c r="E353" s="19" t="s">
        <v>682</v>
      </c>
      <c r="F353" s="19" t="s">
        <v>859</v>
      </c>
      <c r="G353" s="19" t="s">
        <v>889</v>
      </c>
      <c r="I353" s="11">
        <v>44651</v>
      </c>
      <c r="J353" t="s">
        <v>676</v>
      </c>
    </row>
    <row r="354" spans="1:10" hidden="1" x14ac:dyDescent="0.25">
      <c r="A354" s="1">
        <v>349</v>
      </c>
      <c r="B354" s="6" t="s">
        <v>356</v>
      </c>
      <c r="C354" s="4">
        <v>44243</v>
      </c>
      <c r="D354" s="3"/>
      <c r="E354" s="19" t="s">
        <v>682</v>
      </c>
      <c r="F354" s="19" t="s">
        <v>859</v>
      </c>
      <c r="G354" s="19" t="s">
        <v>889</v>
      </c>
      <c r="I354" s="11">
        <v>44651</v>
      </c>
      <c r="J354" t="s">
        <v>676</v>
      </c>
    </row>
    <row r="355" spans="1:10" hidden="1" x14ac:dyDescent="0.25">
      <c r="A355" s="1">
        <v>350</v>
      </c>
      <c r="B355" s="6" t="s">
        <v>357</v>
      </c>
      <c r="C355" s="4">
        <v>44244</v>
      </c>
      <c r="D355" s="8" t="s">
        <v>666</v>
      </c>
      <c r="E355" s="19" t="s">
        <v>682</v>
      </c>
      <c r="F355" s="19" t="s">
        <v>859</v>
      </c>
      <c r="G355" s="19" t="s">
        <v>889</v>
      </c>
      <c r="I355" s="11">
        <v>44651</v>
      </c>
      <c r="J355" t="s">
        <v>675</v>
      </c>
    </row>
    <row r="356" spans="1:10" hidden="1" x14ac:dyDescent="0.25">
      <c r="A356" s="1">
        <v>351</v>
      </c>
      <c r="B356" s="6" t="s">
        <v>358</v>
      </c>
      <c r="C356" s="4">
        <v>44245</v>
      </c>
      <c r="D356" s="3"/>
      <c r="E356" s="19" t="s">
        <v>682</v>
      </c>
      <c r="F356" s="19" t="s">
        <v>859</v>
      </c>
      <c r="G356" s="19" t="s">
        <v>889</v>
      </c>
      <c r="I356" s="11">
        <v>44653</v>
      </c>
      <c r="J356" t="s">
        <v>678</v>
      </c>
    </row>
    <row r="357" spans="1:10" hidden="1" x14ac:dyDescent="0.25">
      <c r="A357" s="1">
        <v>352</v>
      </c>
      <c r="B357" s="6" t="s">
        <v>359</v>
      </c>
      <c r="C357" s="4">
        <v>44245</v>
      </c>
      <c r="D357" s="3"/>
      <c r="E357" s="19" t="s">
        <v>682</v>
      </c>
      <c r="F357" s="19" t="s">
        <v>859</v>
      </c>
      <c r="G357" s="19" t="s">
        <v>889</v>
      </c>
      <c r="I357" s="11">
        <v>44653</v>
      </c>
      <c r="J357" t="s">
        <v>676</v>
      </c>
    </row>
    <row r="358" spans="1:10" hidden="1" x14ac:dyDescent="0.25">
      <c r="A358" s="1">
        <v>353</v>
      </c>
      <c r="B358" s="6" t="s">
        <v>360</v>
      </c>
      <c r="C358" s="4">
        <v>44245</v>
      </c>
      <c r="D358" s="3"/>
      <c r="E358" s="19" t="s">
        <v>682</v>
      </c>
      <c r="F358" s="19" t="s">
        <v>859</v>
      </c>
      <c r="G358" s="19" t="s">
        <v>889</v>
      </c>
      <c r="I358" s="11">
        <v>44653</v>
      </c>
      <c r="J358" t="s">
        <v>676</v>
      </c>
    </row>
    <row r="359" spans="1:10" hidden="1" x14ac:dyDescent="0.25">
      <c r="A359" s="1">
        <v>354</v>
      </c>
      <c r="B359" s="6" t="s">
        <v>361</v>
      </c>
      <c r="C359" s="4">
        <v>44245</v>
      </c>
      <c r="D359" s="3"/>
      <c r="E359" s="19" t="s">
        <v>682</v>
      </c>
      <c r="F359" s="19" t="s">
        <v>859</v>
      </c>
      <c r="G359" s="19" t="s">
        <v>889</v>
      </c>
      <c r="I359" s="11">
        <v>44653</v>
      </c>
      <c r="J359" t="s">
        <v>676</v>
      </c>
    </row>
    <row r="360" spans="1:10" hidden="1" x14ac:dyDescent="0.25">
      <c r="A360" s="1">
        <v>355</v>
      </c>
      <c r="B360" s="6" t="s">
        <v>362</v>
      </c>
      <c r="C360" s="4">
        <v>44247</v>
      </c>
      <c r="D360" s="3"/>
      <c r="E360" s="19" t="s">
        <v>682</v>
      </c>
      <c r="F360" s="19" t="s">
        <v>859</v>
      </c>
      <c r="G360" s="19" t="s">
        <v>889</v>
      </c>
      <c r="I360" s="11">
        <v>44653</v>
      </c>
      <c r="J360" t="s">
        <v>675</v>
      </c>
    </row>
    <row r="361" spans="1:10" hidden="1" x14ac:dyDescent="0.25">
      <c r="A361" s="1">
        <v>356</v>
      </c>
      <c r="B361" s="6" t="s">
        <v>363</v>
      </c>
      <c r="C361" s="4">
        <v>44249</v>
      </c>
      <c r="D361" s="3"/>
      <c r="E361" s="19" t="s">
        <v>682</v>
      </c>
      <c r="F361" s="19" t="s">
        <v>859</v>
      </c>
      <c r="G361" s="19" t="s">
        <v>889</v>
      </c>
      <c r="I361" s="11">
        <v>44653</v>
      </c>
      <c r="J361" t="s">
        <v>677</v>
      </c>
    </row>
    <row r="362" spans="1:10" hidden="1" x14ac:dyDescent="0.25">
      <c r="A362" s="1">
        <v>357</v>
      </c>
      <c r="B362" s="6" t="s">
        <v>364</v>
      </c>
      <c r="C362" s="4">
        <v>44249</v>
      </c>
      <c r="D362" s="8" t="s">
        <v>667</v>
      </c>
      <c r="E362" s="19" t="s">
        <v>682</v>
      </c>
      <c r="F362" s="19" t="s">
        <v>859</v>
      </c>
      <c r="G362" s="19" t="s">
        <v>889</v>
      </c>
      <c r="I362" s="11">
        <v>44653</v>
      </c>
      <c r="J362" t="s">
        <v>679</v>
      </c>
    </row>
    <row r="363" spans="1:10" hidden="1" x14ac:dyDescent="0.25">
      <c r="A363" s="1">
        <v>358</v>
      </c>
      <c r="B363" s="6" t="s">
        <v>365</v>
      </c>
      <c r="C363" s="4">
        <v>44250</v>
      </c>
      <c r="D363" s="3"/>
      <c r="E363" s="19" t="s">
        <v>682</v>
      </c>
      <c r="F363" s="19" t="s">
        <v>859</v>
      </c>
      <c r="G363" s="19" t="s">
        <v>889</v>
      </c>
      <c r="I363" s="11">
        <v>44653</v>
      </c>
      <c r="J363" t="s">
        <v>676</v>
      </c>
    </row>
    <row r="364" spans="1:10" hidden="1" x14ac:dyDescent="0.25">
      <c r="A364" s="1">
        <v>359</v>
      </c>
      <c r="B364" s="6" t="s">
        <v>366</v>
      </c>
      <c r="C364" s="4">
        <v>44252</v>
      </c>
      <c r="D364" s="3"/>
      <c r="E364" s="19" t="s">
        <v>682</v>
      </c>
      <c r="F364" s="19" t="s">
        <v>859</v>
      </c>
      <c r="G364" s="19" t="s">
        <v>889</v>
      </c>
      <c r="I364" s="11">
        <v>44653</v>
      </c>
      <c r="J364" t="s">
        <v>676</v>
      </c>
    </row>
    <row r="365" spans="1:10" hidden="1" x14ac:dyDescent="0.25">
      <c r="A365" s="1">
        <v>360</v>
      </c>
      <c r="B365" s="6" t="s">
        <v>367</v>
      </c>
      <c r="C365" s="4">
        <v>44253</v>
      </c>
      <c r="D365" s="3"/>
      <c r="E365" s="19" t="s">
        <v>682</v>
      </c>
      <c r="F365" s="19" t="s">
        <v>859</v>
      </c>
      <c r="G365" s="19" t="s">
        <v>889</v>
      </c>
      <c r="I365" s="11">
        <v>44653</v>
      </c>
      <c r="J365" t="s">
        <v>678</v>
      </c>
    </row>
    <row r="366" spans="1:10" hidden="1" x14ac:dyDescent="0.25">
      <c r="A366" s="1">
        <v>361</v>
      </c>
      <c r="B366" s="6" t="s">
        <v>368</v>
      </c>
      <c r="C366" s="4">
        <v>44253</v>
      </c>
      <c r="D366" s="3"/>
      <c r="E366" s="19" t="s">
        <v>682</v>
      </c>
      <c r="F366" s="19" t="s">
        <v>859</v>
      </c>
      <c r="G366" s="19" t="s">
        <v>906</v>
      </c>
      <c r="I366" s="11">
        <v>44653</v>
      </c>
      <c r="J366" t="s">
        <v>679</v>
      </c>
    </row>
    <row r="367" spans="1:10" hidden="1" x14ac:dyDescent="0.25">
      <c r="A367" s="1">
        <v>362</v>
      </c>
      <c r="B367" s="6" t="s">
        <v>369</v>
      </c>
      <c r="C367" s="4">
        <v>44256</v>
      </c>
      <c r="D367" s="8" t="s">
        <v>659</v>
      </c>
      <c r="E367" s="19" t="s">
        <v>682</v>
      </c>
      <c r="F367" s="19" t="s">
        <v>859</v>
      </c>
      <c r="G367" s="19" t="s">
        <v>889</v>
      </c>
      <c r="I367" s="11">
        <v>44653</v>
      </c>
      <c r="J367" t="s">
        <v>675</v>
      </c>
    </row>
    <row r="368" spans="1:10" hidden="1" x14ac:dyDescent="0.25">
      <c r="A368" s="1">
        <v>363</v>
      </c>
      <c r="B368" s="6" t="s">
        <v>370</v>
      </c>
      <c r="C368" s="4">
        <v>44257</v>
      </c>
      <c r="D368" s="3"/>
      <c r="E368" s="19" t="s">
        <v>682</v>
      </c>
      <c r="F368" s="19" t="s">
        <v>859</v>
      </c>
      <c r="G368" s="19" t="s">
        <v>889</v>
      </c>
      <c r="I368" s="11">
        <v>44653</v>
      </c>
      <c r="J368" t="s">
        <v>676</v>
      </c>
    </row>
    <row r="369" spans="1:10" hidden="1" x14ac:dyDescent="0.25">
      <c r="A369" s="1">
        <v>364</v>
      </c>
      <c r="B369" s="6" t="s">
        <v>371</v>
      </c>
      <c r="C369" s="4">
        <v>44260</v>
      </c>
      <c r="D369" s="3"/>
      <c r="E369" s="19" t="s">
        <v>682</v>
      </c>
      <c r="F369" s="19" t="s">
        <v>859</v>
      </c>
      <c r="G369" s="19" t="s">
        <v>889</v>
      </c>
      <c r="I369" s="11">
        <v>44653</v>
      </c>
      <c r="J369" t="s">
        <v>678</v>
      </c>
    </row>
    <row r="370" spans="1:10" hidden="1" x14ac:dyDescent="0.25">
      <c r="A370" s="1">
        <v>365</v>
      </c>
      <c r="B370" s="6" t="s">
        <v>372</v>
      </c>
      <c r="C370" s="4">
        <v>44263</v>
      </c>
      <c r="D370" s="3"/>
      <c r="E370" s="19" t="s">
        <v>682</v>
      </c>
      <c r="F370" s="19" t="s">
        <v>859</v>
      </c>
      <c r="G370" s="19" t="s">
        <v>889</v>
      </c>
      <c r="I370" s="11">
        <v>44653</v>
      </c>
      <c r="J370" t="s">
        <v>678</v>
      </c>
    </row>
    <row r="371" spans="1:10" hidden="1" x14ac:dyDescent="0.25">
      <c r="A371" s="1">
        <v>366</v>
      </c>
      <c r="B371" s="6" t="s">
        <v>373</v>
      </c>
      <c r="C371" s="4">
        <v>44265</v>
      </c>
      <c r="D371" s="8" t="s">
        <v>668</v>
      </c>
      <c r="E371" s="19" t="s">
        <v>682</v>
      </c>
      <c r="F371" s="19" t="s">
        <v>859</v>
      </c>
      <c r="G371" s="19" t="s">
        <v>889</v>
      </c>
      <c r="I371" s="11">
        <v>44653</v>
      </c>
      <c r="J371" t="s">
        <v>679</v>
      </c>
    </row>
    <row r="372" spans="1:10" hidden="1" x14ac:dyDescent="0.25">
      <c r="A372" s="1">
        <v>367</v>
      </c>
      <c r="B372" s="6" t="s">
        <v>374</v>
      </c>
      <c r="C372" s="4">
        <v>44265</v>
      </c>
      <c r="D372" s="3"/>
      <c r="E372" s="19" t="s">
        <v>682</v>
      </c>
      <c r="F372" s="19" t="s">
        <v>859</v>
      </c>
      <c r="G372" s="19" t="s">
        <v>889</v>
      </c>
      <c r="I372" s="11">
        <v>44653</v>
      </c>
      <c r="J372" t="s">
        <v>676</v>
      </c>
    </row>
    <row r="373" spans="1:10" hidden="1" x14ac:dyDescent="0.25">
      <c r="A373" s="1">
        <v>368</v>
      </c>
      <c r="B373" s="6" t="s">
        <v>375</v>
      </c>
      <c r="C373" s="4">
        <v>44266</v>
      </c>
      <c r="D373" s="3"/>
      <c r="E373" s="19" t="s">
        <v>682</v>
      </c>
      <c r="F373" s="19" t="s">
        <v>859</v>
      </c>
      <c r="G373" s="19" t="s">
        <v>889</v>
      </c>
      <c r="I373" s="11">
        <v>44653</v>
      </c>
      <c r="J373" t="s">
        <v>677</v>
      </c>
    </row>
    <row r="374" spans="1:10" hidden="1" x14ac:dyDescent="0.25">
      <c r="A374" s="1">
        <v>369</v>
      </c>
      <c r="B374" s="6" t="s">
        <v>376</v>
      </c>
      <c r="C374" s="4">
        <v>44266</v>
      </c>
      <c r="D374" s="3"/>
      <c r="E374" s="19" t="s">
        <v>682</v>
      </c>
      <c r="F374" s="19" t="s">
        <v>859</v>
      </c>
      <c r="G374" s="19" t="s">
        <v>906</v>
      </c>
      <c r="I374" s="11">
        <v>44653</v>
      </c>
      <c r="J374" t="s">
        <v>679</v>
      </c>
    </row>
    <row r="375" spans="1:10" hidden="1" x14ac:dyDescent="0.25">
      <c r="A375" s="1">
        <v>370</v>
      </c>
      <c r="B375" s="6" t="s">
        <v>377</v>
      </c>
      <c r="C375" s="4">
        <v>44266</v>
      </c>
      <c r="D375" s="3"/>
      <c r="E375" s="19" t="s">
        <v>682</v>
      </c>
      <c r="F375" s="19" t="s">
        <v>859</v>
      </c>
      <c r="G375" s="19" t="s">
        <v>889</v>
      </c>
      <c r="I375" s="11">
        <v>44653</v>
      </c>
      <c r="J375" t="s">
        <v>676</v>
      </c>
    </row>
    <row r="376" spans="1:10" hidden="1" x14ac:dyDescent="0.25">
      <c r="A376" s="1">
        <v>371</v>
      </c>
      <c r="B376" s="6" t="s">
        <v>378</v>
      </c>
      <c r="C376" s="4">
        <v>44266</v>
      </c>
      <c r="D376" s="3"/>
      <c r="E376" s="19" t="s">
        <v>682</v>
      </c>
      <c r="F376" s="19" t="s">
        <v>859</v>
      </c>
      <c r="G376" s="19" t="s">
        <v>889</v>
      </c>
      <c r="I376" s="11">
        <v>44653</v>
      </c>
      <c r="J376" t="s">
        <v>676</v>
      </c>
    </row>
    <row r="377" spans="1:10" hidden="1" x14ac:dyDescent="0.25">
      <c r="A377" s="1">
        <v>372</v>
      </c>
      <c r="B377" s="6" t="s">
        <v>379</v>
      </c>
      <c r="C377" s="4">
        <v>44266</v>
      </c>
      <c r="D377" s="3"/>
      <c r="E377" s="19" t="s">
        <v>682</v>
      </c>
      <c r="F377" s="19" t="s">
        <v>859</v>
      </c>
      <c r="G377" s="19" t="s">
        <v>889</v>
      </c>
      <c r="I377" s="11">
        <v>44653</v>
      </c>
      <c r="J377" t="s">
        <v>676</v>
      </c>
    </row>
    <row r="378" spans="1:10" hidden="1" x14ac:dyDescent="0.25">
      <c r="A378" s="1">
        <v>373</v>
      </c>
      <c r="B378" s="6" t="s">
        <v>380</v>
      </c>
      <c r="C378" s="4">
        <v>44267</v>
      </c>
      <c r="D378" s="3"/>
      <c r="E378" s="19" t="s">
        <v>682</v>
      </c>
      <c r="F378" s="19" t="s">
        <v>859</v>
      </c>
      <c r="G378" s="19" t="s">
        <v>889</v>
      </c>
      <c r="I378" s="11">
        <v>44653</v>
      </c>
      <c r="J378" t="s">
        <v>676</v>
      </c>
    </row>
    <row r="379" spans="1:10" hidden="1" x14ac:dyDescent="0.25">
      <c r="A379" s="1">
        <v>374</v>
      </c>
      <c r="B379" s="6" t="s">
        <v>381</v>
      </c>
      <c r="C379" s="4">
        <v>44271</v>
      </c>
      <c r="D379" s="3"/>
      <c r="E379" s="19" t="s">
        <v>682</v>
      </c>
      <c r="F379" s="19" t="s">
        <v>859</v>
      </c>
      <c r="G379" s="19" t="s">
        <v>889</v>
      </c>
      <c r="I379" s="11">
        <v>44653</v>
      </c>
      <c r="J379" t="s">
        <v>676</v>
      </c>
    </row>
    <row r="380" spans="1:10" hidden="1" x14ac:dyDescent="0.25">
      <c r="A380" s="1">
        <v>375</v>
      </c>
      <c r="B380" s="6" t="s">
        <v>382</v>
      </c>
      <c r="C380" s="4">
        <v>44271</v>
      </c>
      <c r="D380" s="3"/>
      <c r="E380" s="19" t="s">
        <v>682</v>
      </c>
      <c r="F380" s="19" t="s">
        <v>859</v>
      </c>
      <c r="G380" s="19" t="s">
        <v>889</v>
      </c>
      <c r="I380" s="11">
        <v>44653</v>
      </c>
      <c r="J380" t="s">
        <v>676</v>
      </c>
    </row>
    <row r="381" spans="1:10" hidden="1" x14ac:dyDescent="0.25">
      <c r="A381" s="1">
        <v>376</v>
      </c>
      <c r="B381" s="6" t="s">
        <v>383</v>
      </c>
      <c r="C381" s="4">
        <v>44275</v>
      </c>
      <c r="D381" s="3"/>
      <c r="E381" s="19" t="s">
        <v>682</v>
      </c>
      <c r="F381" s="19" t="s">
        <v>859</v>
      </c>
      <c r="G381" s="19" t="s">
        <v>889</v>
      </c>
      <c r="I381" s="11">
        <v>44653</v>
      </c>
      <c r="J381" t="s">
        <v>676</v>
      </c>
    </row>
    <row r="382" spans="1:10" hidden="1" x14ac:dyDescent="0.25">
      <c r="A382" s="1">
        <v>377</v>
      </c>
      <c r="B382" s="6" t="s">
        <v>384</v>
      </c>
      <c r="C382" s="4">
        <v>44279</v>
      </c>
      <c r="D382" s="3"/>
      <c r="E382" s="19" t="s">
        <v>682</v>
      </c>
      <c r="F382" s="19" t="s">
        <v>859</v>
      </c>
      <c r="G382" s="19" t="s">
        <v>889</v>
      </c>
      <c r="I382" s="11">
        <v>44653</v>
      </c>
      <c r="J382" t="s">
        <v>676</v>
      </c>
    </row>
    <row r="383" spans="1:10" hidden="1" x14ac:dyDescent="0.25">
      <c r="A383" s="1">
        <v>378</v>
      </c>
      <c r="B383" s="6" t="s">
        <v>385</v>
      </c>
      <c r="C383" s="4">
        <v>44279</v>
      </c>
      <c r="D383" s="3"/>
      <c r="E383" s="19" t="s">
        <v>682</v>
      </c>
      <c r="F383" s="19" t="s">
        <v>859</v>
      </c>
      <c r="G383" s="19" t="s">
        <v>889</v>
      </c>
      <c r="I383" s="11">
        <v>44653</v>
      </c>
      <c r="J383" t="s">
        <v>676</v>
      </c>
    </row>
    <row r="384" spans="1:10" hidden="1" x14ac:dyDescent="0.25">
      <c r="A384" s="1">
        <v>379</v>
      </c>
      <c r="B384" s="6" t="s">
        <v>386</v>
      </c>
      <c r="C384" s="4">
        <v>44279</v>
      </c>
      <c r="D384" s="3"/>
      <c r="E384" s="19" t="s">
        <v>682</v>
      </c>
      <c r="F384" s="19" t="s">
        <v>859</v>
      </c>
      <c r="G384" s="19" t="s">
        <v>889</v>
      </c>
      <c r="I384" s="11">
        <v>44653</v>
      </c>
      <c r="J384" t="s">
        <v>676</v>
      </c>
    </row>
    <row r="385" spans="1:10" hidden="1" x14ac:dyDescent="0.25">
      <c r="A385" s="1">
        <v>380</v>
      </c>
      <c r="B385" s="6" t="s">
        <v>387</v>
      </c>
      <c r="C385" s="4">
        <v>44279</v>
      </c>
      <c r="D385" s="3"/>
      <c r="E385" s="19" t="s">
        <v>682</v>
      </c>
      <c r="F385" s="19" t="s">
        <v>859</v>
      </c>
      <c r="G385" s="19" t="s">
        <v>889</v>
      </c>
      <c r="I385" s="11">
        <v>44653</v>
      </c>
      <c r="J385" t="s">
        <v>676</v>
      </c>
    </row>
    <row r="386" spans="1:10" hidden="1" x14ac:dyDescent="0.25">
      <c r="A386" s="1">
        <v>381</v>
      </c>
      <c r="B386" s="6" t="s">
        <v>454</v>
      </c>
      <c r="C386" s="7">
        <v>44357</v>
      </c>
      <c r="D386" s="3"/>
      <c r="E386" s="19" t="s">
        <v>682</v>
      </c>
      <c r="F386" s="19" t="s">
        <v>859</v>
      </c>
      <c r="G386" s="19" t="s">
        <v>889</v>
      </c>
      <c r="I386" s="11">
        <v>44653</v>
      </c>
      <c r="J386" t="s">
        <v>675</v>
      </c>
    </row>
    <row r="387" spans="1:10" hidden="1" x14ac:dyDescent="0.25">
      <c r="A387" s="1">
        <v>382</v>
      </c>
      <c r="B387" s="6" t="s">
        <v>388</v>
      </c>
      <c r="C387" s="4">
        <v>44281</v>
      </c>
      <c r="D387" s="3"/>
      <c r="E387" s="19" t="s">
        <v>682</v>
      </c>
      <c r="F387" s="19" t="s">
        <v>859</v>
      </c>
      <c r="G387" s="19" t="s">
        <v>889</v>
      </c>
      <c r="I387" s="11">
        <v>44653</v>
      </c>
      <c r="J387" t="s">
        <v>676</v>
      </c>
    </row>
    <row r="388" spans="1:10" hidden="1" x14ac:dyDescent="0.25">
      <c r="A388" s="1">
        <v>383</v>
      </c>
      <c r="B388" s="6" t="s">
        <v>389</v>
      </c>
      <c r="C388" s="4">
        <v>44282</v>
      </c>
      <c r="D388" s="3"/>
      <c r="E388" s="19" t="s">
        <v>682</v>
      </c>
      <c r="F388" s="19" t="s">
        <v>859</v>
      </c>
      <c r="G388" s="19" t="s">
        <v>889</v>
      </c>
      <c r="I388" s="11">
        <v>44653</v>
      </c>
      <c r="J388" t="s">
        <v>675</v>
      </c>
    </row>
    <row r="389" spans="1:10" hidden="1" x14ac:dyDescent="0.25">
      <c r="A389" s="1">
        <v>384</v>
      </c>
      <c r="B389" s="6" t="s">
        <v>390</v>
      </c>
      <c r="C389" s="4">
        <v>44284</v>
      </c>
      <c r="D389" s="3"/>
      <c r="E389" s="19" t="s">
        <v>682</v>
      </c>
      <c r="F389" s="19" t="s">
        <v>859</v>
      </c>
      <c r="G389" s="19" t="s">
        <v>889</v>
      </c>
      <c r="I389" s="11">
        <v>44653</v>
      </c>
      <c r="J389" t="s">
        <v>676</v>
      </c>
    </row>
    <row r="390" spans="1:10" hidden="1" x14ac:dyDescent="0.25">
      <c r="A390" s="1">
        <v>385</v>
      </c>
      <c r="B390" s="6" t="s">
        <v>455</v>
      </c>
      <c r="C390" s="7">
        <v>44357</v>
      </c>
      <c r="D390" s="3"/>
      <c r="E390" s="19" t="s">
        <v>682</v>
      </c>
      <c r="F390" s="19" t="s">
        <v>859</v>
      </c>
      <c r="G390" s="19" t="s">
        <v>889</v>
      </c>
      <c r="I390" s="11">
        <v>44653</v>
      </c>
      <c r="J390" t="s">
        <v>675</v>
      </c>
    </row>
    <row r="391" spans="1:10" hidden="1" x14ac:dyDescent="0.25">
      <c r="A391" s="1">
        <v>386</v>
      </c>
      <c r="B391" s="6" t="s">
        <v>456</v>
      </c>
      <c r="C391" s="7">
        <v>44359</v>
      </c>
      <c r="D391" s="3"/>
      <c r="E391" s="19" t="s">
        <v>682</v>
      </c>
      <c r="F391" s="19" t="s">
        <v>859</v>
      </c>
      <c r="G391" s="19" t="s">
        <v>889</v>
      </c>
      <c r="I391" s="11">
        <v>44653</v>
      </c>
      <c r="J391" t="s">
        <v>675</v>
      </c>
    </row>
    <row r="392" spans="1:10" hidden="1" x14ac:dyDescent="0.25">
      <c r="A392" s="1">
        <v>387</v>
      </c>
      <c r="B392" s="6" t="s">
        <v>391</v>
      </c>
      <c r="C392" s="4">
        <v>44286</v>
      </c>
      <c r="D392" s="3"/>
      <c r="E392" s="19" t="s">
        <v>682</v>
      </c>
      <c r="F392" s="19" t="s">
        <v>859</v>
      </c>
      <c r="G392" s="19" t="s">
        <v>889</v>
      </c>
      <c r="I392" s="11">
        <v>44653</v>
      </c>
      <c r="J392" t="s">
        <v>675</v>
      </c>
    </row>
    <row r="393" spans="1:10" hidden="1" x14ac:dyDescent="0.25">
      <c r="A393" s="1">
        <v>388</v>
      </c>
      <c r="B393" s="6" t="s">
        <v>392</v>
      </c>
      <c r="C393" s="4">
        <v>44286</v>
      </c>
      <c r="D393" s="8" t="s">
        <v>669</v>
      </c>
      <c r="E393" s="19" t="s">
        <v>682</v>
      </c>
      <c r="F393" s="19" t="s">
        <v>859</v>
      </c>
      <c r="G393" s="19" t="s">
        <v>889</v>
      </c>
      <c r="I393" s="11">
        <v>44653</v>
      </c>
      <c r="J393" t="s">
        <v>675</v>
      </c>
    </row>
    <row r="394" spans="1:10" hidden="1" x14ac:dyDescent="0.25">
      <c r="A394" s="1">
        <v>389</v>
      </c>
      <c r="B394" s="6" t="s">
        <v>393</v>
      </c>
      <c r="C394" s="4">
        <v>44286</v>
      </c>
      <c r="D394" s="3"/>
      <c r="E394" s="19" t="s">
        <v>682</v>
      </c>
      <c r="F394" s="19" t="s">
        <v>859</v>
      </c>
      <c r="G394" s="19" t="s">
        <v>889</v>
      </c>
      <c r="I394" s="11">
        <v>44653</v>
      </c>
      <c r="J394" t="s">
        <v>676</v>
      </c>
    </row>
    <row r="395" spans="1:10" hidden="1" x14ac:dyDescent="0.25">
      <c r="A395" s="1">
        <v>390</v>
      </c>
      <c r="B395" s="6" t="s">
        <v>394</v>
      </c>
      <c r="C395" s="4">
        <v>44286</v>
      </c>
      <c r="D395" s="3"/>
      <c r="E395" s="19" t="s">
        <v>682</v>
      </c>
      <c r="F395" s="19" t="s">
        <v>859</v>
      </c>
      <c r="G395" s="19" t="s">
        <v>889</v>
      </c>
      <c r="I395" s="11">
        <v>44653</v>
      </c>
      <c r="J395" t="s">
        <v>676</v>
      </c>
    </row>
    <row r="396" spans="1:10" hidden="1" x14ac:dyDescent="0.25">
      <c r="A396" s="1">
        <v>391</v>
      </c>
      <c r="B396" s="6" t="s">
        <v>395</v>
      </c>
      <c r="C396" s="4">
        <v>44292</v>
      </c>
      <c r="D396" s="3"/>
      <c r="E396" s="19" t="s">
        <v>682</v>
      </c>
      <c r="F396" s="19" t="s">
        <v>859</v>
      </c>
      <c r="G396" s="19" t="s">
        <v>889</v>
      </c>
      <c r="I396" s="11">
        <v>44653</v>
      </c>
      <c r="J396" t="s">
        <v>676</v>
      </c>
    </row>
    <row r="397" spans="1:10" hidden="1" x14ac:dyDescent="0.25">
      <c r="A397" s="1">
        <v>392</v>
      </c>
      <c r="B397" s="6" t="s">
        <v>396</v>
      </c>
      <c r="C397" s="4">
        <v>44293</v>
      </c>
      <c r="D397" s="8" t="s">
        <v>670</v>
      </c>
      <c r="E397" s="19" t="s">
        <v>682</v>
      </c>
      <c r="F397" s="19" t="s">
        <v>859</v>
      </c>
      <c r="G397" s="19" t="s">
        <v>889</v>
      </c>
      <c r="I397" s="11">
        <v>44653</v>
      </c>
      <c r="J397" t="s">
        <v>675</v>
      </c>
    </row>
    <row r="398" spans="1:10" hidden="1" x14ac:dyDescent="0.25">
      <c r="A398" s="1">
        <v>393</v>
      </c>
      <c r="B398" s="6" t="s">
        <v>397</v>
      </c>
      <c r="C398" s="4">
        <v>44293</v>
      </c>
      <c r="D398" s="3"/>
      <c r="E398" s="19" t="s">
        <v>682</v>
      </c>
      <c r="F398" s="19" t="s">
        <v>859</v>
      </c>
      <c r="G398" s="19" t="s">
        <v>889</v>
      </c>
      <c r="I398" s="11">
        <v>44653</v>
      </c>
      <c r="J398" t="s">
        <v>675</v>
      </c>
    </row>
    <row r="399" spans="1:10" hidden="1" x14ac:dyDescent="0.25">
      <c r="A399" s="1">
        <v>394</v>
      </c>
      <c r="B399" s="6" t="s">
        <v>398</v>
      </c>
      <c r="C399" s="4">
        <v>44293</v>
      </c>
      <c r="D399" s="3"/>
      <c r="E399" s="19" t="s">
        <v>682</v>
      </c>
      <c r="F399" s="19" t="s">
        <v>859</v>
      </c>
      <c r="G399" s="19" t="s">
        <v>889</v>
      </c>
      <c r="I399" s="11">
        <v>44653</v>
      </c>
      <c r="J399" t="s">
        <v>677</v>
      </c>
    </row>
    <row r="400" spans="1:10" hidden="1" x14ac:dyDescent="0.25">
      <c r="A400" s="1">
        <v>395</v>
      </c>
      <c r="B400" s="6" t="s">
        <v>399</v>
      </c>
      <c r="C400" s="4">
        <v>44293</v>
      </c>
      <c r="D400" s="3"/>
      <c r="E400" s="19" t="s">
        <v>682</v>
      </c>
      <c r="F400" s="19" t="s">
        <v>859</v>
      </c>
      <c r="G400" s="19" t="s">
        <v>889</v>
      </c>
      <c r="I400" s="11">
        <v>44653</v>
      </c>
      <c r="J400" t="s">
        <v>676</v>
      </c>
    </row>
    <row r="401" spans="1:10" hidden="1" x14ac:dyDescent="0.25">
      <c r="A401" s="1">
        <v>396</v>
      </c>
      <c r="B401" s="6" t="s">
        <v>400</v>
      </c>
      <c r="C401" s="4">
        <v>44293</v>
      </c>
      <c r="D401" s="3"/>
      <c r="E401" s="19" t="s">
        <v>682</v>
      </c>
      <c r="F401" s="19" t="s">
        <v>859</v>
      </c>
      <c r="G401" s="19" t="s">
        <v>889</v>
      </c>
      <c r="I401" s="11">
        <v>44653</v>
      </c>
      <c r="J401" t="s">
        <v>676</v>
      </c>
    </row>
    <row r="402" spans="1:10" hidden="1" x14ac:dyDescent="0.25">
      <c r="A402" s="1">
        <v>397</v>
      </c>
      <c r="B402" s="6" t="s">
        <v>401</v>
      </c>
      <c r="C402" s="4">
        <v>44295</v>
      </c>
      <c r="D402" s="3"/>
      <c r="E402" s="19" t="s">
        <v>682</v>
      </c>
      <c r="F402" s="19" t="s">
        <v>859</v>
      </c>
      <c r="G402" s="19" t="s">
        <v>889</v>
      </c>
      <c r="I402" s="11">
        <v>44653</v>
      </c>
      <c r="J402" t="s">
        <v>675</v>
      </c>
    </row>
    <row r="403" spans="1:10" hidden="1" x14ac:dyDescent="0.25">
      <c r="A403" s="1">
        <v>398</v>
      </c>
      <c r="B403" s="6" t="s">
        <v>457</v>
      </c>
      <c r="C403" s="7">
        <v>44359</v>
      </c>
      <c r="D403" s="3"/>
      <c r="E403" s="19" t="s">
        <v>682</v>
      </c>
      <c r="F403" s="19" t="s">
        <v>859</v>
      </c>
      <c r="G403" s="19" t="s">
        <v>889</v>
      </c>
      <c r="I403" s="11">
        <v>44653</v>
      </c>
      <c r="J403" t="s">
        <v>678</v>
      </c>
    </row>
    <row r="404" spans="1:10" hidden="1" x14ac:dyDescent="0.25">
      <c r="A404" s="1">
        <v>399</v>
      </c>
      <c r="B404" s="6" t="s">
        <v>402</v>
      </c>
      <c r="C404" s="4">
        <v>44298</v>
      </c>
      <c r="D404" s="3"/>
      <c r="E404" s="19" t="s">
        <v>682</v>
      </c>
      <c r="F404" s="19" t="s">
        <v>859</v>
      </c>
      <c r="G404" s="19" t="s">
        <v>889</v>
      </c>
      <c r="I404" s="11">
        <v>44653</v>
      </c>
      <c r="J404" t="s">
        <v>676</v>
      </c>
    </row>
    <row r="405" spans="1:10" hidden="1" x14ac:dyDescent="0.25">
      <c r="A405" s="1">
        <v>400</v>
      </c>
      <c r="B405" s="6" t="s">
        <v>403</v>
      </c>
      <c r="C405" s="4">
        <v>44303</v>
      </c>
      <c r="D405" s="3"/>
      <c r="E405" s="19" t="s">
        <v>682</v>
      </c>
      <c r="F405" s="19" t="s">
        <v>859</v>
      </c>
      <c r="G405" s="19" t="s">
        <v>889</v>
      </c>
      <c r="I405" s="11">
        <v>44653</v>
      </c>
      <c r="J405" t="s">
        <v>678</v>
      </c>
    </row>
    <row r="406" spans="1:10" hidden="1" x14ac:dyDescent="0.25">
      <c r="A406" s="1">
        <v>401</v>
      </c>
      <c r="B406" s="6" t="s">
        <v>404</v>
      </c>
      <c r="C406" s="4">
        <v>44306</v>
      </c>
      <c r="D406" s="3"/>
      <c r="E406" s="19"/>
      <c r="F406" s="18" t="s">
        <v>908</v>
      </c>
      <c r="G406" s="19" t="s">
        <v>933</v>
      </c>
      <c r="I406" s="11">
        <v>44655</v>
      </c>
      <c r="J406" t="s">
        <v>675</v>
      </c>
    </row>
    <row r="407" spans="1:10" hidden="1" x14ac:dyDescent="0.25">
      <c r="A407" s="1">
        <v>402</v>
      </c>
      <c r="B407" s="6" t="s">
        <v>405</v>
      </c>
      <c r="C407" s="4">
        <v>44307</v>
      </c>
      <c r="D407" s="3"/>
      <c r="E407" s="19"/>
      <c r="F407" s="18" t="s">
        <v>908</v>
      </c>
      <c r="G407" s="19" t="s">
        <v>933</v>
      </c>
      <c r="I407" s="11">
        <v>44655</v>
      </c>
      <c r="J407" t="s">
        <v>678</v>
      </c>
    </row>
    <row r="408" spans="1:10" hidden="1" x14ac:dyDescent="0.25">
      <c r="A408" s="1">
        <v>403</v>
      </c>
      <c r="B408" s="6" t="s">
        <v>406</v>
      </c>
      <c r="C408" s="4">
        <v>44307</v>
      </c>
      <c r="D408" s="3"/>
      <c r="E408" s="19"/>
      <c r="F408" s="18" t="s">
        <v>908</v>
      </c>
      <c r="G408" s="19" t="s">
        <v>933</v>
      </c>
      <c r="I408" s="11">
        <v>44655</v>
      </c>
      <c r="J408" t="s">
        <v>678</v>
      </c>
    </row>
    <row r="409" spans="1:10" hidden="1" x14ac:dyDescent="0.25">
      <c r="A409" s="1">
        <v>404</v>
      </c>
      <c r="B409" s="6" t="s">
        <v>407</v>
      </c>
      <c r="C409" s="4">
        <v>44308</v>
      </c>
      <c r="D409" s="3"/>
      <c r="E409" s="19"/>
      <c r="F409" s="18" t="s">
        <v>908</v>
      </c>
      <c r="G409" s="19" t="s">
        <v>933</v>
      </c>
      <c r="I409" s="11">
        <v>44655</v>
      </c>
      <c r="J409" t="s">
        <v>676</v>
      </c>
    </row>
    <row r="410" spans="1:10" hidden="1" x14ac:dyDescent="0.25">
      <c r="A410" s="1">
        <v>405</v>
      </c>
      <c r="B410" s="6" t="s">
        <v>408</v>
      </c>
      <c r="C410" s="4">
        <v>44312</v>
      </c>
      <c r="D410" s="8" t="s">
        <v>671</v>
      </c>
      <c r="E410" s="19"/>
      <c r="F410" s="18" t="s">
        <v>908</v>
      </c>
      <c r="G410" s="19" t="s">
        <v>933</v>
      </c>
      <c r="I410" s="11">
        <v>44655</v>
      </c>
      <c r="J410" t="s">
        <v>675</v>
      </c>
    </row>
    <row r="411" spans="1:10" hidden="1" x14ac:dyDescent="0.25">
      <c r="A411" s="1">
        <v>406</v>
      </c>
      <c r="B411" s="6" t="s">
        <v>409</v>
      </c>
      <c r="C411" s="4">
        <v>44312</v>
      </c>
      <c r="D411" s="3"/>
      <c r="E411" s="19"/>
      <c r="F411" s="18" t="s">
        <v>908</v>
      </c>
      <c r="G411" s="19" t="s">
        <v>933</v>
      </c>
      <c r="I411" s="11">
        <v>44655</v>
      </c>
      <c r="J411" t="s">
        <v>675</v>
      </c>
    </row>
    <row r="412" spans="1:10" hidden="1" x14ac:dyDescent="0.25">
      <c r="A412" s="1">
        <v>407</v>
      </c>
      <c r="B412" s="6" t="s">
        <v>410</v>
      </c>
      <c r="C412" s="4">
        <v>44312</v>
      </c>
      <c r="D412" s="3"/>
      <c r="E412" s="19"/>
      <c r="F412" s="18" t="s">
        <v>908</v>
      </c>
      <c r="G412" s="19" t="s">
        <v>933</v>
      </c>
      <c r="I412" s="11">
        <v>44655</v>
      </c>
      <c r="J412" t="s">
        <v>676</v>
      </c>
    </row>
    <row r="413" spans="1:10" hidden="1" x14ac:dyDescent="0.25">
      <c r="A413" s="1">
        <v>408</v>
      </c>
      <c r="B413" s="6" t="s">
        <v>411</v>
      </c>
      <c r="C413" s="4">
        <v>44314</v>
      </c>
      <c r="D413" s="3"/>
      <c r="E413" s="19"/>
      <c r="F413" s="18" t="s">
        <v>908</v>
      </c>
      <c r="G413" s="19" t="s">
        <v>933</v>
      </c>
      <c r="I413" s="11">
        <v>44655</v>
      </c>
      <c r="J413" t="s">
        <v>676</v>
      </c>
    </row>
    <row r="414" spans="1:10" hidden="1" x14ac:dyDescent="0.25">
      <c r="A414" s="1">
        <v>409</v>
      </c>
      <c r="B414" s="6" t="s">
        <v>412</v>
      </c>
      <c r="C414" s="4">
        <v>44315</v>
      </c>
      <c r="D414" s="3"/>
      <c r="E414" s="19"/>
      <c r="F414" s="18" t="s">
        <v>908</v>
      </c>
      <c r="G414" s="19" t="s">
        <v>933</v>
      </c>
      <c r="I414" s="11">
        <v>44655</v>
      </c>
      <c r="J414" t="s">
        <v>677</v>
      </c>
    </row>
    <row r="415" spans="1:10" hidden="1" x14ac:dyDescent="0.25">
      <c r="A415" s="1">
        <v>410</v>
      </c>
      <c r="B415" s="6" t="s">
        <v>413</v>
      </c>
      <c r="C415" s="4">
        <v>44316</v>
      </c>
      <c r="D415" s="3"/>
      <c r="E415" s="19"/>
      <c r="F415" s="18" t="s">
        <v>908</v>
      </c>
      <c r="G415" s="19" t="s">
        <v>933</v>
      </c>
      <c r="I415" s="11">
        <v>44655</v>
      </c>
      <c r="J415" t="s">
        <v>678</v>
      </c>
    </row>
    <row r="416" spans="1:10" hidden="1" x14ac:dyDescent="0.25">
      <c r="A416" s="1">
        <v>411</v>
      </c>
      <c r="B416" s="6" t="s">
        <v>414</v>
      </c>
      <c r="C416" s="4">
        <v>44316</v>
      </c>
      <c r="D416" s="3"/>
      <c r="E416" s="19"/>
      <c r="F416" s="18" t="s">
        <v>908</v>
      </c>
      <c r="G416" s="19" t="s">
        <v>933</v>
      </c>
      <c r="I416" s="11">
        <v>44655</v>
      </c>
      <c r="J416" t="s">
        <v>676</v>
      </c>
    </row>
    <row r="417" spans="1:10" hidden="1" x14ac:dyDescent="0.25">
      <c r="A417" s="1">
        <v>412</v>
      </c>
      <c r="B417" s="6" t="s">
        <v>415</v>
      </c>
      <c r="C417" s="4">
        <v>44316</v>
      </c>
      <c r="D417" s="3"/>
      <c r="E417" s="19"/>
      <c r="F417" s="18" t="s">
        <v>908</v>
      </c>
      <c r="G417" s="19" t="s">
        <v>933</v>
      </c>
      <c r="I417" s="11">
        <v>44655</v>
      </c>
      <c r="J417" t="s">
        <v>676</v>
      </c>
    </row>
    <row r="418" spans="1:10" hidden="1" x14ac:dyDescent="0.25">
      <c r="A418" s="1">
        <v>413</v>
      </c>
      <c r="B418" s="6" t="s">
        <v>416</v>
      </c>
      <c r="C418" s="4">
        <v>44316</v>
      </c>
      <c r="D418" s="3"/>
      <c r="E418" s="19"/>
      <c r="F418" s="18" t="s">
        <v>908</v>
      </c>
      <c r="G418" s="19" t="s">
        <v>933</v>
      </c>
      <c r="I418" s="11">
        <v>44655</v>
      </c>
      <c r="J418" t="s">
        <v>676</v>
      </c>
    </row>
    <row r="419" spans="1:10" hidden="1" x14ac:dyDescent="0.25">
      <c r="A419" s="1">
        <v>414</v>
      </c>
      <c r="B419" s="6" t="s">
        <v>417</v>
      </c>
      <c r="C419" s="4">
        <v>44316</v>
      </c>
      <c r="D419" s="3"/>
      <c r="E419" s="19"/>
      <c r="F419" s="18" t="s">
        <v>908</v>
      </c>
      <c r="G419" s="19" t="s">
        <v>933</v>
      </c>
      <c r="I419" s="11">
        <v>44655</v>
      </c>
      <c r="J419" t="s">
        <v>676</v>
      </c>
    </row>
    <row r="420" spans="1:10" hidden="1" x14ac:dyDescent="0.25">
      <c r="A420" s="1">
        <v>415</v>
      </c>
      <c r="B420" s="6" t="s">
        <v>418</v>
      </c>
      <c r="C420" s="4">
        <v>44319</v>
      </c>
      <c r="D420" s="8" t="s">
        <v>671</v>
      </c>
      <c r="E420" s="19"/>
      <c r="F420" s="18" t="s">
        <v>908</v>
      </c>
      <c r="G420" s="19" t="s">
        <v>933</v>
      </c>
      <c r="I420" s="11">
        <v>44655</v>
      </c>
      <c r="J420" t="s">
        <v>675</v>
      </c>
    </row>
    <row r="421" spans="1:10" hidden="1" x14ac:dyDescent="0.25">
      <c r="A421" s="1">
        <v>416</v>
      </c>
      <c r="B421" s="6" t="s">
        <v>419</v>
      </c>
      <c r="C421" s="4">
        <v>44321</v>
      </c>
      <c r="D421" s="3"/>
      <c r="E421" s="19"/>
      <c r="F421" s="18" t="s">
        <v>908</v>
      </c>
      <c r="G421" s="19" t="s">
        <v>933</v>
      </c>
      <c r="I421" s="11">
        <v>44655</v>
      </c>
      <c r="J421" t="s">
        <v>675</v>
      </c>
    </row>
    <row r="422" spans="1:10" hidden="1" x14ac:dyDescent="0.25">
      <c r="A422" s="1">
        <v>417</v>
      </c>
      <c r="B422" s="6" t="s">
        <v>420</v>
      </c>
      <c r="C422" s="4">
        <v>44321</v>
      </c>
      <c r="D422" s="3"/>
      <c r="E422" s="19"/>
      <c r="F422" s="18" t="s">
        <v>908</v>
      </c>
      <c r="G422" s="19" t="s">
        <v>933</v>
      </c>
      <c r="I422" s="11">
        <v>44655</v>
      </c>
      <c r="J422" t="s">
        <v>676</v>
      </c>
    </row>
    <row r="423" spans="1:10" hidden="1" x14ac:dyDescent="0.25">
      <c r="A423" s="1">
        <v>418</v>
      </c>
      <c r="B423" s="6" t="s">
        <v>421</v>
      </c>
      <c r="C423" s="4">
        <v>44321</v>
      </c>
      <c r="D423" s="3"/>
      <c r="E423" s="19"/>
      <c r="F423" s="18" t="s">
        <v>908</v>
      </c>
      <c r="G423" s="19" t="s">
        <v>933</v>
      </c>
      <c r="I423" s="11">
        <v>44655</v>
      </c>
      <c r="J423" t="s">
        <v>676</v>
      </c>
    </row>
    <row r="424" spans="1:10" hidden="1" x14ac:dyDescent="0.25">
      <c r="A424" s="1">
        <v>419</v>
      </c>
      <c r="B424" s="6" t="s">
        <v>422</v>
      </c>
      <c r="C424" s="4">
        <v>44324</v>
      </c>
      <c r="D424" s="3"/>
      <c r="E424" s="19"/>
      <c r="F424" s="18" t="s">
        <v>908</v>
      </c>
      <c r="G424" s="19" t="s">
        <v>933</v>
      </c>
      <c r="I424" s="11">
        <v>44655</v>
      </c>
      <c r="J424" t="s">
        <v>676</v>
      </c>
    </row>
    <row r="425" spans="1:10" hidden="1" x14ac:dyDescent="0.25">
      <c r="A425" s="1">
        <v>420</v>
      </c>
      <c r="B425" s="6" t="s">
        <v>423</v>
      </c>
      <c r="C425" s="4">
        <v>44324</v>
      </c>
      <c r="D425" s="3"/>
      <c r="E425" s="19"/>
      <c r="F425" s="18" t="s">
        <v>908</v>
      </c>
      <c r="G425" s="19" t="s">
        <v>933</v>
      </c>
      <c r="I425" s="11">
        <v>44655</v>
      </c>
      <c r="J425" t="s">
        <v>676</v>
      </c>
    </row>
    <row r="426" spans="1:10" hidden="1" x14ac:dyDescent="0.25">
      <c r="A426" s="1">
        <v>421</v>
      </c>
      <c r="B426" s="6" t="s">
        <v>424</v>
      </c>
      <c r="C426" s="4">
        <v>44324</v>
      </c>
      <c r="D426" s="3"/>
      <c r="E426" s="19"/>
      <c r="F426" s="18" t="s">
        <v>908</v>
      </c>
      <c r="G426" s="19" t="s">
        <v>933</v>
      </c>
      <c r="I426" s="11">
        <v>44655</v>
      </c>
      <c r="J426" t="s">
        <v>676</v>
      </c>
    </row>
    <row r="427" spans="1:10" hidden="1" x14ac:dyDescent="0.25">
      <c r="A427" s="1">
        <v>422</v>
      </c>
      <c r="B427" s="6" t="s">
        <v>425</v>
      </c>
      <c r="C427" s="4">
        <v>44324</v>
      </c>
      <c r="D427" s="3"/>
      <c r="E427" s="19"/>
      <c r="F427" s="18" t="s">
        <v>908</v>
      </c>
      <c r="G427" s="19" t="s">
        <v>933</v>
      </c>
      <c r="I427" s="11">
        <v>44655</v>
      </c>
      <c r="J427" t="s">
        <v>676</v>
      </c>
    </row>
    <row r="428" spans="1:10" hidden="1" x14ac:dyDescent="0.25">
      <c r="A428" s="1">
        <v>423</v>
      </c>
      <c r="B428" s="6" t="s">
        <v>426</v>
      </c>
      <c r="C428" s="4">
        <v>44324</v>
      </c>
      <c r="D428" s="3"/>
      <c r="E428" s="19"/>
      <c r="F428" s="18" t="s">
        <v>908</v>
      </c>
      <c r="G428" s="19" t="s">
        <v>933</v>
      </c>
      <c r="I428" s="11">
        <v>44655</v>
      </c>
      <c r="J428" t="s">
        <v>676</v>
      </c>
    </row>
    <row r="429" spans="1:10" hidden="1" x14ac:dyDescent="0.25">
      <c r="A429" s="1">
        <v>424</v>
      </c>
      <c r="B429" s="6" t="s">
        <v>427</v>
      </c>
      <c r="C429" s="4">
        <v>44326</v>
      </c>
      <c r="D429" s="3"/>
      <c r="E429" s="19"/>
      <c r="F429" s="18" t="s">
        <v>908</v>
      </c>
      <c r="G429" s="19" t="s">
        <v>933</v>
      </c>
      <c r="I429" s="11">
        <v>44655</v>
      </c>
      <c r="J429" t="s">
        <v>676</v>
      </c>
    </row>
    <row r="430" spans="1:10" hidden="1" x14ac:dyDescent="0.25">
      <c r="A430" s="1">
        <v>425</v>
      </c>
      <c r="B430" s="6" t="s">
        <v>428</v>
      </c>
      <c r="C430" s="4">
        <v>44327</v>
      </c>
      <c r="D430" s="3"/>
      <c r="E430" s="19"/>
      <c r="F430" s="18" t="s">
        <v>908</v>
      </c>
      <c r="G430" s="19" t="s">
        <v>933</v>
      </c>
      <c r="I430" s="11">
        <v>44655</v>
      </c>
      <c r="J430" t="s">
        <v>675</v>
      </c>
    </row>
    <row r="431" spans="1:10" hidden="1" x14ac:dyDescent="0.25">
      <c r="A431" s="1">
        <v>426</v>
      </c>
      <c r="B431" s="6" t="s">
        <v>429</v>
      </c>
      <c r="C431" s="4">
        <v>44327</v>
      </c>
      <c r="D431" s="3"/>
      <c r="E431" s="19"/>
      <c r="F431" s="18" t="s">
        <v>908</v>
      </c>
      <c r="G431" s="19" t="s">
        <v>933</v>
      </c>
      <c r="I431" s="11">
        <v>44655</v>
      </c>
      <c r="J431" t="s">
        <v>676</v>
      </c>
    </row>
    <row r="432" spans="1:10" hidden="1" x14ac:dyDescent="0.25">
      <c r="A432" s="1">
        <v>427</v>
      </c>
      <c r="B432" s="6" t="s">
        <v>430</v>
      </c>
      <c r="C432" s="4">
        <v>44327</v>
      </c>
      <c r="D432" s="3"/>
      <c r="E432" s="19"/>
      <c r="F432" s="18" t="s">
        <v>908</v>
      </c>
      <c r="G432" s="19" t="s">
        <v>933</v>
      </c>
      <c r="I432" s="11">
        <v>44655</v>
      </c>
      <c r="J432" t="s">
        <v>676</v>
      </c>
    </row>
    <row r="433" spans="1:10" hidden="1" x14ac:dyDescent="0.25">
      <c r="A433" s="1">
        <v>428</v>
      </c>
      <c r="B433" s="6" t="s">
        <v>431</v>
      </c>
      <c r="C433" s="4">
        <v>44327</v>
      </c>
      <c r="D433" s="3"/>
      <c r="E433" s="19"/>
      <c r="F433" s="18" t="s">
        <v>908</v>
      </c>
      <c r="G433" s="19" t="s">
        <v>933</v>
      </c>
      <c r="I433" s="11">
        <v>44655</v>
      </c>
      <c r="J433" t="s">
        <v>676</v>
      </c>
    </row>
    <row r="434" spans="1:10" hidden="1" x14ac:dyDescent="0.25">
      <c r="A434" s="1">
        <v>429</v>
      </c>
      <c r="B434" s="6" t="s">
        <v>432</v>
      </c>
      <c r="C434" s="4">
        <v>44333</v>
      </c>
      <c r="D434" s="3"/>
      <c r="E434" s="19"/>
      <c r="F434" s="18" t="s">
        <v>908</v>
      </c>
      <c r="G434" s="19" t="s">
        <v>933</v>
      </c>
      <c r="I434" s="11">
        <v>44655</v>
      </c>
      <c r="J434" t="s">
        <v>675</v>
      </c>
    </row>
    <row r="435" spans="1:10" hidden="1" x14ac:dyDescent="0.25">
      <c r="A435" s="1">
        <v>430</v>
      </c>
      <c r="B435" s="6" t="s">
        <v>433</v>
      </c>
      <c r="C435" s="4">
        <v>44334</v>
      </c>
      <c r="D435" s="8" t="s">
        <v>672</v>
      </c>
      <c r="E435" s="19"/>
      <c r="F435" s="18" t="s">
        <v>908</v>
      </c>
      <c r="G435" s="19" t="s">
        <v>933</v>
      </c>
      <c r="I435" s="11">
        <v>44655</v>
      </c>
      <c r="J435" t="s">
        <v>675</v>
      </c>
    </row>
    <row r="436" spans="1:10" hidden="1" x14ac:dyDescent="0.25">
      <c r="A436" s="1">
        <v>431</v>
      </c>
      <c r="B436" s="6" t="s">
        <v>434</v>
      </c>
      <c r="C436" s="4">
        <v>44336</v>
      </c>
      <c r="D436" s="3"/>
      <c r="E436" s="19"/>
      <c r="F436" s="18" t="s">
        <v>908</v>
      </c>
      <c r="G436" s="19" t="s">
        <v>933</v>
      </c>
      <c r="I436" s="11">
        <v>44655</v>
      </c>
      <c r="J436" t="s">
        <v>676</v>
      </c>
    </row>
    <row r="437" spans="1:10" hidden="1" x14ac:dyDescent="0.25">
      <c r="A437" s="1">
        <v>432</v>
      </c>
      <c r="B437" s="6" t="s">
        <v>435</v>
      </c>
      <c r="C437" s="4">
        <v>44337</v>
      </c>
      <c r="D437" s="3"/>
      <c r="E437" s="19"/>
      <c r="F437" s="18" t="s">
        <v>908</v>
      </c>
      <c r="G437" s="19" t="s">
        <v>933</v>
      </c>
      <c r="I437" s="11">
        <v>44655</v>
      </c>
      <c r="J437" t="s">
        <v>677</v>
      </c>
    </row>
    <row r="438" spans="1:10" hidden="1" x14ac:dyDescent="0.25">
      <c r="A438" s="1">
        <v>433</v>
      </c>
      <c r="B438" s="6" t="s">
        <v>436</v>
      </c>
      <c r="C438" s="4">
        <v>44340</v>
      </c>
      <c r="D438" s="3"/>
      <c r="E438" s="19"/>
      <c r="F438" s="18" t="s">
        <v>908</v>
      </c>
      <c r="G438" s="19" t="s">
        <v>933</v>
      </c>
      <c r="I438" s="11">
        <v>44655</v>
      </c>
      <c r="J438" t="s">
        <v>677</v>
      </c>
    </row>
    <row r="439" spans="1:10" hidden="1" x14ac:dyDescent="0.25">
      <c r="A439" s="1">
        <v>434</v>
      </c>
      <c r="B439" s="6" t="s">
        <v>437</v>
      </c>
      <c r="C439" s="4">
        <v>44340</v>
      </c>
      <c r="D439" s="3"/>
      <c r="E439" s="19"/>
      <c r="F439" s="18" t="s">
        <v>908</v>
      </c>
      <c r="G439" s="19" t="s">
        <v>933</v>
      </c>
      <c r="I439" s="11">
        <v>44655</v>
      </c>
      <c r="J439" t="s">
        <v>679</v>
      </c>
    </row>
    <row r="440" spans="1:10" hidden="1" x14ac:dyDescent="0.25">
      <c r="A440" s="1">
        <v>435</v>
      </c>
      <c r="B440" s="6" t="s">
        <v>438</v>
      </c>
      <c r="C440" s="4">
        <v>44341</v>
      </c>
      <c r="D440" s="3"/>
      <c r="E440" s="19"/>
      <c r="F440" s="18" t="s">
        <v>908</v>
      </c>
      <c r="G440" s="19" t="s">
        <v>933</v>
      </c>
      <c r="I440" s="11">
        <v>44655</v>
      </c>
      <c r="J440" t="s">
        <v>679</v>
      </c>
    </row>
    <row r="441" spans="1:10" hidden="1" x14ac:dyDescent="0.25">
      <c r="A441" s="1">
        <v>436</v>
      </c>
      <c r="B441" s="6" t="s">
        <v>439</v>
      </c>
      <c r="C441" s="4">
        <v>44341</v>
      </c>
      <c r="D441" s="3"/>
      <c r="E441" s="19"/>
      <c r="F441" s="18" t="s">
        <v>908</v>
      </c>
      <c r="G441" s="19" t="s">
        <v>933</v>
      </c>
      <c r="I441" s="11">
        <v>44655</v>
      </c>
      <c r="J441" t="s">
        <v>676</v>
      </c>
    </row>
    <row r="442" spans="1:10" hidden="1" x14ac:dyDescent="0.25">
      <c r="A442" s="1">
        <v>437</v>
      </c>
      <c r="B442" s="6" t="s">
        <v>440</v>
      </c>
      <c r="C442" s="4">
        <v>44347</v>
      </c>
      <c r="D442" s="3"/>
      <c r="E442" s="19"/>
      <c r="F442" s="18" t="s">
        <v>908</v>
      </c>
      <c r="G442" s="19" t="s">
        <v>933</v>
      </c>
      <c r="I442" s="11">
        <v>44655</v>
      </c>
      <c r="J442" t="s">
        <v>676</v>
      </c>
    </row>
    <row r="443" spans="1:10" hidden="1" x14ac:dyDescent="0.25">
      <c r="A443" s="1">
        <v>438</v>
      </c>
      <c r="B443" s="6" t="s">
        <v>441</v>
      </c>
      <c r="C443" s="4">
        <v>44347</v>
      </c>
      <c r="D443" s="3"/>
      <c r="E443" s="19"/>
      <c r="F443" s="18" t="s">
        <v>908</v>
      </c>
      <c r="G443" s="19" t="s">
        <v>933</v>
      </c>
      <c r="I443" s="11">
        <v>44655</v>
      </c>
      <c r="J443" t="s">
        <v>676</v>
      </c>
    </row>
    <row r="444" spans="1:10" hidden="1" x14ac:dyDescent="0.25">
      <c r="A444" s="1">
        <v>439</v>
      </c>
      <c r="B444" s="6" t="s">
        <v>442</v>
      </c>
      <c r="C444" s="4">
        <v>44347</v>
      </c>
      <c r="D444" s="3"/>
      <c r="E444" s="19"/>
      <c r="F444" s="18" t="s">
        <v>908</v>
      </c>
      <c r="G444" s="19" t="s">
        <v>933</v>
      </c>
      <c r="I444" s="11">
        <v>44655</v>
      </c>
      <c r="J444" t="s">
        <v>676</v>
      </c>
    </row>
    <row r="445" spans="1:10" hidden="1" x14ac:dyDescent="0.25">
      <c r="A445" s="1">
        <v>440</v>
      </c>
      <c r="B445" s="6" t="s">
        <v>443</v>
      </c>
      <c r="C445" s="4">
        <v>44347</v>
      </c>
      <c r="D445" s="3"/>
      <c r="E445" s="19"/>
      <c r="F445" s="18" t="s">
        <v>908</v>
      </c>
      <c r="G445" s="19" t="s">
        <v>933</v>
      </c>
      <c r="I445" s="11">
        <v>44655</v>
      </c>
      <c r="J445" t="s">
        <v>676</v>
      </c>
    </row>
    <row r="446" spans="1:10" hidden="1" x14ac:dyDescent="0.25">
      <c r="A446" s="1">
        <v>441</v>
      </c>
      <c r="B446" s="6" t="s">
        <v>444</v>
      </c>
      <c r="C446" s="4">
        <v>44347</v>
      </c>
      <c r="D446" s="3"/>
      <c r="E446" s="19"/>
      <c r="F446" s="18" t="s">
        <v>908</v>
      </c>
      <c r="G446" s="19" t="s">
        <v>933</v>
      </c>
      <c r="I446" s="11">
        <v>44655</v>
      </c>
      <c r="J446" t="s">
        <v>676</v>
      </c>
    </row>
    <row r="447" spans="1:10" hidden="1" x14ac:dyDescent="0.25">
      <c r="A447" s="1">
        <v>442</v>
      </c>
      <c r="B447" s="6" t="s">
        <v>445</v>
      </c>
      <c r="C447" s="4">
        <v>44347</v>
      </c>
      <c r="D447" s="3"/>
      <c r="E447" s="19"/>
      <c r="F447" s="18" t="s">
        <v>908</v>
      </c>
      <c r="G447" s="19" t="s">
        <v>933</v>
      </c>
      <c r="I447" s="11">
        <v>44655</v>
      </c>
      <c r="J447" t="s">
        <v>676</v>
      </c>
    </row>
    <row r="448" spans="1:10" hidden="1" x14ac:dyDescent="0.25">
      <c r="A448" s="1">
        <v>443</v>
      </c>
      <c r="B448" s="6" t="s">
        <v>446</v>
      </c>
      <c r="C448" s="4">
        <v>44348</v>
      </c>
      <c r="D448" s="3"/>
      <c r="E448" s="19"/>
      <c r="F448" s="18" t="s">
        <v>908</v>
      </c>
      <c r="G448" s="19" t="s">
        <v>933</v>
      </c>
      <c r="I448" s="11">
        <v>44655</v>
      </c>
      <c r="J448" t="s">
        <v>675</v>
      </c>
    </row>
    <row r="449" spans="1:10" hidden="1" x14ac:dyDescent="0.25">
      <c r="A449" s="1">
        <v>444</v>
      </c>
      <c r="B449" s="6" t="s">
        <v>447</v>
      </c>
      <c r="C449" s="4">
        <v>44348</v>
      </c>
      <c r="D449" s="3"/>
      <c r="E449" s="19"/>
      <c r="F449" s="18" t="s">
        <v>908</v>
      </c>
      <c r="G449" s="19" t="s">
        <v>933</v>
      </c>
      <c r="I449" s="11">
        <v>44655</v>
      </c>
      <c r="J449" t="s">
        <v>676</v>
      </c>
    </row>
    <row r="450" spans="1:10" hidden="1" x14ac:dyDescent="0.25">
      <c r="A450" s="1">
        <v>445</v>
      </c>
      <c r="B450" s="6" t="s">
        <v>448</v>
      </c>
      <c r="C450" s="4">
        <v>44350</v>
      </c>
      <c r="D450" s="3"/>
      <c r="E450" s="19"/>
      <c r="F450" s="18" t="s">
        <v>908</v>
      </c>
      <c r="G450" s="19" t="s">
        <v>933</v>
      </c>
      <c r="I450" s="11">
        <v>44655</v>
      </c>
      <c r="J450" t="s">
        <v>676</v>
      </c>
    </row>
    <row r="451" spans="1:10" hidden="1" x14ac:dyDescent="0.25">
      <c r="A451" s="1">
        <v>446</v>
      </c>
      <c r="B451" s="6" t="s">
        <v>449</v>
      </c>
      <c r="C451" s="4">
        <v>44350</v>
      </c>
      <c r="D451" s="3"/>
      <c r="E451" s="19"/>
      <c r="F451" s="18" t="s">
        <v>908</v>
      </c>
      <c r="G451" s="19" t="s">
        <v>933</v>
      </c>
      <c r="I451" s="11">
        <v>44655</v>
      </c>
      <c r="J451" t="s">
        <v>676</v>
      </c>
    </row>
    <row r="452" spans="1:10" hidden="1" x14ac:dyDescent="0.25">
      <c r="A452" s="1">
        <v>447</v>
      </c>
      <c r="B452" s="6" t="s">
        <v>450</v>
      </c>
      <c r="C452" s="4">
        <v>44350</v>
      </c>
      <c r="D452" s="3"/>
      <c r="E452" s="19"/>
      <c r="F452" s="18" t="s">
        <v>908</v>
      </c>
      <c r="G452" s="19" t="s">
        <v>933</v>
      </c>
      <c r="I452" s="11">
        <v>44655</v>
      </c>
      <c r="J452" t="s">
        <v>676</v>
      </c>
    </row>
    <row r="453" spans="1:10" hidden="1" x14ac:dyDescent="0.25">
      <c r="A453" s="1">
        <v>448</v>
      </c>
      <c r="B453" s="6" t="s">
        <v>451</v>
      </c>
      <c r="C453" s="4">
        <v>44354</v>
      </c>
      <c r="D453" s="3"/>
      <c r="E453" s="19"/>
      <c r="F453" s="18" t="s">
        <v>908</v>
      </c>
      <c r="G453" s="19" t="s">
        <v>933</v>
      </c>
      <c r="I453" s="11">
        <v>44655</v>
      </c>
      <c r="J453" t="s">
        <v>676</v>
      </c>
    </row>
    <row r="454" spans="1:10" hidden="1" x14ac:dyDescent="0.25">
      <c r="A454" s="1">
        <v>449</v>
      </c>
      <c r="B454" s="6" t="s">
        <v>452</v>
      </c>
      <c r="C454" s="4">
        <v>44354</v>
      </c>
      <c r="D454" s="3"/>
      <c r="E454" s="19"/>
      <c r="F454" s="18" t="s">
        <v>908</v>
      </c>
      <c r="G454" s="19" t="s">
        <v>933</v>
      </c>
      <c r="I454" s="11">
        <v>44655</v>
      </c>
      <c r="J454" t="s">
        <v>676</v>
      </c>
    </row>
    <row r="455" spans="1:10" hidden="1" x14ac:dyDescent="0.25">
      <c r="A455" s="1">
        <v>450</v>
      </c>
      <c r="B455" s="6" t="s">
        <v>453</v>
      </c>
      <c r="C455" s="4">
        <v>44354</v>
      </c>
      <c r="D455" s="3"/>
      <c r="E455" s="19"/>
      <c r="F455" s="18" t="s">
        <v>908</v>
      </c>
      <c r="G455" s="19" t="s">
        <v>933</v>
      </c>
      <c r="I455" s="11">
        <v>44655</v>
      </c>
      <c r="J455" t="s">
        <v>676</v>
      </c>
    </row>
    <row r="456" spans="1:10" hidden="1" x14ac:dyDescent="0.25">
      <c r="A456" s="1">
        <v>451</v>
      </c>
      <c r="B456" s="6" t="s">
        <v>458</v>
      </c>
      <c r="C456" s="4">
        <v>44359</v>
      </c>
      <c r="D456" s="3"/>
      <c r="E456" s="19"/>
      <c r="F456" s="18" t="s">
        <v>908</v>
      </c>
      <c r="G456" s="19" t="s">
        <v>933</v>
      </c>
      <c r="I456" s="11">
        <v>44657</v>
      </c>
      <c r="J456" t="s">
        <v>676</v>
      </c>
    </row>
    <row r="457" spans="1:10" hidden="1" x14ac:dyDescent="0.25">
      <c r="A457" s="1">
        <v>452</v>
      </c>
      <c r="B457" s="6" t="s">
        <v>459</v>
      </c>
      <c r="C457" s="4">
        <v>44359</v>
      </c>
      <c r="D457" s="3"/>
      <c r="E457" s="19"/>
      <c r="F457" s="18" t="s">
        <v>908</v>
      </c>
      <c r="G457" s="19" t="s">
        <v>933</v>
      </c>
      <c r="I457" s="11">
        <v>44657</v>
      </c>
      <c r="J457" t="s">
        <v>676</v>
      </c>
    </row>
    <row r="458" spans="1:10" hidden="1" x14ac:dyDescent="0.25">
      <c r="A458" s="1">
        <v>453</v>
      </c>
      <c r="B458" s="6" t="s">
        <v>460</v>
      </c>
      <c r="C458" s="4">
        <v>44359</v>
      </c>
      <c r="D458" s="3"/>
      <c r="E458" s="19"/>
      <c r="F458" s="18" t="s">
        <v>908</v>
      </c>
      <c r="G458" s="19" t="s">
        <v>933</v>
      </c>
      <c r="I458" s="11">
        <v>44657</v>
      </c>
      <c r="J458" t="s">
        <v>676</v>
      </c>
    </row>
    <row r="459" spans="1:10" hidden="1" x14ac:dyDescent="0.25">
      <c r="A459" s="1">
        <v>454</v>
      </c>
      <c r="B459" s="6" t="s">
        <v>461</v>
      </c>
      <c r="C459" s="4">
        <v>44359</v>
      </c>
      <c r="D459" s="3"/>
      <c r="E459" s="19"/>
      <c r="F459" s="18" t="s">
        <v>908</v>
      </c>
      <c r="G459" s="19" t="s">
        <v>933</v>
      </c>
      <c r="I459" s="11">
        <v>44657</v>
      </c>
      <c r="J459" t="s">
        <v>676</v>
      </c>
    </row>
    <row r="460" spans="1:10" hidden="1" x14ac:dyDescent="0.25">
      <c r="A460" s="1">
        <v>455</v>
      </c>
      <c r="B460" s="6" t="s">
        <v>462</v>
      </c>
      <c r="C460" s="4">
        <v>44362</v>
      </c>
      <c r="D460" s="3"/>
      <c r="E460" s="19"/>
      <c r="F460" s="18" t="s">
        <v>908</v>
      </c>
      <c r="G460" s="19" t="s">
        <v>933</v>
      </c>
      <c r="I460" s="11">
        <v>44657</v>
      </c>
      <c r="J460" t="s">
        <v>675</v>
      </c>
    </row>
    <row r="461" spans="1:10" hidden="1" x14ac:dyDescent="0.25">
      <c r="A461" s="1">
        <v>456</v>
      </c>
      <c r="B461" s="6" t="s">
        <v>463</v>
      </c>
      <c r="C461" s="4">
        <v>44362</v>
      </c>
      <c r="D461" s="3"/>
      <c r="E461" s="19"/>
      <c r="F461" s="18" t="s">
        <v>908</v>
      </c>
      <c r="G461" s="19" t="s">
        <v>933</v>
      </c>
      <c r="I461" s="11">
        <v>44657</v>
      </c>
      <c r="J461" t="s">
        <v>678</v>
      </c>
    </row>
    <row r="462" spans="1:10" hidden="1" x14ac:dyDescent="0.25">
      <c r="A462" s="1">
        <v>457</v>
      </c>
      <c r="B462" s="6" t="s">
        <v>464</v>
      </c>
      <c r="C462" s="4">
        <v>44362</v>
      </c>
      <c r="D462" s="3"/>
      <c r="E462" s="19"/>
      <c r="F462" s="18" t="s">
        <v>908</v>
      </c>
      <c r="G462" s="19" t="s">
        <v>933</v>
      </c>
      <c r="I462" s="11">
        <v>44657</v>
      </c>
      <c r="J462" t="s">
        <v>678</v>
      </c>
    </row>
    <row r="463" spans="1:10" hidden="1" x14ac:dyDescent="0.25">
      <c r="A463" s="1">
        <v>458</v>
      </c>
      <c r="B463" s="6" t="s">
        <v>465</v>
      </c>
      <c r="C463" s="4">
        <v>44362</v>
      </c>
      <c r="D463" s="3"/>
      <c r="E463" s="19"/>
      <c r="F463" s="18" t="s">
        <v>908</v>
      </c>
      <c r="G463" s="19" t="s">
        <v>933</v>
      </c>
      <c r="I463" s="11">
        <v>44657</v>
      </c>
      <c r="J463" t="s">
        <v>676</v>
      </c>
    </row>
    <row r="464" spans="1:10" hidden="1" x14ac:dyDescent="0.25">
      <c r="A464" s="1">
        <v>459</v>
      </c>
      <c r="B464" s="6" t="s">
        <v>466</v>
      </c>
      <c r="C464" s="4">
        <v>44362</v>
      </c>
      <c r="D464" s="3"/>
      <c r="E464" s="19"/>
      <c r="F464" s="18" t="s">
        <v>908</v>
      </c>
      <c r="G464" s="19" t="s">
        <v>933</v>
      </c>
      <c r="I464" s="11">
        <v>44657</v>
      </c>
      <c r="J464" t="s">
        <v>676</v>
      </c>
    </row>
    <row r="465" spans="1:10" hidden="1" x14ac:dyDescent="0.25">
      <c r="A465" s="1">
        <v>460</v>
      </c>
      <c r="B465" s="6" t="s">
        <v>467</v>
      </c>
      <c r="C465" s="4">
        <v>44362</v>
      </c>
      <c r="D465" s="3"/>
      <c r="E465" s="19"/>
      <c r="F465" s="18" t="s">
        <v>908</v>
      </c>
      <c r="G465" s="19" t="s">
        <v>933</v>
      </c>
      <c r="I465" s="11">
        <v>44657</v>
      </c>
      <c r="J465" t="s">
        <v>676</v>
      </c>
    </row>
    <row r="466" spans="1:10" hidden="1" x14ac:dyDescent="0.25">
      <c r="A466" s="1">
        <v>461</v>
      </c>
      <c r="B466" s="6" t="s">
        <v>468</v>
      </c>
      <c r="C466" s="4">
        <v>44362</v>
      </c>
      <c r="D466" s="3"/>
      <c r="E466" s="19"/>
      <c r="F466" s="18" t="s">
        <v>908</v>
      </c>
      <c r="G466" s="19" t="s">
        <v>933</v>
      </c>
      <c r="I466" s="11">
        <v>44657</v>
      </c>
      <c r="J466" t="s">
        <v>676</v>
      </c>
    </row>
    <row r="467" spans="1:10" hidden="1" x14ac:dyDescent="0.25">
      <c r="A467" s="1">
        <v>462</v>
      </c>
      <c r="B467" s="6" t="s">
        <v>469</v>
      </c>
      <c r="C467" s="4">
        <v>44363</v>
      </c>
      <c r="D467" s="3"/>
      <c r="E467" s="19"/>
      <c r="F467" s="18" t="s">
        <v>908</v>
      </c>
      <c r="G467" s="19" t="s">
        <v>933</v>
      </c>
      <c r="I467" s="11">
        <v>44657</v>
      </c>
      <c r="J467" t="s">
        <v>678</v>
      </c>
    </row>
    <row r="468" spans="1:10" hidden="1" x14ac:dyDescent="0.25">
      <c r="A468" s="1">
        <v>463</v>
      </c>
      <c r="B468" s="6" t="s">
        <v>470</v>
      </c>
      <c r="C468" s="4">
        <v>44363</v>
      </c>
      <c r="D468" s="3"/>
      <c r="E468" s="19"/>
      <c r="F468" s="18" t="s">
        <v>908</v>
      </c>
      <c r="G468" s="19" t="s">
        <v>933</v>
      </c>
      <c r="I468" s="11">
        <v>44657</v>
      </c>
      <c r="J468" t="s">
        <v>678</v>
      </c>
    </row>
    <row r="469" spans="1:10" hidden="1" x14ac:dyDescent="0.25">
      <c r="A469" s="1">
        <v>464</v>
      </c>
      <c r="B469" s="6" t="s">
        <v>471</v>
      </c>
      <c r="C469" s="4">
        <v>44363</v>
      </c>
      <c r="D469" s="3"/>
      <c r="E469" s="19"/>
      <c r="F469" s="18" t="s">
        <v>908</v>
      </c>
      <c r="G469" s="19" t="s">
        <v>933</v>
      </c>
      <c r="I469" s="11">
        <v>44657</v>
      </c>
      <c r="J469" t="s">
        <v>678</v>
      </c>
    </row>
    <row r="470" spans="1:10" hidden="1" x14ac:dyDescent="0.25">
      <c r="A470" s="1">
        <v>465</v>
      </c>
      <c r="B470" s="6" t="s">
        <v>472</v>
      </c>
      <c r="C470" s="4">
        <v>44365</v>
      </c>
      <c r="D470" s="3"/>
      <c r="E470" s="19"/>
      <c r="F470" s="18" t="s">
        <v>908</v>
      </c>
      <c r="G470" s="19" t="s">
        <v>933</v>
      </c>
      <c r="I470" s="11">
        <v>44657</v>
      </c>
      <c r="J470" t="s">
        <v>675</v>
      </c>
    </row>
    <row r="471" spans="1:10" x14ac:dyDescent="0.25">
      <c r="A471" s="1">
        <v>466</v>
      </c>
      <c r="B471" s="6" t="s">
        <v>473</v>
      </c>
      <c r="C471" s="4">
        <v>44372</v>
      </c>
      <c r="D471" s="51" t="s">
        <v>693</v>
      </c>
      <c r="E471" s="19"/>
      <c r="F471" s="47" t="s">
        <v>908</v>
      </c>
      <c r="G471" s="19"/>
      <c r="I471" s="11">
        <v>44657</v>
      </c>
      <c r="J471" t="s">
        <v>678</v>
      </c>
    </row>
    <row r="472" spans="1:10" hidden="1" x14ac:dyDescent="0.25">
      <c r="A472" s="1">
        <v>467</v>
      </c>
      <c r="B472" s="6" t="s">
        <v>474</v>
      </c>
      <c r="C472" s="4">
        <v>44373</v>
      </c>
      <c r="D472" s="3"/>
      <c r="E472" s="19"/>
      <c r="F472" s="18" t="s">
        <v>908</v>
      </c>
      <c r="G472" s="19" t="s">
        <v>933</v>
      </c>
      <c r="I472" s="11">
        <v>44657</v>
      </c>
      <c r="J472" t="s">
        <v>675</v>
      </c>
    </row>
    <row r="473" spans="1:10" hidden="1" x14ac:dyDescent="0.25">
      <c r="A473" s="1">
        <v>468</v>
      </c>
      <c r="B473" s="6" t="s">
        <v>475</v>
      </c>
      <c r="C473" s="4">
        <v>44373</v>
      </c>
      <c r="D473" s="3"/>
      <c r="E473" s="19"/>
      <c r="F473" s="18" t="s">
        <v>908</v>
      </c>
      <c r="G473" s="19" t="s">
        <v>933</v>
      </c>
      <c r="I473" s="11">
        <v>44657</v>
      </c>
      <c r="J473" t="s">
        <v>676</v>
      </c>
    </row>
    <row r="474" spans="1:10" hidden="1" x14ac:dyDescent="0.25">
      <c r="A474" s="1">
        <v>469</v>
      </c>
      <c r="B474" s="6" t="s">
        <v>476</v>
      </c>
      <c r="C474" s="4">
        <v>44373</v>
      </c>
      <c r="D474" s="3"/>
      <c r="E474" s="19"/>
      <c r="F474" s="18" t="s">
        <v>908</v>
      </c>
      <c r="G474" s="19" t="s">
        <v>933</v>
      </c>
      <c r="I474" s="11">
        <v>44657</v>
      </c>
      <c r="J474" t="s">
        <v>676</v>
      </c>
    </row>
    <row r="475" spans="1:10" hidden="1" x14ac:dyDescent="0.25">
      <c r="A475" s="1">
        <v>470</v>
      </c>
      <c r="B475" s="6" t="s">
        <v>477</v>
      </c>
      <c r="C475" s="4">
        <v>44373</v>
      </c>
      <c r="D475" s="3"/>
      <c r="E475" s="19"/>
      <c r="F475" s="18" t="s">
        <v>908</v>
      </c>
      <c r="G475" s="19" t="s">
        <v>933</v>
      </c>
      <c r="I475" s="11">
        <v>44657</v>
      </c>
      <c r="J475" t="s">
        <v>676</v>
      </c>
    </row>
    <row r="476" spans="1:10" hidden="1" x14ac:dyDescent="0.25">
      <c r="A476" s="1">
        <v>471</v>
      </c>
      <c r="B476" s="6" t="s">
        <v>478</v>
      </c>
      <c r="C476" s="4">
        <v>44380</v>
      </c>
      <c r="D476" s="3"/>
      <c r="E476" s="19"/>
      <c r="F476" s="18" t="s">
        <v>908</v>
      </c>
      <c r="G476" s="19" t="s">
        <v>933</v>
      </c>
      <c r="I476" s="11">
        <v>44657</v>
      </c>
      <c r="J476" t="s">
        <v>676</v>
      </c>
    </row>
    <row r="477" spans="1:10" hidden="1" x14ac:dyDescent="0.25">
      <c r="A477" s="1">
        <v>472</v>
      </c>
      <c r="B477" s="6" t="s">
        <v>479</v>
      </c>
      <c r="C477" s="4">
        <v>44380</v>
      </c>
      <c r="D477" s="3"/>
      <c r="E477" s="19"/>
      <c r="F477" s="18" t="s">
        <v>908</v>
      </c>
      <c r="G477" s="19" t="s">
        <v>933</v>
      </c>
      <c r="I477" s="11">
        <v>44657</v>
      </c>
      <c r="J477" t="s">
        <v>676</v>
      </c>
    </row>
    <row r="478" spans="1:10" hidden="1" x14ac:dyDescent="0.25">
      <c r="A478" s="1">
        <v>473</v>
      </c>
      <c r="B478" s="6" t="s">
        <v>480</v>
      </c>
      <c r="C478" s="4">
        <v>44380</v>
      </c>
      <c r="D478" s="3"/>
      <c r="E478" s="19"/>
      <c r="F478" s="18" t="s">
        <v>908</v>
      </c>
      <c r="G478" s="19" t="s">
        <v>933</v>
      </c>
      <c r="I478" s="11">
        <v>44657</v>
      </c>
      <c r="J478" t="s">
        <v>676</v>
      </c>
    </row>
    <row r="479" spans="1:10" hidden="1" x14ac:dyDescent="0.25">
      <c r="A479" s="1">
        <v>474</v>
      </c>
      <c r="B479" s="6" t="s">
        <v>481</v>
      </c>
      <c r="C479" s="4">
        <v>44380</v>
      </c>
      <c r="D479" s="3"/>
      <c r="E479" s="19"/>
      <c r="F479" s="18" t="s">
        <v>908</v>
      </c>
      <c r="G479" s="19" t="s">
        <v>933</v>
      </c>
      <c r="I479" s="11">
        <v>44657</v>
      </c>
      <c r="J479" t="s">
        <v>676</v>
      </c>
    </row>
    <row r="480" spans="1:10" hidden="1" x14ac:dyDescent="0.25">
      <c r="A480" s="1">
        <v>475</v>
      </c>
      <c r="B480" s="6" t="s">
        <v>482</v>
      </c>
      <c r="C480" s="4">
        <v>44383</v>
      </c>
      <c r="D480" s="3"/>
      <c r="E480" s="19"/>
      <c r="F480" s="18" t="s">
        <v>908</v>
      </c>
      <c r="G480" s="19" t="s">
        <v>933</v>
      </c>
      <c r="I480" s="11">
        <v>44657</v>
      </c>
      <c r="J480" t="s">
        <v>677</v>
      </c>
    </row>
    <row r="481" spans="1:10" hidden="1" x14ac:dyDescent="0.25">
      <c r="A481" s="1">
        <v>476</v>
      </c>
      <c r="B481" s="6" t="s">
        <v>483</v>
      </c>
      <c r="C481" s="4">
        <v>44384</v>
      </c>
      <c r="D481" s="3"/>
      <c r="E481" s="19"/>
      <c r="F481" s="18" t="s">
        <v>908</v>
      </c>
      <c r="G481" s="19" t="s">
        <v>933</v>
      </c>
      <c r="I481" s="11">
        <v>44657</v>
      </c>
      <c r="J481" t="s">
        <v>676</v>
      </c>
    </row>
    <row r="482" spans="1:10" hidden="1" x14ac:dyDescent="0.25">
      <c r="A482" s="1">
        <v>477</v>
      </c>
      <c r="B482" s="6" t="s">
        <v>484</v>
      </c>
      <c r="C482" s="4">
        <v>44384</v>
      </c>
      <c r="D482" s="3"/>
      <c r="E482" s="19"/>
      <c r="F482" s="18" t="s">
        <v>908</v>
      </c>
      <c r="G482" s="19" t="s">
        <v>933</v>
      </c>
      <c r="I482" s="11">
        <v>44657</v>
      </c>
      <c r="J482" t="s">
        <v>676</v>
      </c>
    </row>
    <row r="483" spans="1:10" hidden="1" x14ac:dyDescent="0.25">
      <c r="A483" s="1">
        <v>478</v>
      </c>
      <c r="B483" s="6" t="s">
        <v>485</v>
      </c>
      <c r="C483" s="4">
        <v>44384</v>
      </c>
      <c r="D483" s="3"/>
      <c r="E483" s="19"/>
      <c r="F483" s="18" t="s">
        <v>908</v>
      </c>
      <c r="G483" s="19" t="s">
        <v>933</v>
      </c>
      <c r="I483" s="11">
        <v>44657</v>
      </c>
      <c r="J483" t="s">
        <v>676</v>
      </c>
    </row>
    <row r="484" spans="1:10" hidden="1" x14ac:dyDescent="0.25">
      <c r="A484" s="1">
        <v>479</v>
      </c>
      <c r="B484" s="6" t="s">
        <v>486</v>
      </c>
      <c r="C484" s="4">
        <v>44384</v>
      </c>
      <c r="D484" s="3"/>
      <c r="E484" s="19"/>
      <c r="F484" s="18" t="s">
        <v>908</v>
      </c>
      <c r="G484" s="19" t="s">
        <v>933</v>
      </c>
      <c r="I484" s="11">
        <v>44657</v>
      </c>
      <c r="J484" t="s">
        <v>676</v>
      </c>
    </row>
    <row r="485" spans="1:10" hidden="1" x14ac:dyDescent="0.25">
      <c r="A485" s="1">
        <v>480</v>
      </c>
      <c r="B485" s="6" t="s">
        <v>487</v>
      </c>
      <c r="C485" s="4">
        <v>44384</v>
      </c>
      <c r="D485" s="3"/>
      <c r="E485" s="19"/>
      <c r="F485" s="18" t="s">
        <v>908</v>
      </c>
      <c r="G485" s="19" t="s">
        <v>933</v>
      </c>
      <c r="I485" s="11">
        <v>44657</v>
      </c>
      <c r="J485" t="s">
        <v>676</v>
      </c>
    </row>
    <row r="486" spans="1:10" hidden="1" x14ac:dyDescent="0.25">
      <c r="A486" s="1">
        <v>481</v>
      </c>
      <c r="B486" s="6" t="s">
        <v>488</v>
      </c>
      <c r="C486" s="4">
        <v>44384</v>
      </c>
      <c r="D486" s="3"/>
      <c r="E486" s="19"/>
      <c r="F486" s="18" t="s">
        <v>908</v>
      </c>
      <c r="G486" s="19" t="s">
        <v>933</v>
      </c>
      <c r="I486" s="11">
        <v>44657</v>
      </c>
      <c r="J486" t="s">
        <v>676</v>
      </c>
    </row>
    <row r="487" spans="1:10" hidden="1" x14ac:dyDescent="0.25">
      <c r="A487" s="1">
        <v>482</v>
      </c>
      <c r="B487" s="6" t="s">
        <v>489</v>
      </c>
      <c r="C487" s="4">
        <v>44385</v>
      </c>
      <c r="D487" s="3"/>
      <c r="E487" s="19"/>
      <c r="F487" s="18" t="s">
        <v>908</v>
      </c>
      <c r="G487" s="19" t="s">
        <v>933</v>
      </c>
      <c r="I487" s="11">
        <v>44657</v>
      </c>
      <c r="J487" t="s">
        <v>676</v>
      </c>
    </row>
    <row r="488" spans="1:10" hidden="1" x14ac:dyDescent="0.25">
      <c r="A488" s="1">
        <v>483</v>
      </c>
      <c r="B488" s="6" t="s">
        <v>490</v>
      </c>
      <c r="C488" s="4">
        <v>44385</v>
      </c>
      <c r="D488" s="3"/>
      <c r="E488" s="19"/>
      <c r="F488" s="18" t="s">
        <v>908</v>
      </c>
      <c r="G488" s="19" t="s">
        <v>933</v>
      </c>
      <c r="I488" s="11">
        <v>44657</v>
      </c>
      <c r="J488" t="s">
        <v>676</v>
      </c>
    </row>
    <row r="489" spans="1:10" hidden="1" x14ac:dyDescent="0.25">
      <c r="A489" s="1">
        <v>484</v>
      </c>
      <c r="B489" s="6" t="s">
        <v>491</v>
      </c>
      <c r="C489" s="4">
        <v>44387</v>
      </c>
      <c r="D489" s="3"/>
      <c r="E489" s="19"/>
      <c r="F489" s="18" t="s">
        <v>908</v>
      </c>
      <c r="G489" s="19" t="s">
        <v>933</v>
      </c>
      <c r="I489" s="11">
        <v>44657</v>
      </c>
      <c r="J489" t="s">
        <v>676</v>
      </c>
    </row>
    <row r="490" spans="1:10" hidden="1" x14ac:dyDescent="0.25">
      <c r="A490" s="1">
        <v>485</v>
      </c>
      <c r="B490" s="6" t="s">
        <v>492</v>
      </c>
      <c r="C490" s="4">
        <v>44391</v>
      </c>
      <c r="D490" s="3"/>
      <c r="E490" s="19"/>
      <c r="F490" s="18" t="s">
        <v>908</v>
      </c>
      <c r="G490" s="19" t="s">
        <v>933</v>
      </c>
      <c r="I490" s="11">
        <v>44657</v>
      </c>
      <c r="J490" t="s">
        <v>675</v>
      </c>
    </row>
    <row r="491" spans="1:10" hidden="1" x14ac:dyDescent="0.25">
      <c r="A491" s="1">
        <v>486</v>
      </c>
      <c r="B491" s="6" t="s">
        <v>493</v>
      </c>
      <c r="C491" s="4">
        <v>44391</v>
      </c>
      <c r="D491" s="3"/>
      <c r="E491" s="19"/>
      <c r="F491" s="18" t="s">
        <v>908</v>
      </c>
      <c r="G491" s="19" t="s">
        <v>933</v>
      </c>
      <c r="I491" s="11">
        <v>44657</v>
      </c>
      <c r="J491" t="s">
        <v>675</v>
      </c>
    </row>
    <row r="492" spans="1:10" hidden="1" x14ac:dyDescent="0.25">
      <c r="A492" s="1">
        <v>487</v>
      </c>
      <c r="B492" s="6" t="s">
        <v>494</v>
      </c>
      <c r="C492" s="4">
        <v>44391</v>
      </c>
      <c r="D492" s="3"/>
      <c r="E492" s="19"/>
      <c r="F492" s="18" t="s">
        <v>908</v>
      </c>
      <c r="G492" s="19" t="s">
        <v>933</v>
      </c>
      <c r="I492" s="11">
        <v>44657</v>
      </c>
      <c r="J492" t="s">
        <v>676</v>
      </c>
    </row>
    <row r="493" spans="1:10" hidden="1" x14ac:dyDescent="0.25">
      <c r="A493" s="1">
        <v>488</v>
      </c>
      <c r="B493" s="6" t="s">
        <v>495</v>
      </c>
      <c r="C493" s="4">
        <v>44391</v>
      </c>
      <c r="D493" s="3"/>
      <c r="E493" s="19"/>
      <c r="F493" s="18" t="s">
        <v>908</v>
      </c>
      <c r="G493" s="19" t="s">
        <v>933</v>
      </c>
      <c r="I493" s="11">
        <v>44657</v>
      </c>
      <c r="J493" t="s">
        <v>676</v>
      </c>
    </row>
    <row r="494" spans="1:10" hidden="1" x14ac:dyDescent="0.25">
      <c r="A494" s="1">
        <v>489</v>
      </c>
      <c r="B494" s="6" t="s">
        <v>496</v>
      </c>
      <c r="C494" s="4">
        <v>44391</v>
      </c>
      <c r="D494" s="3"/>
      <c r="E494" s="19"/>
      <c r="F494" s="18" t="s">
        <v>908</v>
      </c>
      <c r="G494" s="19" t="s">
        <v>933</v>
      </c>
      <c r="I494" s="11">
        <v>44657</v>
      </c>
      <c r="J494" t="s">
        <v>676</v>
      </c>
    </row>
    <row r="495" spans="1:10" hidden="1" x14ac:dyDescent="0.25">
      <c r="A495" s="1">
        <v>490</v>
      </c>
      <c r="B495" s="6" t="s">
        <v>497</v>
      </c>
      <c r="C495" s="4">
        <v>44391</v>
      </c>
      <c r="D495" s="3"/>
      <c r="E495" s="19"/>
      <c r="F495" s="18" t="s">
        <v>908</v>
      </c>
      <c r="G495" s="19" t="s">
        <v>933</v>
      </c>
      <c r="I495" s="11">
        <v>44657</v>
      </c>
      <c r="J495" t="s">
        <v>676</v>
      </c>
    </row>
    <row r="496" spans="1:10" hidden="1" x14ac:dyDescent="0.25">
      <c r="A496" s="1">
        <v>491</v>
      </c>
      <c r="B496" s="6" t="s">
        <v>498</v>
      </c>
      <c r="C496" s="4">
        <v>44392</v>
      </c>
      <c r="D496" s="3"/>
      <c r="E496" s="19"/>
      <c r="F496" s="18" t="s">
        <v>908</v>
      </c>
      <c r="G496" s="19" t="s">
        <v>933</v>
      </c>
      <c r="I496" s="11">
        <v>44657</v>
      </c>
      <c r="J496" t="s">
        <v>675</v>
      </c>
    </row>
    <row r="497" spans="1:10" hidden="1" x14ac:dyDescent="0.25">
      <c r="A497" s="1">
        <v>492</v>
      </c>
      <c r="B497" s="6" t="s">
        <v>499</v>
      </c>
      <c r="C497" s="4">
        <v>44393</v>
      </c>
      <c r="D497" s="3"/>
      <c r="E497" s="19"/>
      <c r="F497" s="18" t="s">
        <v>908</v>
      </c>
      <c r="G497" s="19" t="s">
        <v>933</v>
      </c>
      <c r="I497" s="11">
        <v>44657</v>
      </c>
      <c r="J497" t="s">
        <v>678</v>
      </c>
    </row>
    <row r="498" spans="1:10" hidden="1" x14ac:dyDescent="0.25">
      <c r="A498" s="1">
        <v>493</v>
      </c>
      <c r="B498" s="6" t="s">
        <v>500</v>
      </c>
      <c r="C498" s="4">
        <v>44393</v>
      </c>
      <c r="D498" s="3"/>
      <c r="E498" s="19"/>
      <c r="F498" s="18" t="s">
        <v>908</v>
      </c>
      <c r="G498" s="19" t="s">
        <v>933</v>
      </c>
      <c r="I498" s="11">
        <v>44657</v>
      </c>
      <c r="J498" t="s">
        <v>676</v>
      </c>
    </row>
    <row r="499" spans="1:10" hidden="1" x14ac:dyDescent="0.25">
      <c r="A499" s="1">
        <v>494</v>
      </c>
      <c r="B499" s="6" t="s">
        <v>501</v>
      </c>
      <c r="C499" s="4">
        <v>44393</v>
      </c>
      <c r="D499" s="3"/>
      <c r="E499" s="19"/>
      <c r="F499" s="18" t="s">
        <v>908</v>
      </c>
      <c r="G499" s="19" t="s">
        <v>933</v>
      </c>
      <c r="I499" s="11">
        <v>44657</v>
      </c>
      <c r="J499" t="s">
        <v>676</v>
      </c>
    </row>
    <row r="500" spans="1:10" hidden="1" x14ac:dyDescent="0.25">
      <c r="A500" s="1">
        <v>495</v>
      </c>
      <c r="B500" s="6" t="s">
        <v>502</v>
      </c>
      <c r="C500" s="4">
        <v>44393</v>
      </c>
      <c r="D500" s="3"/>
      <c r="E500" s="19"/>
      <c r="F500" s="18" t="s">
        <v>908</v>
      </c>
      <c r="G500" s="19" t="s">
        <v>933</v>
      </c>
      <c r="I500" s="11">
        <v>44657</v>
      </c>
      <c r="J500" t="s">
        <v>676</v>
      </c>
    </row>
    <row r="501" spans="1:10" hidden="1" x14ac:dyDescent="0.25">
      <c r="A501" s="1">
        <v>496</v>
      </c>
      <c r="B501" s="6" t="s">
        <v>503</v>
      </c>
      <c r="C501" s="4">
        <v>44396</v>
      </c>
      <c r="D501" s="3"/>
      <c r="E501" s="19"/>
      <c r="F501" s="18" t="s">
        <v>908</v>
      </c>
      <c r="G501" s="19" t="s">
        <v>933</v>
      </c>
      <c r="I501" s="11">
        <v>44657</v>
      </c>
      <c r="J501" t="s">
        <v>676</v>
      </c>
    </row>
    <row r="502" spans="1:10" hidden="1" x14ac:dyDescent="0.25">
      <c r="A502" s="1">
        <v>497</v>
      </c>
      <c r="B502" s="6" t="s">
        <v>504</v>
      </c>
      <c r="C502" s="4">
        <v>44396</v>
      </c>
      <c r="D502" s="3"/>
      <c r="E502" s="19"/>
      <c r="F502" s="18" t="s">
        <v>908</v>
      </c>
      <c r="G502" s="19" t="s">
        <v>933</v>
      </c>
      <c r="I502" s="11">
        <v>44657</v>
      </c>
      <c r="J502" t="s">
        <v>676</v>
      </c>
    </row>
    <row r="503" spans="1:10" hidden="1" x14ac:dyDescent="0.25">
      <c r="A503" s="1">
        <v>498</v>
      </c>
      <c r="B503" s="6" t="s">
        <v>505</v>
      </c>
      <c r="C503" s="4">
        <v>44396</v>
      </c>
      <c r="D503" s="3"/>
      <c r="E503" s="19"/>
      <c r="F503" s="18" t="s">
        <v>908</v>
      </c>
      <c r="G503" s="19" t="s">
        <v>933</v>
      </c>
      <c r="I503" s="11">
        <v>44657</v>
      </c>
      <c r="J503" t="s">
        <v>676</v>
      </c>
    </row>
    <row r="504" spans="1:10" hidden="1" x14ac:dyDescent="0.25">
      <c r="A504" s="1">
        <v>499</v>
      </c>
      <c r="B504" s="6" t="s">
        <v>506</v>
      </c>
      <c r="C504" s="4">
        <v>44403</v>
      </c>
      <c r="D504" s="3"/>
      <c r="E504" s="19"/>
      <c r="F504" s="18" t="s">
        <v>908</v>
      </c>
      <c r="G504" s="19" t="s">
        <v>933</v>
      </c>
      <c r="I504" s="11">
        <v>44657</v>
      </c>
      <c r="J504" t="s">
        <v>676</v>
      </c>
    </row>
    <row r="505" spans="1:10" hidden="1" x14ac:dyDescent="0.25">
      <c r="A505" s="1">
        <v>500</v>
      </c>
      <c r="B505" s="6" t="s">
        <v>507</v>
      </c>
      <c r="C505" s="4">
        <v>44403</v>
      </c>
      <c r="D505" s="3"/>
      <c r="E505" s="19"/>
      <c r="F505" s="18" t="s">
        <v>908</v>
      </c>
      <c r="G505" s="19" t="s">
        <v>933</v>
      </c>
      <c r="I505" s="11">
        <v>44657</v>
      </c>
      <c r="J505" t="s">
        <v>676</v>
      </c>
    </row>
    <row r="506" spans="1:10" hidden="1" x14ac:dyDescent="0.25">
      <c r="A506" s="1">
        <v>501</v>
      </c>
      <c r="B506" s="6" t="s">
        <v>508</v>
      </c>
      <c r="C506" s="4">
        <v>44403</v>
      </c>
      <c r="D506" s="3"/>
      <c r="E506" s="19"/>
      <c r="F506" s="18" t="s">
        <v>983</v>
      </c>
      <c r="G506" s="27" t="s">
        <v>984</v>
      </c>
      <c r="I506" s="11">
        <v>44660</v>
      </c>
      <c r="J506" t="s">
        <v>676</v>
      </c>
    </row>
    <row r="507" spans="1:10" hidden="1" x14ac:dyDescent="0.25">
      <c r="A507" s="1">
        <v>502</v>
      </c>
      <c r="B507" s="6" t="s">
        <v>509</v>
      </c>
      <c r="C507" s="4">
        <v>44405</v>
      </c>
      <c r="D507" s="3"/>
      <c r="E507" s="19"/>
      <c r="F507" s="18" t="s">
        <v>983</v>
      </c>
      <c r="G507" s="27" t="s">
        <v>984</v>
      </c>
      <c r="I507" s="11">
        <v>44660</v>
      </c>
      <c r="J507" t="s">
        <v>675</v>
      </c>
    </row>
    <row r="508" spans="1:10" hidden="1" x14ac:dyDescent="0.25">
      <c r="A508" s="1">
        <v>503</v>
      </c>
      <c r="B508" s="6" t="s">
        <v>510</v>
      </c>
      <c r="C508" s="4">
        <v>44405</v>
      </c>
      <c r="D508" s="3"/>
      <c r="E508" s="19"/>
      <c r="F508" s="18" t="s">
        <v>983</v>
      </c>
      <c r="G508" s="27" t="s">
        <v>984</v>
      </c>
      <c r="I508" s="11">
        <v>44660</v>
      </c>
      <c r="J508" t="s">
        <v>675</v>
      </c>
    </row>
    <row r="509" spans="1:10" hidden="1" x14ac:dyDescent="0.25">
      <c r="A509" s="1">
        <v>504</v>
      </c>
      <c r="B509" s="6" t="s">
        <v>511</v>
      </c>
      <c r="C509" s="4">
        <v>44405</v>
      </c>
      <c r="D509" s="3"/>
      <c r="E509" s="19"/>
      <c r="F509" s="18" t="s">
        <v>983</v>
      </c>
      <c r="G509" s="27" t="s">
        <v>984</v>
      </c>
      <c r="I509" s="11">
        <v>44660</v>
      </c>
      <c r="J509" t="s">
        <v>676</v>
      </c>
    </row>
    <row r="510" spans="1:10" hidden="1" x14ac:dyDescent="0.25">
      <c r="A510" s="1">
        <v>505</v>
      </c>
      <c r="B510" s="6" t="s">
        <v>512</v>
      </c>
      <c r="C510" s="4">
        <v>44405</v>
      </c>
      <c r="D510" s="3"/>
      <c r="E510" s="19"/>
      <c r="F510" s="18" t="s">
        <v>983</v>
      </c>
      <c r="G510" s="27" t="s">
        <v>984</v>
      </c>
      <c r="I510" s="11">
        <v>44660</v>
      </c>
      <c r="J510" t="s">
        <v>676</v>
      </c>
    </row>
    <row r="511" spans="1:10" hidden="1" x14ac:dyDescent="0.25">
      <c r="A511" s="1">
        <v>506</v>
      </c>
      <c r="B511" s="6" t="s">
        <v>513</v>
      </c>
      <c r="C511" s="4">
        <v>44406</v>
      </c>
      <c r="D511" s="3"/>
      <c r="E511" s="19"/>
      <c r="F511" s="18" t="s">
        <v>983</v>
      </c>
      <c r="G511" s="27" t="s">
        <v>984</v>
      </c>
      <c r="I511" s="11">
        <v>44660</v>
      </c>
      <c r="J511" t="s">
        <v>677</v>
      </c>
    </row>
    <row r="512" spans="1:10" hidden="1" x14ac:dyDescent="0.25">
      <c r="A512" s="1">
        <v>507</v>
      </c>
      <c r="B512" s="6" t="s">
        <v>514</v>
      </c>
      <c r="C512" s="4">
        <v>44410</v>
      </c>
      <c r="D512" s="3"/>
      <c r="E512" s="19"/>
      <c r="F512" s="18" t="s">
        <v>983</v>
      </c>
      <c r="G512" s="27" t="s">
        <v>984</v>
      </c>
      <c r="I512" s="11">
        <v>44660</v>
      </c>
      <c r="J512" t="s">
        <v>675</v>
      </c>
    </row>
    <row r="513" spans="1:10" hidden="1" x14ac:dyDescent="0.25">
      <c r="A513" s="1">
        <v>508</v>
      </c>
      <c r="B513" s="6" t="s">
        <v>515</v>
      </c>
      <c r="C513" s="4">
        <v>44411</v>
      </c>
      <c r="D513" s="3"/>
      <c r="E513" s="19"/>
      <c r="F513" s="18" t="s">
        <v>983</v>
      </c>
      <c r="G513" s="27" t="s">
        <v>984</v>
      </c>
      <c r="I513" s="11">
        <v>44660</v>
      </c>
      <c r="J513" t="s">
        <v>675</v>
      </c>
    </row>
    <row r="514" spans="1:10" hidden="1" x14ac:dyDescent="0.25">
      <c r="A514" s="1">
        <v>509</v>
      </c>
      <c r="B514" s="6" t="s">
        <v>516</v>
      </c>
      <c r="C514" s="4">
        <v>44411</v>
      </c>
      <c r="D514" s="3"/>
      <c r="E514" s="19"/>
      <c r="F514" s="18" t="s">
        <v>983</v>
      </c>
      <c r="G514" s="27" t="s">
        <v>984</v>
      </c>
      <c r="I514" s="11">
        <v>44660</v>
      </c>
      <c r="J514" t="s">
        <v>676</v>
      </c>
    </row>
    <row r="515" spans="1:10" hidden="1" x14ac:dyDescent="0.25">
      <c r="A515" s="1">
        <v>510</v>
      </c>
      <c r="B515" s="6" t="s">
        <v>517</v>
      </c>
      <c r="C515" s="4">
        <v>44411</v>
      </c>
      <c r="D515" s="3"/>
      <c r="E515" s="19"/>
      <c r="F515" s="18" t="s">
        <v>983</v>
      </c>
      <c r="G515" s="27" t="s">
        <v>984</v>
      </c>
      <c r="I515" s="11">
        <v>44660</v>
      </c>
      <c r="J515" t="s">
        <v>676</v>
      </c>
    </row>
    <row r="516" spans="1:10" hidden="1" x14ac:dyDescent="0.25">
      <c r="A516" s="1">
        <v>511</v>
      </c>
      <c r="B516" s="6" t="s">
        <v>518</v>
      </c>
      <c r="C516" s="4">
        <v>44412</v>
      </c>
      <c r="D516" s="3"/>
      <c r="E516" s="19"/>
      <c r="F516" s="18" t="s">
        <v>983</v>
      </c>
      <c r="G516" s="27" t="s">
        <v>984</v>
      </c>
      <c r="I516" s="11">
        <v>44660</v>
      </c>
      <c r="J516" t="s">
        <v>675</v>
      </c>
    </row>
    <row r="517" spans="1:10" hidden="1" x14ac:dyDescent="0.25">
      <c r="A517" s="1">
        <v>512</v>
      </c>
      <c r="B517" s="6" t="s">
        <v>519</v>
      </c>
      <c r="C517" s="4">
        <v>44414</v>
      </c>
      <c r="D517" s="3"/>
      <c r="E517" s="19"/>
      <c r="F517" s="18" t="s">
        <v>983</v>
      </c>
      <c r="G517" s="27" t="s">
        <v>984</v>
      </c>
      <c r="I517" s="11">
        <v>44660</v>
      </c>
      <c r="J517" t="s">
        <v>676</v>
      </c>
    </row>
    <row r="518" spans="1:10" hidden="1" x14ac:dyDescent="0.25">
      <c r="A518" s="1">
        <v>513</v>
      </c>
      <c r="B518" s="6" t="s">
        <v>520</v>
      </c>
      <c r="C518" s="4">
        <v>44417</v>
      </c>
      <c r="D518" s="3"/>
      <c r="E518" s="19"/>
      <c r="F518" s="18" t="s">
        <v>983</v>
      </c>
      <c r="G518" s="27" t="s">
        <v>984</v>
      </c>
      <c r="I518" s="11">
        <v>44660</v>
      </c>
      <c r="J518" t="s">
        <v>676</v>
      </c>
    </row>
    <row r="519" spans="1:10" hidden="1" x14ac:dyDescent="0.25">
      <c r="A519" s="1">
        <v>514</v>
      </c>
      <c r="B519" s="6" t="s">
        <v>521</v>
      </c>
      <c r="C519" s="4">
        <v>44418</v>
      </c>
      <c r="D519" s="3"/>
      <c r="E519" s="19"/>
      <c r="F519" s="18" t="s">
        <v>983</v>
      </c>
      <c r="G519" s="27" t="s">
        <v>984</v>
      </c>
      <c r="I519" s="11">
        <v>44660</v>
      </c>
      <c r="J519" t="s">
        <v>675</v>
      </c>
    </row>
    <row r="520" spans="1:10" hidden="1" x14ac:dyDescent="0.25">
      <c r="A520" s="1">
        <v>515</v>
      </c>
      <c r="B520" s="6" t="s">
        <v>522</v>
      </c>
      <c r="C520" s="4">
        <v>44418</v>
      </c>
      <c r="D520" s="3"/>
      <c r="E520" s="19"/>
      <c r="F520" s="18" t="s">
        <v>983</v>
      </c>
      <c r="G520" s="27" t="s">
        <v>984</v>
      </c>
      <c r="I520" s="11">
        <v>44660</v>
      </c>
      <c r="J520" t="s">
        <v>676</v>
      </c>
    </row>
    <row r="521" spans="1:10" hidden="1" x14ac:dyDescent="0.25">
      <c r="A521" s="1">
        <v>516</v>
      </c>
      <c r="B521" s="6" t="s">
        <v>523</v>
      </c>
      <c r="C521" s="4">
        <v>44418</v>
      </c>
      <c r="D521" s="3"/>
      <c r="E521" s="19"/>
      <c r="F521" s="18" t="s">
        <v>983</v>
      </c>
      <c r="G521" s="27" t="s">
        <v>984</v>
      </c>
      <c r="I521" s="11">
        <v>44660</v>
      </c>
      <c r="J521" t="s">
        <v>676</v>
      </c>
    </row>
    <row r="522" spans="1:10" hidden="1" x14ac:dyDescent="0.25">
      <c r="A522" s="1">
        <v>517</v>
      </c>
      <c r="B522" s="6" t="s">
        <v>524</v>
      </c>
      <c r="C522" s="4">
        <v>44418</v>
      </c>
      <c r="D522" s="3"/>
      <c r="E522" s="19"/>
      <c r="F522" s="18" t="s">
        <v>983</v>
      </c>
      <c r="G522" s="27" t="s">
        <v>984</v>
      </c>
      <c r="I522" s="11">
        <v>44660</v>
      </c>
      <c r="J522" t="s">
        <v>676</v>
      </c>
    </row>
    <row r="523" spans="1:10" hidden="1" x14ac:dyDescent="0.25">
      <c r="A523" s="1">
        <v>518</v>
      </c>
      <c r="B523" s="6" t="s">
        <v>525</v>
      </c>
      <c r="C523" s="4">
        <v>44418</v>
      </c>
      <c r="D523" s="3"/>
      <c r="E523" s="19"/>
      <c r="F523" s="18" t="s">
        <v>983</v>
      </c>
      <c r="G523" s="27" t="s">
        <v>984</v>
      </c>
      <c r="I523" s="11">
        <v>44660</v>
      </c>
      <c r="J523" t="s">
        <v>676</v>
      </c>
    </row>
    <row r="524" spans="1:10" hidden="1" x14ac:dyDescent="0.25">
      <c r="A524" s="1">
        <v>519</v>
      </c>
      <c r="B524" s="6" t="s">
        <v>526</v>
      </c>
      <c r="C524" s="4">
        <v>44424</v>
      </c>
      <c r="D524" s="3"/>
      <c r="E524" s="19"/>
      <c r="F524" s="18" t="s">
        <v>983</v>
      </c>
      <c r="G524" s="27" t="s">
        <v>984</v>
      </c>
      <c r="I524" s="11">
        <v>44660</v>
      </c>
      <c r="J524" t="s">
        <v>675</v>
      </c>
    </row>
    <row r="525" spans="1:10" hidden="1" x14ac:dyDescent="0.25">
      <c r="A525" s="1">
        <v>520</v>
      </c>
      <c r="B525" s="6" t="s">
        <v>527</v>
      </c>
      <c r="C525" s="4">
        <v>44424</v>
      </c>
      <c r="D525" s="3"/>
      <c r="E525" s="19"/>
      <c r="F525" s="18" t="s">
        <v>983</v>
      </c>
      <c r="G525" s="27" t="s">
        <v>984</v>
      </c>
      <c r="I525" s="11">
        <v>44660</v>
      </c>
      <c r="J525" t="s">
        <v>676</v>
      </c>
    </row>
    <row r="526" spans="1:10" hidden="1" x14ac:dyDescent="0.25">
      <c r="A526" s="1">
        <v>521</v>
      </c>
      <c r="B526" s="6" t="s">
        <v>528</v>
      </c>
      <c r="C526" s="4">
        <v>44425</v>
      </c>
      <c r="D526" s="3"/>
      <c r="E526" s="19"/>
      <c r="F526" s="18" t="s">
        <v>983</v>
      </c>
      <c r="G526" s="27" t="s">
        <v>984</v>
      </c>
      <c r="I526" s="11">
        <v>44660</v>
      </c>
      <c r="J526" t="s">
        <v>676</v>
      </c>
    </row>
    <row r="527" spans="1:10" hidden="1" x14ac:dyDescent="0.25">
      <c r="A527" s="1">
        <v>522</v>
      </c>
      <c r="B527" s="6" t="s">
        <v>529</v>
      </c>
      <c r="C527" s="4">
        <v>44428</v>
      </c>
      <c r="D527" s="3"/>
      <c r="E527" s="19"/>
      <c r="F527" s="18" t="s">
        <v>983</v>
      </c>
      <c r="G527" s="27" t="s">
        <v>984</v>
      </c>
      <c r="I527" s="11">
        <v>44660</v>
      </c>
      <c r="J527" t="s">
        <v>675</v>
      </c>
    </row>
    <row r="528" spans="1:10" hidden="1" x14ac:dyDescent="0.25">
      <c r="A528" s="1">
        <v>523</v>
      </c>
      <c r="B528" s="6" t="s">
        <v>530</v>
      </c>
      <c r="C528" s="4">
        <v>44428</v>
      </c>
      <c r="D528" s="3"/>
      <c r="E528" s="19"/>
      <c r="F528" s="18" t="s">
        <v>983</v>
      </c>
      <c r="G528" s="27" t="s">
        <v>984</v>
      </c>
      <c r="I528" s="11">
        <v>44660</v>
      </c>
      <c r="J528" t="s">
        <v>677</v>
      </c>
    </row>
    <row r="529" spans="1:10" hidden="1" x14ac:dyDescent="0.25">
      <c r="A529" s="1">
        <v>524</v>
      </c>
      <c r="B529" s="6" t="s">
        <v>531</v>
      </c>
      <c r="C529" s="4">
        <v>44428</v>
      </c>
      <c r="D529" s="3"/>
      <c r="E529" s="19"/>
      <c r="F529" s="18" t="s">
        <v>983</v>
      </c>
      <c r="G529" s="27" t="s">
        <v>984</v>
      </c>
      <c r="I529" s="11">
        <v>44660</v>
      </c>
      <c r="J529" t="s">
        <v>677</v>
      </c>
    </row>
    <row r="530" spans="1:10" hidden="1" x14ac:dyDescent="0.25">
      <c r="A530" s="1">
        <v>525</v>
      </c>
      <c r="B530" s="6" t="s">
        <v>532</v>
      </c>
      <c r="C530" s="4">
        <v>44431</v>
      </c>
      <c r="D530" s="3"/>
      <c r="E530" s="19"/>
      <c r="F530" s="18" t="s">
        <v>983</v>
      </c>
      <c r="G530" s="19" t="s">
        <v>984</v>
      </c>
      <c r="I530" s="11">
        <v>44660</v>
      </c>
      <c r="J530" t="s">
        <v>676</v>
      </c>
    </row>
    <row r="531" spans="1:10" hidden="1" x14ac:dyDescent="0.25">
      <c r="A531" s="1">
        <v>526</v>
      </c>
      <c r="B531" s="6" t="s">
        <v>533</v>
      </c>
      <c r="C531" s="4">
        <v>44431</v>
      </c>
      <c r="D531" s="3"/>
      <c r="E531" s="19"/>
      <c r="F531" s="18" t="s">
        <v>983</v>
      </c>
      <c r="G531" s="27" t="s">
        <v>984</v>
      </c>
      <c r="I531" s="11">
        <v>44660</v>
      </c>
      <c r="J531" t="s">
        <v>676</v>
      </c>
    </row>
    <row r="532" spans="1:10" hidden="1" x14ac:dyDescent="0.25">
      <c r="A532" s="1">
        <v>527</v>
      </c>
      <c r="B532" s="6" t="s">
        <v>534</v>
      </c>
      <c r="C532" s="4">
        <v>44431</v>
      </c>
      <c r="D532" s="3"/>
      <c r="E532" s="19"/>
      <c r="F532" s="18" t="s">
        <v>983</v>
      </c>
      <c r="G532" s="27" t="s">
        <v>984</v>
      </c>
      <c r="I532" s="11">
        <v>44660</v>
      </c>
      <c r="J532" t="s">
        <v>676</v>
      </c>
    </row>
    <row r="533" spans="1:10" hidden="1" x14ac:dyDescent="0.25">
      <c r="A533" s="1">
        <v>528</v>
      </c>
      <c r="B533" s="6" t="s">
        <v>535</v>
      </c>
      <c r="C533" s="4">
        <v>44431</v>
      </c>
      <c r="D533" s="3"/>
      <c r="E533" s="19"/>
      <c r="F533" s="18" t="s">
        <v>983</v>
      </c>
      <c r="G533" s="27" t="s">
        <v>984</v>
      </c>
      <c r="I533" s="11">
        <v>44660</v>
      </c>
      <c r="J533" t="s">
        <v>676</v>
      </c>
    </row>
    <row r="534" spans="1:10" hidden="1" x14ac:dyDescent="0.25">
      <c r="A534" s="1">
        <v>529</v>
      </c>
      <c r="B534" s="6" t="s">
        <v>536</v>
      </c>
      <c r="C534" s="4">
        <v>44433</v>
      </c>
      <c r="D534" s="3"/>
      <c r="E534" s="19"/>
      <c r="F534" s="18" t="s">
        <v>983</v>
      </c>
      <c r="G534" s="27" t="s">
        <v>984</v>
      </c>
      <c r="I534" s="11">
        <v>44660</v>
      </c>
      <c r="J534" t="s">
        <v>676</v>
      </c>
    </row>
    <row r="535" spans="1:10" hidden="1" x14ac:dyDescent="0.25">
      <c r="A535" s="1">
        <v>530</v>
      </c>
      <c r="B535" s="6" t="s">
        <v>537</v>
      </c>
      <c r="C535" s="4">
        <v>44438</v>
      </c>
      <c r="D535" s="3"/>
      <c r="E535" s="19"/>
      <c r="F535" s="18" t="s">
        <v>983</v>
      </c>
      <c r="G535" s="27" t="s">
        <v>984</v>
      </c>
      <c r="I535" s="11">
        <v>44660</v>
      </c>
      <c r="J535" t="s">
        <v>675</v>
      </c>
    </row>
    <row r="536" spans="1:10" hidden="1" x14ac:dyDescent="0.25">
      <c r="A536" s="1">
        <v>531</v>
      </c>
      <c r="B536" s="6" t="s">
        <v>538</v>
      </c>
      <c r="C536" s="4">
        <v>44439</v>
      </c>
      <c r="D536" s="3"/>
      <c r="E536" s="19"/>
      <c r="F536" s="18" t="s">
        <v>1083</v>
      </c>
      <c r="G536" s="31" t="s">
        <v>997</v>
      </c>
      <c r="I536" s="11">
        <v>44660</v>
      </c>
      <c r="J536" t="s">
        <v>676</v>
      </c>
    </row>
    <row r="537" spans="1:10" hidden="1" x14ac:dyDescent="0.25">
      <c r="A537" s="1">
        <v>532</v>
      </c>
      <c r="B537" s="6" t="s">
        <v>539</v>
      </c>
      <c r="C537" s="4">
        <v>44439</v>
      </c>
      <c r="D537" s="3"/>
      <c r="E537" s="19"/>
      <c r="F537" s="18" t="s">
        <v>1083</v>
      </c>
      <c r="G537" s="31" t="s">
        <v>997</v>
      </c>
      <c r="I537" s="11">
        <v>44660</v>
      </c>
      <c r="J537" t="s">
        <v>676</v>
      </c>
    </row>
    <row r="538" spans="1:10" hidden="1" x14ac:dyDescent="0.25">
      <c r="A538" s="1">
        <v>533</v>
      </c>
      <c r="B538" s="6" t="s">
        <v>540</v>
      </c>
      <c r="C538" s="4">
        <v>44440</v>
      </c>
      <c r="D538" s="3"/>
      <c r="E538" s="19"/>
      <c r="F538" s="18" t="s">
        <v>1083</v>
      </c>
      <c r="G538" s="31" t="s">
        <v>997</v>
      </c>
      <c r="I538" s="11">
        <v>44660</v>
      </c>
      <c r="J538" t="s">
        <v>676</v>
      </c>
    </row>
    <row r="539" spans="1:10" hidden="1" x14ac:dyDescent="0.25">
      <c r="A539" s="1">
        <v>534</v>
      </c>
      <c r="B539" s="6" t="s">
        <v>541</v>
      </c>
      <c r="C539" s="4">
        <v>44440</v>
      </c>
      <c r="D539" s="3"/>
      <c r="E539" s="19"/>
      <c r="F539" s="18" t="s">
        <v>1083</v>
      </c>
      <c r="G539" s="31" t="s">
        <v>997</v>
      </c>
      <c r="I539" s="11">
        <v>44660</v>
      </c>
      <c r="J539" t="s">
        <v>676</v>
      </c>
    </row>
    <row r="540" spans="1:10" hidden="1" x14ac:dyDescent="0.25">
      <c r="A540" s="1">
        <v>535</v>
      </c>
      <c r="B540" s="6" t="s">
        <v>542</v>
      </c>
      <c r="C540" s="4">
        <v>44440</v>
      </c>
      <c r="D540" s="3"/>
      <c r="E540" s="19"/>
      <c r="F540" s="18" t="s">
        <v>1083</v>
      </c>
      <c r="G540" s="31" t="s">
        <v>997</v>
      </c>
      <c r="I540" s="11">
        <v>44660</v>
      </c>
      <c r="J540" t="s">
        <v>676</v>
      </c>
    </row>
    <row r="541" spans="1:10" hidden="1" x14ac:dyDescent="0.25">
      <c r="A541" s="1">
        <v>536</v>
      </c>
      <c r="B541" s="6" t="s">
        <v>543</v>
      </c>
      <c r="C541" s="4">
        <v>44441</v>
      </c>
      <c r="D541" s="3"/>
      <c r="E541" s="19"/>
      <c r="F541" s="18" t="s">
        <v>1083</v>
      </c>
      <c r="G541" s="31" t="s">
        <v>997</v>
      </c>
      <c r="I541" s="11">
        <v>44660</v>
      </c>
      <c r="J541" t="s">
        <v>677</v>
      </c>
    </row>
    <row r="542" spans="1:10" hidden="1" x14ac:dyDescent="0.25">
      <c r="A542" s="1">
        <v>537</v>
      </c>
      <c r="B542" s="6" t="s">
        <v>544</v>
      </c>
      <c r="C542" s="4">
        <v>44446</v>
      </c>
      <c r="D542" s="3"/>
      <c r="E542" s="19"/>
      <c r="F542" s="18" t="s">
        <v>1083</v>
      </c>
      <c r="G542" s="31" t="s">
        <v>997</v>
      </c>
      <c r="I542" s="11">
        <v>44660</v>
      </c>
      <c r="J542" t="s">
        <v>675</v>
      </c>
    </row>
    <row r="543" spans="1:10" hidden="1" x14ac:dyDescent="0.25">
      <c r="A543" s="1">
        <v>538</v>
      </c>
      <c r="B543" s="6" t="s">
        <v>545</v>
      </c>
      <c r="C543" s="4">
        <v>44446</v>
      </c>
      <c r="D543" s="3"/>
      <c r="E543" s="19"/>
      <c r="F543" s="18" t="s">
        <v>1083</v>
      </c>
      <c r="G543" s="31" t="s">
        <v>997</v>
      </c>
      <c r="I543" s="11">
        <v>44660</v>
      </c>
      <c r="J543" t="s">
        <v>676</v>
      </c>
    </row>
    <row r="544" spans="1:10" hidden="1" x14ac:dyDescent="0.25">
      <c r="A544" s="1">
        <v>539</v>
      </c>
      <c r="B544" s="6" t="s">
        <v>546</v>
      </c>
      <c r="C544" s="4">
        <v>44446</v>
      </c>
      <c r="D544" s="3"/>
      <c r="E544" s="19"/>
      <c r="F544" s="18" t="s">
        <v>1083</v>
      </c>
      <c r="G544" s="31" t="s">
        <v>997</v>
      </c>
      <c r="I544" s="11">
        <v>44660</v>
      </c>
      <c r="J544" t="s">
        <v>676</v>
      </c>
    </row>
    <row r="545" spans="1:11" hidden="1" x14ac:dyDescent="0.25">
      <c r="A545" s="1">
        <v>540</v>
      </c>
      <c r="B545" s="6" t="s">
        <v>547</v>
      </c>
      <c r="C545" s="4">
        <v>44446</v>
      </c>
      <c r="D545" s="3"/>
      <c r="E545" s="19"/>
      <c r="F545" s="18" t="s">
        <v>1083</v>
      </c>
      <c r="G545" s="31" t="s">
        <v>997</v>
      </c>
      <c r="I545" s="11">
        <v>44660</v>
      </c>
      <c r="J545" t="s">
        <v>676</v>
      </c>
    </row>
    <row r="546" spans="1:11" hidden="1" x14ac:dyDescent="0.25">
      <c r="A546" s="1">
        <v>541</v>
      </c>
      <c r="B546" s="6" t="s">
        <v>548</v>
      </c>
      <c r="C546" s="4">
        <v>44446</v>
      </c>
      <c r="D546" s="3"/>
      <c r="E546" s="19"/>
      <c r="F546" s="18" t="s">
        <v>1083</v>
      </c>
      <c r="G546" s="31" t="s">
        <v>997</v>
      </c>
      <c r="I546" s="11">
        <v>44660</v>
      </c>
      <c r="J546" t="s">
        <v>676</v>
      </c>
    </row>
    <row r="547" spans="1:11" hidden="1" x14ac:dyDescent="0.25">
      <c r="A547" s="1">
        <v>542</v>
      </c>
      <c r="B547" s="6" t="s">
        <v>549</v>
      </c>
      <c r="C547" s="4">
        <v>44447</v>
      </c>
      <c r="D547" s="3"/>
      <c r="E547" s="19"/>
      <c r="F547" s="18" t="s">
        <v>1083</v>
      </c>
      <c r="G547" s="31" t="s">
        <v>997</v>
      </c>
      <c r="I547" s="11">
        <v>44660</v>
      </c>
      <c r="J547" t="s">
        <v>678</v>
      </c>
    </row>
    <row r="548" spans="1:11" hidden="1" x14ac:dyDescent="0.25">
      <c r="A548" s="1">
        <v>543</v>
      </c>
      <c r="B548" s="6" t="s">
        <v>550</v>
      </c>
      <c r="C548" s="4">
        <v>44452</v>
      </c>
      <c r="D548" s="3"/>
      <c r="E548" s="19"/>
      <c r="F548" s="18" t="s">
        <v>1083</v>
      </c>
      <c r="G548" s="31" t="s">
        <v>997</v>
      </c>
      <c r="I548" s="11">
        <v>44660</v>
      </c>
      <c r="J548" t="s">
        <v>676</v>
      </c>
    </row>
    <row r="549" spans="1:11" hidden="1" x14ac:dyDescent="0.25">
      <c r="A549" s="1">
        <v>544</v>
      </c>
      <c r="B549" s="6" t="s">
        <v>551</v>
      </c>
      <c r="C549" s="4">
        <v>44452</v>
      </c>
      <c r="D549" s="3"/>
      <c r="E549" s="19"/>
      <c r="F549" s="18" t="s">
        <v>1083</v>
      </c>
      <c r="G549" s="31" t="s">
        <v>997</v>
      </c>
      <c r="I549" s="11">
        <v>44660</v>
      </c>
      <c r="J549" t="s">
        <v>676</v>
      </c>
    </row>
    <row r="550" spans="1:11" hidden="1" x14ac:dyDescent="0.25">
      <c r="A550" s="1">
        <v>545</v>
      </c>
      <c r="B550" s="6" t="s">
        <v>552</v>
      </c>
      <c r="C550" s="4">
        <v>44455</v>
      </c>
      <c r="D550" s="3"/>
      <c r="E550" s="19"/>
      <c r="F550" s="18" t="s">
        <v>1083</v>
      </c>
      <c r="G550" s="31" t="s">
        <v>997</v>
      </c>
      <c r="I550" s="11">
        <v>44660</v>
      </c>
      <c r="J550" t="s">
        <v>679</v>
      </c>
    </row>
    <row r="551" spans="1:11" hidden="1" x14ac:dyDescent="0.25">
      <c r="A551" s="1">
        <v>546</v>
      </c>
      <c r="B551" s="6" t="s">
        <v>553</v>
      </c>
      <c r="C551" s="4">
        <v>44455</v>
      </c>
      <c r="D551" s="3"/>
      <c r="E551" s="19"/>
      <c r="F551" s="18" t="s">
        <v>1083</v>
      </c>
      <c r="G551" s="31" t="s">
        <v>997</v>
      </c>
      <c r="I551" s="11">
        <v>44660</v>
      </c>
      <c r="J551" t="s">
        <v>676</v>
      </c>
    </row>
    <row r="552" spans="1:11" hidden="1" x14ac:dyDescent="0.25">
      <c r="A552" s="1">
        <v>547</v>
      </c>
      <c r="B552" s="6" t="s">
        <v>554</v>
      </c>
      <c r="C552" s="4">
        <v>44456</v>
      </c>
      <c r="D552" s="3"/>
      <c r="E552" s="19"/>
      <c r="F552" s="18" t="s">
        <v>1083</v>
      </c>
      <c r="G552" s="31" t="s">
        <v>997</v>
      </c>
      <c r="I552" s="11">
        <v>44660</v>
      </c>
      <c r="J552" t="s">
        <v>676</v>
      </c>
    </row>
    <row r="553" spans="1:11" hidden="1" x14ac:dyDescent="0.25">
      <c r="A553" s="1">
        <v>548</v>
      </c>
      <c r="B553" s="6" t="s">
        <v>555</v>
      </c>
      <c r="C553" s="4">
        <v>44456</v>
      </c>
      <c r="D553" s="3"/>
      <c r="E553" s="19"/>
      <c r="F553" s="18" t="s">
        <v>1083</v>
      </c>
      <c r="G553" s="31" t="s">
        <v>997</v>
      </c>
      <c r="I553" s="11">
        <v>44660</v>
      </c>
      <c r="J553" t="s">
        <v>676</v>
      </c>
    </row>
    <row r="554" spans="1:11" hidden="1" x14ac:dyDescent="0.25">
      <c r="A554" s="1">
        <v>549</v>
      </c>
      <c r="B554" s="6" t="s">
        <v>556</v>
      </c>
      <c r="C554" s="4">
        <v>44456</v>
      </c>
      <c r="D554" s="3"/>
      <c r="E554" s="19"/>
      <c r="F554" s="18" t="s">
        <v>1083</v>
      </c>
      <c r="G554" s="31" t="s">
        <v>997</v>
      </c>
      <c r="I554" s="11">
        <v>44660</v>
      </c>
      <c r="J554" t="s">
        <v>676</v>
      </c>
    </row>
    <row r="555" spans="1:11" hidden="1" x14ac:dyDescent="0.25">
      <c r="A555" s="1">
        <v>550</v>
      </c>
      <c r="B555" s="6" t="s">
        <v>557</v>
      </c>
      <c r="C555" s="4">
        <v>44461</v>
      </c>
      <c r="D555" s="3"/>
      <c r="E555" s="19"/>
      <c r="F555" s="18" t="s">
        <v>1083</v>
      </c>
      <c r="G555" s="31" t="s">
        <v>997</v>
      </c>
      <c r="I555" s="11">
        <v>44660</v>
      </c>
      <c r="J555" t="s">
        <v>676</v>
      </c>
    </row>
    <row r="556" spans="1:11" hidden="1" x14ac:dyDescent="0.25">
      <c r="A556" s="1">
        <v>551</v>
      </c>
      <c r="B556" s="6" t="s">
        <v>558</v>
      </c>
      <c r="C556" s="4">
        <v>44467</v>
      </c>
      <c r="D556" s="3"/>
      <c r="E556" s="19" t="s">
        <v>682</v>
      </c>
      <c r="F556" s="18" t="s">
        <v>745</v>
      </c>
      <c r="G556" s="19" t="s">
        <v>817</v>
      </c>
      <c r="I556" s="11">
        <v>44663</v>
      </c>
      <c r="J556" t="s">
        <v>675</v>
      </c>
      <c r="K556" s="30" t="s">
        <v>798</v>
      </c>
    </row>
    <row r="557" spans="1:11" hidden="1" x14ac:dyDescent="0.25">
      <c r="A557" s="1">
        <v>552</v>
      </c>
      <c r="B557" s="6" t="s">
        <v>559</v>
      </c>
      <c r="C557" s="4">
        <v>44467</v>
      </c>
      <c r="D557" s="3"/>
      <c r="E557" s="19" t="s">
        <v>682</v>
      </c>
      <c r="F557" s="18" t="s">
        <v>745</v>
      </c>
      <c r="G557" s="19" t="s">
        <v>817</v>
      </c>
      <c r="I557" s="11">
        <v>44663</v>
      </c>
      <c r="J557" t="s">
        <v>675</v>
      </c>
      <c r="K557" s="30" t="s">
        <v>799</v>
      </c>
    </row>
    <row r="558" spans="1:11" hidden="1" x14ac:dyDescent="0.25">
      <c r="A558" s="1">
        <v>553</v>
      </c>
      <c r="B558" s="6" t="s">
        <v>560</v>
      </c>
      <c r="C558" s="4">
        <v>44467</v>
      </c>
      <c r="D558" s="3"/>
      <c r="E558" s="19" t="s">
        <v>682</v>
      </c>
      <c r="F558" s="18" t="s">
        <v>745</v>
      </c>
      <c r="G558" s="19" t="s">
        <v>817</v>
      </c>
      <c r="I558" s="11">
        <v>44663</v>
      </c>
      <c r="J558" t="s">
        <v>675</v>
      </c>
      <c r="K558" s="30" t="s">
        <v>800</v>
      </c>
    </row>
    <row r="559" spans="1:11" hidden="1" x14ac:dyDescent="0.25">
      <c r="A559" s="1">
        <v>554</v>
      </c>
      <c r="B559" s="6" t="s">
        <v>561</v>
      </c>
      <c r="C559" s="4">
        <v>44468</v>
      </c>
      <c r="D559" s="3"/>
      <c r="E559" s="19" t="s">
        <v>682</v>
      </c>
      <c r="F559" s="18" t="s">
        <v>745</v>
      </c>
      <c r="G559" s="19" t="s">
        <v>817</v>
      </c>
      <c r="I559" s="11">
        <v>44663</v>
      </c>
      <c r="J559" t="s">
        <v>675</v>
      </c>
      <c r="K559" s="30" t="s">
        <v>801</v>
      </c>
    </row>
    <row r="560" spans="1:11" hidden="1" x14ac:dyDescent="0.25">
      <c r="A560" s="1">
        <v>555</v>
      </c>
      <c r="B560" s="6" t="s">
        <v>562</v>
      </c>
      <c r="C560" s="4">
        <v>44468</v>
      </c>
      <c r="D560" s="3"/>
      <c r="E560" s="19" t="s">
        <v>682</v>
      </c>
      <c r="F560" s="18" t="s">
        <v>745</v>
      </c>
      <c r="G560" s="19" t="s">
        <v>817</v>
      </c>
      <c r="I560" s="11">
        <v>44663</v>
      </c>
      <c r="J560" t="s">
        <v>675</v>
      </c>
      <c r="K560" s="30" t="s">
        <v>802</v>
      </c>
    </row>
    <row r="561" spans="1:11" hidden="1" x14ac:dyDescent="0.25">
      <c r="A561" s="1">
        <v>556</v>
      </c>
      <c r="B561" s="6" t="s">
        <v>563</v>
      </c>
      <c r="C561" s="4">
        <v>44468</v>
      </c>
      <c r="D561" s="3"/>
      <c r="E561" s="19" t="s">
        <v>682</v>
      </c>
      <c r="F561" s="18" t="s">
        <v>745</v>
      </c>
      <c r="G561" s="19" t="s">
        <v>817</v>
      </c>
      <c r="I561" s="11">
        <v>44663</v>
      </c>
      <c r="J561" t="s">
        <v>677</v>
      </c>
    </row>
    <row r="562" spans="1:11" hidden="1" x14ac:dyDescent="0.25">
      <c r="A562" s="1">
        <v>557</v>
      </c>
      <c r="B562" s="6" t="s">
        <v>564</v>
      </c>
      <c r="C562" s="4">
        <v>44474</v>
      </c>
      <c r="D562" s="3"/>
      <c r="E562" s="19" t="s">
        <v>682</v>
      </c>
      <c r="F562" s="18" t="s">
        <v>745</v>
      </c>
      <c r="G562" s="19" t="s">
        <v>817</v>
      </c>
      <c r="I562" s="11">
        <v>44663</v>
      </c>
      <c r="J562" t="s">
        <v>676</v>
      </c>
    </row>
    <row r="563" spans="1:11" hidden="1" x14ac:dyDescent="0.25">
      <c r="A563" s="1">
        <v>558</v>
      </c>
      <c r="B563" s="6" t="s">
        <v>565</v>
      </c>
      <c r="C563" s="4">
        <v>44475</v>
      </c>
      <c r="D563" s="3"/>
      <c r="E563" s="19" t="s">
        <v>682</v>
      </c>
      <c r="F563" s="18" t="s">
        <v>745</v>
      </c>
      <c r="G563" s="19" t="s">
        <v>817</v>
      </c>
      <c r="I563" s="11">
        <v>44663</v>
      </c>
      <c r="J563" t="s">
        <v>676</v>
      </c>
    </row>
    <row r="564" spans="1:11" hidden="1" x14ac:dyDescent="0.25">
      <c r="A564" s="1">
        <v>559</v>
      </c>
      <c r="B564" s="6" t="s">
        <v>566</v>
      </c>
      <c r="C564" s="4">
        <v>44481</v>
      </c>
      <c r="D564" s="3"/>
      <c r="E564" s="19" t="s">
        <v>682</v>
      </c>
      <c r="F564" s="18" t="s">
        <v>745</v>
      </c>
      <c r="G564" s="19" t="s">
        <v>817</v>
      </c>
      <c r="I564" s="11">
        <v>44663</v>
      </c>
      <c r="J564" t="s">
        <v>676</v>
      </c>
    </row>
    <row r="565" spans="1:11" hidden="1" x14ac:dyDescent="0.25">
      <c r="A565" s="1">
        <v>560</v>
      </c>
      <c r="B565" s="6" t="s">
        <v>567</v>
      </c>
      <c r="C565" s="4">
        <v>44481</v>
      </c>
      <c r="D565" s="3"/>
      <c r="E565" s="19" t="s">
        <v>682</v>
      </c>
      <c r="F565" s="18" t="s">
        <v>745</v>
      </c>
      <c r="G565" s="19" t="s">
        <v>817</v>
      </c>
      <c r="I565" s="11">
        <v>44663</v>
      </c>
      <c r="J565" t="s">
        <v>676</v>
      </c>
    </row>
    <row r="566" spans="1:11" hidden="1" x14ac:dyDescent="0.25">
      <c r="A566" s="1">
        <v>561</v>
      </c>
      <c r="B566" s="6" t="s">
        <v>568</v>
      </c>
      <c r="C566" s="4">
        <v>44481</v>
      </c>
      <c r="D566" s="3"/>
      <c r="E566" s="19" t="s">
        <v>682</v>
      </c>
      <c r="F566" s="18" t="s">
        <v>745</v>
      </c>
      <c r="G566" s="19" t="s">
        <v>817</v>
      </c>
      <c r="I566" s="11">
        <v>44663</v>
      </c>
      <c r="J566" t="s">
        <v>676</v>
      </c>
    </row>
    <row r="567" spans="1:11" hidden="1" x14ac:dyDescent="0.25">
      <c r="A567" s="1">
        <v>562</v>
      </c>
      <c r="B567" s="6" t="s">
        <v>569</v>
      </c>
      <c r="C567" s="4">
        <v>44482</v>
      </c>
      <c r="D567" s="3"/>
      <c r="E567" s="19" t="s">
        <v>682</v>
      </c>
      <c r="F567" s="18" t="s">
        <v>745</v>
      </c>
      <c r="G567" s="19" t="s">
        <v>817</v>
      </c>
      <c r="I567" s="11">
        <v>44663</v>
      </c>
      <c r="J567" t="s">
        <v>676</v>
      </c>
    </row>
    <row r="568" spans="1:11" hidden="1" x14ac:dyDescent="0.25">
      <c r="A568" s="1">
        <v>563</v>
      </c>
      <c r="B568" s="6" t="s">
        <v>570</v>
      </c>
      <c r="C568" s="4">
        <v>44482</v>
      </c>
      <c r="D568" s="3"/>
      <c r="E568" s="19" t="s">
        <v>682</v>
      </c>
      <c r="F568" s="18" t="s">
        <v>745</v>
      </c>
      <c r="G568" s="19" t="s">
        <v>817</v>
      </c>
      <c r="I568" s="11">
        <v>44663</v>
      </c>
      <c r="J568" t="s">
        <v>676</v>
      </c>
    </row>
    <row r="569" spans="1:11" hidden="1" x14ac:dyDescent="0.25">
      <c r="A569" s="1">
        <v>564</v>
      </c>
      <c r="B569" s="6" t="s">
        <v>571</v>
      </c>
      <c r="C569" s="4">
        <v>44485</v>
      </c>
      <c r="D569" s="3"/>
      <c r="E569" s="19" t="s">
        <v>682</v>
      </c>
      <c r="F569" s="18" t="s">
        <v>745</v>
      </c>
      <c r="G569" s="19" t="s">
        <v>817</v>
      </c>
      <c r="I569" s="11">
        <v>44663</v>
      </c>
      <c r="J569" t="s">
        <v>678</v>
      </c>
    </row>
    <row r="570" spans="1:11" hidden="1" x14ac:dyDescent="0.25">
      <c r="A570" s="1">
        <v>565</v>
      </c>
      <c r="B570" s="6" t="s">
        <v>572</v>
      </c>
      <c r="C570" s="4">
        <v>44489</v>
      </c>
      <c r="D570" s="3"/>
      <c r="E570" s="19" t="s">
        <v>682</v>
      </c>
      <c r="F570" s="18" t="s">
        <v>745</v>
      </c>
      <c r="G570" s="19" t="s">
        <v>817</v>
      </c>
      <c r="I570" s="11">
        <v>44663</v>
      </c>
      <c r="J570" t="s">
        <v>676</v>
      </c>
    </row>
    <row r="571" spans="1:11" hidden="1" x14ac:dyDescent="0.25">
      <c r="A571" s="1">
        <v>566</v>
      </c>
      <c r="B571" s="6" t="s">
        <v>573</v>
      </c>
      <c r="C571" s="4">
        <v>44498</v>
      </c>
      <c r="D571" s="3"/>
      <c r="E571" s="19" t="s">
        <v>682</v>
      </c>
      <c r="F571" s="18" t="s">
        <v>745</v>
      </c>
      <c r="G571" s="19" t="s">
        <v>817</v>
      </c>
      <c r="I571" s="11">
        <v>44663</v>
      </c>
      <c r="J571" t="s">
        <v>675</v>
      </c>
      <c r="K571" s="30" t="s">
        <v>803</v>
      </c>
    </row>
    <row r="572" spans="1:11" hidden="1" x14ac:dyDescent="0.25">
      <c r="A572" s="1">
        <v>567</v>
      </c>
      <c r="B572" s="6" t="s">
        <v>574</v>
      </c>
      <c r="C572" s="4">
        <v>44499</v>
      </c>
      <c r="D572" s="3"/>
      <c r="E572" s="19" t="s">
        <v>682</v>
      </c>
      <c r="F572" s="18" t="s">
        <v>745</v>
      </c>
      <c r="G572" s="19" t="s">
        <v>817</v>
      </c>
      <c r="I572" s="11">
        <v>44663</v>
      </c>
      <c r="J572" t="s">
        <v>675</v>
      </c>
      <c r="K572" s="30" t="s">
        <v>804</v>
      </c>
    </row>
    <row r="573" spans="1:11" hidden="1" x14ac:dyDescent="0.25">
      <c r="A573" s="1">
        <v>568</v>
      </c>
      <c r="B573" s="6" t="s">
        <v>575</v>
      </c>
      <c r="C573" s="4">
        <v>44504</v>
      </c>
      <c r="D573" s="3"/>
      <c r="E573" s="19" t="s">
        <v>682</v>
      </c>
      <c r="F573" s="18" t="s">
        <v>745</v>
      </c>
      <c r="G573" s="19" t="s">
        <v>817</v>
      </c>
      <c r="I573" s="11">
        <v>44663</v>
      </c>
      <c r="J573" t="s">
        <v>675</v>
      </c>
      <c r="K573" s="30" t="s">
        <v>805</v>
      </c>
    </row>
    <row r="574" spans="1:11" hidden="1" x14ac:dyDescent="0.25">
      <c r="A574" s="1">
        <v>569</v>
      </c>
      <c r="B574" s="6" t="s">
        <v>576</v>
      </c>
      <c r="C574" s="4">
        <v>44506</v>
      </c>
      <c r="D574" s="3"/>
      <c r="E574" s="19" t="s">
        <v>682</v>
      </c>
      <c r="F574" s="18" t="s">
        <v>745</v>
      </c>
      <c r="G574" s="19" t="s">
        <v>817</v>
      </c>
      <c r="I574" s="11">
        <v>44663</v>
      </c>
      <c r="J574" t="s">
        <v>678</v>
      </c>
    </row>
    <row r="575" spans="1:11" hidden="1" x14ac:dyDescent="0.25">
      <c r="A575" s="1">
        <v>570</v>
      </c>
      <c r="B575" s="6" t="s">
        <v>577</v>
      </c>
      <c r="C575" s="4">
        <v>44508</v>
      </c>
      <c r="D575" s="3"/>
      <c r="E575" s="19" t="s">
        <v>682</v>
      </c>
      <c r="F575" s="18" t="s">
        <v>745</v>
      </c>
      <c r="G575" s="19" t="s">
        <v>817</v>
      </c>
      <c r="I575" s="11">
        <v>44663</v>
      </c>
      <c r="J575" t="s">
        <v>675</v>
      </c>
      <c r="K575" s="30" t="s">
        <v>806</v>
      </c>
    </row>
    <row r="576" spans="1:11" hidden="1" x14ac:dyDescent="0.25">
      <c r="A576" s="1">
        <v>571</v>
      </c>
      <c r="B576" s="6" t="s">
        <v>578</v>
      </c>
      <c r="C576" s="4">
        <v>44509</v>
      </c>
      <c r="D576" s="3"/>
      <c r="E576" s="19" t="s">
        <v>682</v>
      </c>
      <c r="F576" s="18" t="s">
        <v>745</v>
      </c>
      <c r="G576" s="31" t="s">
        <v>818</v>
      </c>
      <c r="I576" s="11">
        <v>44663</v>
      </c>
      <c r="J576" t="s">
        <v>675</v>
      </c>
      <c r="K576" s="30" t="s">
        <v>807</v>
      </c>
    </row>
    <row r="577" spans="1:12" hidden="1" x14ac:dyDescent="0.25">
      <c r="A577" s="1">
        <v>572</v>
      </c>
      <c r="B577" s="6" t="s">
        <v>579</v>
      </c>
      <c r="C577" s="4">
        <v>44511</v>
      </c>
      <c r="D577" s="3"/>
      <c r="E577" s="19" t="s">
        <v>682</v>
      </c>
      <c r="F577" s="18" t="s">
        <v>745</v>
      </c>
      <c r="G577" s="31" t="s">
        <v>818</v>
      </c>
      <c r="I577" s="11">
        <v>44663</v>
      </c>
      <c r="J577" t="s">
        <v>675</v>
      </c>
      <c r="K577" s="30" t="s">
        <v>808</v>
      </c>
    </row>
    <row r="578" spans="1:12" hidden="1" x14ac:dyDescent="0.25">
      <c r="A578" s="1">
        <v>573</v>
      </c>
      <c r="B578" s="6" t="s">
        <v>580</v>
      </c>
      <c r="C578" s="4">
        <v>44511</v>
      </c>
      <c r="D578" s="3"/>
      <c r="E578" s="19" t="s">
        <v>682</v>
      </c>
      <c r="F578" s="18" t="s">
        <v>745</v>
      </c>
      <c r="G578" s="19" t="s">
        <v>817</v>
      </c>
      <c r="I578" s="11">
        <v>44663</v>
      </c>
      <c r="J578" t="s">
        <v>678</v>
      </c>
    </row>
    <row r="579" spans="1:12" hidden="1" x14ac:dyDescent="0.25">
      <c r="A579" s="1">
        <v>574</v>
      </c>
      <c r="B579" s="6" t="s">
        <v>581</v>
      </c>
      <c r="C579" s="4">
        <v>44515</v>
      </c>
      <c r="D579" s="3"/>
      <c r="E579" s="19" t="s">
        <v>682</v>
      </c>
      <c r="F579" s="18" t="s">
        <v>745</v>
      </c>
      <c r="G579" s="19" t="s">
        <v>817</v>
      </c>
      <c r="I579" s="11">
        <v>44663</v>
      </c>
      <c r="J579" t="s">
        <v>675</v>
      </c>
      <c r="K579" s="30" t="s">
        <v>809</v>
      </c>
      <c r="L579">
        <f>159*3000</f>
        <v>477000</v>
      </c>
    </row>
    <row r="580" spans="1:12" hidden="1" x14ac:dyDescent="0.25">
      <c r="A580" s="1">
        <v>575</v>
      </c>
      <c r="B580" s="6" t="s">
        <v>582</v>
      </c>
      <c r="C580" s="4">
        <v>44515</v>
      </c>
      <c r="D580" s="3"/>
      <c r="E580" s="19" t="s">
        <v>682</v>
      </c>
      <c r="F580" s="18" t="s">
        <v>745</v>
      </c>
      <c r="G580" s="19" t="s">
        <v>817</v>
      </c>
      <c r="I580" s="11">
        <v>44663</v>
      </c>
      <c r="J580" t="s">
        <v>676</v>
      </c>
    </row>
    <row r="581" spans="1:12" hidden="1" x14ac:dyDescent="0.25">
      <c r="A581" s="1">
        <v>576</v>
      </c>
      <c r="B581" s="6" t="s">
        <v>583</v>
      </c>
      <c r="C581" s="4">
        <v>44516</v>
      </c>
      <c r="D581" s="3"/>
      <c r="E581" s="19" t="s">
        <v>682</v>
      </c>
      <c r="F581" s="18" t="s">
        <v>745</v>
      </c>
      <c r="G581" s="19" t="s">
        <v>817</v>
      </c>
      <c r="I581" s="11">
        <v>44663</v>
      </c>
      <c r="J581" t="s">
        <v>676</v>
      </c>
    </row>
    <row r="582" spans="1:12" hidden="1" x14ac:dyDescent="0.25">
      <c r="A582" s="1">
        <v>577</v>
      </c>
      <c r="B582" s="6" t="s">
        <v>584</v>
      </c>
      <c r="C582" s="4">
        <v>44516</v>
      </c>
      <c r="D582" s="3"/>
      <c r="E582" s="19" t="s">
        <v>682</v>
      </c>
      <c r="F582" s="18" t="s">
        <v>745</v>
      </c>
      <c r="G582" s="19" t="s">
        <v>817</v>
      </c>
      <c r="I582" s="11">
        <v>44663</v>
      </c>
      <c r="J582" t="s">
        <v>676</v>
      </c>
    </row>
    <row r="583" spans="1:12" hidden="1" x14ac:dyDescent="0.25">
      <c r="A583" s="1">
        <v>578</v>
      </c>
      <c r="B583" s="6" t="s">
        <v>585</v>
      </c>
      <c r="C583" s="4">
        <v>44523</v>
      </c>
      <c r="D583" s="3"/>
      <c r="E583" s="19" t="s">
        <v>682</v>
      </c>
      <c r="F583" s="18" t="s">
        <v>745</v>
      </c>
      <c r="G583" s="19" t="s">
        <v>817</v>
      </c>
      <c r="I583" s="11">
        <v>44663</v>
      </c>
      <c r="J583" t="s">
        <v>675</v>
      </c>
      <c r="K583" s="30" t="s">
        <v>810</v>
      </c>
    </row>
    <row r="584" spans="1:12" hidden="1" x14ac:dyDescent="0.25">
      <c r="A584" s="1">
        <v>579</v>
      </c>
      <c r="B584" s="6" t="s">
        <v>586</v>
      </c>
      <c r="C584" s="4">
        <v>44523</v>
      </c>
      <c r="D584" s="3"/>
      <c r="E584" s="19" t="s">
        <v>682</v>
      </c>
      <c r="F584" s="18" t="s">
        <v>745</v>
      </c>
      <c r="G584" s="19" t="s">
        <v>817</v>
      </c>
      <c r="I584" s="11">
        <v>44663</v>
      </c>
      <c r="J584" t="s">
        <v>675</v>
      </c>
      <c r="K584" s="30" t="s">
        <v>811</v>
      </c>
    </row>
    <row r="585" spans="1:12" hidden="1" x14ac:dyDescent="0.25">
      <c r="A585" s="1">
        <v>580</v>
      </c>
      <c r="B585" s="6" t="s">
        <v>587</v>
      </c>
      <c r="C585" s="4">
        <v>44530</v>
      </c>
      <c r="D585" s="3"/>
      <c r="E585" s="19" t="s">
        <v>682</v>
      </c>
      <c r="F585" s="18" t="s">
        <v>745</v>
      </c>
      <c r="G585" s="19" t="s">
        <v>817</v>
      </c>
      <c r="I585" s="11">
        <v>44663</v>
      </c>
      <c r="J585" t="s">
        <v>678</v>
      </c>
    </row>
    <row r="586" spans="1:12" hidden="1" x14ac:dyDescent="0.25">
      <c r="A586" s="1">
        <v>581</v>
      </c>
      <c r="B586" s="6" t="s">
        <v>588</v>
      </c>
      <c r="C586" s="4">
        <v>44530</v>
      </c>
      <c r="D586" s="3"/>
      <c r="E586" s="19" t="s">
        <v>682</v>
      </c>
      <c r="F586" s="18" t="s">
        <v>745</v>
      </c>
      <c r="G586" s="31" t="s">
        <v>818</v>
      </c>
      <c r="I586" s="11">
        <v>44663</v>
      </c>
      <c r="J586" t="s">
        <v>676</v>
      </c>
    </row>
    <row r="587" spans="1:12" hidden="1" x14ac:dyDescent="0.25">
      <c r="A587" s="1">
        <v>582</v>
      </c>
      <c r="B587" s="6" t="s">
        <v>589</v>
      </c>
      <c r="C587" s="4">
        <v>44530</v>
      </c>
      <c r="D587" s="3"/>
      <c r="E587" s="19" t="s">
        <v>682</v>
      </c>
      <c r="F587" s="18" t="s">
        <v>745</v>
      </c>
      <c r="G587" s="31" t="s">
        <v>818</v>
      </c>
      <c r="I587" s="11">
        <v>44663</v>
      </c>
      <c r="J587" t="s">
        <v>676</v>
      </c>
    </row>
    <row r="588" spans="1:12" hidden="1" x14ac:dyDescent="0.25">
      <c r="A588" s="1">
        <v>583</v>
      </c>
      <c r="B588" s="6" t="s">
        <v>590</v>
      </c>
      <c r="C588" s="4">
        <v>44530</v>
      </c>
      <c r="D588" s="3"/>
      <c r="E588" s="19" t="s">
        <v>682</v>
      </c>
      <c r="F588" s="18" t="s">
        <v>745</v>
      </c>
      <c r="G588" s="31" t="s">
        <v>818</v>
      </c>
      <c r="I588" s="11">
        <v>44663</v>
      </c>
      <c r="J588" t="s">
        <v>676</v>
      </c>
    </row>
    <row r="589" spans="1:12" hidden="1" x14ac:dyDescent="0.25">
      <c r="A589" s="1">
        <v>584</v>
      </c>
      <c r="B589" s="6" t="s">
        <v>591</v>
      </c>
      <c r="C589" s="4">
        <v>44530</v>
      </c>
      <c r="D589" s="3"/>
      <c r="E589" s="19" t="s">
        <v>682</v>
      </c>
      <c r="F589" s="18" t="s">
        <v>745</v>
      </c>
      <c r="G589" s="31" t="s">
        <v>818</v>
      </c>
      <c r="I589" s="11">
        <v>44663</v>
      </c>
      <c r="J589" t="s">
        <v>676</v>
      </c>
    </row>
    <row r="590" spans="1:12" hidden="1" x14ac:dyDescent="0.25">
      <c r="A590" s="1">
        <v>585</v>
      </c>
      <c r="B590" s="6" t="s">
        <v>592</v>
      </c>
      <c r="C590" s="4">
        <v>44532</v>
      </c>
      <c r="D590" s="3"/>
      <c r="E590" s="19" t="s">
        <v>682</v>
      </c>
      <c r="F590" s="18" t="s">
        <v>745</v>
      </c>
      <c r="G590" s="31" t="s">
        <v>818</v>
      </c>
      <c r="I590" s="11">
        <v>44663</v>
      </c>
      <c r="J590" t="s">
        <v>675</v>
      </c>
      <c r="K590" s="30" t="s">
        <v>812</v>
      </c>
    </row>
    <row r="591" spans="1:12" hidden="1" x14ac:dyDescent="0.25">
      <c r="A591" s="1">
        <v>586</v>
      </c>
      <c r="B591" s="6" t="s">
        <v>593</v>
      </c>
      <c r="C591" s="4">
        <v>44533</v>
      </c>
      <c r="D591" s="3"/>
      <c r="E591" s="19" t="s">
        <v>682</v>
      </c>
      <c r="F591" s="18" t="s">
        <v>745</v>
      </c>
      <c r="G591" s="31" t="s">
        <v>818</v>
      </c>
      <c r="I591" s="11">
        <v>44663</v>
      </c>
      <c r="J591" t="s">
        <v>678</v>
      </c>
    </row>
    <row r="592" spans="1:12" hidden="1" x14ac:dyDescent="0.25">
      <c r="A592" s="1">
        <v>587</v>
      </c>
      <c r="B592" s="6" t="s">
        <v>594</v>
      </c>
      <c r="C592" s="4">
        <v>44536</v>
      </c>
      <c r="D592" s="3"/>
      <c r="E592" s="19" t="s">
        <v>682</v>
      </c>
      <c r="F592" s="18" t="s">
        <v>745</v>
      </c>
      <c r="G592" s="31" t="s">
        <v>818</v>
      </c>
      <c r="I592" s="11">
        <v>44663</v>
      </c>
      <c r="J592" t="s">
        <v>676</v>
      </c>
    </row>
    <row r="593" spans="1:11" hidden="1" x14ac:dyDescent="0.25">
      <c r="A593" s="1">
        <v>588</v>
      </c>
      <c r="B593" s="6" t="s">
        <v>595</v>
      </c>
      <c r="C593" s="4">
        <v>44536</v>
      </c>
      <c r="D593" s="3"/>
      <c r="E593" s="19" t="s">
        <v>682</v>
      </c>
      <c r="F593" s="18" t="s">
        <v>745</v>
      </c>
      <c r="G593" s="31" t="s">
        <v>818</v>
      </c>
      <c r="I593" s="11">
        <v>44663</v>
      </c>
      <c r="J593" t="s">
        <v>676</v>
      </c>
    </row>
    <row r="594" spans="1:11" hidden="1" x14ac:dyDescent="0.25">
      <c r="A594" s="1">
        <v>589</v>
      </c>
      <c r="B594" s="6" t="s">
        <v>596</v>
      </c>
      <c r="C594" s="4">
        <v>44544</v>
      </c>
      <c r="D594" s="3"/>
      <c r="E594" s="19" t="s">
        <v>682</v>
      </c>
      <c r="F594" s="18" t="s">
        <v>745</v>
      </c>
      <c r="G594" s="31" t="s">
        <v>818</v>
      </c>
      <c r="I594" s="11">
        <v>44663</v>
      </c>
      <c r="J594" t="s">
        <v>679</v>
      </c>
    </row>
    <row r="595" spans="1:11" hidden="1" x14ac:dyDescent="0.25">
      <c r="A595" s="1">
        <v>590</v>
      </c>
      <c r="B595" s="6" t="s">
        <v>597</v>
      </c>
      <c r="C595" s="4">
        <v>44545</v>
      </c>
      <c r="D595" s="3"/>
      <c r="E595" s="19" t="s">
        <v>682</v>
      </c>
      <c r="F595" s="18" t="s">
        <v>745</v>
      </c>
      <c r="G595" s="19" t="s">
        <v>906</v>
      </c>
      <c r="I595" s="11">
        <v>44663</v>
      </c>
      <c r="J595" t="s">
        <v>675</v>
      </c>
      <c r="K595" s="30" t="s">
        <v>813</v>
      </c>
    </row>
    <row r="596" spans="1:11" hidden="1" x14ac:dyDescent="0.25">
      <c r="A596" s="1">
        <v>591</v>
      </c>
      <c r="B596" s="6" t="s">
        <v>598</v>
      </c>
      <c r="C596" s="4">
        <v>44546</v>
      </c>
      <c r="D596" s="3"/>
      <c r="E596" s="19" t="s">
        <v>682</v>
      </c>
      <c r="F596" s="18" t="s">
        <v>745</v>
      </c>
      <c r="G596" s="19" t="s">
        <v>906</v>
      </c>
      <c r="I596" s="11">
        <v>44663</v>
      </c>
      <c r="J596" t="s">
        <v>675</v>
      </c>
      <c r="K596" s="30" t="s">
        <v>814</v>
      </c>
    </row>
    <row r="597" spans="1:11" hidden="1" x14ac:dyDescent="0.25">
      <c r="A597" s="1">
        <v>592</v>
      </c>
      <c r="B597" s="6" t="s">
        <v>599</v>
      </c>
      <c r="C597" s="4">
        <v>44546</v>
      </c>
      <c r="D597" s="3"/>
      <c r="E597" s="19" t="s">
        <v>682</v>
      </c>
      <c r="F597" s="18" t="s">
        <v>745</v>
      </c>
      <c r="G597" s="31" t="s">
        <v>818</v>
      </c>
      <c r="I597" s="11">
        <v>44663</v>
      </c>
      <c r="J597" t="s">
        <v>675</v>
      </c>
      <c r="K597" s="30" t="s">
        <v>815</v>
      </c>
    </row>
    <row r="598" spans="1:11" hidden="1" x14ac:dyDescent="0.25">
      <c r="A598" s="1">
        <v>593</v>
      </c>
      <c r="B598" s="6" t="s">
        <v>600</v>
      </c>
      <c r="C598" s="4">
        <v>44548</v>
      </c>
      <c r="D598" s="3"/>
      <c r="E598" s="19" t="s">
        <v>682</v>
      </c>
      <c r="F598" s="18" t="s">
        <v>745</v>
      </c>
      <c r="G598" s="31" t="s">
        <v>818</v>
      </c>
      <c r="I598" s="11">
        <v>44663</v>
      </c>
      <c r="J598" t="s">
        <v>676</v>
      </c>
    </row>
    <row r="599" spans="1:11" hidden="1" x14ac:dyDescent="0.25">
      <c r="A599" s="1">
        <v>594</v>
      </c>
      <c r="B599" s="6" t="s">
        <v>601</v>
      </c>
      <c r="C599" s="4">
        <v>44548</v>
      </c>
      <c r="D599" s="3"/>
      <c r="E599" s="19" t="s">
        <v>682</v>
      </c>
      <c r="F599" s="18" t="s">
        <v>745</v>
      </c>
      <c r="G599" s="31" t="s">
        <v>818</v>
      </c>
      <c r="I599" s="11">
        <v>44663</v>
      </c>
      <c r="J599" t="s">
        <v>676</v>
      </c>
    </row>
    <row r="600" spans="1:11" hidden="1" x14ac:dyDescent="0.25">
      <c r="A600" s="1">
        <v>595</v>
      </c>
      <c r="B600" s="6" t="s">
        <v>602</v>
      </c>
      <c r="C600" s="4">
        <v>44554</v>
      </c>
      <c r="D600" s="3"/>
      <c r="E600" s="19" t="s">
        <v>682</v>
      </c>
      <c r="F600" s="18" t="s">
        <v>745</v>
      </c>
      <c r="G600" s="31" t="s">
        <v>818</v>
      </c>
      <c r="I600" s="11">
        <v>44663</v>
      </c>
      <c r="J600" t="s">
        <v>678</v>
      </c>
    </row>
    <row r="601" spans="1:11" hidden="1" x14ac:dyDescent="0.25">
      <c r="A601" s="1">
        <v>596</v>
      </c>
      <c r="B601" s="6" t="s">
        <v>603</v>
      </c>
      <c r="C601" s="4">
        <v>44554</v>
      </c>
      <c r="D601" s="3"/>
      <c r="E601" s="19" t="s">
        <v>682</v>
      </c>
      <c r="F601" s="18" t="s">
        <v>745</v>
      </c>
      <c r="G601" s="31" t="s">
        <v>818</v>
      </c>
      <c r="I601" s="11">
        <v>44663</v>
      </c>
      <c r="J601" t="s">
        <v>678</v>
      </c>
    </row>
    <row r="602" spans="1:11" hidden="1" x14ac:dyDescent="0.25">
      <c r="A602" s="1">
        <v>597</v>
      </c>
      <c r="B602" s="6" t="s">
        <v>604</v>
      </c>
      <c r="C602" s="4">
        <v>44558</v>
      </c>
      <c r="D602" s="3"/>
      <c r="E602" s="19" t="s">
        <v>682</v>
      </c>
      <c r="F602" s="18" t="s">
        <v>745</v>
      </c>
      <c r="G602" s="31" t="s">
        <v>818</v>
      </c>
      <c r="I602" s="11">
        <v>44663</v>
      </c>
      <c r="J602" t="s">
        <v>675</v>
      </c>
      <c r="K602" s="30" t="s">
        <v>816</v>
      </c>
    </row>
    <row r="603" spans="1:11" hidden="1" x14ac:dyDescent="0.25">
      <c r="A603" s="1">
        <v>598</v>
      </c>
      <c r="B603" s="6" t="s">
        <v>605</v>
      </c>
      <c r="C603" s="4">
        <v>44560</v>
      </c>
      <c r="D603" s="3"/>
      <c r="E603" s="19" t="s">
        <v>682</v>
      </c>
      <c r="F603" s="18" t="s">
        <v>745</v>
      </c>
      <c r="G603" s="31" t="s">
        <v>818</v>
      </c>
      <c r="I603" s="11">
        <v>44663</v>
      </c>
      <c r="J603" t="s">
        <v>678</v>
      </c>
    </row>
    <row r="604" spans="1:11" hidden="1" x14ac:dyDescent="0.25">
      <c r="A604" s="1">
        <v>599</v>
      </c>
      <c r="B604" s="6" t="s">
        <v>674</v>
      </c>
      <c r="C604" s="4">
        <v>44561</v>
      </c>
      <c r="D604" s="3"/>
      <c r="E604" s="19" t="s">
        <v>682</v>
      </c>
      <c r="F604" s="18" t="s">
        <v>745</v>
      </c>
      <c r="G604" s="31" t="s">
        <v>818</v>
      </c>
      <c r="I604" s="11">
        <v>44663</v>
      </c>
      <c r="J604" t="s">
        <v>676</v>
      </c>
    </row>
    <row r="605" spans="1:11" hidden="1" x14ac:dyDescent="0.25">
      <c r="A605" s="1">
        <v>600</v>
      </c>
      <c r="B605" s="6" t="s">
        <v>606</v>
      </c>
      <c r="C605" s="4">
        <v>44561</v>
      </c>
      <c r="D605" s="3"/>
      <c r="E605" s="19" t="s">
        <v>682</v>
      </c>
      <c r="F605" s="18" t="s">
        <v>745</v>
      </c>
      <c r="G605" s="31" t="s">
        <v>818</v>
      </c>
      <c r="I605" s="11">
        <v>44663</v>
      </c>
      <c r="J605" t="s">
        <v>676</v>
      </c>
    </row>
    <row r="606" spans="1:11" hidden="1" x14ac:dyDescent="0.25">
      <c r="A606" s="1">
        <v>601</v>
      </c>
      <c r="B606" s="6" t="s">
        <v>607</v>
      </c>
      <c r="C606" s="4">
        <v>44561</v>
      </c>
      <c r="D606" s="3"/>
      <c r="E606" s="19" t="s">
        <v>682</v>
      </c>
      <c r="F606" s="18" t="s">
        <v>745</v>
      </c>
      <c r="G606" s="19" t="s">
        <v>817</v>
      </c>
      <c r="I606" s="11">
        <v>44663</v>
      </c>
      <c r="J606" t="s">
        <v>676</v>
      </c>
    </row>
    <row r="607" spans="1:11" hidden="1" x14ac:dyDescent="0.25">
      <c r="A607" s="1">
        <v>602</v>
      </c>
      <c r="B607" s="6" t="s">
        <v>608</v>
      </c>
      <c r="C607" s="4">
        <v>44564</v>
      </c>
      <c r="D607" s="3"/>
      <c r="E607" s="19" t="s">
        <v>682</v>
      </c>
      <c r="F607" s="18" t="s">
        <v>745</v>
      </c>
      <c r="G607" s="19" t="s">
        <v>817</v>
      </c>
      <c r="I607" s="11">
        <v>44663</v>
      </c>
      <c r="J607" t="s">
        <v>676</v>
      </c>
    </row>
    <row r="608" spans="1:11" hidden="1" x14ac:dyDescent="0.25">
      <c r="A608" s="1">
        <v>603</v>
      </c>
      <c r="B608" s="6" t="s">
        <v>609</v>
      </c>
      <c r="C608" s="4">
        <v>44572</v>
      </c>
      <c r="D608" s="3"/>
      <c r="E608" s="19" t="s">
        <v>682</v>
      </c>
      <c r="F608" s="18" t="s">
        <v>745</v>
      </c>
      <c r="G608" s="19" t="s">
        <v>817</v>
      </c>
      <c r="I608" s="11">
        <v>44663</v>
      </c>
      <c r="J608" t="s">
        <v>678</v>
      </c>
    </row>
    <row r="609" spans="1:11" hidden="1" x14ac:dyDescent="0.25">
      <c r="A609" s="1">
        <v>604</v>
      </c>
      <c r="B609" s="6" t="s">
        <v>610</v>
      </c>
      <c r="C609" s="4">
        <v>44573</v>
      </c>
      <c r="D609" s="3"/>
      <c r="E609" s="19" t="s">
        <v>682</v>
      </c>
      <c r="F609" s="18" t="s">
        <v>745</v>
      </c>
      <c r="G609" s="19" t="s">
        <v>817</v>
      </c>
      <c r="I609" s="11">
        <v>44663</v>
      </c>
      <c r="J609" t="s">
        <v>676</v>
      </c>
    </row>
    <row r="610" spans="1:11" hidden="1" x14ac:dyDescent="0.25">
      <c r="A610" s="1">
        <v>605</v>
      </c>
      <c r="B610" s="6" t="s">
        <v>611</v>
      </c>
      <c r="C610" s="4">
        <v>44574</v>
      </c>
      <c r="D610" s="3"/>
      <c r="E610" s="19" t="s">
        <v>682</v>
      </c>
      <c r="F610" s="18" t="s">
        <v>745</v>
      </c>
      <c r="G610" s="19" t="s">
        <v>817</v>
      </c>
      <c r="I610" s="11">
        <v>44663</v>
      </c>
      <c r="J610" t="s">
        <v>675</v>
      </c>
      <c r="K610" s="30" t="s">
        <v>807</v>
      </c>
    </row>
    <row r="611" spans="1:11" hidden="1" x14ac:dyDescent="0.25">
      <c r="A611" s="1">
        <v>606</v>
      </c>
      <c r="B611" s="6" t="s">
        <v>612</v>
      </c>
      <c r="C611" s="4">
        <v>44574</v>
      </c>
      <c r="D611" s="3"/>
      <c r="E611" s="19" t="s">
        <v>682</v>
      </c>
      <c r="F611" s="18" t="s">
        <v>745</v>
      </c>
      <c r="G611" s="19" t="s">
        <v>817</v>
      </c>
      <c r="I611" s="11">
        <v>44663</v>
      </c>
      <c r="J611" t="s">
        <v>676</v>
      </c>
    </row>
    <row r="612" spans="1:11" hidden="1" x14ac:dyDescent="0.25">
      <c r="A612" s="1">
        <v>607</v>
      </c>
      <c r="B612" s="6" t="s">
        <v>613</v>
      </c>
      <c r="C612" s="4">
        <v>44574</v>
      </c>
      <c r="D612" s="3"/>
      <c r="E612" s="19" t="s">
        <v>682</v>
      </c>
      <c r="F612" s="18" t="s">
        <v>745</v>
      </c>
      <c r="G612" s="31" t="s">
        <v>818</v>
      </c>
      <c r="I612" s="11">
        <v>44663</v>
      </c>
      <c r="J612" t="s">
        <v>676</v>
      </c>
    </row>
    <row r="613" spans="1:11" hidden="1" x14ac:dyDescent="0.25">
      <c r="A613" s="1">
        <v>608</v>
      </c>
      <c r="B613" s="6" t="s">
        <v>614</v>
      </c>
      <c r="C613" s="4">
        <v>44575</v>
      </c>
      <c r="D613" s="3"/>
      <c r="E613" s="19" t="s">
        <v>682</v>
      </c>
      <c r="F613" s="18" t="s">
        <v>745</v>
      </c>
      <c r="G613" s="31" t="s">
        <v>818</v>
      </c>
      <c r="I613" s="11">
        <v>44663</v>
      </c>
      <c r="J613" t="s">
        <v>678</v>
      </c>
    </row>
    <row r="614" spans="1:11" hidden="1" x14ac:dyDescent="0.25">
      <c r="A614" s="1">
        <v>609</v>
      </c>
      <c r="B614" s="6" t="s">
        <v>615</v>
      </c>
      <c r="C614" s="4">
        <v>44594</v>
      </c>
      <c r="D614" s="3"/>
      <c r="E614" s="19" t="s">
        <v>682</v>
      </c>
      <c r="F614" s="18" t="s">
        <v>745</v>
      </c>
      <c r="G614" s="31" t="s">
        <v>818</v>
      </c>
      <c r="I614" s="11">
        <v>44663</v>
      </c>
      <c r="J614" t="s">
        <v>676</v>
      </c>
    </row>
    <row r="615" spans="1:11" hidden="1" x14ac:dyDescent="0.25">
      <c r="A615" s="1">
        <v>610</v>
      </c>
      <c r="B615" s="6" t="s">
        <v>616</v>
      </c>
      <c r="C615" s="4">
        <v>44608</v>
      </c>
      <c r="D615" s="3"/>
      <c r="E615" s="19" t="s">
        <v>682</v>
      </c>
      <c r="F615" s="18" t="s">
        <v>745</v>
      </c>
      <c r="G615" s="31" t="s">
        <v>818</v>
      </c>
      <c r="I615" s="11">
        <v>44663</v>
      </c>
      <c r="J615" t="s">
        <v>676</v>
      </c>
    </row>
    <row r="616" spans="1:11" hidden="1" x14ac:dyDescent="0.25">
      <c r="A616" s="1">
        <v>611</v>
      </c>
      <c r="B616" s="6" t="s">
        <v>617</v>
      </c>
      <c r="C616" s="4">
        <v>44608</v>
      </c>
      <c r="D616" s="3"/>
      <c r="E616" s="19" t="s">
        <v>682</v>
      </c>
      <c r="F616" s="18" t="s">
        <v>745</v>
      </c>
      <c r="G616" s="31" t="s">
        <v>818</v>
      </c>
      <c r="I616" s="11">
        <v>44663</v>
      </c>
      <c r="J616" t="s">
        <v>676</v>
      </c>
    </row>
    <row r="617" spans="1:11" hidden="1" x14ac:dyDescent="0.25">
      <c r="A617" s="1">
        <v>612</v>
      </c>
      <c r="B617" s="6" t="s">
        <v>618</v>
      </c>
      <c r="C617" s="4">
        <v>44609</v>
      </c>
      <c r="D617" s="3"/>
      <c r="E617" s="19" t="s">
        <v>682</v>
      </c>
      <c r="F617" s="18" t="s">
        <v>745</v>
      </c>
      <c r="G617" s="31" t="s">
        <v>818</v>
      </c>
      <c r="I617" s="11">
        <v>44663</v>
      </c>
      <c r="J617" t="s">
        <v>676</v>
      </c>
    </row>
    <row r="618" spans="1:11" hidden="1" x14ac:dyDescent="0.25">
      <c r="A618" s="1">
        <v>613</v>
      </c>
      <c r="B618" s="6" t="s">
        <v>619</v>
      </c>
      <c r="C618" s="4">
        <v>44609</v>
      </c>
      <c r="D618" s="3"/>
      <c r="E618" s="19" t="s">
        <v>682</v>
      </c>
      <c r="F618" s="18" t="s">
        <v>745</v>
      </c>
      <c r="G618" s="31" t="s">
        <v>818</v>
      </c>
      <c r="I618" s="11">
        <v>44663</v>
      </c>
      <c r="J618" t="s">
        <v>676</v>
      </c>
    </row>
    <row r="619" spans="1:11" hidden="1" x14ac:dyDescent="0.25">
      <c r="A619" s="1">
        <v>614</v>
      </c>
      <c r="B619" s="6" t="s">
        <v>620</v>
      </c>
      <c r="C619" s="4">
        <v>44609</v>
      </c>
      <c r="D619" s="3"/>
      <c r="E619" s="19" t="s">
        <v>682</v>
      </c>
      <c r="F619" s="18" t="s">
        <v>745</v>
      </c>
      <c r="G619" s="31" t="s">
        <v>818</v>
      </c>
      <c r="I619" s="11">
        <v>44663</v>
      </c>
      <c r="J619" t="s">
        <v>676</v>
      </c>
    </row>
    <row r="620" spans="1:11" hidden="1" x14ac:dyDescent="0.25">
      <c r="A620" s="1">
        <v>615</v>
      </c>
      <c r="B620" s="6" t="s">
        <v>621</v>
      </c>
      <c r="C620" s="4">
        <v>44617</v>
      </c>
      <c r="D620" s="3"/>
      <c r="E620" s="19" t="s">
        <v>682</v>
      </c>
      <c r="F620" s="18" t="s">
        <v>745</v>
      </c>
      <c r="G620" s="31" t="s">
        <v>818</v>
      </c>
      <c r="I620" s="11">
        <v>44663</v>
      </c>
      <c r="J620" t="s">
        <v>676</v>
      </c>
    </row>
    <row r="621" spans="1:11" hidden="1" x14ac:dyDescent="0.25">
      <c r="A621" s="1">
        <v>616</v>
      </c>
      <c r="B621" s="6" t="s">
        <v>712</v>
      </c>
      <c r="C621" s="7">
        <v>44425</v>
      </c>
      <c r="D621" s="28" t="s">
        <v>744</v>
      </c>
      <c r="F621" s="18" t="s">
        <v>983</v>
      </c>
      <c r="G621" s="27" t="s">
        <v>984</v>
      </c>
      <c r="I621" s="11">
        <v>44733</v>
      </c>
      <c r="J621" t="s">
        <v>676</v>
      </c>
    </row>
    <row r="622" spans="1:11" hidden="1" x14ac:dyDescent="0.25">
      <c r="A622" s="1">
        <v>617</v>
      </c>
      <c r="B622" s="6" t="s">
        <v>713</v>
      </c>
      <c r="C622" s="7">
        <v>44425</v>
      </c>
      <c r="D622" s="28" t="s">
        <v>744</v>
      </c>
      <c r="F622" s="18" t="s">
        <v>983</v>
      </c>
      <c r="G622" s="27" t="s">
        <v>985</v>
      </c>
      <c r="I622" s="11">
        <v>44733</v>
      </c>
      <c r="J622" t="s">
        <v>676</v>
      </c>
    </row>
    <row r="623" spans="1:11" hidden="1" x14ac:dyDescent="0.25">
      <c r="A623" s="1">
        <v>618</v>
      </c>
      <c r="B623" s="6" t="s">
        <v>714</v>
      </c>
      <c r="C623" s="7">
        <v>44428</v>
      </c>
      <c r="D623" s="28" t="s">
        <v>744</v>
      </c>
      <c r="F623" s="18" t="s">
        <v>983</v>
      </c>
      <c r="G623" s="27" t="s">
        <v>984</v>
      </c>
      <c r="I623" s="11">
        <v>44733</v>
      </c>
      <c r="J623" t="s">
        <v>676</v>
      </c>
    </row>
    <row r="624" spans="1:11" hidden="1" x14ac:dyDescent="0.25">
      <c r="A624" s="1">
        <v>619</v>
      </c>
      <c r="B624" s="6" t="s">
        <v>715</v>
      </c>
      <c r="C624" s="7">
        <v>44434</v>
      </c>
      <c r="D624" s="28" t="s">
        <v>744</v>
      </c>
      <c r="F624" s="18" t="s">
        <v>983</v>
      </c>
      <c r="G624" s="27" t="s">
        <v>984</v>
      </c>
      <c r="I624" s="11">
        <v>44733</v>
      </c>
      <c r="J624" t="s">
        <v>676</v>
      </c>
    </row>
    <row r="625" spans="1:10" hidden="1" x14ac:dyDescent="0.25">
      <c r="A625" s="1">
        <v>620</v>
      </c>
      <c r="B625" s="6" t="s">
        <v>716</v>
      </c>
      <c r="C625" s="7">
        <v>44434</v>
      </c>
      <c r="D625" s="28" t="s">
        <v>744</v>
      </c>
      <c r="F625" s="18" t="s">
        <v>983</v>
      </c>
      <c r="G625" s="27" t="s">
        <v>984</v>
      </c>
      <c r="I625" s="11">
        <v>44733</v>
      </c>
      <c r="J625" t="s">
        <v>676</v>
      </c>
    </row>
    <row r="626" spans="1:10" hidden="1" x14ac:dyDescent="0.25">
      <c r="A626" s="1">
        <v>621</v>
      </c>
      <c r="B626" s="6" t="s">
        <v>748</v>
      </c>
      <c r="C626" s="7">
        <v>44440</v>
      </c>
      <c r="D626" s="6" t="s">
        <v>747</v>
      </c>
      <c r="F626" s="18" t="s">
        <v>983</v>
      </c>
      <c r="G626" s="27" t="s">
        <v>984</v>
      </c>
      <c r="I626" s="11">
        <v>44733</v>
      </c>
      <c r="J626" t="s">
        <v>676</v>
      </c>
    </row>
    <row r="627" spans="1:10" hidden="1" x14ac:dyDescent="0.25">
      <c r="A627" s="1">
        <v>622</v>
      </c>
      <c r="B627" s="6" t="s">
        <v>749</v>
      </c>
      <c r="C627" s="7">
        <v>44442</v>
      </c>
      <c r="D627" s="6" t="s">
        <v>747</v>
      </c>
      <c r="F627" s="18" t="s">
        <v>983</v>
      </c>
      <c r="G627" s="27" t="s">
        <v>984</v>
      </c>
      <c r="I627" s="11">
        <v>44733</v>
      </c>
      <c r="J627" t="s">
        <v>676</v>
      </c>
    </row>
    <row r="628" spans="1:10" hidden="1" x14ac:dyDescent="0.25">
      <c r="A628" s="1">
        <v>623</v>
      </c>
      <c r="B628" s="6" t="s">
        <v>750</v>
      </c>
      <c r="C628" s="7">
        <v>44449</v>
      </c>
      <c r="D628" s="6" t="s">
        <v>747</v>
      </c>
      <c r="F628" s="18" t="s">
        <v>983</v>
      </c>
      <c r="G628" s="27" t="s">
        <v>984</v>
      </c>
      <c r="I628" s="11">
        <v>44733</v>
      </c>
      <c r="J628" t="s">
        <v>676</v>
      </c>
    </row>
    <row r="629" spans="1:10" hidden="1" x14ac:dyDescent="0.25">
      <c r="A629" s="1">
        <v>624</v>
      </c>
      <c r="B629" s="6" t="s">
        <v>751</v>
      </c>
      <c r="C629" s="29">
        <v>44480</v>
      </c>
      <c r="D629" s="6" t="s">
        <v>747</v>
      </c>
      <c r="F629" s="18" t="s">
        <v>983</v>
      </c>
      <c r="G629" s="27" t="s">
        <v>984</v>
      </c>
      <c r="I629" s="11">
        <v>44733</v>
      </c>
      <c r="J629" t="s">
        <v>676</v>
      </c>
    </row>
    <row r="630" spans="1:10" hidden="1" x14ac:dyDescent="0.25">
      <c r="A630" s="1">
        <v>625</v>
      </c>
      <c r="B630" s="6" t="s">
        <v>717</v>
      </c>
      <c r="C630" s="29">
        <v>44526</v>
      </c>
      <c r="D630" s="28" t="s">
        <v>744</v>
      </c>
      <c r="F630" s="18" t="s">
        <v>983</v>
      </c>
      <c r="G630" s="27" t="s">
        <v>984</v>
      </c>
      <c r="I630" s="11">
        <v>44733</v>
      </c>
      <c r="J630" t="s">
        <v>675</v>
      </c>
    </row>
    <row r="631" spans="1:10" hidden="1" x14ac:dyDescent="0.25">
      <c r="A631" s="1">
        <v>626</v>
      </c>
      <c r="B631" s="6" t="s">
        <v>718</v>
      </c>
      <c r="C631" s="29">
        <v>44531</v>
      </c>
      <c r="D631" s="28" t="s">
        <v>744</v>
      </c>
      <c r="F631" s="18" t="s">
        <v>983</v>
      </c>
      <c r="G631" s="27" t="s">
        <v>984</v>
      </c>
      <c r="I631" s="11">
        <v>44763</v>
      </c>
      <c r="J631" t="s">
        <v>678</v>
      </c>
    </row>
    <row r="632" spans="1:10" hidden="1" x14ac:dyDescent="0.25">
      <c r="A632" s="1">
        <v>627</v>
      </c>
      <c r="B632" s="6" t="s">
        <v>719</v>
      </c>
      <c r="C632" s="29">
        <v>44536</v>
      </c>
      <c r="D632" s="28" t="s">
        <v>744</v>
      </c>
      <c r="F632" s="18" t="s">
        <v>983</v>
      </c>
      <c r="G632" s="27" t="s">
        <v>984</v>
      </c>
      <c r="I632" s="11">
        <v>44763</v>
      </c>
      <c r="J632" t="s">
        <v>677</v>
      </c>
    </row>
    <row r="633" spans="1:10" hidden="1" x14ac:dyDescent="0.25">
      <c r="A633" s="1">
        <v>628</v>
      </c>
      <c r="B633" s="6" t="s">
        <v>752</v>
      </c>
      <c r="C633" s="7">
        <v>44566</v>
      </c>
      <c r="D633" s="6" t="s">
        <v>747</v>
      </c>
      <c r="F633" s="18" t="s">
        <v>983</v>
      </c>
      <c r="G633" s="27" t="s">
        <v>984</v>
      </c>
      <c r="I633" s="11">
        <v>44763</v>
      </c>
      <c r="J633" t="s">
        <v>676</v>
      </c>
    </row>
    <row r="634" spans="1:10" hidden="1" x14ac:dyDescent="0.25">
      <c r="A634" s="1">
        <v>629</v>
      </c>
      <c r="B634" s="6" t="s">
        <v>753</v>
      </c>
      <c r="C634" s="7">
        <v>44572</v>
      </c>
      <c r="D634" s="6" t="s">
        <v>747</v>
      </c>
      <c r="F634" s="18" t="s">
        <v>983</v>
      </c>
      <c r="G634" s="27" t="s">
        <v>984</v>
      </c>
      <c r="I634" s="11">
        <v>44763</v>
      </c>
      <c r="J634" t="s">
        <v>676</v>
      </c>
    </row>
    <row r="635" spans="1:10" hidden="1" x14ac:dyDescent="0.25">
      <c r="A635" s="1">
        <v>630</v>
      </c>
      <c r="B635" s="6" t="s">
        <v>720</v>
      </c>
      <c r="C635" s="7">
        <v>44573</v>
      </c>
      <c r="D635" s="28" t="s">
        <v>744</v>
      </c>
      <c r="F635" s="18" t="s">
        <v>983</v>
      </c>
      <c r="G635" s="27" t="s">
        <v>984</v>
      </c>
      <c r="I635" s="11">
        <v>44763</v>
      </c>
      <c r="J635" t="s">
        <v>678</v>
      </c>
    </row>
    <row r="636" spans="1:10" hidden="1" x14ac:dyDescent="0.25">
      <c r="A636" s="1">
        <v>631</v>
      </c>
      <c r="B636" s="6" t="s">
        <v>721</v>
      </c>
      <c r="C636" s="7">
        <v>44575</v>
      </c>
      <c r="D636" s="28" t="s">
        <v>744</v>
      </c>
      <c r="F636" s="18" t="s">
        <v>983</v>
      </c>
      <c r="G636" s="27" t="s">
        <v>984</v>
      </c>
      <c r="I636" s="11">
        <v>44763</v>
      </c>
      <c r="J636" t="s">
        <v>675</v>
      </c>
    </row>
    <row r="637" spans="1:10" hidden="1" x14ac:dyDescent="0.25">
      <c r="A637" s="1">
        <v>632</v>
      </c>
      <c r="B637" s="6" t="s">
        <v>722</v>
      </c>
      <c r="C637" s="7">
        <v>44575</v>
      </c>
      <c r="D637" s="28" t="s">
        <v>744</v>
      </c>
      <c r="F637" s="18" t="s">
        <v>983</v>
      </c>
      <c r="G637" s="27" t="s">
        <v>984</v>
      </c>
      <c r="I637" s="11">
        <v>44763</v>
      </c>
      <c r="J637" t="s">
        <v>675</v>
      </c>
    </row>
    <row r="638" spans="1:10" hidden="1" x14ac:dyDescent="0.25">
      <c r="A638" s="1">
        <v>633</v>
      </c>
      <c r="B638" s="6" t="s">
        <v>723</v>
      </c>
      <c r="C638" s="7">
        <v>44575</v>
      </c>
      <c r="D638" s="28" t="s">
        <v>744</v>
      </c>
      <c r="F638" s="18" t="s">
        <v>983</v>
      </c>
      <c r="G638" s="27" t="s">
        <v>984</v>
      </c>
      <c r="I638" s="11">
        <v>44763</v>
      </c>
      <c r="J638" t="s">
        <v>675</v>
      </c>
    </row>
    <row r="639" spans="1:10" hidden="1" x14ac:dyDescent="0.25">
      <c r="A639" s="1">
        <v>634</v>
      </c>
      <c r="B639" s="6" t="s">
        <v>724</v>
      </c>
      <c r="C639" s="7">
        <v>44575</v>
      </c>
      <c r="D639" s="28" t="s">
        <v>744</v>
      </c>
      <c r="F639" s="18" t="s">
        <v>983</v>
      </c>
      <c r="G639" s="27" t="s">
        <v>984</v>
      </c>
      <c r="I639" s="11">
        <v>44763</v>
      </c>
      <c r="J639" t="s">
        <v>675</v>
      </c>
    </row>
    <row r="640" spans="1:10" hidden="1" x14ac:dyDescent="0.25">
      <c r="A640" s="1">
        <v>635</v>
      </c>
      <c r="B640" s="6" t="s">
        <v>725</v>
      </c>
      <c r="C640" s="29">
        <v>44579</v>
      </c>
      <c r="D640" s="28" t="s">
        <v>744</v>
      </c>
      <c r="F640" s="18" t="s">
        <v>983</v>
      </c>
      <c r="G640" s="27" t="s">
        <v>984</v>
      </c>
      <c r="I640" s="11">
        <v>44763</v>
      </c>
      <c r="J640" t="s">
        <v>675</v>
      </c>
    </row>
    <row r="641" spans="1:10" hidden="1" x14ac:dyDescent="0.25">
      <c r="A641" s="1">
        <v>636</v>
      </c>
      <c r="B641" s="6" t="s">
        <v>726</v>
      </c>
      <c r="C641" s="29">
        <v>44579</v>
      </c>
      <c r="D641" s="28" t="s">
        <v>744</v>
      </c>
      <c r="F641" s="18" t="s">
        <v>983</v>
      </c>
      <c r="G641" s="27" t="s">
        <v>984</v>
      </c>
      <c r="I641" s="11">
        <v>44763</v>
      </c>
      <c r="J641" t="s">
        <v>678</v>
      </c>
    </row>
    <row r="642" spans="1:10" hidden="1" x14ac:dyDescent="0.25">
      <c r="A642" s="1">
        <v>637</v>
      </c>
      <c r="B642" s="6" t="s">
        <v>727</v>
      </c>
      <c r="C642" s="29">
        <v>44586</v>
      </c>
      <c r="D642" s="28" t="s">
        <v>744</v>
      </c>
      <c r="F642" s="18" t="s">
        <v>983</v>
      </c>
      <c r="G642" s="27" t="s">
        <v>984</v>
      </c>
      <c r="I642" s="11">
        <v>44763</v>
      </c>
      <c r="J642" t="s">
        <v>675</v>
      </c>
    </row>
    <row r="643" spans="1:10" hidden="1" x14ac:dyDescent="0.25">
      <c r="A643" s="1">
        <v>638</v>
      </c>
      <c r="B643" s="6" t="s">
        <v>728</v>
      </c>
      <c r="C643" s="29">
        <v>44586</v>
      </c>
      <c r="D643" s="28" t="s">
        <v>744</v>
      </c>
      <c r="F643" s="18" t="s">
        <v>983</v>
      </c>
      <c r="G643" s="27" t="s">
        <v>984</v>
      </c>
      <c r="I643" s="11">
        <v>44763</v>
      </c>
      <c r="J643" t="s">
        <v>678</v>
      </c>
    </row>
    <row r="644" spans="1:10" hidden="1" x14ac:dyDescent="0.25">
      <c r="A644" s="1">
        <v>639</v>
      </c>
      <c r="B644" s="6" t="s">
        <v>729</v>
      </c>
      <c r="C644" s="29">
        <v>44588</v>
      </c>
      <c r="D644" s="28" t="s">
        <v>744</v>
      </c>
      <c r="F644" s="18" t="s">
        <v>983</v>
      </c>
      <c r="G644" s="27" t="s">
        <v>984</v>
      </c>
      <c r="I644" s="11">
        <v>44763</v>
      </c>
      <c r="J644" t="s">
        <v>678</v>
      </c>
    </row>
    <row r="645" spans="1:10" hidden="1" x14ac:dyDescent="0.25">
      <c r="A645" s="1">
        <v>640</v>
      </c>
      <c r="B645" s="6" t="s">
        <v>730</v>
      </c>
      <c r="C645" s="29">
        <v>44592</v>
      </c>
      <c r="D645" s="28" t="s">
        <v>744</v>
      </c>
      <c r="F645" s="18" t="s">
        <v>983</v>
      </c>
      <c r="G645" s="27" t="s">
        <v>984</v>
      </c>
      <c r="I645" s="11">
        <v>44763</v>
      </c>
      <c r="J645" t="s">
        <v>675</v>
      </c>
    </row>
    <row r="646" spans="1:10" hidden="1" x14ac:dyDescent="0.25">
      <c r="A646" s="1">
        <v>641</v>
      </c>
      <c r="B646" s="6" t="s">
        <v>731</v>
      </c>
      <c r="C646" s="7">
        <v>44595</v>
      </c>
      <c r="D646" s="28" t="s">
        <v>744</v>
      </c>
      <c r="F646" s="18" t="s">
        <v>983</v>
      </c>
      <c r="G646" s="27" t="s">
        <v>984</v>
      </c>
      <c r="I646" s="11">
        <v>44763</v>
      </c>
      <c r="J646" t="s">
        <v>675</v>
      </c>
    </row>
    <row r="647" spans="1:10" hidden="1" x14ac:dyDescent="0.25">
      <c r="A647" s="1">
        <v>642</v>
      </c>
      <c r="B647" s="6" t="s">
        <v>732</v>
      </c>
      <c r="C647" s="7">
        <v>44599</v>
      </c>
      <c r="D647" s="28" t="s">
        <v>744</v>
      </c>
      <c r="F647" s="18" t="s">
        <v>983</v>
      </c>
      <c r="G647" s="27" t="s">
        <v>984</v>
      </c>
      <c r="I647" s="11">
        <v>44763</v>
      </c>
      <c r="J647" t="s">
        <v>678</v>
      </c>
    </row>
    <row r="648" spans="1:10" hidden="1" x14ac:dyDescent="0.25">
      <c r="A648" s="1">
        <v>643</v>
      </c>
      <c r="B648" s="6" t="s">
        <v>733</v>
      </c>
      <c r="C648" s="7">
        <v>44600</v>
      </c>
      <c r="D648" s="28" t="s">
        <v>744</v>
      </c>
      <c r="F648" s="18" t="s">
        <v>983</v>
      </c>
      <c r="G648" s="27" t="s">
        <v>984</v>
      </c>
      <c r="I648" s="11">
        <v>44763</v>
      </c>
      <c r="J648" t="s">
        <v>675</v>
      </c>
    </row>
    <row r="649" spans="1:10" hidden="1" x14ac:dyDescent="0.25">
      <c r="A649" s="1">
        <v>644</v>
      </c>
      <c r="B649" s="6" t="s">
        <v>754</v>
      </c>
      <c r="C649" s="7">
        <v>44604</v>
      </c>
      <c r="D649" s="6" t="s">
        <v>747</v>
      </c>
      <c r="F649" s="18" t="s">
        <v>983</v>
      </c>
      <c r="G649" s="27" t="s">
        <v>984</v>
      </c>
      <c r="I649" s="11">
        <v>44763</v>
      </c>
      <c r="J649" t="s">
        <v>675</v>
      </c>
    </row>
    <row r="650" spans="1:10" hidden="1" x14ac:dyDescent="0.25">
      <c r="A650" s="1">
        <v>645</v>
      </c>
      <c r="B650" s="6" t="s">
        <v>734</v>
      </c>
      <c r="C650" s="7">
        <v>44614</v>
      </c>
      <c r="D650" s="28" t="s">
        <v>744</v>
      </c>
      <c r="F650" s="18" t="s">
        <v>983</v>
      </c>
      <c r="G650" s="27" t="s">
        <v>984</v>
      </c>
      <c r="I650" s="11">
        <v>44763</v>
      </c>
      <c r="J650" t="s">
        <v>678</v>
      </c>
    </row>
    <row r="651" spans="1:10" hidden="1" x14ac:dyDescent="0.25">
      <c r="A651" s="1">
        <v>646</v>
      </c>
      <c r="B651" s="6" t="s">
        <v>735</v>
      </c>
      <c r="C651" s="7">
        <v>44617</v>
      </c>
      <c r="D651" s="28" t="s">
        <v>744</v>
      </c>
      <c r="F651" s="18" t="s">
        <v>983</v>
      </c>
      <c r="G651" s="46" t="s">
        <v>1086</v>
      </c>
      <c r="I651" s="11">
        <v>44763</v>
      </c>
      <c r="J651" t="s">
        <v>679</v>
      </c>
    </row>
    <row r="652" spans="1:10" hidden="1" x14ac:dyDescent="0.25">
      <c r="A652" s="1">
        <v>647</v>
      </c>
      <c r="B652" s="6" t="s">
        <v>736</v>
      </c>
      <c r="C652" s="29">
        <v>44621</v>
      </c>
      <c r="D652" s="28" t="s">
        <v>744</v>
      </c>
      <c r="F652" s="18" t="s">
        <v>983</v>
      </c>
      <c r="G652" s="27" t="s">
        <v>984</v>
      </c>
      <c r="I652" s="11">
        <v>44763</v>
      </c>
      <c r="J652" t="s">
        <v>678</v>
      </c>
    </row>
    <row r="653" spans="1:10" hidden="1" x14ac:dyDescent="0.25">
      <c r="A653" s="1">
        <v>648</v>
      </c>
      <c r="B653" s="6" t="s">
        <v>737</v>
      </c>
      <c r="C653" s="29">
        <v>44622</v>
      </c>
      <c r="D653" s="28" t="s">
        <v>744</v>
      </c>
      <c r="F653" s="18" t="s">
        <v>983</v>
      </c>
      <c r="G653" s="27" t="s">
        <v>984</v>
      </c>
      <c r="I653" s="11">
        <v>44763</v>
      </c>
      <c r="J653" t="s">
        <v>678</v>
      </c>
    </row>
    <row r="654" spans="1:10" hidden="1" x14ac:dyDescent="0.25">
      <c r="A654" s="1">
        <v>649</v>
      </c>
      <c r="B654" s="6" t="s">
        <v>755</v>
      </c>
      <c r="C654" s="29">
        <v>44627</v>
      </c>
      <c r="D654" s="6" t="s">
        <v>747</v>
      </c>
      <c r="F654" s="18" t="s">
        <v>983</v>
      </c>
      <c r="G654" s="27" t="s">
        <v>984</v>
      </c>
      <c r="I654" s="11">
        <v>44763</v>
      </c>
      <c r="J654" t="s">
        <v>676</v>
      </c>
    </row>
    <row r="655" spans="1:10" hidden="1" x14ac:dyDescent="0.25">
      <c r="A655" s="1">
        <v>650</v>
      </c>
      <c r="B655" s="6" t="s">
        <v>756</v>
      </c>
      <c r="C655" s="29">
        <v>44634</v>
      </c>
      <c r="D655" s="6" t="s">
        <v>747</v>
      </c>
      <c r="F655" s="50" t="s">
        <v>983</v>
      </c>
      <c r="G655" s="27" t="s">
        <v>1153</v>
      </c>
      <c r="I655" s="11">
        <v>44763</v>
      </c>
      <c r="J655" t="s">
        <v>675</v>
      </c>
    </row>
    <row r="656" spans="1:10" hidden="1" x14ac:dyDescent="0.25">
      <c r="A656" s="1">
        <v>651</v>
      </c>
      <c r="B656" s="6" t="s">
        <v>738</v>
      </c>
      <c r="C656" s="29">
        <v>44635</v>
      </c>
      <c r="D656" s="28" t="s">
        <v>744</v>
      </c>
      <c r="F656" s="18" t="s">
        <v>983</v>
      </c>
      <c r="G656" s="27" t="s">
        <v>984</v>
      </c>
      <c r="I656" s="11">
        <v>44763</v>
      </c>
      <c r="J656" t="s">
        <v>675</v>
      </c>
    </row>
    <row r="657" spans="1:10" hidden="1" x14ac:dyDescent="0.25">
      <c r="A657" s="1">
        <v>652</v>
      </c>
      <c r="B657" s="6" t="s">
        <v>739</v>
      </c>
      <c r="C657" s="29">
        <v>44635</v>
      </c>
      <c r="D657" s="28" t="s">
        <v>744</v>
      </c>
      <c r="F657" s="18" t="s">
        <v>983</v>
      </c>
      <c r="G657" s="27" t="s">
        <v>984</v>
      </c>
      <c r="I657" s="11">
        <v>44763</v>
      </c>
      <c r="J657" t="s">
        <v>678</v>
      </c>
    </row>
    <row r="658" spans="1:10" hidden="1" x14ac:dyDescent="0.25">
      <c r="A658" s="1">
        <v>653</v>
      </c>
      <c r="B658" s="6" t="s">
        <v>740</v>
      </c>
      <c r="C658" s="29">
        <v>44635</v>
      </c>
      <c r="D658" s="28" t="s">
        <v>744</v>
      </c>
      <c r="F658" s="18" t="s">
        <v>983</v>
      </c>
      <c r="G658" s="27" t="s">
        <v>984</v>
      </c>
      <c r="I658" s="11">
        <v>44763</v>
      </c>
      <c r="J658" t="s">
        <v>678</v>
      </c>
    </row>
    <row r="659" spans="1:10" hidden="1" x14ac:dyDescent="0.25">
      <c r="A659" s="1">
        <v>654</v>
      </c>
      <c r="B659" s="6" t="s">
        <v>757</v>
      </c>
      <c r="C659" s="7">
        <v>44638</v>
      </c>
      <c r="D659" s="6" t="s">
        <v>747</v>
      </c>
      <c r="F659" s="18" t="s">
        <v>983</v>
      </c>
      <c r="G659" s="27" t="s">
        <v>984</v>
      </c>
      <c r="I659" s="11">
        <v>44763</v>
      </c>
      <c r="J659" t="s">
        <v>675</v>
      </c>
    </row>
    <row r="660" spans="1:10" hidden="1" x14ac:dyDescent="0.25">
      <c r="A660" s="1">
        <v>655</v>
      </c>
      <c r="B660" s="6" t="s">
        <v>741</v>
      </c>
      <c r="C660" s="7">
        <v>44639</v>
      </c>
      <c r="D660" s="28" t="s">
        <v>744</v>
      </c>
      <c r="F660" s="18" t="s">
        <v>983</v>
      </c>
      <c r="G660" s="27" t="s">
        <v>984</v>
      </c>
      <c r="I660" s="11">
        <v>44763</v>
      </c>
      <c r="J660" t="s">
        <v>678</v>
      </c>
    </row>
    <row r="661" spans="1:10" hidden="1" x14ac:dyDescent="0.25">
      <c r="A661" s="1">
        <v>656</v>
      </c>
      <c r="B661" s="6" t="s">
        <v>742</v>
      </c>
      <c r="C661" s="7">
        <v>44644</v>
      </c>
      <c r="D661" s="28" t="s">
        <v>744</v>
      </c>
      <c r="F661" s="18" t="s">
        <v>983</v>
      </c>
      <c r="G661" s="27" t="s">
        <v>984</v>
      </c>
      <c r="I661" s="11">
        <v>44763</v>
      </c>
      <c r="J661" t="s">
        <v>675</v>
      </c>
    </row>
    <row r="662" spans="1:10" hidden="1" x14ac:dyDescent="0.25">
      <c r="A662" s="1">
        <v>657</v>
      </c>
      <c r="B662" s="6" t="s">
        <v>758</v>
      </c>
      <c r="C662" s="7">
        <v>44645</v>
      </c>
      <c r="D662" s="6" t="s">
        <v>747</v>
      </c>
      <c r="F662" s="18" t="s">
        <v>983</v>
      </c>
      <c r="G662" s="27" t="s">
        <v>984</v>
      </c>
      <c r="I662" s="11">
        <v>44763</v>
      </c>
      <c r="J662" t="s">
        <v>675</v>
      </c>
    </row>
    <row r="663" spans="1:10" hidden="1" x14ac:dyDescent="0.25">
      <c r="A663" s="1">
        <v>658</v>
      </c>
      <c r="B663" s="6" t="s">
        <v>743</v>
      </c>
      <c r="C663" s="7">
        <v>44649</v>
      </c>
      <c r="D663" s="28" t="s">
        <v>744</v>
      </c>
      <c r="F663" s="18" t="s">
        <v>983</v>
      </c>
      <c r="G663" s="27" t="s">
        <v>985</v>
      </c>
      <c r="I663" s="11">
        <v>44763</v>
      </c>
      <c r="J663" t="s">
        <v>675</v>
      </c>
    </row>
    <row r="664" spans="1:10" hidden="1" x14ac:dyDescent="0.25">
      <c r="A664" s="1">
        <v>659</v>
      </c>
      <c r="B664" s="6" t="s">
        <v>759</v>
      </c>
      <c r="C664" s="7">
        <v>44649</v>
      </c>
      <c r="D664" s="6" t="s">
        <v>747</v>
      </c>
      <c r="F664" s="18" t="s">
        <v>983</v>
      </c>
      <c r="G664" s="27" t="s">
        <v>984</v>
      </c>
      <c r="I664" s="11">
        <v>44763</v>
      </c>
      <c r="J664" t="s">
        <v>675</v>
      </c>
    </row>
    <row r="665" spans="1:10" hidden="1" x14ac:dyDescent="0.25">
      <c r="A665" s="1">
        <v>660</v>
      </c>
      <c r="B665" s="6" t="s">
        <v>760</v>
      </c>
      <c r="C665" s="29">
        <v>44656</v>
      </c>
      <c r="D665" s="6" t="s">
        <v>747</v>
      </c>
      <c r="F665" s="18" t="s">
        <v>983</v>
      </c>
      <c r="G665" s="27" t="s">
        <v>984</v>
      </c>
      <c r="I665" s="11">
        <v>44763</v>
      </c>
      <c r="J665" t="s">
        <v>675</v>
      </c>
    </row>
    <row r="666" spans="1:10" hidden="1" x14ac:dyDescent="0.25">
      <c r="A666" s="1">
        <v>661</v>
      </c>
      <c r="B666" s="6" t="s">
        <v>761</v>
      </c>
      <c r="C666" s="29">
        <v>44672</v>
      </c>
      <c r="D666" s="6" t="s">
        <v>747</v>
      </c>
      <c r="F666" s="18" t="s">
        <v>983</v>
      </c>
      <c r="G666" s="27" t="s">
        <v>984</v>
      </c>
      <c r="I666" s="11">
        <v>44763</v>
      </c>
      <c r="J666" t="s">
        <v>675</v>
      </c>
    </row>
    <row r="667" spans="1:10" hidden="1" x14ac:dyDescent="0.25">
      <c r="A667" s="1">
        <v>662</v>
      </c>
      <c r="B667" s="6" t="s">
        <v>762</v>
      </c>
      <c r="C667" s="29">
        <v>44672</v>
      </c>
      <c r="D667" s="6" t="s">
        <v>747</v>
      </c>
      <c r="F667" s="18" t="s">
        <v>983</v>
      </c>
      <c r="G667" s="27" t="s">
        <v>984</v>
      </c>
      <c r="I667" s="11">
        <v>44763</v>
      </c>
      <c r="J667" t="s">
        <v>678</v>
      </c>
    </row>
    <row r="668" spans="1:10" hidden="1" x14ac:dyDescent="0.25">
      <c r="A668" s="1">
        <v>663</v>
      </c>
      <c r="B668" s="6" t="s">
        <v>763</v>
      </c>
      <c r="C668" s="29">
        <v>44672</v>
      </c>
      <c r="D668" s="6" t="s">
        <v>747</v>
      </c>
      <c r="F668" s="18" t="s">
        <v>983</v>
      </c>
      <c r="G668" s="27" t="s">
        <v>984</v>
      </c>
      <c r="I668" s="11">
        <v>44763</v>
      </c>
      <c r="J668" t="s">
        <v>678</v>
      </c>
    </row>
    <row r="669" spans="1:10" hidden="1" x14ac:dyDescent="0.25">
      <c r="A669" s="1">
        <v>664</v>
      </c>
      <c r="B669" s="6" t="s">
        <v>819</v>
      </c>
      <c r="C669" s="29">
        <v>44677</v>
      </c>
      <c r="D669" s="6" t="s">
        <v>747</v>
      </c>
      <c r="F669" s="18" t="s">
        <v>983</v>
      </c>
      <c r="G669" s="27" t="s">
        <v>984</v>
      </c>
      <c r="I669" s="11">
        <v>44763</v>
      </c>
      <c r="J669" t="s">
        <v>675</v>
      </c>
    </row>
    <row r="670" spans="1:10" hidden="1" x14ac:dyDescent="0.25">
      <c r="A670" s="1">
        <v>665</v>
      </c>
      <c r="B670" s="6" t="s">
        <v>835</v>
      </c>
      <c r="C670" s="7">
        <v>44469</v>
      </c>
      <c r="D670" s="43" t="s">
        <v>849</v>
      </c>
      <c r="F670" s="18" t="s">
        <v>1179</v>
      </c>
      <c r="G670" s="27" t="s">
        <v>1180</v>
      </c>
      <c r="I670" s="11">
        <v>44795</v>
      </c>
      <c r="J670" t="s">
        <v>676</v>
      </c>
    </row>
    <row r="671" spans="1:10" hidden="1" x14ac:dyDescent="0.25">
      <c r="A671" s="1">
        <v>666</v>
      </c>
      <c r="B671" s="6" t="s">
        <v>836</v>
      </c>
      <c r="C671" s="7">
        <v>44471</v>
      </c>
      <c r="D671" s="43" t="s">
        <v>849</v>
      </c>
      <c r="F671" s="18" t="s">
        <v>1179</v>
      </c>
      <c r="G671" s="27" t="s">
        <v>1180</v>
      </c>
      <c r="I671" s="11">
        <v>44795</v>
      </c>
      <c r="J671" t="s">
        <v>676</v>
      </c>
    </row>
    <row r="672" spans="1:10" hidden="1" x14ac:dyDescent="0.25">
      <c r="A672" s="1">
        <v>667</v>
      </c>
      <c r="B672" s="6" t="s">
        <v>842</v>
      </c>
      <c r="C672" s="7">
        <v>44474</v>
      </c>
      <c r="D672" s="43" t="s">
        <v>850</v>
      </c>
      <c r="F672" s="18" t="s">
        <v>1179</v>
      </c>
      <c r="G672" s="27" t="s">
        <v>1180</v>
      </c>
      <c r="I672" s="11">
        <v>44795</v>
      </c>
      <c r="J672" t="s">
        <v>676</v>
      </c>
    </row>
    <row r="673" spans="1:10" hidden="1" x14ac:dyDescent="0.25">
      <c r="A673" s="1">
        <v>668</v>
      </c>
      <c r="B673" s="6" t="s">
        <v>843</v>
      </c>
      <c r="C673" s="7">
        <v>44480</v>
      </c>
      <c r="D673" s="43" t="s">
        <v>850</v>
      </c>
      <c r="F673" s="18" t="s">
        <v>1179</v>
      </c>
      <c r="G673" s="27" t="s">
        <v>1180</v>
      </c>
      <c r="I673" s="11">
        <v>44795</v>
      </c>
      <c r="J673" t="s">
        <v>676</v>
      </c>
    </row>
    <row r="674" spans="1:10" hidden="1" x14ac:dyDescent="0.25">
      <c r="A674" s="1">
        <v>669</v>
      </c>
      <c r="B674" s="6" t="s">
        <v>844</v>
      </c>
      <c r="C674" s="7">
        <v>44564</v>
      </c>
      <c r="D674" s="43" t="s">
        <v>850</v>
      </c>
      <c r="F674" s="18" t="s">
        <v>1179</v>
      </c>
      <c r="G674" s="27" t="s">
        <v>1180</v>
      </c>
      <c r="I674" s="11">
        <v>44795</v>
      </c>
      <c r="J674" t="s">
        <v>676</v>
      </c>
    </row>
    <row r="675" spans="1:10" hidden="1" x14ac:dyDescent="0.25">
      <c r="A675" s="1">
        <v>670</v>
      </c>
      <c r="B675" s="6" t="s">
        <v>829</v>
      </c>
      <c r="C675" s="29">
        <v>44623</v>
      </c>
      <c r="D675" s="34" t="s">
        <v>849</v>
      </c>
      <c r="F675" s="18" t="s">
        <v>1082</v>
      </c>
      <c r="G675" s="46" t="s">
        <v>1086</v>
      </c>
      <c r="I675" s="11">
        <v>44795</v>
      </c>
      <c r="J675" t="s">
        <v>856</v>
      </c>
    </row>
    <row r="676" spans="1:10" hidden="1" x14ac:dyDescent="0.25">
      <c r="A676" s="1">
        <v>671</v>
      </c>
      <c r="B676" s="6" t="s">
        <v>837</v>
      </c>
      <c r="C676" s="29">
        <v>44631</v>
      </c>
      <c r="D676" s="43" t="s">
        <v>849</v>
      </c>
      <c r="F676" s="18" t="s">
        <v>1179</v>
      </c>
      <c r="G676" s="27" t="s">
        <v>1180</v>
      </c>
      <c r="I676" s="11">
        <v>44795</v>
      </c>
      <c r="J676" t="s">
        <v>676</v>
      </c>
    </row>
    <row r="677" spans="1:10" hidden="1" x14ac:dyDescent="0.25">
      <c r="A677" s="1">
        <v>672</v>
      </c>
      <c r="B677" s="6" t="s">
        <v>830</v>
      </c>
      <c r="C677" s="29">
        <v>44634</v>
      </c>
      <c r="D677" s="34" t="s">
        <v>849</v>
      </c>
      <c r="F677" s="18" t="s">
        <v>1082</v>
      </c>
      <c r="G677" s="27" t="s">
        <v>1153</v>
      </c>
      <c r="I677" s="11">
        <v>44795</v>
      </c>
      <c r="J677" t="s">
        <v>856</v>
      </c>
    </row>
    <row r="678" spans="1:10" hidden="1" x14ac:dyDescent="0.25">
      <c r="A678" s="1">
        <v>673</v>
      </c>
      <c r="B678" s="6" t="s">
        <v>845</v>
      </c>
      <c r="C678" s="29">
        <v>44639</v>
      </c>
      <c r="D678" s="43" t="s">
        <v>850</v>
      </c>
      <c r="F678" s="18" t="s">
        <v>1179</v>
      </c>
      <c r="G678" s="27" t="s">
        <v>1180</v>
      </c>
      <c r="I678" s="11">
        <v>44795</v>
      </c>
      <c r="J678" t="s">
        <v>676</v>
      </c>
    </row>
    <row r="679" spans="1:10" hidden="1" x14ac:dyDescent="0.25">
      <c r="A679" s="1">
        <v>674</v>
      </c>
      <c r="B679" s="6" t="s">
        <v>831</v>
      </c>
      <c r="C679" s="29">
        <v>44648</v>
      </c>
      <c r="D679" s="34" t="s">
        <v>849</v>
      </c>
      <c r="F679" s="18" t="s">
        <v>1082</v>
      </c>
      <c r="G679" s="27" t="s">
        <v>1153</v>
      </c>
      <c r="I679" s="11">
        <v>44795</v>
      </c>
      <c r="J679" t="s">
        <v>856</v>
      </c>
    </row>
    <row r="680" spans="1:10" hidden="1" x14ac:dyDescent="0.25">
      <c r="A680" s="1">
        <v>675</v>
      </c>
      <c r="B680" s="6" t="s">
        <v>846</v>
      </c>
      <c r="C680" s="7">
        <v>44655</v>
      </c>
      <c r="D680" s="43" t="s">
        <v>850</v>
      </c>
      <c r="F680" s="18" t="s">
        <v>1179</v>
      </c>
      <c r="G680" s="27" t="s">
        <v>1180</v>
      </c>
      <c r="I680" s="11">
        <v>44795</v>
      </c>
      <c r="J680" t="s">
        <v>676</v>
      </c>
    </row>
    <row r="681" spans="1:10" hidden="1" x14ac:dyDescent="0.25">
      <c r="A681" s="1">
        <v>676</v>
      </c>
      <c r="B681" s="6" t="s">
        <v>834</v>
      </c>
      <c r="C681" s="7">
        <v>44679</v>
      </c>
      <c r="D681" s="34" t="s">
        <v>849</v>
      </c>
      <c r="F681" s="18" t="s">
        <v>1082</v>
      </c>
      <c r="G681" s="27" t="s">
        <v>1153</v>
      </c>
      <c r="I681" s="11">
        <v>44795</v>
      </c>
      <c r="J681" t="s">
        <v>857</v>
      </c>
    </row>
    <row r="682" spans="1:10" hidden="1" x14ac:dyDescent="0.25">
      <c r="A682" s="1">
        <v>677</v>
      </c>
      <c r="B682" s="6" t="s">
        <v>847</v>
      </c>
      <c r="C682" s="29">
        <v>44690</v>
      </c>
      <c r="D682" s="43" t="s">
        <v>850</v>
      </c>
      <c r="F682" s="18" t="s">
        <v>1179</v>
      </c>
      <c r="G682" s="27" t="s">
        <v>1180</v>
      </c>
      <c r="I682" s="11">
        <v>44795</v>
      </c>
      <c r="J682" t="s">
        <v>676</v>
      </c>
    </row>
    <row r="683" spans="1:10" hidden="1" x14ac:dyDescent="0.25">
      <c r="A683" s="1">
        <v>678</v>
      </c>
      <c r="B683" s="6" t="s">
        <v>833</v>
      </c>
      <c r="C683" s="29">
        <v>44692</v>
      </c>
      <c r="D683" s="34" t="s">
        <v>849</v>
      </c>
      <c r="F683" s="18" t="s">
        <v>1082</v>
      </c>
      <c r="G683" s="46" t="s">
        <v>1086</v>
      </c>
      <c r="I683" s="11">
        <v>44795</v>
      </c>
      <c r="J683" t="s">
        <v>856</v>
      </c>
    </row>
    <row r="684" spans="1:10" hidden="1" x14ac:dyDescent="0.25">
      <c r="A684" s="1">
        <v>679</v>
      </c>
      <c r="B684" s="6" t="s">
        <v>838</v>
      </c>
      <c r="C684" s="29">
        <v>44692</v>
      </c>
      <c r="D684" s="34" t="s">
        <v>850</v>
      </c>
      <c r="F684" s="18" t="s">
        <v>1082</v>
      </c>
      <c r="G684" s="27" t="s">
        <v>1153</v>
      </c>
      <c r="I684" s="11">
        <v>44795</v>
      </c>
      <c r="J684" t="s">
        <v>856</v>
      </c>
    </row>
    <row r="685" spans="1:10" hidden="1" x14ac:dyDescent="0.25">
      <c r="A685" s="1">
        <v>680</v>
      </c>
      <c r="B685" s="6" t="s">
        <v>832</v>
      </c>
      <c r="C685" s="29">
        <v>44693</v>
      </c>
      <c r="D685" s="34" t="s">
        <v>849</v>
      </c>
      <c r="F685" s="18" t="s">
        <v>1082</v>
      </c>
      <c r="G685" s="27" t="s">
        <v>1153</v>
      </c>
      <c r="I685" s="11">
        <v>44795</v>
      </c>
      <c r="J685" t="s">
        <v>856</v>
      </c>
    </row>
    <row r="686" spans="1:10" hidden="1" x14ac:dyDescent="0.25">
      <c r="A686" s="1">
        <v>681</v>
      </c>
      <c r="B686" s="6" t="s">
        <v>841</v>
      </c>
      <c r="C686" s="29">
        <v>44707</v>
      </c>
      <c r="D686" s="34" t="s">
        <v>850</v>
      </c>
      <c r="F686" s="18" t="s">
        <v>1082</v>
      </c>
      <c r="G686" s="27" t="s">
        <v>1153</v>
      </c>
      <c r="I686" s="11">
        <v>44795</v>
      </c>
      <c r="J686" t="s">
        <v>857</v>
      </c>
    </row>
    <row r="687" spans="1:10" hidden="1" x14ac:dyDescent="0.25">
      <c r="A687" s="1">
        <v>682</v>
      </c>
      <c r="B687" s="6" t="s">
        <v>840</v>
      </c>
      <c r="C687" s="7">
        <v>44718</v>
      </c>
      <c r="D687" s="34" t="s">
        <v>850</v>
      </c>
      <c r="F687" s="18" t="s">
        <v>1082</v>
      </c>
      <c r="G687" s="46" t="s">
        <v>1086</v>
      </c>
      <c r="I687" s="11">
        <v>44795</v>
      </c>
      <c r="J687" t="s">
        <v>856</v>
      </c>
    </row>
    <row r="688" spans="1:10" hidden="1" x14ac:dyDescent="0.25">
      <c r="A688" s="1">
        <v>683</v>
      </c>
      <c r="B688" s="6" t="s">
        <v>839</v>
      </c>
      <c r="C688" s="7">
        <v>44719</v>
      </c>
      <c r="D688" s="34" t="s">
        <v>850</v>
      </c>
      <c r="F688" s="18" t="s">
        <v>1082</v>
      </c>
      <c r="G688" s="27" t="s">
        <v>1153</v>
      </c>
      <c r="I688" s="11">
        <v>44795</v>
      </c>
      <c r="J688" t="s">
        <v>856</v>
      </c>
    </row>
    <row r="689" spans="1:10" hidden="1" x14ac:dyDescent="0.25">
      <c r="A689" s="1">
        <v>684</v>
      </c>
      <c r="B689" s="6" t="s">
        <v>848</v>
      </c>
      <c r="C689" s="7">
        <v>44755</v>
      </c>
      <c r="D689" s="34" t="s">
        <v>850</v>
      </c>
      <c r="F689" s="18" t="s">
        <v>1082</v>
      </c>
      <c r="G689" s="27" t="s">
        <v>1153</v>
      </c>
      <c r="I689" s="11">
        <v>44795</v>
      </c>
      <c r="J689" t="s">
        <v>856</v>
      </c>
    </row>
    <row r="690" spans="1:10" hidden="1" x14ac:dyDescent="0.25">
      <c r="A690" s="1">
        <v>1</v>
      </c>
      <c r="B690" s="6" t="s">
        <v>861</v>
      </c>
      <c r="C690" s="4">
        <v>44285</v>
      </c>
      <c r="D690" s="39" t="s">
        <v>860</v>
      </c>
      <c r="F690" s="18" t="s">
        <v>1179</v>
      </c>
      <c r="G690" s="27" t="s">
        <v>1180</v>
      </c>
      <c r="I690" s="11">
        <v>44908</v>
      </c>
      <c r="J690" s="35" t="s">
        <v>677</v>
      </c>
    </row>
    <row r="691" spans="1:10" hidden="1" x14ac:dyDescent="0.25">
      <c r="A691" s="1">
        <v>2</v>
      </c>
      <c r="B691" s="6" t="s">
        <v>862</v>
      </c>
      <c r="C691" s="4">
        <v>44285</v>
      </c>
      <c r="D691" s="39" t="s">
        <v>860</v>
      </c>
      <c r="F691" s="18" t="s">
        <v>1179</v>
      </c>
      <c r="G691" s="27" t="s">
        <v>1180</v>
      </c>
      <c r="I691" s="11">
        <v>44908</v>
      </c>
      <c r="J691" s="35" t="s">
        <v>677</v>
      </c>
    </row>
    <row r="692" spans="1:10" hidden="1" x14ac:dyDescent="0.25">
      <c r="A692" s="1">
        <v>3</v>
      </c>
      <c r="B692" s="6" t="s">
        <v>863</v>
      </c>
      <c r="C692" s="4">
        <v>44356</v>
      </c>
      <c r="D692" s="39" t="s">
        <v>860</v>
      </c>
      <c r="F692" s="18" t="s">
        <v>1179</v>
      </c>
      <c r="G692" s="27" t="s">
        <v>1180</v>
      </c>
      <c r="I692" s="11">
        <v>44908</v>
      </c>
      <c r="J692" s="35" t="s">
        <v>676</v>
      </c>
    </row>
    <row r="693" spans="1:10" hidden="1" x14ac:dyDescent="0.25">
      <c r="A693" s="1">
        <v>4</v>
      </c>
      <c r="B693" s="6" t="s">
        <v>864</v>
      </c>
      <c r="C693" s="4">
        <v>44425</v>
      </c>
      <c r="D693" s="39" t="s">
        <v>860</v>
      </c>
      <c r="F693" s="18" t="s">
        <v>1179</v>
      </c>
      <c r="G693" s="27" t="s">
        <v>1180</v>
      </c>
      <c r="I693" s="11">
        <v>44908</v>
      </c>
      <c r="J693" s="35" t="s">
        <v>677</v>
      </c>
    </row>
    <row r="694" spans="1:10" hidden="1" x14ac:dyDescent="0.25">
      <c r="A694" s="1">
        <v>5</v>
      </c>
      <c r="B694" s="6" t="s">
        <v>865</v>
      </c>
      <c r="C694" s="4">
        <v>44480</v>
      </c>
      <c r="D694" s="39" t="s">
        <v>860</v>
      </c>
      <c r="F694" s="18" t="s">
        <v>1179</v>
      </c>
      <c r="G694" s="27" t="s">
        <v>1180</v>
      </c>
      <c r="I694" s="11">
        <v>44908</v>
      </c>
      <c r="J694" s="35" t="s">
        <v>676</v>
      </c>
    </row>
    <row r="695" spans="1:10" hidden="1" x14ac:dyDescent="0.25">
      <c r="A695" s="1">
        <v>6</v>
      </c>
      <c r="B695" s="6" t="s">
        <v>866</v>
      </c>
      <c r="C695" s="4">
        <v>44480</v>
      </c>
      <c r="D695" s="39" t="s">
        <v>860</v>
      </c>
      <c r="F695" s="18" t="s">
        <v>1179</v>
      </c>
      <c r="G695" s="27" t="s">
        <v>1180</v>
      </c>
      <c r="I695" s="11">
        <v>44908</v>
      </c>
      <c r="J695" s="35" t="s">
        <v>676</v>
      </c>
    </row>
    <row r="696" spans="1:10" hidden="1" x14ac:dyDescent="0.25">
      <c r="A696" s="1">
        <v>7</v>
      </c>
      <c r="B696" s="6" t="s">
        <v>867</v>
      </c>
      <c r="C696" s="4">
        <v>44518</v>
      </c>
      <c r="D696" s="39" t="s">
        <v>860</v>
      </c>
      <c r="F696" s="18" t="s">
        <v>1179</v>
      </c>
      <c r="G696" s="27" t="s">
        <v>1180</v>
      </c>
      <c r="I696" s="11">
        <v>44908</v>
      </c>
      <c r="J696" s="35" t="s">
        <v>677</v>
      </c>
    </row>
    <row r="697" spans="1:10" hidden="1" x14ac:dyDescent="0.25">
      <c r="A697" s="1">
        <v>8</v>
      </c>
      <c r="B697" s="6" t="s">
        <v>868</v>
      </c>
      <c r="C697" s="4">
        <v>44558</v>
      </c>
      <c r="D697" s="39" t="s">
        <v>860</v>
      </c>
      <c r="F697" s="18" t="s">
        <v>1179</v>
      </c>
      <c r="G697" s="27" t="s">
        <v>1180</v>
      </c>
      <c r="I697" s="11">
        <v>44908</v>
      </c>
      <c r="J697" s="35" t="s">
        <v>676</v>
      </c>
    </row>
    <row r="698" spans="1:10" hidden="1" x14ac:dyDescent="0.25">
      <c r="A698" s="1">
        <v>9</v>
      </c>
      <c r="B698" s="6" t="s">
        <v>869</v>
      </c>
      <c r="C698" s="4">
        <v>44581</v>
      </c>
      <c r="D698" s="39" t="s">
        <v>860</v>
      </c>
      <c r="F698" s="56" t="s">
        <v>1236</v>
      </c>
      <c r="G698" s="27" t="s">
        <v>1215</v>
      </c>
      <c r="I698" s="11">
        <v>44908</v>
      </c>
      <c r="J698" s="35" t="s">
        <v>677</v>
      </c>
    </row>
    <row r="699" spans="1:10" hidden="1" x14ac:dyDescent="0.25">
      <c r="A699" s="1">
        <v>10</v>
      </c>
      <c r="B699" s="6" t="s">
        <v>870</v>
      </c>
      <c r="C699" s="4">
        <v>44616</v>
      </c>
      <c r="D699" s="39" t="s">
        <v>860</v>
      </c>
      <c r="F699" s="56" t="s">
        <v>1236</v>
      </c>
      <c r="G699" s="27" t="s">
        <v>1215</v>
      </c>
      <c r="I699" s="11">
        <v>44908</v>
      </c>
      <c r="J699" s="35" t="s">
        <v>677</v>
      </c>
    </row>
    <row r="700" spans="1:10" hidden="1" x14ac:dyDescent="0.25">
      <c r="A700" s="1">
        <v>11</v>
      </c>
      <c r="B700" s="6" t="s">
        <v>871</v>
      </c>
      <c r="C700" s="4">
        <v>44634</v>
      </c>
      <c r="D700" s="39" t="s">
        <v>860</v>
      </c>
      <c r="F700" s="56" t="s">
        <v>1236</v>
      </c>
      <c r="G700" s="27" t="s">
        <v>1215</v>
      </c>
      <c r="I700" s="11">
        <v>44908</v>
      </c>
      <c r="J700" s="35" t="s">
        <v>856</v>
      </c>
    </row>
    <row r="701" spans="1:10" hidden="1" x14ac:dyDescent="0.25">
      <c r="A701" s="1">
        <v>12</v>
      </c>
      <c r="B701" s="6" t="s">
        <v>872</v>
      </c>
      <c r="C701" s="4">
        <v>44644</v>
      </c>
      <c r="D701" s="39" t="s">
        <v>860</v>
      </c>
      <c r="F701" s="56" t="s">
        <v>1236</v>
      </c>
      <c r="G701" s="27" t="s">
        <v>1215</v>
      </c>
      <c r="I701" s="11">
        <v>44908</v>
      </c>
      <c r="J701" s="35" t="s">
        <v>856</v>
      </c>
    </row>
    <row r="702" spans="1:10" hidden="1" x14ac:dyDescent="0.25">
      <c r="A702" s="1">
        <v>13</v>
      </c>
      <c r="B702" s="6" t="s">
        <v>873</v>
      </c>
      <c r="C702" s="4">
        <v>44666</v>
      </c>
      <c r="D702" s="39" t="s">
        <v>860</v>
      </c>
      <c r="F702" s="56" t="s">
        <v>1236</v>
      </c>
      <c r="G702" s="27" t="s">
        <v>1215</v>
      </c>
      <c r="I702" s="11">
        <v>44908</v>
      </c>
      <c r="J702" s="35" t="s">
        <v>677</v>
      </c>
    </row>
    <row r="703" spans="1:10" hidden="1" x14ac:dyDescent="0.25">
      <c r="A703" s="1">
        <v>14</v>
      </c>
      <c r="B703" s="6" t="s">
        <v>874</v>
      </c>
      <c r="C703" s="4">
        <v>44707</v>
      </c>
      <c r="D703" s="39" t="s">
        <v>860</v>
      </c>
      <c r="F703" s="56" t="s">
        <v>1236</v>
      </c>
      <c r="G703" s="27" t="s">
        <v>1215</v>
      </c>
      <c r="I703" s="11">
        <v>44908</v>
      </c>
      <c r="J703" s="35" t="s">
        <v>676</v>
      </c>
    </row>
    <row r="704" spans="1:10" hidden="1" x14ac:dyDescent="0.25">
      <c r="A704" s="1">
        <v>15</v>
      </c>
      <c r="B704" s="6" t="s">
        <v>875</v>
      </c>
      <c r="C704" s="4">
        <v>44714</v>
      </c>
      <c r="D704" s="39" t="s">
        <v>860</v>
      </c>
      <c r="F704" s="56" t="s">
        <v>1236</v>
      </c>
      <c r="G704" s="27" t="s">
        <v>1215</v>
      </c>
      <c r="I704" s="11">
        <v>44908</v>
      </c>
      <c r="J704" s="35" t="s">
        <v>856</v>
      </c>
    </row>
    <row r="705" spans="1:10" hidden="1" x14ac:dyDescent="0.25">
      <c r="A705" s="1">
        <v>16</v>
      </c>
      <c r="B705" s="6" t="s">
        <v>876</v>
      </c>
      <c r="C705" s="4">
        <v>44719</v>
      </c>
      <c r="D705" s="39" t="s">
        <v>860</v>
      </c>
      <c r="F705" s="56" t="s">
        <v>1236</v>
      </c>
      <c r="G705" s="27" t="s">
        <v>1215</v>
      </c>
      <c r="I705" s="11">
        <v>44908</v>
      </c>
      <c r="J705" s="35" t="s">
        <v>856</v>
      </c>
    </row>
    <row r="706" spans="1:10" hidden="1" x14ac:dyDescent="0.25">
      <c r="A706" s="1">
        <v>17</v>
      </c>
      <c r="B706" s="6" t="s">
        <v>877</v>
      </c>
      <c r="C706" s="4">
        <v>44734</v>
      </c>
      <c r="D706" s="39" t="s">
        <v>860</v>
      </c>
      <c r="F706" s="56" t="s">
        <v>1236</v>
      </c>
      <c r="G706" s="27" t="s">
        <v>1215</v>
      </c>
      <c r="I706" s="11">
        <v>44908</v>
      </c>
      <c r="J706" s="35" t="s">
        <v>856</v>
      </c>
    </row>
    <row r="707" spans="1:10" hidden="1" x14ac:dyDescent="0.25">
      <c r="A707" s="1">
        <v>18</v>
      </c>
      <c r="B707" s="6" t="s">
        <v>878</v>
      </c>
      <c r="C707" s="4">
        <v>44742</v>
      </c>
      <c r="D707" s="39" t="s">
        <v>860</v>
      </c>
      <c r="F707" s="56" t="s">
        <v>1236</v>
      </c>
      <c r="G707" s="27" t="s">
        <v>1215</v>
      </c>
      <c r="I707" s="11">
        <v>44908</v>
      </c>
      <c r="J707" s="35" t="s">
        <v>857</v>
      </c>
    </row>
    <row r="708" spans="1:10" hidden="1" x14ac:dyDescent="0.25">
      <c r="A708" s="1">
        <v>19</v>
      </c>
      <c r="B708" s="6" t="s">
        <v>879</v>
      </c>
      <c r="C708" s="4">
        <v>44746</v>
      </c>
      <c r="D708" s="39" t="s">
        <v>860</v>
      </c>
      <c r="F708" s="56" t="s">
        <v>1236</v>
      </c>
      <c r="G708" s="27" t="s">
        <v>1215</v>
      </c>
      <c r="I708" s="11">
        <v>44908</v>
      </c>
      <c r="J708" s="35" t="s">
        <v>856</v>
      </c>
    </row>
    <row r="709" spans="1:10" hidden="1" x14ac:dyDescent="0.25">
      <c r="A709" s="1">
        <v>20</v>
      </c>
      <c r="B709" s="6" t="s">
        <v>880</v>
      </c>
      <c r="C709" s="4">
        <v>44748</v>
      </c>
      <c r="D709" s="39" t="s">
        <v>860</v>
      </c>
      <c r="F709" s="56" t="s">
        <v>1236</v>
      </c>
      <c r="G709" s="27" t="s">
        <v>1215</v>
      </c>
      <c r="I709" s="11">
        <v>44908</v>
      </c>
      <c r="J709" s="35" t="s">
        <v>856</v>
      </c>
    </row>
    <row r="710" spans="1:10" hidden="1" x14ac:dyDescent="0.25">
      <c r="A710" s="1">
        <v>21</v>
      </c>
      <c r="B710" s="6" t="s">
        <v>881</v>
      </c>
      <c r="C710" s="4">
        <v>44760</v>
      </c>
      <c r="D710" s="39" t="s">
        <v>860</v>
      </c>
      <c r="F710" s="56" t="s">
        <v>1236</v>
      </c>
      <c r="G710" s="27" t="s">
        <v>1215</v>
      </c>
      <c r="I710" s="11">
        <v>44908</v>
      </c>
      <c r="J710" s="35" t="s">
        <v>677</v>
      </c>
    </row>
    <row r="711" spans="1:10" hidden="1" x14ac:dyDescent="0.25">
      <c r="A711" s="1">
        <v>22</v>
      </c>
      <c r="B711" s="6" t="s">
        <v>882</v>
      </c>
      <c r="C711" s="4">
        <v>44760</v>
      </c>
      <c r="D711" s="39" t="s">
        <v>860</v>
      </c>
      <c r="F711" s="56" t="s">
        <v>1236</v>
      </c>
      <c r="G711" s="27" t="s">
        <v>1215</v>
      </c>
      <c r="I711" s="11">
        <v>44908</v>
      </c>
      <c r="J711" s="35" t="s">
        <v>677</v>
      </c>
    </row>
    <row r="712" spans="1:10" hidden="1" x14ac:dyDescent="0.25">
      <c r="A712" s="1">
        <v>23</v>
      </c>
      <c r="B712" s="6" t="s">
        <v>883</v>
      </c>
      <c r="C712" s="4">
        <v>44762</v>
      </c>
      <c r="D712" s="39" t="s">
        <v>860</v>
      </c>
      <c r="F712" s="56" t="s">
        <v>1236</v>
      </c>
      <c r="G712" s="27" t="s">
        <v>1215</v>
      </c>
      <c r="I712" s="11">
        <v>44908</v>
      </c>
      <c r="J712" s="35" t="s">
        <v>857</v>
      </c>
    </row>
    <row r="713" spans="1:10" hidden="1" x14ac:dyDescent="0.25">
      <c r="A713" s="1">
        <v>24</v>
      </c>
      <c r="B713" s="6" t="s">
        <v>884</v>
      </c>
      <c r="C713" s="4">
        <v>44762</v>
      </c>
      <c r="D713" s="39" t="s">
        <v>860</v>
      </c>
      <c r="F713" s="56" t="s">
        <v>1236</v>
      </c>
      <c r="G713" s="27" t="s">
        <v>1215</v>
      </c>
      <c r="I713" s="11">
        <v>44908</v>
      </c>
      <c r="J713" s="35" t="s">
        <v>929</v>
      </c>
    </row>
    <row r="714" spans="1:10" hidden="1" x14ac:dyDescent="0.25">
      <c r="A714" s="1">
        <v>25</v>
      </c>
      <c r="B714" s="6" t="s">
        <v>885</v>
      </c>
      <c r="C714" s="4">
        <v>44768</v>
      </c>
      <c r="D714" s="39" t="s">
        <v>860</v>
      </c>
      <c r="F714" s="56" t="s">
        <v>1236</v>
      </c>
      <c r="G714" s="27" t="s">
        <v>1215</v>
      </c>
      <c r="I714" s="11">
        <v>44908</v>
      </c>
      <c r="J714" s="35" t="s">
        <v>856</v>
      </c>
    </row>
    <row r="715" spans="1:10" hidden="1" x14ac:dyDescent="0.25">
      <c r="A715" s="1">
        <v>26</v>
      </c>
      <c r="B715" s="6" t="s">
        <v>886</v>
      </c>
      <c r="C715" s="4">
        <v>44776</v>
      </c>
      <c r="D715" s="39" t="s">
        <v>860</v>
      </c>
      <c r="F715" s="56" t="s">
        <v>1236</v>
      </c>
      <c r="G715" s="27" t="s">
        <v>1215</v>
      </c>
      <c r="I715" s="11">
        <v>44908</v>
      </c>
      <c r="J715" s="35" t="s">
        <v>675</v>
      </c>
    </row>
    <row r="716" spans="1:10" hidden="1" x14ac:dyDescent="0.25">
      <c r="A716" s="1">
        <v>27</v>
      </c>
      <c r="B716" s="6" t="s">
        <v>921</v>
      </c>
      <c r="C716" s="4">
        <v>44280</v>
      </c>
      <c r="D716" s="34" t="s">
        <v>928</v>
      </c>
      <c r="F716" s="56" t="s">
        <v>1236</v>
      </c>
      <c r="G716" s="27" t="s">
        <v>1215</v>
      </c>
      <c r="I716" s="11">
        <v>44908</v>
      </c>
      <c r="J716" s="35" t="s">
        <v>676</v>
      </c>
    </row>
    <row r="717" spans="1:10" hidden="1" x14ac:dyDescent="0.25">
      <c r="A717" s="1">
        <v>28</v>
      </c>
      <c r="B717" s="6" t="s">
        <v>894</v>
      </c>
      <c r="C717" s="4">
        <v>44298</v>
      </c>
      <c r="D717" s="34" t="s">
        <v>905</v>
      </c>
      <c r="F717" s="56" t="s">
        <v>1236</v>
      </c>
      <c r="G717" s="27" t="s">
        <v>1215</v>
      </c>
      <c r="I717" s="11">
        <v>44908</v>
      </c>
      <c r="J717" s="35" t="s">
        <v>676</v>
      </c>
    </row>
    <row r="718" spans="1:10" hidden="1" x14ac:dyDescent="0.25">
      <c r="A718" s="1">
        <v>29</v>
      </c>
      <c r="B718" s="6" t="s">
        <v>893</v>
      </c>
      <c r="C718" s="4">
        <v>44449</v>
      </c>
      <c r="D718" s="34" t="s">
        <v>905</v>
      </c>
      <c r="F718" s="56" t="s">
        <v>1236</v>
      </c>
      <c r="G718" s="27" t="s">
        <v>1215</v>
      </c>
      <c r="I718" s="11">
        <v>44908</v>
      </c>
      <c r="J718" s="35" t="s">
        <v>677</v>
      </c>
    </row>
    <row r="719" spans="1:10" hidden="1" x14ac:dyDescent="0.25">
      <c r="A719" s="1">
        <v>30</v>
      </c>
      <c r="B719" s="6" t="s">
        <v>922</v>
      </c>
      <c r="C719" s="4">
        <v>44481</v>
      </c>
      <c r="D719" s="34" t="s">
        <v>928</v>
      </c>
      <c r="F719" s="56" t="s">
        <v>1236</v>
      </c>
      <c r="G719" s="27" t="s">
        <v>1215</v>
      </c>
      <c r="I719" s="11">
        <v>44908</v>
      </c>
      <c r="J719" s="35" t="s">
        <v>676</v>
      </c>
    </row>
    <row r="720" spans="1:10" hidden="1" x14ac:dyDescent="0.25">
      <c r="A720" s="1">
        <v>31</v>
      </c>
      <c r="B720" s="6" t="s">
        <v>923</v>
      </c>
      <c r="C720" s="4">
        <v>44482</v>
      </c>
      <c r="D720" s="34" t="s">
        <v>928</v>
      </c>
      <c r="F720" s="56" t="s">
        <v>1236</v>
      </c>
      <c r="G720" s="27" t="s">
        <v>1215</v>
      </c>
      <c r="I720" s="11">
        <v>44908</v>
      </c>
      <c r="J720" s="35" t="s">
        <v>676</v>
      </c>
    </row>
    <row r="721" spans="1:10" hidden="1" x14ac:dyDescent="0.25">
      <c r="A721" s="1">
        <v>32</v>
      </c>
      <c r="B721" s="6" t="s">
        <v>895</v>
      </c>
      <c r="C721" s="4">
        <v>44510</v>
      </c>
      <c r="D721" s="34" t="s">
        <v>905</v>
      </c>
      <c r="F721" s="56" t="s">
        <v>1236</v>
      </c>
      <c r="G721" s="27" t="s">
        <v>1215</v>
      </c>
      <c r="I721" s="11">
        <v>44908</v>
      </c>
      <c r="J721" s="35" t="s">
        <v>677</v>
      </c>
    </row>
    <row r="722" spans="1:10" hidden="1" x14ac:dyDescent="0.25">
      <c r="A722" s="1">
        <v>33</v>
      </c>
      <c r="B722" s="6" t="s">
        <v>896</v>
      </c>
      <c r="C722" s="4">
        <v>44574</v>
      </c>
      <c r="D722" s="34" t="s">
        <v>905</v>
      </c>
      <c r="F722" s="56" t="s">
        <v>1236</v>
      </c>
      <c r="G722" s="27" t="s">
        <v>1215</v>
      </c>
      <c r="I722" s="11">
        <v>44908</v>
      </c>
      <c r="J722" s="35" t="s">
        <v>677</v>
      </c>
    </row>
    <row r="723" spans="1:10" hidden="1" x14ac:dyDescent="0.25">
      <c r="A723" s="1">
        <v>34</v>
      </c>
      <c r="B723" s="6" t="s">
        <v>924</v>
      </c>
      <c r="C723" s="4">
        <v>44613</v>
      </c>
      <c r="D723" s="34" t="s">
        <v>928</v>
      </c>
      <c r="F723" s="56" t="s">
        <v>1236</v>
      </c>
      <c r="G723" s="27" t="s">
        <v>1215</v>
      </c>
      <c r="I723" s="11">
        <v>44908</v>
      </c>
      <c r="J723" s="35" t="s">
        <v>676</v>
      </c>
    </row>
    <row r="724" spans="1:10" hidden="1" x14ac:dyDescent="0.25">
      <c r="A724" s="1">
        <v>35</v>
      </c>
      <c r="B724" s="6" t="s">
        <v>891</v>
      </c>
      <c r="C724" s="4">
        <v>44651</v>
      </c>
      <c r="D724" s="34" t="s">
        <v>905</v>
      </c>
      <c r="F724" s="56" t="s">
        <v>1236</v>
      </c>
      <c r="G724" s="27" t="s">
        <v>1215</v>
      </c>
      <c r="I724" s="11">
        <v>44908</v>
      </c>
      <c r="J724" s="35" t="s">
        <v>676</v>
      </c>
    </row>
    <row r="725" spans="1:10" hidden="1" x14ac:dyDescent="0.25">
      <c r="A725" s="1">
        <v>36</v>
      </c>
      <c r="B725" s="6" t="s">
        <v>892</v>
      </c>
      <c r="C725" s="4">
        <v>44669</v>
      </c>
      <c r="D725" s="34" t="s">
        <v>905</v>
      </c>
      <c r="F725" s="56" t="s">
        <v>1236</v>
      </c>
      <c r="G725" s="27" t="s">
        <v>1215</v>
      </c>
      <c r="I725" s="11">
        <v>44908</v>
      </c>
      <c r="J725" s="35" t="s">
        <v>676</v>
      </c>
    </row>
    <row r="726" spans="1:10" hidden="1" x14ac:dyDescent="0.25">
      <c r="A726" s="1">
        <v>37</v>
      </c>
      <c r="B726" s="6" t="s">
        <v>897</v>
      </c>
      <c r="C726" s="4">
        <v>44699</v>
      </c>
      <c r="D726" s="34" t="s">
        <v>905</v>
      </c>
      <c r="F726" s="56" t="s">
        <v>1236</v>
      </c>
      <c r="G726" s="27" t="s">
        <v>1215</v>
      </c>
      <c r="I726" s="11">
        <v>44908</v>
      </c>
      <c r="J726" s="35" t="s">
        <v>857</v>
      </c>
    </row>
    <row r="727" spans="1:10" hidden="1" x14ac:dyDescent="0.25">
      <c r="A727" s="1">
        <v>38</v>
      </c>
      <c r="B727" s="6" t="s">
        <v>898</v>
      </c>
      <c r="C727" s="4">
        <v>44699</v>
      </c>
      <c r="D727" s="34" t="s">
        <v>905</v>
      </c>
      <c r="F727" s="56" t="s">
        <v>1236</v>
      </c>
      <c r="G727" s="27" t="s">
        <v>1215</v>
      </c>
      <c r="I727" s="11">
        <v>44908</v>
      </c>
      <c r="J727" s="35" t="s">
        <v>857</v>
      </c>
    </row>
    <row r="728" spans="1:10" hidden="1" x14ac:dyDescent="0.25">
      <c r="A728" s="1">
        <v>39</v>
      </c>
      <c r="B728" s="6" t="s">
        <v>909</v>
      </c>
      <c r="C728" s="4">
        <v>44719</v>
      </c>
      <c r="D728" s="34" t="s">
        <v>928</v>
      </c>
      <c r="F728" s="56" t="s">
        <v>1236</v>
      </c>
      <c r="G728" s="27" t="s">
        <v>1215</v>
      </c>
      <c r="I728" s="11">
        <v>44908</v>
      </c>
      <c r="J728" s="35" t="s">
        <v>856</v>
      </c>
    </row>
    <row r="729" spans="1:10" hidden="1" x14ac:dyDescent="0.25">
      <c r="A729" s="1">
        <v>40</v>
      </c>
      <c r="B729" s="6" t="s">
        <v>920</v>
      </c>
      <c r="C729" s="4">
        <v>44719</v>
      </c>
      <c r="D729" s="34" t="s">
        <v>928</v>
      </c>
      <c r="F729" s="56" t="s">
        <v>1236</v>
      </c>
      <c r="G729" s="27" t="s">
        <v>1215</v>
      </c>
      <c r="I729" s="11">
        <v>44908</v>
      </c>
      <c r="J729" s="35" t="s">
        <v>930</v>
      </c>
    </row>
    <row r="730" spans="1:10" hidden="1" x14ac:dyDescent="0.25">
      <c r="A730" s="1">
        <v>41</v>
      </c>
      <c r="B730" s="6" t="s">
        <v>899</v>
      </c>
      <c r="C730" s="4">
        <v>44739</v>
      </c>
      <c r="D730" s="34" t="s">
        <v>905</v>
      </c>
      <c r="F730" s="56" t="s">
        <v>1236</v>
      </c>
      <c r="G730" s="27" t="s">
        <v>1215</v>
      </c>
      <c r="I730" s="11">
        <v>44908</v>
      </c>
      <c r="J730" s="35" t="s">
        <v>856</v>
      </c>
    </row>
    <row r="731" spans="1:10" hidden="1" x14ac:dyDescent="0.25">
      <c r="A731" s="1">
        <v>42</v>
      </c>
      <c r="B731" s="6" t="s">
        <v>900</v>
      </c>
      <c r="C731" s="4">
        <v>44748</v>
      </c>
      <c r="D731" s="34" t="s">
        <v>905</v>
      </c>
      <c r="F731" s="56" t="s">
        <v>1236</v>
      </c>
      <c r="G731" s="27" t="s">
        <v>1215</v>
      </c>
      <c r="I731" s="11">
        <v>44908</v>
      </c>
      <c r="J731" s="35" t="s">
        <v>856</v>
      </c>
    </row>
    <row r="732" spans="1:10" hidden="1" x14ac:dyDescent="0.25">
      <c r="A732" s="1">
        <v>43</v>
      </c>
      <c r="B732" s="6" t="s">
        <v>901</v>
      </c>
      <c r="C732" s="4">
        <v>44749</v>
      </c>
      <c r="D732" s="34" t="s">
        <v>905</v>
      </c>
      <c r="F732" s="56" t="s">
        <v>1236</v>
      </c>
      <c r="G732" s="27" t="s">
        <v>1215</v>
      </c>
      <c r="I732" s="11">
        <v>44908</v>
      </c>
      <c r="J732" s="35" t="s">
        <v>856</v>
      </c>
    </row>
    <row r="733" spans="1:10" hidden="1" x14ac:dyDescent="0.25">
      <c r="A733" s="1">
        <v>44</v>
      </c>
      <c r="B733" s="6" t="s">
        <v>925</v>
      </c>
      <c r="C733" s="4">
        <v>44757</v>
      </c>
      <c r="D733" s="34" t="s">
        <v>928</v>
      </c>
      <c r="F733" s="56" t="s">
        <v>1236</v>
      </c>
      <c r="G733" s="27" t="s">
        <v>1215</v>
      </c>
      <c r="I733" s="11">
        <v>44908</v>
      </c>
      <c r="J733" s="35" t="s">
        <v>929</v>
      </c>
    </row>
    <row r="734" spans="1:10" hidden="1" x14ac:dyDescent="0.25">
      <c r="A734" s="1">
        <v>45</v>
      </c>
      <c r="B734" s="6" t="s">
        <v>914</v>
      </c>
      <c r="C734" s="4">
        <v>44768</v>
      </c>
      <c r="D734" s="34" t="s">
        <v>928</v>
      </c>
      <c r="F734" s="56" t="s">
        <v>1236</v>
      </c>
      <c r="G734" s="27" t="s">
        <v>1215</v>
      </c>
      <c r="I734" s="11">
        <v>44908</v>
      </c>
      <c r="J734" s="35" t="s">
        <v>857</v>
      </c>
    </row>
    <row r="735" spans="1:10" hidden="1" x14ac:dyDescent="0.25">
      <c r="A735" s="1">
        <v>46</v>
      </c>
      <c r="B735" s="6" t="s">
        <v>910</v>
      </c>
      <c r="C735" s="4">
        <v>44771</v>
      </c>
      <c r="D735" s="34" t="s">
        <v>928</v>
      </c>
      <c r="F735" s="56" t="s">
        <v>1236</v>
      </c>
      <c r="G735" s="27" t="s">
        <v>1215</v>
      </c>
      <c r="I735" s="11">
        <v>44908</v>
      </c>
      <c r="J735" s="35" t="s">
        <v>675</v>
      </c>
    </row>
    <row r="736" spans="1:10" hidden="1" x14ac:dyDescent="0.25">
      <c r="A736" s="1">
        <v>47</v>
      </c>
      <c r="B736" s="6" t="s">
        <v>902</v>
      </c>
      <c r="C736" s="4">
        <v>44775</v>
      </c>
      <c r="D736" s="34" t="s">
        <v>905</v>
      </c>
      <c r="F736" s="56" t="s">
        <v>1236</v>
      </c>
      <c r="G736" s="27" t="s">
        <v>1215</v>
      </c>
      <c r="I736" s="11">
        <v>44908</v>
      </c>
      <c r="J736" s="35" t="s">
        <v>675</v>
      </c>
    </row>
    <row r="737" spans="1:10" hidden="1" x14ac:dyDescent="0.25">
      <c r="A737" s="1">
        <v>48</v>
      </c>
      <c r="B737" s="6" t="s">
        <v>911</v>
      </c>
      <c r="C737" s="4">
        <v>44775</v>
      </c>
      <c r="D737" s="34" t="s">
        <v>928</v>
      </c>
      <c r="F737" s="56" t="s">
        <v>1236</v>
      </c>
      <c r="G737" s="27" t="s">
        <v>1215</v>
      </c>
      <c r="I737" s="11">
        <v>44908</v>
      </c>
      <c r="J737" s="35" t="s">
        <v>675</v>
      </c>
    </row>
    <row r="738" spans="1:10" hidden="1" x14ac:dyDescent="0.25">
      <c r="A738" s="1">
        <v>49</v>
      </c>
      <c r="B738" s="6" t="s">
        <v>913</v>
      </c>
      <c r="C738" s="4">
        <v>44783</v>
      </c>
      <c r="D738" s="34" t="s">
        <v>928</v>
      </c>
      <c r="F738" s="18" t="s">
        <v>1082</v>
      </c>
      <c r="G738" s="27" t="s">
        <v>1153</v>
      </c>
      <c r="I738" s="11">
        <v>44908</v>
      </c>
      <c r="J738" s="35" t="s">
        <v>675</v>
      </c>
    </row>
    <row r="739" spans="1:10" hidden="1" x14ac:dyDescent="0.25">
      <c r="A739" s="1">
        <v>50</v>
      </c>
      <c r="B739" s="6" t="s">
        <v>912</v>
      </c>
      <c r="C739" s="4">
        <v>44784</v>
      </c>
      <c r="D739" s="34" t="s">
        <v>928</v>
      </c>
      <c r="F739" s="18" t="s">
        <v>1082</v>
      </c>
      <c r="G739" s="46" t="s">
        <v>1086</v>
      </c>
      <c r="I739" s="11">
        <v>44908</v>
      </c>
      <c r="J739" s="35" t="s">
        <v>675</v>
      </c>
    </row>
    <row r="740" spans="1:10" hidden="1" x14ac:dyDescent="0.25">
      <c r="A740" s="1">
        <v>51</v>
      </c>
      <c r="B740" s="6" t="s">
        <v>926</v>
      </c>
      <c r="C740" s="4">
        <v>44785</v>
      </c>
      <c r="D740" s="34" t="s">
        <v>928</v>
      </c>
      <c r="F740" s="18" t="s">
        <v>1179</v>
      </c>
      <c r="G740" s="27" t="s">
        <v>1180</v>
      </c>
      <c r="I740" s="11">
        <v>44908</v>
      </c>
      <c r="J740" s="35" t="s">
        <v>676</v>
      </c>
    </row>
    <row r="741" spans="1:10" hidden="1" x14ac:dyDescent="0.25">
      <c r="A741" s="1">
        <v>52</v>
      </c>
      <c r="B741" s="6" t="s">
        <v>903</v>
      </c>
      <c r="C741" s="4">
        <v>44789</v>
      </c>
      <c r="D741" s="34" t="s">
        <v>905</v>
      </c>
      <c r="F741" s="18" t="s">
        <v>1179</v>
      </c>
      <c r="G741" s="27" t="s">
        <v>1180</v>
      </c>
      <c r="I741" s="11">
        <v>44908</v>
      </c>
      <c r="J741" s="35" t="s">
        <v>856</v>
      </c>
    </row>
    <row r="742" spans="1:10" hidden="1" x14ac:dyDescent="0.25">
      <c r="A742" s="1">
        <v>53</v>
      </c>
      <c r="B742" s="6" t="s">
        <v>915</v>
      </c>
      <c r="C742" s="4">
        <v>44796</v>
      </c>
      <c r="D742" s="34" t="s">
        <v>928</v>
      </c>
      <c r="F742" s="18" t="s">
        <v>1082</v>
      </c>
      <c r="G742" s="46" t="s">
        <v>1086</v>
      </c>
      <c r="I742" s="11">
        <v>44908</v>
      </c>
      <c r="J742" s="35" t="s">
        <v>857</v>
      </c>
    </row>
    <row r="743" spans="1:10" hidden="1" x14ac:dyDescent="0.25">
      <c r="A743" s="1">
        <v>54</v>
      </c>
      <c r="B743" s="6" t="s">
        <v>904</v>
      </c>
      <c r="C743" s="4">
        <v>44798</v>
      </c>
      <c r="D743" s="34" t="s">
        <v>905</v>
      </c>
      <c r="F743" s="18" t="s">
        <v>1082</v>
      </c>
      <c r="G743" s="46" t="s">
        <v>1086</v>
      </c>
      <c r="I743" s="11">
        <v>44908</v>
      </c>
      <c r="J743" s="35" t="s">
        <v>857</v>
      </c>
    </row>
    <row r="744" spans="1:10" hidden="1" x14ac:dyDescent="0.25">
      <c r="A744" s="1">
        <v>55</v>
      </c>
      <c r="B744" s="6" t="s">
        <v>916</v>
      </c>
      <c r="C744" s="4">
        <v>44805</v>
      </c>
      <c r="D744" s="34" t="s">
        <v>928</v>
      </c>
      <c r="F744" s="18" t="s">
        <v>1082</v>
      </c>
      <c r="G744" s="27" t="s">
        <v>1153</v>
      </c>
      <c r="I744" s="11">
        <v>44908</v>
      </c>
      <c r="J744" s="35" t="s">
        <v>857</v>
      </c>
    </row>
    <row r="745" spans="1:10" hidden="1" x14ac:dyDescent="0.25">
      <c r="A745" s="1">
        <v>56</v>
      </c>
      <c r="B745" s="6" t="s">
        <v>917</v>
      </c>
      <c r="C745" s="4">
        <v>44816</v>
      </c>
      <c r="D745" s="34" t="s">
        <v>928</v>
      </c>
      <c r="F745" s="18" t="s">
        <v>1082</v>
      </c>
      <c r="G745" s="27" t="s">
        <v>1153</v>
      </c>
      <c r="I745" s="11">
        <v>44908</v>
      </c>
      <c r="J745" s="35" t="s">
        <v>857</v>
      </c>
    </row>
    <row r="746" spans="1:10" hidden="1" x14ac:dyDescent="0.25">
      <c r="A746" s="1">
        <v>57</v>
      </c>
      <c r="B746" s="6" t="s">
        <v>918</v>
      </c>
      <c r="C746" s="4">
        <v>44818</v>
      </c>
      <c r="D746" s="34" t="s">
        <v>928</v>
      </c>
      <c r="F746" s="18" t="s">
        <v>1082</v>
      </c>
      <c r="G746" s="46" t="s">
        <v>1086</v>
      </c>
      <c r="I746" s="11">
        <v>44908</v>
      </c>
      <c r="J746" s="35" t="s">
        <v>857</v>
      </c>
    </row>
    <row r="747" spans="1:10" hidden="1" x14ac:dyDescent="0.25">
      <c r="A747" s="1">
        <v>58</v>
      </c>
      <c r="B747" s="6" t="s">
        <v>919</v>
      </c>
      <c r="C747" s="4">
        <v>44823</v>
      </c>
      <c r="D747" s="34" t="s">
        <v>928</v>
      </c>
      <c r="F747" s="18" t="s">
        <v>1082</v>
      </c>
      <c r="G747" s="27" t="s">
        <v>1153</v>
      </c>
      <c r="I747" s="11">
        <v>44908</v>
      </c>
      <c r="J747" s="35" t="s">
        <v>857</v>
      </c>
    </row>
    <row r="748" spans="1:10" hidden="1" x14ac:dyDescent="0.25">
      <c r="A748" s="1">
        <v>59</v>
      </c>
      <c r="B748" s="6" t="s">
        <v>927</v>
      </c>
      <c r="C748" s="4">
        <v>44831</v>
      </c>
      <c r="D748" s="34" t="s">
        <v>928</v>
      </c>
      <c r="F748" s="18" t="s">
        <v>1082</v>
      </c>
      <c r="G748" s="46" t="s">
        <v>1086</v>
      </c>
      <c r="I748" s="11">
        <v>44908</v>
      </c>
      <c r="J748" s="35" t="s">
        <v>857</v>
      </c>
    </row>
    <row r="749" spans="1:10" x14ac:dyDescent="0.25">
      <c r="A749" s="1">
        <v>60</v>
      </c>
      <c r="B749" s="6" t="s">
        <v>935</v>
      </c>
      <c r="C749" s="4">
        <v>44054</v>
      </c>
      <c r="D749" s="43" t="s">
        <v>693</v>
      </c>
      <c r="F749" s="18" t="s">
        <v>1082</v>
      </c>
      <c r="G749" s="27"/>
      <c r="I749" s="11">
        <v>44908</v>
      </c>
      <c r="J749" s="35" t="s">
        <v>856</v>
      </c>
    </row>
    <row r="750" spans="1:10" hidden="1" x14ac:dyDescent="0.25">
      <c r="A750" s="1">
        <v>61</v>
      </c>
      <c r="B750" s="6" t="s">
        <v>937</v>
      </c>
      <c r="C750" s="4">
        <v>44417</v>
      </c>
      <c r="D750" s="34" t="s">
        <v>947</v>
      </c>
      <c r="F750" s="18" t="s">
        <v>1179</v>
      </c>
      <c r="G750" s="27" t="s">
        <v>1180</v>
      </c>
      <c r="I750" s="11">
        <v>44908</v>
      </c>
      <c r="J750" s="35" t="s">
        <v>676</v>
      </c>
    </row>
    <row r="751" spans="1:10" x14ac:dyDescent="0.25">
      <c r="A751" s="1">
        <v>62</v>
      </c>
      <c r="B751" s="6" t="s">
        <v>938</v>
      </c>
      <c r="C751" s="4">
        <v>44449</v>
      </c>
      <c r="D751" s="34" t="s">
        <v>947</v>
      </c>
      <c r="F751" s="18" t="s">
        <v>1179</v>
      </c>
      <c r="G751" s="27"/>
      <c r="I751" s="11">
        <v>44908</v>
      </c>
      <c r="J751" s="35" t="s">
        <v>676</v>
      </c>
    </row>
    <row r="752" spans="1:10" hidden="1" x14ac:dyDescent="0.25">
      <c r="A752" s="1">
        <v>63</v>
      </c>
      <c r="B752" s="6" t="s">
        <v>939</v>
      </c>
      <c r="C752" s="4">
        <v>44483</v>
      </c>
      <c r="D752" s="34" t="s">
        <v>947</v>
      </c>
      <c r="F752" s="18" t="s">
        <v>1179</v>
      </c>
      <c r="G752" s="27" t="s">
        <v>1217</v>
      </c>
      <c r="I752" s="11">
        <v>44908</v>
      </c>
      <c r="J752" s="35" t="s">
        <v>676</v>
      </c>
    </row>
    <row r="753" spans="1:10" hidden="1" x14ac:dyDescent="0.25">
      <c r="A753" s="1">
        <v>64</v>
      </c>
      <c r="B753" s="6" t="s">
        <v>940</v>
      </c>
      <c r="C753" s="4">
        <v>44484</v>
      </c>
      <c r="D753" s="34" t="s">
        <v>947</v>
      </c>
      <c r="F753" s="18" t="s">
        <v>1179</v>
      </c>
      <c r="G753" s="27" t="s">
        <v>1180</v>
      </c>
      <c r="I753" s="11">
        <v>44908</v>
      </c>
      <c r="J753" s="35" t="s">
        <v>676</v>
      </c>
    </row>
    <row r="754" spans="1:10" hidden="1" x14ac:dyDescent="0.25">
      <c r="A754" s="1">
        <v>65</v>
      </c>
      <c r="B754" s="6" t="s">
        <v>941</v>
      </c>
      <c r="C754" s="4">
        <v>44494</v>
      </c>
      <c r="D754" s="34" t="s">
        <v>947</v>
      </c>
      <c r="F754" s="18" t="s">
        <v>1179</v>
      </c>
      <c r="G754" s="27" t="s">
        <v>1180</v>
      </c>
      <c r="I754" s="11">
        <v>44908</v>
      </c>
      <c r="J754" s="35" t="s">
        <v>676</v>
      </c>
    </row>
    <row r="755" spans="1:10" hidden="1" x14ac:dyDescent="0.25">
      <c r="A755" s="1">
        <v>66</v>
      </c>
      <c r="B755" s="6" t="s">
        <v>942</v>
      </c>
      <c r="C755" s="4">
        <v>44616</v>
      </c>
      <c r="D755" s="34" t="s">
        <v>947</v>
      </c>
      <c r="F755" s="18" t="s">
        <v>1179</v>
      </c>
      <c r="G755" s="27" t="s">
        <v>1180</v>
      </c>
      <c r="I755" s="11">
        <v>44908</v>
      </c>
      <c r="J755" s="35" t="s">
        <v>676</v>
      </c>
    </row>
    <row r="756" spans="1:10" hidden="1" x14ac:dyDescent="0.25">
      <c r="A756" s="1">
        <v>67</v>
      </c>
      <c r="B756" s="6" t="s">
        <v>943</v>
      </c>
      <c r="C756" s="4">
        <v>44620</v>
      </c>
      <c r="D756" s="34" t="s">
        <v>947</v>
      </c>
      <c r="F756" s="18" t="s">
        <v>1179</v>
      </c>
      <c r="G756" s="27" t="s">
        <v>1180</v>
      </c>
      <c r="I756" s="11">
        <v>44908</v>
      </c>
      <c r="J756" s="35" t="s">
        <v>676</v>
      </c>
    </row>
    <row r="757" spans="1:10" hidden="1" x14ac:dyDescent="0.25">
      <c r="A757" s="1">
        <v>68</v>
      </c>
      <c r="B757" s="6" t="s">
        <v>936</v>
      </c>
      <c r="C757" s="4">
        <v>44779</v>
      </c>
      <c r="D757" s="34" t="s">
        <v>947</v>
      </c>
      <c r="F757" s="18" t="s">
        <v>1082</v>
      </c>
      <c r="G757" s="27" t="s">
        <v>1153</v>
      </c>
      <c r="I757" s="11">
        <v>44908</v>
      </c>
      <c r="J757" s="35" t="s">
        <v>929</v>
      </c>
    </row>
    <row r="758" spans="1:10" hidden="1" x14ac:dyDescent="0.25">
      <c r="A758" s="1">
        <v>69</v>
      </c>
      <c r="B758" s="6" t="s">
        <v>944</v>
      </c>
      <c r="C758" s="4">
        <v>44831</v>
      </c>
      <c r="D758" s="34" t="s">
        <v>947</v>
      </c>
      <c r="F758" s="18" t="s">
        <v>1082</v>
      </c>
      <c r="G758" s="46" t="s">
        <v>1086</v>
      </c>
      <c r="I758" s="11">
        <v>44908</v>
      </c>
      <c r="J758" s="35" t="s">
        <v>856</v>
      </c>
    </row>
    <row r="759" spans="1:10" hidden="1" x14ac:dyDescent="0.25">
      <c r="A759" s="1">
        <v>70</v>
      </c>
      <c r="B759" s="6" t="s">
        <v>945</v>
      </c>
      <c r="C759" s="4">
        <v>44832</v>
      </c>
      <c r="D759" s="34" t="s">
        <v>947</v>
      </c>
      <c r="F759" s="18" t="s">
        <v>1082</v>
      </c>
      <c r="G759" s="46" t="s">
        <v>1086</v>
      </c>
      <c r="I759" s="11">
        <v>44908</v>
      </c>
      <c r="J759" s="35" t="s">
        <v>857</v>
      </c>
    </row>
    <row r="760" spans="1:10" x14ac:dyDescent="0.25">
      <c r="A760" s="1">
        <v>71</v>
      </c>
      <c r="B760" s="6" t="s">
        <v>946</v>
      </c>
      <c r="C760" s="4">
        <v>44851</v>
      </c>
      <c r="D760" s="34" t="s">
        <v>947</v>
      </c>
      <c r="F760" s="18" t="s">
        <v>1179</v>
      </c>
      <c r="G760" s="27"/>
      <c r="I760" s="11">
        <v>44908</v>
      </c>
      <c r="J760" s="35" t="s">
        <v>930</v>
      </c>
    </row>
    <row r="761" spans="1:10" hidden="1" x14ac:dyDescent="0.25">
      <c r="A761" s="9">
        <v>1</v>
      </c>
      <c r="B761" s="3" t="s">
        <v>952</v>
      </c>
      <c r="C761" s="4">
        <v>44494</v>
      </c>
      <c r="D761" s="34" t="s">
        <v>980</v>
      </c>
      <c r="F761" s="56" t="s">
        <v>1236</v>
      </c>
      <c r="G761" s="27" t="s">
        <v>1215</v>
      </c>
      <c r="I761" s="11">
        <v>44942</v>
      </c>
      <c r="J761" s="35" t="s">
        <v>676</v>
      </c>
    </row>
    <row r="762" spans="1:10" hidden="1" x14ac:dyDescent="0.25">
      <c r="A762" s="9">
        <v>2</v>
      </c>
      <c r="B762" s="3" t="s">
        <v>953</v>
      </c>
      <c r="C762" s="4">
        <v>44509</v>
      </c>
      <c r="D762" s="34" t="s">
        <v>980</v>
      </c>
      <c r="F762" s="56" t="s">
        <v>1236</v>
      </c>
      <c r="G762" s="27" t="s">
        <v>1215</v>
      </c>
      <c r="I762" s="11">
        <v>44942</v>
      </c>
      <c r="J762" s="35" t="s">
        <v>676</v>
      </c>
    </row>
    <row r="763" spans="1:10" hidden="1" x14ac:dyDescent="0.25">
      <c r="A763" s="9">
        <v>3</v>
      </c>
      <c r="B763" s="3" t="s">
        <v>954</v>
      </c>
      <c r="C763" s="4">
        <v>44524</v>
      </c>
      <c r="D763" s="34" t="s">
        <v>980</v>
      </c>
      <c r="F763" s="56" t="s">
        <v>1236</v>
      </c>
      <c r="G763" s="27" t="s">
        <v>1215</v>
      </c>
      <c r="I763" s="11">
        <v>44942</v>
      </c>
      <c r="J763" s="35" t="s">
        <v>676</v>
      </c>
    </row>
    <row r="764" spans="1:10" hidden="1" x14ac:dyDescent="0.25">
      <c r="A764" s="9">
        <v>4</v>
      </c>
      <c r="B764" s="3" t="s">
        <v>955</v>
      </c>
      <c r="C764" s="4">
        <v>44533</v>
      </c>
      <c r="D764" s="34" t="s">
        <v>980</v>
      </c>
      <c r="F764" s="56" t="s">
        <v>1236</v>
      </c>
      <c r="G764" s="27" t="s">
        <v>1215</v>
      </c>
      <c r="I764" s="11">
        <v>44942</v>
      </c>
      <c r="J764" s="35" t="s">
        <v>676</v>
      </c>
    </row>
    <row r="765" spans="1:10" hidden="1" x14ac:dyDescent="0.25">
      <c r="A765" s="9">
        <v>5</v>
      </c>
      <c r="B765" s="3" t="s">
        <v>956</v>
      </c>
      <c r="C765" s="4">
        <v>44544</v>
      </c>
      <c r="D765" s="34" t="s">
        <v>980</v>
      </c>
      <c r="F765" s="56" t="s">
        <v>1236</v>
      </c>
      <c r="G765" s="27" t="s">
        <v>1215</v>
      </c>
      <c r="I765" s="11">
        <v>44942</v>
      </c>
      <c r="J765" s="35" t="s">
        <v>676</v>
      </c>
    </row>
    <row r="766" spans="1:10" hidden="1" x14ac:dyDescent="0.25">
      <c r="A766" s="9">
        <v>6</v>
      </c>
      <c r="B766" s="3" t="s">
        <v>957</v>
      </c>
      <c r="C766" s="4">
        <v>44609</v>
      </c>
      <c r="D766" s="34" t="s">
        <v>980</v>
      </c>
      <c r="F766" s="56" t="s">
        <v>1236</v>
      </c>
      <c r="G766" s="27" t="s">
        <v>1215</v>
      </c>
      <c r="I766" s="11">
        <v>44942</v>
      </c>
      <c r="J766" s="35" t="s">
        <v>677</v>
      </c>
    </row>
    <row r="767" spans="1:10" hidden="1" x14ac:dyDescent="0.25">
      <c r="A767" s="9">
        <v>7</v>
      </c>
      <c r="B767" s="3" t="s">
        <v>958</v>
      </c>
      <c r="C767" s="4">
        <v>44621</v>
      </c>
      <c r="D767" s="34" t="s">
        <v>980</v>
      </c>
      <c r="F767" s="56" t="s">
        <v>1236</v>
      </c>
      <c r="G767" s="27" t="s">
        <v>1215</v>
      </c>
      <c r="I767" s="11">
        <v>44942</v>
      </c>
      <c r="J767" s="35" t="s">
        <v>677</v>
      </c>
    </row>
    <row r="768" spans="1:10" hidden="1" x14ac:dyDescent="0.25">
      <c r="A768" s="9">
        <v>8</v>
      </c>
      <c r="B768" s="3" t="s">
        <v>959</v>
      </c>
      <c r="C768" s="4">
        <v>44621</v>
      </c>
      <c r="D768" s="34" t="s">
        <v>980</v>
      </c>
      <c r="F768" s="56" t="s">
        <v>1236</v>
      </c>
      <c r="G768" s="27" t="s">
        <v>1215</v>
      </c>
      <c r="I768" s="11">
        <v>44942</v>
      </c>
      <c r="J768" s="35" t="s">
        <v>677</v>
      </c>
    </row>
    <row r="769" spans="1:10" hidden="1" x14ac:dyDescent="0.25">
      <c r="A769" s="9">
        <v>9</v>
      </c>
      <c r="B769" s="3" t="s">
        <v>960</v>
      </c>
      <c r="C769" s="4">
        <v>44673</v>
      </c>
      <c r="D769" s="34" t="s">
        <v>980</v>
      </c>
      <c r="F769" s="56" t="s">
        <v>1236</v>
      </c>
      <c r="G769" s="27" t="s">
        <v>1215</v>
      </c>
      <c r="I769" s="11">
        <v>44942</v>
      </c>
      <c r="J769" s="35" t="s">
        <v>677</v>
      </c>
    </row>
    <row r="770" spans="1:10" hidden="1" x14ac:dyDescent="0.25">
      <c r="A770" s="9">
        <v>10</v>
      </c>
      <c r="B770" s="3" t="s">
        <v>961</v>
      </c>
      <c r="C770" s="4">
        <v>44733</v>
      </c>
      <c r="D770" s="34" t="s">
        <v>980</v>
      </c>
      <c r="F770" s="18" t="s">
        <v>1082</v>
      </c>
      <c r="G770" s="27" t="s">
        <v>1153</v>
      </c>
      <c r="I770" s="11">
        <v>44942</v>
      </c>
      <c r="J770" s="35" t="s">
        <v>856</v>
      </c>
    </row>
    <row r="771" spans="1:10" hidden="1" x14ac:dyDescent="0.25">
      <c r="A771" s="9">
        <v>11</v>
      </c>
      <c r="B771" s="3" t="s">
        <v>962</v>
      </c>
      <c r="C771" s="4">
        <v>44763</v>
      </c>
      <c r="D771" s="34" t="s">
        <v>980</v>
      </c>
      <c r="F771" s="18" t="s">
        <v>1179</v>
      </c>
      <c r="G771" s="27" t="s">
        <v>1180</v>
      </c>
      <c r="I771" s="11">
        <v>44942</v>
      </c>
      <c r="J771" s="35" t="s">
        <v>676</v>
      </c>
    </row>
    <row r="772" spans="1:10" hidden="1" x14ac:dyDescent="0.25">
      <c r="A772" s="9">
        <v>12</v>
      </c>
      <c r="B772" s="3" t="s">
        <v>963</v>
      </c>
      <c r="C772" s="4">
        <v>44775</v>
      </c>
      <c r="D772" s="34" t="s">
        <v>980</v>
      </c>
      <c r="F772" s="18" t="s">
        <v>1082</v>
      </c>
      <c r="G772" s="46" t="s">
        <v>1086</v>
      </c>
      <c r="I772" s="11">
        <v>44942</v>
      </c>
      <c r="J772" s="35" t="s">
        <v>675</v>
      </c>
    </row>
    <row r="773" spans="1:10" hidden="1" x14ac:dyDescent="0.25">
      <c r="A773" s="9">
        <v>13</v>
      </c>
      <c r="B773" s="3" t="s">
        <v>964</v>
      </c>
      <c r="C773" s="4">
        <v>44840</v>
      </c>
      <c r="D773" s="34" t="s">
        <v>980</v>
      </c>
      <c r="F773" s="18" t="s">
        <v>1082</v>
      </c>
      <c r="G773" s="27" t="s">
        <v>1153</v>
      </c>
      <c r="I773" s="11">
        <v>44942</v>
      </c>
      <c r="J773" s="35" t="s">
        <v>857</v>
      </c>
    </row>
    <row r="774" spans="1:10" hidden="1" x14ac:dyDescent="0.25">
      <c r="A774" s="9">
        <v>14</v>
      </c>
      <c r="B774" s="3" t="s">
        <v>965</v>
      </c>
      <c r="C774" s="4">
        <v>44845</v>
      </c>
      <c r="D774" s="34" t="s">
        <v>980</v>
      </c>
      <c r="F774" s="18" t="s">
        <v>1082</v>
      </c>
      <c r="G774" s="27" t="s">
        <v>1153</v>
      </c>
      <c r="I774" s="11">
        <v>44942</v>
      </c>
      <c r="J774" s="35" t="s">
        <v>856</v>
      </c>
    </row>
    <row r="775" spans="1:10" hidden="1" x14ac:dyDescent="0.25">
      <c r="A775" s="9">
        <v>15</v>
      </c>
      <c r="B775" s="3" t="s">
        <v>966</v>
      </c>
      <c r="C775" s="4">
        <v>44851</v>
      </c>
      <c r="D775" s="34" t="s">
        <v>980</v>
      </c>
      <c r="F775" s="18" t="s">
        <v>1082</v>
      </c>
      <c r="G775" s="27" t="s">
        <v>1153</v>
      </c>
      <c r="I775" s="11">
        <v>44942</v>
      </c>
      <c r="J775" s="35" t="s">
        <v>856</v>
      </c>
    </row>
    <row r="776" spans="1:10" x14ac:dyDescent="0.25">
      <c r="A776" s="9">
        <v>16</v>
      </c>
      <c r="B776" s="3" t="s">
        <v>967</v>
      </c>
      <c r="C776" s="4">
        <v>44851</v>
      </c>
      <c r="D776" s="34" t="s">
        <v>980</v>
      </c>
      <c r="F776" s="18" t="s">
        <v>1179</v>
      </c>
      <c r="G776" s="27"/>
      <c r="I776" s="11">
        <v>44942</v>
      </c>
      <c r="J776" s="35" t="s">
        <v>930</v>
      </c>
    </row>
    <row r="777" spans="1:10" hidden="1" x14ac:dyDescent="0.25">
      <c r="A777" s="9">
        <v>17</v>
      </c>
      <c r="B777" s="3" t="s">
        <v>968</v>
      </c>
      <c r="C777" s="4">
        <v>44858</v>
      </c>
      <c r="D777" s="34" t="s">
        <v>980</v>
      </c>
      <c r="F777" s="18" t="s">
        <v>1082</v>
      </c>
      <c r="G777" s="27" t="s">
        <v>1153</v>
      </c>
      <c r="I777" s="11">
        <v>44942</v>
      </c>
      <c r="J777" s="35" t="s">
        <v>856</v>
      </c>
    </row>
    <row r="778" spans="1:10" hidden="1" x14ac:dyDescent="0.25">
      <c r="A778" s="9">
        <v>18</v>
      </c>
      <c r="B778" s="3" t="s">
        <v>969</v>
      </c>
      <c r="C778" s="4">
        <v>44860</v>
      </c>
      <c r="D778" s="34" t="s">
        <v>980</v>
      </c>
      <c r="F778" s="18" t="s">
        <v>1179</v>
      </c>
      <c r="G778" s="27" t="s">
        <v>1180</v>
      </c>
      <c r="I778" s="11">
        <v>44942</v>
      </c>
      <c r="J778" s="35" t="s">
        <v>857</v>
      </c>
    </row>
    <row r="779" spans="1:10" hidden="1" x14ac:dyDescent="0.25">
      <c r="A779" s="9">
        <v>19</v>
      </c>
      <c r="B779" s="3" t="s">
        <v>970</v>
      </c>
      <c r="C779" s="4">
        <v>44861</v>
      </c>
      <c r="D779" s="34" t="s">
        <v>980</v>
      </c>
      <c r="F779" s="18" t="s">
        <v>1179</v>
      </c>
      <c r="G779" s="27" t="s">
        <v>1180</v>
      </c>
      <c r="I779" s="11">
        <v>44942</v>
      </c>
      <c r="J779" s="35" t="s">
        <v>676</v>
      </c>
    </row>
    <row r="780" spans="1:10" hidden="1" x14ac:dyDescent="0.25">
      <c r="A780" s="9">
        <v>20</v>
      </c>
      <c r="B780" s="3" t="s">
        <v>971</v>
      </c>
      <c r="C780" s="4">
        <v>44862</v>
      </c>
      <c r="D780" s="34" t="s">
        <v>980</v>
      </c>
      <c r="F780" s="18" t="s">
        <v>1179</v>
      </c>
      <c r="G780" s="27" t="s">
        <v>1180</v>
      </c>
      <c r="I780" s="11">
        <v>44942</v>
      </c>
      <c r="J780" s="35" t="s">
        <v>857</v>
      </c>
    </row>
    <row r="781" spans="1:10" hidden="1" x14ac:dyDescent="0.25">
      <c r="A781" s="9">
        <v>21</v>
      </c>
      <c r="B781" s="3" t="s">
        <v>972</v>
      </c>
      <c r="C781" s="4">
        <v>44869</v>
      </c>
      <c r="D781" s="34" t="s">
        <v>980</v>
      </c>
      <c r="F781" s="18" t="s">
        <v>1179</v>
      </c>
      <c r="G781" s="27" t="s">
        <v>1180</v>
      </c>
      <c r="I781" s="11">
        <v>44942</v>
      </c>
      <c r="J781" s="35" t="s">
        <v>929</v>
      </c>
    </row>
    <row r="782" spans="1:10" hidden="1" x14ac:dyDescent="0.25">
      <c r="A782" s="9">
        <v>22</v>
      </c>
      <c r="B782" s="3" t="s">
        <v>973</v>
      </c>
      <c r="C782" s="4">
        <v>44872</v>
      </c>
      <c r="D782" s="34" t="s">
        <v>980</v>
      </c>
      <c r="F782" s="18" t="s">
        <v>1179</v>
      </c>
      <c r="G782" s="27" t="s">
        <v>1180</v>
      </c>
      <c r="I782" s="11">
        <v>44942</v>
      </c>
      <c r="J782" s="35" t="s">
        <v>857</v>
      </c>
    </row>
    <row r="783" spans="1:10" x14ac:dyDescent="0.25">
      <c r="A783" s="9">
        <v>23</v>
      </c>
      <c r="B783" s="3" t="s">
        <v>974</v>
      </c>
      <c r="C783" s="4">
        <v>44872</v>
      </c>
      <c r="D783" s="34" t="s">
        <v>980</v>
      </c>
      <c r="F783" s="18" t="s">
        <v>1179</v>
      </c>
      <c r="G783" s="27"/>
      <c r="I783" s="11">
        <v>44942</v>
      </c>
      <c r="J783" s="35" t="s">
        <v>930</v>
      </c>
    </row>
    <row r="784" spans="1:10" hidden="1" x14ac:dyDescent="0.25">
      <c r="A784" s="9">
        <v>24</v>
      </c>
      <c r="B784" s="3" t="s">
        <v>975</v>
      </c>
      <c r="C784" s="4">
        <v>44879</v>
      </c>
      <c r="D784" s="34" t="s">
        <v>980</v>
      </c>
      <c r="F784" s="18" t="s">
        <v>1179</v>
      </c>
      <c r="G784" s="27" t="s">
        <v>1180</v>
      </c>
      <c r="I784" s="11">
        <v>44942</v>
      </c>
      <c r="J784" s="35" t="s">
        <v>930</v>
      </c>
    </row>
    <row r="785" spans="1:10" x14ac:dyDescent="0.25">
      <c r="A785" s="9">
        <v>25</v>
      </c>
      <c r="B785" s="3" t="s">
        <v>976</v>
      </c>
      <c r="C785" s="4">
        <v>44879</v>
      </c>
      <c r="D785" s="34" t="s">
        <v>980</v>
      </c>
      <c r="F785" s="18" t="s">
        <v>1179</v>
      </c>
      <c r="G785" s="27"/>
      <c r="I785" s="11">
        <v>44942</v>
      </c>
      <c r="J785" s="35" t="s">
        <v>930</v>
      </c>
    </row>
    <row r="786" spans="1:10" x14ac:dyDescent="0.25">
      <c r="A786" s="9">
        <v>26</v>
      </c>
      <c r="B786" s="3" t="s">
        <v>977</v>
      </c>
      <c r="C786" s="4">
        <v>44879</v>
      </c>
      <c r="D786" s="34" t="s">
        <v>980</v>
      </c>
      <c r="F786" s="18" t="s">
        <v>1179</v>
      </c>
      <c r="G786" s="27"/>
      <c r="I786" s="11">
        <v>44942</v>
      </c>
      <c r="J786" s="35" t="s">
        <v>676</v>
      </c>
    </row>
    <row r="787" spans="1:10" hidden="1" x14ac:dyDescent="0.25">
      <c r="A787" s="9">
        <v>27</v>
      </c>
      <c r="B787" s="3" t="s">
        <v>978</v>
      </c>
      <c r="C787" s="4">
        <v>44887</v>
      </c>
      <c r="D787" s="34" t="s">
        <v>980</v>
      </c>
      <c r="F787" s="18" t="s">
        <v>1179</v>
      </c>
      <c r="G787" s="27" t="s">
        <v>1180</v>
      </c>
      <c r="I787" s="11">
        <v>44942</v>
      </c>
      <c r="J787" s="35" t="s">
        <v>856</v>
      </c>
    </row>
    <row r="788" spans="1:10" hidden="1" x14ac:dyDescent="0.25">
      <c r="A788" s="9">
        <v>28</v>
      </c>
      <c r="B788" s="3" t="s">
        <v>979</v>
      </c>
      <c r="C788" s="4">
        <v>44895</v>
      </c>
      <c r="D788" s="34" t="s">
        <v>980</v>
      </c>
      <c r="F788" s="18" t="s">
        <v>1179</v>
      </c>
      <c r="G788" s="27" t="s">
        <v>1180</v>
      </c>
      <c r="I788" s="11">
        <v>44942</v>
      </c>
      <c r="J788" s="35" t="s">
        <v>857</v>
      </c>
    </row>
    <row r="789" spans="1:10" x14ac:dyDescent="0.25">
      <c r="A789" s="9">
        <v>1</v>
      </c>
      <c r="B789" s="3" t="s">
        <v>1004</v>
      </c>
      <c r="C789" s="4">
        <v>44475</v>
      </c>
      <c r="D789" s="34" t="s">
        <v>1077</v>
      </c>
      <c r="E789" t="s">
        <v>1178</v>
      </c>
      <c r="F789" t="s">
        <v>1216</v>
      </c>
      <c r="G789" s="27"/>
      <c r="I789" t="s">
        <v>1182</v>
      </c>
      <c r="J789" s="35"/>
    </row>
    <row r="790" spans="1:10" hidden="1" x14ac:dyDescent="0.25">
      <c r="A790" s="9">
        <v>2</v>
      </c>
      <c r="B790" s="3" t="s">
        <v>991</v>
      </c>
      <c r="C790" s="4">
        <v>44547</v>
      </c>
      <c r="D790" s="34" t="s">
        <v>1077</v>
      </c>
      <c r="E790" t="s">
        <v>1178</v>
      </c>
      <c r="F790" t="s">
        <v>1216</v>
      </c>
      <c r="G790" s="27" t="s">
        <v>1217</v>
      </c>
      <c r="I790" t="s">
        <v>1182</v>
      </c>
      <c r="J790" s="35"/>
    </row>
    <row r="791" spans="1:10" hidden="1" x14ac:dyDescent="0.25">
      <c r="A791" s="9">
        <v>3</v>
      </c>
      <c r="B791" s="3" t="s">
        <v>992</v>
      </c>
      <c r="C791" s="4">
        <v>44553</v>
      </c>
      <c r="D791" s="34" t="s">
        <v>1077</v>
      </c>
      <c r="E791" t="s">
        <v>1178</v>
      </c>
      <c r="F791" t="s">
        <v>1216</v>
      </c>
      <c r="G791" s="27" t="s">
        <v>1217</v>
      </c>
      <c r="I791" t="s">
        <v>1182</v>
      </c>
      <c r="J791" s="35"/>
    </row>
    <row r="792" spans="1:10" hidden="1" x14ac:dyDescent="0.25">
      <c r="A792" s="9">
        <v>4</v>
      </c>
      <c r="B792" s="3" t="s">
        <v>993</v>
      </c>
      <c r="C792" s="4">
        <v>44564</v>
      </c>
      <c r="D792" s="34" t="s">
        <v>1077</v>
      </c>
      <c r="E792" t="s">
        <v>1178</v>
      </c>
      <c r="F792" t="s">
        <v>1216</v>
      </c>
      <c r="G792" s="27" t="s">
        <v>1217</v>
      </c>
      <c r="I792" t="s">
        <v>1182</v>
      </c>
      <c r="J792" s="35"/>
    </row>
    <row r="793" spans="1:10" hidden="1" x14ac:dyDescent="0.25">
      <c r="A793" s="9">
        <v>5</v>
      </c>
      <c r="B793" s="3" t="s">
        <v>989</v>
      </c>
      <c r="C793" s="4">
        <v>44564</v>
      </c>
      <c r="D793" s="34" t="s">
        <v>1077</v>
      </c>
      <c r="E793" t="s">
        <v>1178</v>
      </c>
      <c r="F793" t="s">
        <v>1216</v>
      </c>
      <c r="G793" s="27" t="s">
        <v>1217</v>
      </c>
      <c r="I793" t="s">
        <v>1182</v>
      </c>
      <c r="J793" s="35"/>
    </row>
    <row r="794" spans="1:10" hidden="1" x14ac:dyDescent="0.25">
      <c r="A794" s="9">
        <v>6</v>
      </c>
      <c r="B794" s="3" t="s">
        <v>994</v>
      </c>
      <c r="C794" s="4">
        <v>44565</v>
      </c>
      <c r="D794" s="34" t="s">
        <v>1077</v>
      </c>
      <c r="E794" t="s">
        <v>1178</v>
      </c>
      <c r="F794" t="s">
        <v>1216</v>
      </c>
      <c r="G794" s="27" t="s">
        <v>1217</v>
      </c>
      <c r="I794" t="s">
        <v>1182</v>
      </c>
      <c r="J794" s="35"/>
    </row>
    <row r="795" spans="1:10" hidden="1" x14ac:dyDescent="0.25">
      <c r="A795" s="9">
        <v>7</v>
      </c>
      <c r="B795" s="3" t="s">
        <v>1018</v>
      </c>
      <c r="C795" s="4">
        <v>44566</v>
      </c>
      <c r="D795" s="34" t="s">
        <v>1077</v>
      </c>
      <c r="E795" t="s">
        <v>1178</v>
      </c>
      <c r="F795" t="s">
        <v>1216</v>
      </c>
      <c r="G795" s="27" t="s">
        <v>1217</v>
      </c>
      <c r="I795" t="s">
        <v>1182</v>
      </c>
      <c r="J795" s="35"/>
    </row>
    <row r="796" spans="1:10" hidden="1" x14ac:dyDescent="0.25">
      <c r="A796" s="9">
        <v>8</v>
      </c>
      <c r="B796" s="3" t="s">
        <v>1002</v>
      </c>
      <c r="C796" s="4">
        <v>44572</v>
      </c>
      <c r="D796" s="34" t="s">
        <v>1077</v>
      </c>
      <c r="E796" t="s">
        <v>1178</v>
      </c>
      <c r="F796" t="s">
        <v>1216</v>
      </c>
      <c r="G796" s="27" t="s">
        <v>1217</v>
      </c>
      <c r="I796" t="s">
        <v>1182</v>
      </c>
      <c r="J796" s="35"/>
    </row>
    <row r="797" spans="1:10" hidden="1" x14ac:dyDescent="0.25">
      <c r="A797" s="9">
        <v>9</v>
      </c>
      <c r="B797" s="3" t="s">
        <v>1003</v>
      </c>
      <c r="C797" s="4">
        <v>44575</v>
      </c>
      <c r="D797" s="34" t="s">
        <v>1077</v>
      </c>
      <c r="E797" t="s">
        <v>1178</v>
      </c>
      <c r="F797" t="s">
        <v>1216</v>
      </c>
      <c r="G797" s="27" t="s">
        <v>1217</v>
      </c>
      <c r="I797" t="s">
        <v>1182</v>
      </c>
      <c r="J797" s="35"/>
    </row>
    <row r="798" spans="1:10" hidden="1" x14ac:dyDescent="0.25">
      <c r="A798" s="9">
        <v>10</v>
      </c>
      <c r="B798" s="3" t="s">
        <v>1019</v>
      </c>
      <c r="C798" s="4">
        <v>44575</v>
      </c>
      <c r="D798" s="34" t="s">
        <v>1078</v>
      </c>
      <c r="E798" t="s">
        <v>1178</v>
      </c>
      <c r="F798" t="s">
        <v>1216</v>
      </c>
      <c r="G798" s="27" t="s">
        <v>1217</v>
      </c>
      <c r="I798" t="s">
        <v>1182</v>
      </c>
    </row>
    <row r="799" spans="1:10" hidden="1" x14ac:dyDescent="0.25">
      <c r="A799" s="9">
        <v>11</v>
      </c>
      <c r="B799" s="3" t="s">
        <v>1020</v>
      </c>
      <c r="C799" s="4">
        <v>44580</v>
      </c>
      <c r="D799" s="34" t="s">
        <v>1078</v>
      </c>
      <c r="E799" t="s">
        <v>1178</v>
      </c>
      <c r="F799" t="s">
        <v>1216</v>
      </c>
      <c r="G799" s="27" t="s">
        <v>1217</v>
      </c>
      <c r="I799" t="s">
        <v>1182</v>
      </c>
    </row>
    <row r="800" spans="1:10" hidden="1" x14ac:dyDescent="0.25">
      <c r="A800" s="9">
        <v>12</v>
      </c>
      <c r="B800" s="3" t="s">
        <v>1021</v>
      </c>
      <c r="C800" s="4">
        <v>44586</v>
      </c>
      <c r="D800" s="34" t="s">
        <v>1078</v>
      </c>
      <c r="E800" t="s">
        <v>1178</v>
      </c>
      <c r="F800" t="s">
        <v>1216</v>
      </c>
      <c r="G800" s="27" t="s">
        <v>1217</v>
      </c>
      <c r="I800" t="s">
        <v>1182</v>
      </c>
    </row>
    <row r="801" spans="1:9" hidden="1" x14ac:dyDescent="0.25">
      <c r="A801" s="9">
        <v>13</v>
      </c>
      <c r="B801" s="3" t="s">
        <v>1022</v>
      </c>
      <c r="C801" s="4">
        <v>44589</v>
      </c>
      <c r="D801" s="34" t="s">
        <v>1078</v>
      </c>
      <c r="E801" t="s">
        <v>1178</v>
      </c>
      <c r="F801" t="s">
        <v>1216</v>
      </c>
      <c r="G801" s="27" t="s">
        <v>1217</v>
      </c>
      <c r="I801" t="s">
        <v>1182</v>
      </c>
    </row>
    <row r="802" spans="1:9" hidden="1" x14ac:dyDescent="0.25">
      <c r="A802" s="9">
        <v>14</v>
      </c>
      <c r="B802" s="3" t="s">
        <v>1023</v>
      </c>
      <c r="C802" s="4">
        <v>44589</v>
      </c>
      <c r="D802" s="34" t="s">
        <v>1078</v>
      </c>
      <c r="E802" t="s">
        <v>1178</v>
      </c>
      <c r="F802" t="s">
        <v>1216</v>
      </c>
      <c r="G802" s="27" t="s">
        <v>1217</v>
      </c>
      <c r="I802" t="s">
        <v>1182</v>
      </c>
    </row>
    <row r="803" spans="1:9" hidden="1" x14ac:dyDescent="0.25">
      <c r="A803" s="9">
        <v>15</v>
      </c>
      <c r="B803" s="3" t="s">
        <v>1024</v>
      </c>
      <c r="C803" s="4">
        <v>44592</v>
      </c>
      <c r="D803" s="34" t="s">
        <v>1078</v>
      </c>
      <c r="E803" t="s">
        <v>1178</v>
      </c>
      <c r="F803" t="s">
        <v>1216</v>
      </c>
      <c r="G803" s="27" t="s">
        <v>1217</v>
      </c>
      <c r="I803" t="s">
        <v>1182</v>
      </c>
    </row>
    <row r="804" spans="1:9" x14ac:dyDescent="0.25">
      <c r="A804" s="9">
        <v>16</v>
      </c>
      <c r="B804" s="3" t="s">
        <v>1025</v>
      </c>
      <c r="C804" s="4">
        <v>44599</v>
      </c>
      <c r="D804" s="34" t="s">
        <v>1079</v>
      </c>
      <c r="E804" t="s">
        <v>1178</v>
      </c>
      <c r="F804" t="s">
        <v>1216</v>
      </c>
      <c r="G804" s="27"/>
      <c r="I804" t="s">
        <v>1182</v>
      </c>
    </row>
    <row r="805" spans="1:9" hidden="1" x14ac:dyDescent="0.25">
      <c r="A805" s="9">
        <v>17</v>
      </c>
      <c r="B805" s="3" t="s">
        <v>1026</v>
      </c>
      <c r="C805" s="4">
        <v>44603</v>
      </c>
      <c r="D805" s="34" t="s">
        <v>1079</v>
      </c>
      <c r="E805" t="s">
        <v>1178</v>
      </c>
      <c r="F805" t="s">
        <v>1216</v>
      </c>
      <c r="G805" s="27" t="s">
        <v>1217</v>
      </c>
      <c r="I805" t="s">
        <v>1182</v>
      </c>
    </row>
    <row r="806" spans="1:9" hidden="1" x14ac:dyDescent="0.25">
      <c r="A806" s="9">
        <v>18</v>
      </c>
      <c r="B806" s="3" t="s">
        <v>1027</v>
      </c>
      <c r="C806" s="4">
        <v>44603</v>
      </c>
      <c r="D806" s="34" t="s">
        <v>1079</v>
      </c>
      <c r="E806" t="s">
        <v>1178</v>
      </c>
      <c r="F806" t="s">
        <v>1216</v>
      </c>
      <c r="G806" s="27" t="s">
        <v>1217</v>
      </c>
      <c r="I806" t="s">
        <v>1182</v>
      </c>
    </row>
    <row r="807" spans="1:9" hidden="1" x14ac:dyDescent="0.25">
      <c r="A807" s="9">
        <v>19</v>
      </c>
      <c r="B807" s="3" t="s">
        <v>1028</v>
      </c>
      <c r="C807" s="4">
        <v>44613</v>
      </c>
      <c r="D807" s="34" t="s">
        <v>1079</v>
      </c>
      <c r="E807" t="s">
        <v>1178</v>
      </c>
      <c r="F807" t="s">
        <v>1216</v>
      </c>
      <c r="G807" s="27" t="s">
        <v>1217</v>
      </c>
      <c r="I807" t="s">
        <v>1182</v>
      </c>
    </row>
    <row r="808" spans="1:9" hidden="1" x14ac:dyDescent="0.25">
      <c r="A808" s="9">
        <v>20</v>
      </c>
      <c r="B808" s="3" t="s">
        <v>1029</v>
      </c>
      <c r="C808" s="4">
        <v>44629</v>
      </c>
      <c r="D808" s="34" t="s">
        <v>1079</v>
      </c>
      <c r="E808" t="s">
        <v>1178</v>
      </c>
      <c r="F808" t="s">
        <v>1216</v>
      </c>
      <c r="G808" s="27" t="s">
        <v>1217</v>
      </c>
      <c r="I808" t="s">
        <v>1182</v>
      </c>
    </row>
    <row r="809" spans="1:9" hidden="1" x14ac:dyDescent="0.25">
      <c r="A809" s="9">
        <v>21</v>
      </c>
      <c r="B809" s="3" t="s">
        <v>1030</v>
      </c>
      <c r="C809" s="4">
        <v>44644</v>
      </c>
      <c r="D809" s="34" t="s">
        <v>1079</v>
      </c>
      <c r="E809" t="s">
        <v>1178</v>
      </c>
      <c r="F809" t="s">
        <v>1216</v>
      </c>
      <c r="G809" s="27" t="s">
        <v>1217</v>
      </c>
      <c r="I809" t="s">
        <v>1182</v>
      </c>
    </row>
    <row r="810" spans="1:9" hidden="1" x14ac:dyDescent="0.25">
      <c r="A810" s="9">
        <v>22</v>
      </c>
      <c r="B810" s="3" t="s">
        <v>1011</v>
      </c>
      <c r="C810" s="4">
        <v>44649</v>
      </c>
      <c r="D810" s="34" t="s">
        <v>1079</v>
      </c>
      <c r="E810" t="s">
        <v>1178</v>
      </c>
      <c r="F810" t="s">
        <v>1216</v>
      </c>
      <c r="G810" s="27" t="s">
        <v>1217</v>
      </c>
      <c r="I810" t="s">
        <v>1182</v>
      </c>
    </row>
    <row r="811" spans="1:9" hidden="1" x14ac:dyDescent="0.25">
      <c r="A811" s="9">
        <v>23</v>
      </c>
      <c r="B811" s="3" t="s">
        <v>1031</v>
      </c>
      <c r="C811" s="4">
        <v>44649</v>
      </c>
      <c r="D811" s="34" t="s">
        <v>1079</v>
      </c>
      <c r="E811" t="s">
        <v>1178</v>
      </c>
      <c r="F811" t="s">
        <v>1216</v>
      </c>
      <c r="G811" s="27" t="s">
        <v>1217</v>
      </c>
      <c r="I811" t="s">
        <v>1182</v>
      </c>
    </row>
    <row r="812" spans="1:9" hidden="1" x14ac:dyDescent="0.25">
      <c r="A812" s="9">
        <v>24</v>
      </c>
      <c r="B812" s="3" t="s">
        <v>1049</v>
      </c>
      <c r="C812" s="4">
        <v>44650</v>
      </c>
      <c r="D812" s="34" t="s">
        <v>1079</v>
      </c>
      <c r="E812" t="s">
        <v>1178</v>
      </c>
      <c r="F812" t="s">
        <v>1216</v>
      </c>
      <c r="G812" s="27" t="s">
        <v>1217</v>
      </c>
      <c r="I812" t="s">
        <v>1182</v>
      </c>
    </row>
    <row r="813" spans="1:9" hidden="1" x14ac:dyDescent="0.25">
      <c r="A813" s="9">
        <v>25</v>
      </c>
      <c r="B813" s="3" t="s">
        <v>1046</v>
      </c>
      <c r="C813" s="4">
        <v>44657</v>
      </c>
      <c r="D813" s="34" t="s">
        <v>1079</v>
      </c>
      <c r="E813" t="s">
        <v>1178</v>
      </c>
      <c r="F813" t="s">
        <v>1216</v>
      </c>
      <c r="G813" s="27" t="s">
        <v>1217</v>
      </c>
      <c r="I813" t="s">
        <v>1182</v>
      </c>
    </row>
    <row r="814" spans="1:9" hidden="1" x14ac:dyDescent="0.25">
      <c r="A814" s="9">
        <v>26</v>
      </c>
      <c r="B814" s="3" t="s">
        <v>1032</v>
      </c>
      <c r="C814" s="4">
        <v>44669</v>
      </c>
      <c r="D814" s="34" t="s">
        <v>1079</v>
      </c>
      <c r="E814" t="s">
        <v>1178</v>
      </c>
      <c r="F814" t="s">
        <v>1216</v>
      </c>
      <c r="G814" s="27" t="s">
        <v>1217</v>
      </c>
      <c r="I814" t="s">
        <v>1182</v>
      </c>
    </row>
    <row r="815" spans="1:9" hidden="1" x14ac:dyDescent="0.25">
      <c r="A815" s="9">
        <v>27</v>
      </c>
      <c r="B815" s="3" t="s">
        <v>1033</v>
      </c>
      <c r="C815" s="4">
        <v>44669</v>
      </c>
      <c r="D815" s="34" t="s">
        <v>1079</v>
      </c>
      <c r="E815" t="s">
        <v>1178</v>
      </c>
      <c r="F815" t="s">
        <v>1216</v>
      </c>
      <c r="G815" s="27" t="s">
        <v>1217</v>
      </c>
      <c r="I815" t="s">
        <v>1182</v>
      </c>
    </row>
    <row r="816" spans="1:9" hidden="1" x14ac:dyDescent="0.25">
      <c r="A816" s="9">
        <v>28</v>
      </c>
      <c r="B816" s="3" t="s">
        <v>1034</v>
      </c>
      <c r="C816" s="4">
        <v>44676</v>
      </c>
      <c r="D816" s="34" t="s">
        <v>1079</v>
      </c>
      <c r="E816" t="s">
        <v>1178</v>
      </c>
      <c r="F816" t="s">
        <v>1216</v>
      </c>
      <c r="G816" s="27" t="s">
        <v>1217</v>
      </c>
      <c r="I816" t="s">
        <v>1182</v>
      </c>
    </row>
    <row r="817" spans="1:9" hidden="1" x14ac:dyDescent="0.25">
      <c r="A817" s="9">
        <v>29</v>
      </c>
      <c r="B817" s="3" t="s">
        <v>1050</v>
      </c>
      <c r="C817" s="4">
        <v>44680</v>
      </c>
      <c r="D817" s="34" t="s">
        <v>1079</v>
      </c>
      <c r="E817" t="s">
        <v>1178</v>
      </c>
      <c r="F817" t="s">
        <v>1216</v>
      </c>
      <c r="G817" s="27" t="s">
        <v>1217</v>
      </c>
      <c r="I817" t="s">
        <v>1182</v>
      </c>
    </row>
    <row r="818" spans="1:9" hidden="1" x14ac:dyDescent="0.25">
      <c r="A818" s="9">
        <v>30</v>
      </c>
      <c r="B818" s="3" t="s">
        <v>1055</v>
      </c>
      <c r="C818" s="4">
        <v>44687</v>
      </c>
      <c r="D818" s="34" t="s">
        <v>1079</v>
      </c>
      <c r="E818" t="s">
        <v>1178</v>
      </c>
      <c r="F818" t="s">
        <v>1216</v>
      </c>
      <c r="G818" s="27" t="s">
        <v>1217</v>
      </c>
      <c r="I818" t="s">
        <v>1182</v>
      </c>
    </row>
    <row r="819" spans="1:9" hidden="1" x14ac:dyDescent="0.25">
      <c r="A819" s="9">
        <v>31</v>
      </c>
      <c r="B819" s="3" t="s">
        <v>1059</v>
      </c>
      <c r="C819" s="4">
        <v>44690</v>
      </c>
      <c r="D819" s="34" t="s">
        <v>1079</v>
      </c>
      <c r="E819" t="s">
        <v>1178</v>
      </c>
      <c r="F819" t="s">
        <v>1216</v>
      </c>
      <c r="G819" s="27" t="s">
        <v>1217</v>
      </c>
      <c r="I819" t="s">
        <v>1182</v>
      </c>
    </row>
    <row r="820" spans="1:9" hidden="1" x14ac:dyDescent="0.25">
      <c r="A820" s="9">
        <v>32</v>
      </c>
      <c r="B820" s="3" t="s">
        <v>1060</v>
      </c>
      <c r="C820" s="4">
        <v>44704</v>
      </c>
      <c r="D820" s="34" t="s">
        <v>1079</v>
      </c>
      <c r="E820" t="s">
        <v>1178</v>
      </c>
      <c r="F820" t="s">
        <v>1216</v>
      </c>
      <c r="G820" s="27" t="s">
        <v>1217</v>
      </c>
      <c r="I820" t="s">
        <v>1182</v>
      </c>
    </row>
    <row r="821" spans="1:9" hidden="1" x14ac:dyDescent="0.25">
      <c r="A821" s="9">
        <v>33</v>
      </c>
      <c r="B821" s="3" t="s">
        <v>1061</v>
      </c>
      <c r="C821" s="4">
        <v>44704</v>
      </c>
      <c r="D821" s="34" t="s">
        <v>1079</v>
      </c>
      <c r="E821" t="s">
        <v>1178</v>
      </c>
      <c r="F821" t="s">
        <v>1216</v>
      </c>
      <c r="G821" s="27" t="s">
        <v>1217</v>
      </c>
      <c r="I821" t="s">
        <v>1182</v>
      </c>
    </row>
    <row r="822" spans="1:9" hidden="1" x14ac:dyDescent="0.25">
      <c r="A822" s="9">
        <v>34</v>
      </c>
      <c r="B822" s="3" t="s">
        <v>1062</v>
      </c>
      <c r="C822" s="4">
        <v>44711</v>
      </c>
      <c r="D822" s="34" t="s">
        <v>1079</v>
      </c>
      <c r="E822" t="s">
        <v>1178</v>
      </c>
      <c r="F822" t="s">
        <v>1216</v>
      </c>
      <c r="G822" s="27" t="s">
        <v>1217</v>
      </c>
      <c r="I822" t="s">
        <v>1182</v>
      </c>
    </row>
    <row r="823" spans="1:9" hidden="1" x14ac:dyDescent="0.25">
      <c r="A823" s="9">
        <v>35</v>
      </c>
      <c r="B823" s="3" t="s">
        <v>1005</v>
      </c>
      <c r="C823" s="4">
        <v>44726</v>
      </c>
      <c r="D823" s="34" t="s">
        <v>1079</v>
      </c>
      <c r="E823" t="s">
        <v>1178</v>
      </c>
      <c r="F823" t="s">
        <v>1216</v>
      </c>
      <c r="G823" s="27" t="s">
        <v>1217</v>
      </c>
      <c r="I823" t="s">
        <v>1182</v>
      </c>
    </row>
    <row r="824" spans="1:9" hidden="1" x14ac:dyDescent="0.25">
      <c r="A824" s="9">
        <v>36</v>
      </c>
      <c r="B824" s="3" t="s">
        <v>1063</v>
      </c>
      <c r="C824" s="4">
        <v>44733</v>
      </c>
      <c r="D824" s="34" t="s">
        <v>1079</v>
      </c>
      <c r="E824" t="s">
        <v>1178</v>
      </c>
      <c r="F824" t="s">
        <v>1216</v>
      </c>
      <c r="G824" s="27" t="s">
        <v>1217</v>
      </c>
      <c r="I824" t="s">
        <v>1182</v>
      </c>
    </row>
    <row r="825" spans="1:9" hidden="1" x14ac:dyDescent="0.25">
      <c r="A825" s="9">
        <v>37</v>
      </c>
      <c r="B825" s="3" t="s">
        <v>1056</v>
      </c>
      <c r="C825" s="4">
        <v>44739</v>
      </c>
      <c r="D825" s="34" t="s">
        <v>1079</v>
      </c>
      <c r="E825" t="s">
        <v>1178</v>
      </c>
      <c r="F825" t="s">
        <v>1216</v>
      </c>
      <c r="G825" s="27" t="s">
        <v>1217</v>
      </c>
      <c r="I825" t="s">
        <v>1182</v>
      </c>
    </row>
    <row r="826" spans="1:9" hidden="1" x14ac:dyDescent="0.25">
      <c r="A826" s="9">
        <v>38</v>
      </c>
      <c r="B826" s="3" t="s">
        <v>1057</v>
      </c>
      <c r="C826" s="4">
        <v>44768</v>
      </c>
      <c r="D826" s="34" t="s">
        <v>1079</v>
      </c>
      <c r="E826" t="s">
        <v>1178</v>
      </c>
      <c r="F826" t="s">
        <v>1216</v>
      </c>
      <c r="G826" s="27" t="s">
        <v>1217</v>
      </c>
      <c r="I826" t="s">
        <v>1182</v>
      </c>
    </row>
    <row r="827" spans="1:9" hidden="1" x14ac:dyDescent="0.25">
      <c r="A827" s="9">
        <v>39</v>
      </c>
      <c r="B827" s="3" t="s">
        <v>1006</v>
      </c>
      <c r="C827" s="4">
        <v>44823</v>
      </c>
      <c r="D827" s="34" t="s">
        <v>1079</v>
      </c>
      <c r="E827" t="s">
        <v>1178</v>
      </c>
      <c r="F827" t="s">
        <v>1216</v>
      </c>
      <c r="G827" s="27" t="s">
        <v>1217</v>
      </c>
      <c r="I827" t="s">
        <v>1182</v>
      </c>
    </row>
    <row r="828" spans="1:9" hidden="1" x14ac:dyDescent="0.25">
      <c r="A828" s="9">
        <v>40</v>
      </c>
      <c r="B828" s="3" t="s">
        <v>987</v>
      </c>
      <c r="C828" s="4">
        <v>44824</v>
      </c>
      <c r="D828" s="34" t="s">
        <v>1079</v>
      </c>
      <c r="E828" t="s">
        <v>1178</v>
      </c>
      <c r="F828" t="s">
        <v>1216</v>
      </c>
      <c r="G828" s="27" t="s">
        <v>1217</v>
      </c>
      <c r="I828" t="s">
        <v>1182</v>
      </c>
    </row>
    <row r="829" spans="1:9" hidden="1" x14ac:dyDescent="0.25">
      <c r="A829" s="9">
        <v>41</v>
      </c>
      <c r="B829" s="3" t="s">
        <v>990</v>
      </c>
      <c r="C829" s="4">
        <v>44825</v>
      </c>
      <c r="D829" s="34" t="s">
        <v>1079</v>
      </c>
      <c r="E829" t="s">
        <v>1178</v>
      </c>
      <c r="F829" t="s">
        <v>1216</v>
      </c>
      <c r="G829" s="27" t="s">
        <v>1217</v>
      </c>
      <c r="I829" t="s">
        <v>1182</v>
      </c>
    </row>
    <row r="830" spans="1:9" hidden="1" x14ac:dyDescent="0.25">
      <c r="A830" s="9">
        <v>42</v>
      </c>
      <c r="B830" s="3" t="s">
        <v>1051</v>
      </c>
      <c r="C830" s="4">
        <v>44832</v>
      </c>
      <c r="D830" s="34" t="s">
        <v>1079</v>
      </c>
      <c r="E830" t="s">
        <v>1178</v>
      </c>
      <c r="F830" t="s">
        <v>1216</v>
      </c>
      <c r="G830" s="27" t="s">
        <v>1217</v>
      </c>
      <c r="I830" t="s">
        <v>1182</v>
      </c>
    </row>
    <row r="831" spans="1:9" hidden="1" x14ac:dyDescent="0.25">
      <c r="A831" s="9">
        <v>43</v>
      </c>
      <c r="B831" s="3" t="s">
        <v>986</v>
      </c>
      <c r="C831" s="4">
        <v>44839</v>
      </c>
      <c r="D831" s="34" t="s">
        <v>1079</v>
      </c>
      <c r="E831" t="s">
        <v>1178</v>
      </c>
      <c r="F831" t="s">
        <v>1216</v>
      </c>
      <c r="G831" s="27" t="s">
        <v>1217</v>
      </c>
      <c r="I831" t="s">
        <v>1182</v>
      </c>
    </row>
    <row r="832" spans="1:9" hidden="1" x14ac:dyDescent="0.25">
      <c r="A832" s="9">
        <v>44</v>
      </c>
      <c r="B832" s="3" t="s">
        <v>1052</v>
      </c>
      <c r="C832" s="4">
        <v>44844</v>
      </c>
      <c r="D832" s="34" t="s">
        <v>1079</v>
      </c>
      <c r="E832" t="s">
        <v>1178</v>
      </c>
      <c r="F832" t="s">
        <v>1216</v>
      </c>
      <c r="G832" s="27" t="s">
        <v>1217</v>
      </c>
      <c r="I832" t="s">
        <v>1182</v>
      </c>
    </row>
    <row r="833" spans="1:9" hidden="1" x14ac:dyDescent="0.25">
      <c r="A833" s="9">
        <v>45</v>
      </c>
      <c r="B833" s="3" t="s">
        <v>1053</v>
      </c>
      <c r="C833" s="4">
        <v>44846</v>
      </c>
      <c r="D833" s="34" t="s">
        <v>1079</v>
      </c>
      <c r="E833" t="s">
        <v>1178</v>
      </c>
      <c r="F833" t="s">
        <v>1216</v>
      </c>
      <c r="G833" s="27" t="s">
        <v>1217</v>
      </c>
      <c r="I833" t="s">
        <v>1182</v>
      </c>
    </row>
    <row r="834" spans="1:9" hidden="1" x14ac:dyDescent="0.25">
      <c r="A834" s="9">
        <v>46</v>
      </c>
      <c r="B834" s="3" t="s">
        <v>1064</v>
      </c>
      <c r="C834" s="4">
        <v>44851</v>
      </c>
      <c r="D834" s="34" t="s">
        <v>1079</v>
      </c>
      <c r="E834" t="s">
        <v>1178</v>
      </c>
      <c r="F834" t="s">
        <v>1216</v>
      </c>
      <c r="G834" s="27" t="s">
        <v>1217</v>
      </c>
      <c r="I834" t="s">
        <v>1182</v>
      </c>
    </row>
    <row r="835" spans="1:9" hidden="1" x14ac:dyDescent="0.25">
      <c r="A835" s="9">
        <v>47</v>
      </c>
      <c r="B835" s="3" t="s">
        <v>1065</v>
      </c>
      <c r="C835" s="4">
        <v>44867</v>
      </c>
      <c r="D835" s="34" t="s">
        <v>1079</v>
      </c>
      <c r="E835" t="s">
        <v>1178</v>
      </c>
      <c r="F835" t="s">
        <v>1216</v>
      </c>
      <c r="G835" s="27" t="s">
        <v>1217</v>
      </c>
      <c r="I835" t="s">
        <v>1182</v>
      </c>
    </row>
    <row r="836" spans="1:9" hidden="1" x14ac:dyDescent="0.25">
      <c r="A836" s="9">
        <v>48</v>
      </c>
      <c r="B836" s="3" t="s">
        <v>1068</v>
      </c>
      <c r="C836" s="4">
        <v>44867</v>
      </c>
      <c r="D836" s="34" t="s">
        <v>1079</v>
      </c>
      <c r="E836" t="s">
        <v>1178</v>
      </c>
      <c r="F836" t="s">
        <v>1216</v>
      </c>
      <c r="G836" s="27" t="s">
        <v>1217</v>
      </c>
      <c r="I836" t="s">
        <v>1182</v>
      </c>
    </row>
    <row r="837" spans="1:9" hidden="1" x14ac:dyDescent="0.25">
      <c r="A837" s="9">
        <v>49</v>
      </c>
      <c r="B837" s="3" t="s">
        <v>1066</v>
      </c>
      <c r="C837" s="4">
        <v>44869</v>
      </c>
      <c r="D837" s="34" t="s">
        <v>1079</v>
      </c>
      <c r="E837" t="s">
        <v>1178</v>
      </c>
      <c r="F837" t="s">
        <v>1216</v>
      </c>
      <c r="G837" s="27" t="s">
        <v>1217</v>
      </c>
      <c r="I837" t="s">
        <v>1182</v>
      </c>
    </row>
    <row r="838" spans="1:9" hidden="1" x14ac:dyDescent="0.25">
      <c r="A838" s="9">
        <v>50</v>
      </c>
      <c r="B838" s="3" t="s">
        <v>1069</v>
      </c>
      <c r="C838" s="4">
        <v>44869</v>
      </c>
      <c r="D838" s="34" t="s">
        <v>1079</v>
      </c>
      <c r="E838" t="s">
        <v>1178</v>
      </c>
      <c r="F838" t="s">
        <v>1216</v>
      </c>
      <c r="G838" s="27" t="s">
        <v>1217</v>
      </c>
      <c r="I838" t="s">
        <v>1182</v>
      </c>
    </row>
    <row r="839" spans="1:9" hidden="1" x14ac:dyDescent="0.25">
      <c r="A839" s="9">
        <v>51</v>
      </c>
      <c r="B839" s="3" t="s">
        <v>1067</v>
      </c>
      <c r="C839" s="4">
        <v>44872</v>
      </c>
      <c r="D839" s="34" t="s">
        <v>1080</v>
      </c>
      <c r="E839" t="s">
        <v>1178</v>
      </c>
      <c r="F839" t="s">
        <v>1216</v>
      </c>
      <c r="G839" s="27" t="s">
        <v>1217</v>
      </c>
      <c r="I839" t="s">
        <v>1182</v>
      </c>
    </row>
    <row r="840" spans="1:9" hidden="1" x14ac:dyDescent="0.25">
      <c r="A840" s="9">
        <v>52</v>
      </c>
      <c r="B840" s="3" t="s">
        <v>988</v>
      </c>
      <c r="C840" s="4">
        <v>44875</v>
      </c>
      <c r="D840" s="34" t="s">
        <v>1080</v>
      </c>
      <c r="E840" t="s">
        <v>1178</v>
      </c>
      <c r="F840" t="s">
        <v>1216</v>
      </c>
      <c r="G840" s="27" t="s">
        <v>1217</v>
      </c>
      <c r="I840" t="s">
        <v>1182</v>
      </c>
    </row>
    <row r="841" spans="1:9" x14ac:dyDescent="0.25">
      <c r="A841" s="9">
        <v>53</v>
      </c>
      <c r="B841" s="3" t="s">
        <v>996</v>
      </c>
      <c r="C841" s="4">
        <v>44886</v>
      </c>
      <c r="D841" s="34" t="s">
        <v>1080</v>
      </c>
      <c r="E841" t="s">
        <v>1178</v>
      </c>
      <c r="F841" t="s">
        <v>1216</v>
      </c>
      <c r="G841" s="27"/>
      <c r="I841" t="s">
        <v>1182</v>
      </c>
    </row>
    <row r="842" spans="1:9" x14ac:dyDescent="0.25">
      <c r="A842" s="9">
        <v>54</v>
      </c>
      <c r="B842" s="3" t="s">
        <v>995</v>
      </c>
      <c r="C842" s="4">
        <v>44888</v>
      </c>
      <c r="D842" s="34" t="s">
        <v>1080</v>
      </c>
      <c r="E842" t="s">
        <v>1178</v>
      </c>
      <c r="F842" t="s">
        <v>1216</v>
      </c>
      <c r="G842" s="27"/>
      <c r="I842" t="s">
        <v>1182</v>
      </c>
    </row>
    <row r="843" spans="1:9" hidden="1" x14ac:dyDescent="0.25">
      <c r="A843" s="9">
        <v>55</v>
      </c>
      <c r="B843" s="3" t="s">
        <v>1000</v>
      </c>
      <c r="C843" s="4">
        <v>44891</v>
      </c>
      <c r="D843" s="34" t="s">
        <v>1080</v>
      </c>
      <c r="E843" t="s">
        <v>1178</v>
      </c>
      <c r="F843" t="s">
        <v>1216</v>
      </c>
      <c r="G843" s="27" t="s">
        <v>1217</v>
      </c>
      <c r="I843" t="s">
        <v>1182</v>
      </c>
    </row>
    <row r="844" spans="1:9" hidden="1" x14ac:dyDescent="0.25">
      <c r="A844" s="9">
        <v>56</v>
      </c>
      <c r="B844" s="3" t="s">
        <v>1047</v>
      </c>
      <c r="C844" s="4">
        <v>44893</v>
      </c>
      <c r="D844" s="34" t="s">
        <v>1080</v>
      </c>
      <c r="E844" t="s">
        <v>1178</v>
      </c>
      <c r="F844" t="s">
        <v>1216</v>
      </c>
      <c r="G844" s="27" t="s">
        <v>1217</v>
      </c>
      <c r="I844" t="s">
        <v>1182</v>
      </c>
    </row>
    <row r="845" spans="1:9" hidden="1" x14ac:dyDescent="0.25">
      <c r="A845" s="9">
        <v>57</v>
      </c>
      <c r="B845" s="3" t="s">
        <v>1001</v>
      </c>
      <c r="C845" s="4">
        <v>44907</v>
      </c>
      <c r="D845" s="34" t="s">
        <v>1080</v>
      </c>
      <c r="E845" t="s">
        <v>1178</v>
      </c>
      <c r="F845" t="s">
        <v>1216</v>
      </c>
      <c r="G845" s="27" t="s">
        <v>1217</v>
      </c>
      <c r="I845" t="s">
        <v>1182</v>
      </c>
    </row>
    <row r="846" spans="1:9" hidden="1" x14ac:dyDescent="0.25">
      <c r="A846" s="9">
        <v>58</v>
      </c>
      <c r="B846" s="3" t="s">
        <v>1035</v>
      </c>
      <c r="C846" s="4">
        <v>44907</v>
      </c>
      <c r="D846" s="34" t="s">
        <v>1080</v>
      </c>
      <c r="E846" t="s">
        <v>1178</v>
      </c>
      <c r="F846" t="s">
        <v>1216</v>
      </c>
      <c r="G846" s="27" t="s">
        <v>1217</v>
      </c>
      <c r="I846" t="s">
        <v>1182</v>
      </c>
    </row>
    <row r="847" spans="1:9" hidden="1" x14ac:dyDescent="0.25">
      <c r="A847" s="9">
        <v>59</v>
      </c>
      <c r="B847" s="3" t="s">
        <v>1007</v>
      </c>
      <c r="C847" s="4">
        <v>44910</v>
      </c>
      <c r="D847" s="34" t="s">
        <v>1080</v>
      </c>
      <c r="E847" t="s">
        <v>1178</v>
      </c>
      <c r="F847" t="s">
        <v>1216</v>
      </c>
      <c r="G847" s="27" t="s">
        <v>1217</v>
      </c>
      <c r="I847" t="s">
        <v>1182</v>
      </c>
    </row>
    <row r="848" spans="1:9" hidden="1" x14ac:dyDescent="0.25">
      <c r="A848" s="9">
        <v>60</v>
      </c>
      <c r="B848" s="3" t="s">
        <v>1008</v>
      </c>
      <c r="C848" s="4">
        <v>44929</v>
      </c>
      <c r="D848" s="34" t="s">
        <v>1080</v>
      </c>
      <c r="E848" t="s">
        <v>1178</v>
      </c>
      <c r="F848" t="s">
        <v>1216</v>
      </c>
      <c r="G848" s="27" t="s">
        <v>1217</v>
      </c>
      <c r="I848" t="s">
        <v>1182</v>
      </c>
    </row>
    <row r="849" spans="1:9" hidden="1" x14ac:dyDescent="0.25">
      <c r="A849" s="9">
        <v>61</v>
      </c>
      <c r="B849" s="3" t="s">
        <v>1012</v>
      </c>
      <c r="C849" s="4">
        <v>44935</v>
      </c>
      <c r="D849" s="34" t="s">
        <v>1080</v>
      </c>
      <c r="E849" t="s">
        <v>1178</v>
      </c>
      <c r="F849" t="s">
        <v>1216</v>
      </c>
      <c r="G849" s="27" t="s">
        <v>1217</v>
      </c>
      <c r="I849" t="s">
        <v>1182</v>
      </c>
    </row>
    <row r="850" spans="1:9" hidden="1" x14ac:dyDescent="0.25">
      <c r="A850" s="9">
        <v>62</v>
      </c>
      <c r="B850" s="3" t="s">
        <v>1009</v>
      </c>
      <c r="C850" s="4">
        <v>44942</v>
      </c>
      <c r="D850" s="34" t="s">
        <v>1080</v>
      </c>
      <c r="E850" t="s">
        <v>1178</v>
      </c>
      <c r="F850" t="s">
        <v>1216</v>
      </c>
      <c r="G850" s="27" t="s">
        <v>1217</v>
      </c>
      <c r="I850" t="s">
        <v>1182</v>
      </c>
    </row>
    <row r="851" spans="1:9" x14ac:dyDescent="0.25">
      <c r="A851" s="9">
        <v>63</v>
      </c>
      <c r="B851" s="3" t="s">
        <v>1039</v>
      </c>
      <c r="C851" s="4">
        <v>44945</v>
      </c>
      <c r="D851" s="34" t="s">
        <v>1080</v>
      </c>
      <c r="E851" t="s">
        <v>1178</v>
      </c>
      <c r="F851" t="s">
        <v>1216</v>
      </c>
      <c r="G851" s="27"/>
      <c r="I851" t="s">
        <v>1182</v>
      </c>
    </row>
    <row r="852" spans="1:9" hidden="1" x14ac:dyDescent="0.25">
      <c r="A852" s="9">
        <v>64</v>
      </c>
      <c r="B852" s="3" t="s">
        <v>1013</v>
      </c>
      <c r="C852" s="4">
        <v>44950</v>
      </c>
      <c r="D852" s="34" t="s">
        <v>1080</v>
      </c>
      <c r="E852" t="s">
        <v>1178</v>
      </c>
      <c r="F852" t="s">
        <v>1216</v>
      </c>
      <c r="G852" s="27" t="s">
        <v>1217</v>
      </c>
      <c r="I852" t="s">
        <v>1182</v>
      </c>
    </row>
    <row r="853" spans="1:9" hidden="1" x14ac:dyDescent="0.25">
      <c r="A853" s="9">
        <v>65</v>
      </c>
      <c r="B853" s="3" t="s">
        <v>1014</v>
      </c>
      <c r="C853" s="4">
        <v>44952</v>
      </c>
      <c r="D853" s="34" t="s">
        <v>1080</v>
      </c>
      <c r="E853" t="s">
        <v>1178</v>
      </c>
      <c r="F853" t="s">
        <v>1216</v>
      </c>
      <c r="G853" s="27" t="s">
        <v>1217</v>
      </c>
      <c r="I853" t="s">
        <v>1182</v>
      </c>
    </row>
    <row r="854" spans="1:9" hidden="1" x14ac:dyDescent="0.25">
      <c r="A854" s="9">
        <v>66</v>
      </c>
      <c r="B854" s="3" t="s">
        <v>1015</v>
      </c>
      <c r="C854" s="4">
        <v>44952</v>
      </c>
      <c r="D854" s="34" t="s">
        <v>1081</v>
      </c>
      <c r="E854" t="s">
        <v>1178</v>
      </c>
      <c r="F854" t="s">
        <v>1216</v>
      </c>
      <c r="G854" s="27" t="s">
        <v>1217</v>
      </c>
      <c r="I854" t="s">
        <v>1182</v>
      </c>
    </row>
    <row r="855" spans="1:9" hidden="1" x14ac:dyDescent="0.25">
      <c r="A855" s="9">
        <v>67</v>
      </c>
      <c r="B855" s="3" t="s">
        <v>1016</v>
      </c>
      <c r="C855" s="4">
        <v>44956</v>
      </c>
      <c r="D855" s="34" t="s">
        <v>1081</v>
      </c>
      <c r="E855" t="s">
        <v>1178</v>
      </c>
      <c r="F855" t="s">
        <v>1216</v>
      </c>
      <c r="G855" s="27" t="s">
        <v>1217</v>
      </c>
      <c r="I855" t="s">
        <v>1182</v>
      </c>
    </row>
    <row r="856" spans="1:9" hidden="1" x14ac:dyDescent="0.25">
      <c r="A856" s="9">
        <v>68</v>
      </c>
      <c r="B856" s="3" t="s">
        <v>1010</v>
      </c>
      <c r="C856" s="4">
        <v>44959</v>
      </c>
      <c r="D856" s="34" t="s">
        <v>1081</v>
      </c>
      <c r="E856" t="s">
        <v>1178</v>
      </c>
      <c r="F856" t="s">
        <v>1216</v>
      </c>
      <c r="G856" s="27" t="s">
        <v>1217</v>
      </c>
      <c r="I856" t="s">
        <v>1182</v>
      </c>
    </row>
    <row r="857" spans="1:9" hidden="1" x14ac:dyDescent="0.25">
      <c r="A857" s="9">
        <v>69</v>
      </c>
      <c r="B857" s="3" t="s">
        <v>1036</v>
      </c>
      <c r="C857" s="4">
        <v>44963</v>
      </c>
      <c r="D857" s="34" t="s">
        <v>1081</v>
      </c>
      <c r="E857" t="s">
        <v>1178</v>
      </c>
      <c r="F857" t="s">
        <v>1216</v>
      </c>
      <c r="G857" s="27" t="s">
        <v>1217</v>
      </c>
      <c r="I857" t="s">
        <v>1182</v>
      </c>
    </row>
    <row r="858" spans="1:9" hidden="1" x14ac:dyDescent="0.25">
      <c r="A858" s="9">
        <v>70</v>
      </c>
      <c r="B858" s="3" t="s">
        <v>1040</v>
      </c>
      <c r="C858" s="4">
        <v>44965</v>
      </c>
      <c r="D858" s="34" t="s">
        <v>1081</v>
      </c>
      <c r="E858" t="s">
        <v>1178</v>
      </c>
      <c r="F858" t="s">
        <v>1216</v>
      </c>
      <c r="G858" s="27" t="s">
        <v>1217</v>
      </c>
      <c r="I858" t="s">
        <v>1182</v>
      </c>
    </row>
    <row r="859" spans="1:9" hidden="1" x14ac:dyDescent="0.25">
      <c r="A859" s="9">
        <v>71</v>
      </c>
      <c r="B859" s="3" t="s">
        <v>1017</v>
      </c>
      <c r="C859" s="4">
        <v>44966</v>
      </c>
      <c r="D859" s="34" t="s">
        <v>1081</v>
      </c>
      <c r="E859" t="s">
        <v>1178</v>
      </c>
      <c r="F859" t="s">
        <v>1216</v>
      </c>
      <c r="G859" s="27" t="s">
        <v>1217</v>
      </c>
      <c r="I859" t="s">
        <v>1182</v>
      </c>
    </row>
    <row r="860" spans="1:9" hidden="1" x14ac:dyDescent="0.25">
      <c r="A860" s="9">
        <v>72</v>
      </c>
      <c r="B860" s="3" t="s">
        <v>1037</v>
      </c>
      <c r="C860" s="4">
        <v>44981</v>
      </c>
      <c r="D860" s="34" t="s">
        <v>1081</v>
      </c>
      <c r="E860" t="s">
        <v>1178</v>
      </c>
      <c r="F860" t="s">
        <v>1216</v>
      </c>
      <c r="G860" s="27" t="s">
        <v>1217</v>
      </c>
      <c r="I860" t="s">
        <v>1182</v>
      </c>
    </row>
    <row r="861" spans="1:9" hidden="1" x14ac:dyDescent="0.25">
      <c r="A861" s="9">
        <v>73</v>
      </c>
      <c r="B861" s="3" t="s">
        <v>1038</v>
      </c>
      <c r="C861" s="4">
        <v>44981</v>
      </c>
      <c r="D861" s="34" t="s">
        <v>1081</v>
      </c>
      <c r="E861" t="s">
        <v>1178</v>
      </c>
      <c r="F861" t="s">
        <v>1216</v>
      </c>
      <c r="G861" s="27" t="s">
        <v>1217</v>
      </c>
      <c r="I861" t="s">
        <v>1182</v>
      </c>
    </row>
    <row r="862" spans="1:9" hidden="1" x14ac:dyDescent="0.25">
      <c r="A862" s="9">
        <v>74</v>
      </c>
      <c r="B862" s="3" t="s">
        <v>1042</v>
      </c>
      <c r="C862" s="4">
        <v>44981</v>
      </c>
      <c r="D862" s="34" t="s">
        <v>1081</v>
      </c>
      <c r="E862" t="s">
        <v>1178</v>
      </c>
      <c r="F862" t="s">
        <v>1216</v>
      </c>
      <c r="G862" s="27" t="s">
        <v>1217</v>
      </c>
      <c r="I862" t="s">
        <v>1182</v>
      </c>
    </row>
    <row r="863" spans="1:9" hidden="1" x14ac:dyDescent="0.25">
      <c r="A863" s="9">
        <v>75</v>
      </c>
      <c r="B863" s="3" t="s">
        <v>1054</v>
      </c>
      <c r="C863" s="4">
        <v>44985</v>
      </c>
      <c r="D863" s="34" t="s">
        <v>1081</v>
      </c>
      <c r="E863" t="s">
        <v>1178</v>
      </c>
      <c r="F863" t="s">
        <v>1216</v>
      </c>
      <c r="G863" s="27" t="s">
        <v>1217</v>
      </c>
      <c r="I863" t="s">
        <v>1182</v>
      </c>
    </row>
    <row r="864" spans="1:9" hidden="1" x14ac:dyDescent="0.25">
      <c r="A864" s="9">
        <v>76</v>
      </c>
      <c r="B864" s="3" t="s">
        <v>1043</v>
      </c>
      <c r="C864" s="4">
        <v>44987</v>
      </c>
      <c r="D864" s="34" t="s">
        <v>1081</v>
      </c>
      <c r="E864" t="s">
        <v>1178</v>
      </c>
      <c r="F864" t="s">
        <v>1216</v>
      </c>
      <c r="G864" s="27" t="s">
        <v>1217</v>
      </c>
      <c r="I864" t="s">
        <v>1182</v>
      </c>
    </row>
    <row r="865" spans="1:9" hidden="1" x14ac:dyDescent="0.25">
      <c r="A865" s="9">
        <v>77</v>
      </c>
      <c r="B865" s="3" t="s">
        <v>1044</v>
      </c>
      <c r="C865" s="4">
        <v>44988</v>
      </c>
      <c r="D865" s="34" t="s">
        <v>1081</v>
      </c>
      <c r="E865" t="s">
        <v>1178</v>
      </c>
      <c r="F865" t="s">
        <v>1216</v>
      </c>
      <c r="G865" s="27" t="s">
        <v>1217</v>
      </c>
      <c r="I865" t="s">
        <v>1182</v>
      </c>
    </row>
    <row r="866" spans="1:9" hidden="1" x14ac:dyDescent="0.25">
      <c r="A866" s="9">
        <v>78</v>
      </c>
      <c r="B866" s="3" t="s">
        <v>1058</v>
      </c>
      <c r="C866" s="4">
        <v>44991</v>
      </c>
      <c r="D866" s="34" t="s">
        <v>1081</v>
      </c>
      <c r="E866" t="s">
        <v>1178</v>
      </c>
      <c r="F866" t="s">
        <v>1216</v>
      </c>
      <c r="G866" s="27" t="s">
        <v>1217</v>
      </c>
      <c r="I866" t="s">
        <v>1182</v>
      </c>
    </row>
    <row r="867" spans="1:9" hidden="1" x14ac:dyDescent="0.25">
      <c r="A867" s="9">
        <v>79</v>
      </c>
      <c r="B867" s="3" t="s">
        <v>1048</v>
      </c>
      <c r="C867" s="4">
        <v>44993</v>
      </c>
      <c r="D867" s="34" t="s">
        <v>1081</v>
      </c>
      <c r="E867" t="s">
        <v>1178</v>
      </c>
      <c r="F867" t="s">
        <v>1216</v>
      </c>
      <c r="G867" s="27" t="s">
        <v>1217</v>
      </c>
      <c r="I867" t="s">
        <v>1182</v>
      </c>
    </row>
    <row r="868" spans="1:9" hidden="1" x14ac:dyDescent="0.25">
      <c r="A868" s="9">
        <v>80</v>
      </c>
      <c r="B868" s="3" t="s">
        <v>1041</v>
      </c>
      <c r="C868" s="4">
        <v>44995</v>
      </c>
      <c r="D868" s="34" t="s">
        <v>1081</v>
      </c>
      <c r="E868" t="s">
        <v>1178</v>
      </c>
      <c r="F868" t="s">
        <v>1216</v>
      </c>
      <c r="G868" s="27" t="s">
        <v>1217</v>
      </c>
      <c r="I868" t="s">
        <v>1182</v>
      </c>
    </row>
    <row r="869" spans="1:9" hidden="1" x14ac:dyDescent="0.25">
      <c r="A869" s="9">
        <v>81</v>
      </c>
      <c r="B869" s="3" t="s">
        <v>1045</v>
      </c>
      <c r="C869" s="4">
        <v>45005</v>
      </c>
      <c r="D869" s="34" t="s">
        <v>1081</v>
      </c>
      <c r="E869" t="s">
        <v>1178</v>
      </c>
      <c r="F869" t="s">
        <v>1216</v>
      </c>
      <c r="G869" s="27" t="s">
        <v>1217</v>
      </c>
      <c r="I869" t="s">
        <v>1182</v>
      </c>
    </row>
    <row r="870" spans="1:9" hidden="1" x14ac:dyDescent="0.25">
      <c r="A870" s="9">
        <v>82</v>
      </c>
      <c r="B870" s="3" t="s">
        <v>1070</v>
      </c>
      <c r="C870" s="4">
        <v>45010</v>
      </c>
      <c r="D870" s="34" t="s">
        <v>1081</v>
      </c>
      <c r="E870" t="s">
        <v>1178</v>
      </c>
      <c r="F870" t="s">
        <v>1216</v>
      </c>
      <c r="G870" s="27" t="s">
        <v>1217</v>
      </c>
      <c r="I870" t="s">
        <v>1182</v>
      </c>
    </row>
    <row r="871" spans="1:9" x14ac:dyDescent="0.25">
      <c r="A871" s="9">
        <v>83</v>
      </c>
      <c r="B871" s="3" t="s">
        <v>1071</v>
      </c>
      <c r="C871" s="4">
        <v>45015</v>
      </c>
      <c r="D871" s="34" t="s">
        <v>1081</v>
      </c>
      <c r="E871" t="s">
        <v>1178</v>
      </c>
      <c r="F871" t="s">
        <v>1216</v>
      </c>
      <c r="G871" s="27"/>
      <c r="I871" t="s">
        <v>1182</v>
      </c>
    </row>
    <row r="872" spans="1:9" hidden="1" x14ac:dyDescent="0.25">
      <c r="A872" s="9">
        <v>84</v>
      </c>
      <c r="B872" s="3" t="s">
        <v>1073</v>
      </c>
      <c r="C872" s="4">
        <v>45016</v>
      </c>
      <c r="D872" s="34" t="s">
        <v>1081</v>
      </c>
      <c r="E872" t="s">
        <v>1178</v>
      </c>
      <c r="F872" t="s">
        <v>1216</v>
      </c>
      <c r="G872" s="27" t="s">
        <v>1217</v>
      </c>
      <c r="I872" t="s">
        <v>1182</v>
      </c>
    </row>
    <row r="873" spans="1:9" hidden="1" x14ac:dyDescent="0.25">
      <c r="A873" s="9">
        <v>85</v>
      </c>
      <c r="B873" s="3" t="s">
        <v>1072</v>
      </c>
      <c r="C873" s="4">
        <v>45019</v>
      </c>
      <c r="D873" s="34" t="s">
        <v>1081</v>
      </c>
      <c r="E873" t="s">
        <v>1178</v>
      </c>
      <c r="F873" t="s">
        <v>1216</v>
      </c>
      <c r="G873" s="27" t="s">
        <v>1217</v>
      </c>
      <c r="I873" t="s">
        <v>1182</v>
      </c>
    </row>
    <row r="874" spans="1:9" hidden="1" x14ac:dyDescent="0.25">
      <c r="A874" s="9">
        <v>86</v>
      </c>
      <c r="B874" s="3" t="s">
        <v>1074</v>
      </c>
      <c r="C874" s="4">
        <v>45020</v>
      </c>
      <c r="D874" s="34" t="s">
        <v>1081</v>
      </c>
      <c r="E874" t="s">
        <v>1178</v>
      </c>
      <c r="F874" t="s">
        <v>1216</v>
      </c>
      <c r="G874" s="27" t="s">
        <v>1217</v>
      </c>
      <c r="I874" t="s">
        <v>1182</v>
      </c>
    </row>
    <row r="875" spans="1:9" hidden="1" x14ac:dyDescent="0.25">
      <c r="A875" s="9">
        <v>87</v>
      </c>
      <c r="B875" s="3" t="s">
        <v>1075</v>
      </c>
      <c r="C875" s="4">
        <v>45026</v>
      </c>
      <c r="D875" s="34" t="s">
        <v>1081</v>
      </c>
      <c r="E875" t="s">
        <v>1178</v>
      </c>
      <c r="F875" t="s">
        <v>1216</v>
      </c>
      <c r="G875" s="27" t="s">
        <v>1217</v>
      </c>
      <c r="I875" t="s">
        <v>1182</v>
      </c>
    </row>
    <row r="876" spans="1:9" hidden="1" x14ac:dyDescent="0.25">
      <c r="A876" s="9">
        <v>88</v>
      </c>
      <c r="B876" s="3" t="s">
        <v>1076</v>
      </c>
      <c r="C876" s="4">
        <v>45032</v>
      </c>
      <c r="D876" s="34" t="s">
        <v>1081</v>
      </c>
      <c r="E876" t="s">
        <v>1178</v>
      </c>
      <c r="F876" t="s">
        <v>1216</v>
      </c>
      <c r="G876" s="27" t="s">
        <v>1217</v>
      </c>
      <c r="I876" t="s">
        <v>1182</v>
      </c>
    </row>
    <row r="877" spans="1:9" x14ac:dyDescent="0.25">
      <c r="A877" s="9">
        <v>1</v>
      </c>
      <c r="B877" s="3" t="s">
        <v>1093</v>
      </c>
      <c r="C877" s="4">
        <v>44067</v>
      </c>
      <c r="D877" s="39" t="s">
        <v>1111</v>
      </c>
      <c r="F877" t="s">
        <v>1216</v>
      </c>
      <c r="G877" s="27"/>
      <c r="I877" t="s">
        <v>1182</v>
      </c>
    </row>
    <row r="878" spans="1:9" hidden="1" x14ac:dyDescent="0.25">
      <c r="A878" s="9">
        <v>2</v>
      </c>
      <c r="B878" s="3" t="s">
        <v>1112</v>
      </c>
      <c r="C878" s="4">
        <v>44543</v>
      </c>
      <c r="D878" s="55" t="s">
        <v>1175</v>
      </c>
      <c r="F878" t="s">
        <v>1216</v>
      </c>
      <c r="G878" s="27" t="s">
        <v>1217</v>
      </c>
      <c r="I878" t="s">
        <v>1182</v>
      </c>
    </row>
    <row r="879" spans="1:9" hidden="1" x14ac:dyDescent="0.25">
      <c r="A879" s="9">
        <v>3</v>
      </c>
      <c r="B879" s="3" t="s">
        <v>1113</v>
      </c>
      <c r="C879" s="4">
        <v>44561</v>
      </c>
      <c r="D879" s="55" t="s">
        <v>1175</v>
      </c>
      <c r="F879" t="s">
        <v>1216</v>
      </c>
      <c r="G879" s="27" t="s">
        <v>1217</v>
      </c>
      <c r="I879" t="s">
        <v>1182</v>
      </c>
    </row>
    <row r="880" spans="1:9" hidden="1" x14ac:dyDescent="0.25">
      <c r="A880" s="9">
        <v>4</v>
      </c>
      <c r="B880" s="3" t="s">
        <v>1160</v>
      </c>
      <c r="C880" s="4">
        <v>44594</v>
      </c>
      <c r="D880" s="55" t="s">
        <v>1176</v>
      </c>
      <c r="F880" t="s">
        <v>1216</v>
      </c>
      <c r="G880" s="27" t="s">
        <v>1217</v>
      </c>
      <c r="I880" t="s">
        <v>1182</v>
      </c>
    </row>
    <row r="881" spans="1:9" hidden="1" x14ac:dyDescent="0.25">
      <c r="A881" s="9">
        <v>5</v>
      </c>
      <c r="B881" s="3" t="s">
        <v>1114</v>
      </c>
      <c r="C881" s="4">
        <v>44641</v>
      </c>
      <c r="D881" s="55" t="s">
        <v>1174</v>
      </c>
      <c r="F881" t="s">
        <v>1216</v>
      </c>
      <c r="G881" s="27" t="s">
        <v>1217</v>
      </c>
      <c r="I881" t="s">
        <v>1182</v>
      </c>
    </row>
    <row r="882" spans="1:9" hidden="1" x14ac:dyDescent="0.25">
      <c r="A882" s="9">
        <v>6</v>
      </c>
      <c r="B882" s="3" t="s">
        <v>1165</v>
      </c>
      <c r="C882" s="4">
        <v>44645</v>
      </c>
      <c r="D882" s="55" t="s">
        <v>1175</v>
      </c>
      <c r="F882" t="s">
        <v>1216</v>
      </c>
      <c r="G882" s="27" t="s">
        <v>1217</v>
      </c>
      <c r="I882" t="s">
        <v>1182</v>
      </c>
    </row>
    <row r="883" spans="1:9" hidden="1" x14ac:dyDescent="0.25">
      <c r="A883" s="9">
        <v>7</v>
      </c>
      <c r="B883" s="3" t="s">
        <v>1115</v>
      </c>
      <c r="C883" s="4">
        <v>44662</v>
      </c>
      <c r="D883" s="55" t="s">
        <v>1175</v>
      </c>
      <c r="F883" t="s">
        <v>1216</v>
      </c>
      <c r="G883" s="27" t="s">
        <v>1217</v>
      </c>
      <c r="I883" t="s">
        <v>1182</v>
      </c>
    </row>
    <row r="884" spans="1:9" hidden="1" x14ac:dyDescent="0.25">
      <c r="A884" s="9">
        <v>8</v>
      </c>
      <c r="B884" s="3" t="s">
        <v>1161</v>
      </c>
      <c r="C884" s="4">
        <v>44691</v>
      </c>
      <c r="D884" s="55" t="s">
        <v>1177</v>
      </c>
      <c r="F884" t="s">
        <v>1216</v>
      </c>
      <c r="G884" s="27" t="s">
        <v>1217</v>
      </c>
      <c r="I884" t="s">
        <v>1182</v>
      </c>
    </row>
    <row r="885" spans="1:9" hidden="1" x14ac:dyDescent="0.25">
      <c r="A885" s="9">
        <v>9</v>
      </c>
      <c r="B885" s="3" t="s">
        <v>1094</v>
      </c>
      <c r="C885" s="4">
        <v>44746</v>
      </c>
      <c r="D885" s="39" t="s">
        <v>1111</v>
      </c>
      <c r="F885" t="s">
        <v>1216</v>
      </c>
      <c r="G885" s="27" t="s">
        <v>1217</v>
      </c>
      <c r="I885" t="s">
        <v>1182</v>
      </c>
    </row>
    <row r="886" spans="1:9" hidden="1" x14ac:dyDescent="0.25">
      <c r="A886" s="9">
        <v>10</v>
      </c>
      <c r="B886" s="3" t="s">
        <v>1095</v>
      </c>
      <c r="C886" s="4">
        <v>44746</v>
      </c>
      <c r="D886" s="39" t="s">
        <v>1111</v>
      </c>
      <c r="F886" t="s">
        <v>1216</v>
      </c>
      <c r="G886" s="27" t="s">
        <v>1217</v>
      </c>
      <c r="I886" t="s">
        <v>1182</v>
      </c>
    </row>
    <row r="887" spans="1:9" hidden="1" x14ac:dyDescent="0.25">
      <c r="A887" s="9">
        <v>11</v>
      </c>
      <c r="B887" s="3" t="s">
        <v>1162</v>
      </c>
      <c r="C887" s="4">
        <v>44757</v>
      </c>
      <c r="D887" s="55" t="s">
        <v>1177</v>
      </c>
      <c r="F887" t="s">
        <v>1216</v>
      </c>
      <c r="G887" s="27" t="s">
        <v>1217</v>
      </c>
      <c r="I887" t="s">
        <v>1182</v>
      </c>
    </row>
    <row r="888" spans="1:9" hidden="1" x14ac:dyDescent="0.25">
      <c r="A888" s="9">
        <v>12</v>
      </c>
      <c r="B888" s="3" t="s">
        <v>1096</v>
      </c>
      <c r="C888" s="4">
        <v>44761</v>
      </c>
      <c r="D888" s="39" t="s">
        <v>1111</v>
      </c>
      <c r="F888" t="s">
        <v>1216</v>
      </c>
      <c r="G888" s="27" t="s">
        <v>1217</v>
      </c>
      <c r="I888" t="s">
        <v>1182</v>
      </c>
    </row>
    <row r="889" spans="1:9" hidden="1" x14ac:dyDescent="0.25">
      <c r="A889" s="9">
        <v>13</v>
      </c>
      <c r="B889" s="3" t="s">
        <v>1116</v>
      </c>
      <c r="C889" s="4">
        <v>44775</v>
      </c>
      <c r="D889" s="55" t="s">
        <v>1175</v>
      </c>
      <c r="F889" t="s">
        <v>1216</v>
      </c>
      <c r="G889" s="27" t="s">
        <v>1217</v>
      </c>
      <c r="I889" t="s">
        <v>1182</v>
      </c>
    </row>
    <row r="890" spans="1:9" hidden="1" x14ac:dyDescent="0.25">
      <c r="A890" s="9">
        <v>14</v>
      </c>
      <c r="B890" s="3" t="s">
        <v>1097</v>
      </c>
      <c r="C890" s="4">
        <v>44823</v>
      </c>
      <c r="D890" s="39" t="s">
        <v>1111</v>
      </c>
      <c r="F890" t="s">
        <v>1216</v>
      </c>
      <c r="G890" s="27" t="s">
        <v>1217</v>
      </c>
      <c r="I890" t="s">
        <v>1182</v>
      </c>
    </row>
    <row r="891" spans="1:9" x14ac:dyDescent="0.25">
      <c r="A891" s="9">
        <v>15</v>
      </c>
      <c r="B891" s="3" t="s">
        <v>1159</v>
      </c>
      <c r="C891" s="4">
        <v>44901</v>
      </c>
      <c r="D891" s="55" t="s">
        <v>1176</v>
      </c>
      <c r="F891" t="s">
        <v>1216</v>
      </c>
      <c r="G891" s="27"/>
      <c r="I891" t="s">
        <v>1182</v>
      </c>
    </row>
    <row r="892" spans="1:9" hidden="1" x14ac:dyDescent="0.25">
      <c r="A892" s="9">
        <v>16</v>
      </c>
      <c r="B892" s="3" t="s">
        <v>1098</v>
      </c>
      <c r="C892" s="4">
        <v>44903</v>
      </c>
      <c r="D892" s="39" t="s">
        <v>1111</v>
      </c>
      <c r="F892" t="s">
        <v>1216</v>
      </c>
      <c r="G892" s="27" t="s">
        <v>1217</v>
      </c>
      <c r="I892" t="s">
        <v>1182</v>
      </c>
    </row>
    <row r="893" spans="1:9" hidden="1" x14ac:dyDescent="0.25">
      <c r="A893" s="9">
        <v>17</v>
      </c>
      <c r="B893" s="3" t="s">
        <v>1163</v>
      </c>
      <c r="C893" s="4">
        <v>44907</v>
      </c>
      <c r="D893" s="55" t="s">
        <v>1176</v>
      </c>
      <c r="F893" t="s">
        <v>1216</v>
      </c>
      <c r="G893" s="27" t="s">
        <v>1217</v>
      </c>
      <c r="I893" t="s">
        <v>1182</v>
      </c>
    </row>
    <row r="894" spans="1:9" hidden="1" x14ac:dyDescent="0.25">
      <c r="A894" s="9">
        <v>18</v>
      </c>
      <c r="B894" s="3" t="s">
        <v>1117</v>
      </c>
      <c r="C894" s="4">
        <v>44914</v>
      </c>
      <c r="D894" s="55" t="s">
        <v>1175</v>
      </c>
      <c r="F894" t="s">
        <v>1216</v>
      </c>
      <c r="G894" s="27" t="s">
        <v>1217</v>
      </c>
      <c r="I894" t="s">
        <v>1182</v>
      </c>
    </row>
    <row r="895" spans="1:9" hidden="1" x14ac:dyDescent="0.25">
      <c r="A895" s="9">
        <v>19</v>
      </c>
      <c r="B895" s="3" t="s">
        <v>1099</v>
      </c>
      <c r="C895" s="4">
        <v>44937</v>
      </c>
      <c r="D895" s="39" t="s">
        <v>1111</v>
      </c>
      <c r="F895" t="s">
        <v>1216</v>
      </c>
      <c r="G895" s="27" t="s">
        <v>1217</v>
      </c>
      <c r="I895" t="s">
        <v>1182</v>
      </c>
    </row>
    <row r="896" spans="1:9" hidden="1" x14ac:dyDescent="0.25">
      <c r="A896" s="9">
        <v>20</v>
      </c>
      <c r="B896" s="3" t="s">
        <v>1118</v>
      </c>
      <c r="C896" s="4">
        <v>44942</v>
      </c>
      <c r="D896" s="55" t="s">
        <v>1174</v>
      </c>
      <c r="F896" t="s">
        <v>1216</v>
      </c>
      <c r="G896" s="27" t="s">
        <v>1217</v>
      </c>
      <c r="I896" t="s">
        <v>1182</v>
      </c>
    </row>
    <row r="897" spans="1:9" hidden="1" x14ac:dyDescent="0.25">
      <c r="A897" s="9">
        <v>21</v>
      </c>
      <c r="B897" s="3" t="s">
        <v>1119</v>
      </c>
      <c r="C897" s="4">
        <v>44946</v>
      </c>
      <c r="D897" s="55" t="s">
        <v>1174</v>
      </c>
      <c r="F897" t="s">
        <v>1216</v>
      </c>
      <c r="G897" s="27" t="s">
        <v>1217</v>
      </c>
      <c r="I897" t="s">
        <v>1182</v>
      </c>
    </row>
    <row r="898" spans="1:9" hidden="1" x14ac:dyDescent="0.25">
      <c r="A898" s="9">
        <v>22</v>
      </c>
      <c r="B898" s="3" t="s">
        <v>1100</v>
      </c>
      <c r="C898" s="4">
        <v>44947</v>
      </c>
      <c r="D898" s="39" t="s">
        <v>1111</v>
      </c>
      <c r="F898" t="s">
        <v>1216</v>
      </c>
      <c r="G898" s="27" t="s">
        <v>1217</v>
      </c>
      <c r="I898" t="s">
        <v>1182</v>
      </c>
    </row>
    <row r="899" spans="1:9" hidden="1" x14ac:dyDescent="0.25">
      <c r="A899" s="9">
        <v>23</v>
      </c>
      <c r="B899" s="3" t="s">
        <v>1120</v>
      </c>
      <c r="C899" s="4">
        <v>44956</v>
      </c>
      <c r="D899" s="55" t="s">
        <v>1174</v>
      </c>
      <c r="F899" t="s">
        <v>1216</v>
      </c>
      <c r="G899" s="27" t="s">
        <v>1217</v>
      </c>
      <c r="I899" t="s">
        <v>1182</v>
      </c>
    </row>
    <row r="900" spans="1:9" hidden="1" x14ac:dyDescent="0.25">
      <c r="A900" s="9">
        <v>24</v>
      </c>
      <c r="B900" s="3" t="s">
        <v>1121</v>
      </c>
      <c r="C900" s="4">
        <v>44963</v>
      </c>
      <c r="D900" s="55" t="s">
        <v>1174</v>
      </c>
      <c r="F900" t="s">
        <v>1216</v>
      </c>
      <c r="G900" s="27" t="s">
        <v>1217</v>
      </c>
      <c r="I900" t="s">
        <v>1182</v>
      </c>
    </row>
    <row r="901" spans="1:9" hidden="1" x14ac:dyDescent="0.25">
      <c r="A901" s="9">
        <v>25</v>
      </c>
      <c r="B901" s="3" t="s">
        <v>1122</v>
      </c>
      <c r="C901" s="4">
        <v>44984</v>
      </c>
      <c r="D901" s="55" t="s">
        <v>1174</v>
      </c>
      <c r="E901" s="54"/>
      <c r="F901" t="s">
        <v>1216</v>
      </c>
      <c r="G901" s="27" t="s">
        <v>1217</v>
      </c>
      <c r="I901" t="s">
        <v>1182</v>
      </c>
    </row>
    <row r="902" spans="1:9" hidden="1" x14ac:dyDescent="0.25">
      <c r="A902" s="9">
        <v>26</v>
      </c>
      <c r="B902" s="3" t="s">
        <v>1166</v>
      </c>
      <c r="C902" s="4">
        <v>44985</v>
      </c>
      <c r="D902" s="55" t="s">
        <v>1176</v>
      </c>
      <c r="E902" s="54"/>
      <c r="F902" t="s">
        <v>1216</v>
      </c>
      <c r="G902" s="27" t="s">
        <v>1217</v>
      </c>
      <c r="I902" t="s">
        <v>1182</v>
      </c>
    </row>
    <row r="903" spans="1:9" hidden="1" x14ac:dyDescent="0.25">
      <c r="A903" s="9">
        <v>27</v>
      </c>
      <c r="B903" s="3" t="s">
        <v>1101</v>
      </c>
      <c r="C903" s="4">
        <v>45000</v>
      </c>
      <c r="D903" s="39" t="s">
        <v>1111</v>
      </c>
      <c r="E903" s="54"/>
      <c r="F903" t="s">
        <v>1216</v>
      </c>
      <c r="G903" s="27" t="s">
        <v>1217</v>
      </c>
      <c r="I903" t="s">
        <v>1182</v>
      </c>
    </row>
    <row r="904" spans="1:9" hidden="1" x14ac:dyDescent="0.25">
      <c r="A904" s="9">
        <v>28</v>
      </c>
      <c r="B904" s="3" t="s">
        <v>1164</v>
      </c>
      <c r="C904" s="4">
        <v>45007</v>
      </c>
      <c r="D904" s="55" t="s">
        <v>1176</v>
      </c>
      <c r="E904" s="54"/>
      <c r="F904" t="s">
        <v>1216</v>
      </c>
      <c r="G904" s="27" t="s">
        <v>1217</v>
      </c>
      <c r="I904" t="s">
        <v>1182</v>
      </c>
    </row>
    <row r="905" spans="1:9" hidden="1" x14ac:dyDescent="0.25">
      <c r="A905" s="9">
        <v>29</v>
      </c>
      <c r="B905" s="3" t="s">
        <v>1123</v>
      </c>
      <c r="C905" s="4">
        <v>45012</v>
      </c>
      <c r="D905" s="55" t="s">
        <v>1174</v>
      </c>
      <c r="E905" s="54"/>
      <c r="F905" t="s">
        <v>1216</v>
      </c>
      <c r="G905" s="27" t="s">
        <v>1217</v>
      </c>
      <c r="I905" t="s">
        <v>1182</v>
      </c>
    </row>
    <row r="906" spans="1:9" hidden="1" x14ac:dyDescent="0.25">
      <c r="A906" s="9">
        <v>30</v>
      </c>
      <c r="B906" s="3" t="s">
        <v>1167</v>
      </c>
      <c r="C906" s="4">
        <v>45016</v>
      </c>
      <c r="D906" s="55" t="s">
        <v>1176</v>
      </c>
      <c r="E906" s="54"/>
      <c r="F906" t="s">
        <v>1216</v>
      </c>
      <c r="G906" s="27" t="s">
        <v>1217</v>
      </c>
      <c r="I906" t="s">
        <v>1182</v>
      </c>
    </row>
    <row r="907" spans="1:9" hidden="1" x14ac:dyDescent="0.25">
      <c r="A907" s="9">
        <v>31</v>
      </c>
      <c r="B907" s="3" t="s">
        <v>1125</v>
      </c>
      <c r="C907" s="4">
        <v>45019</v>
      </c>
      <c r="D907" s="55" t="s">
        <v>1174</v>
      </c>
      <c r="E907" s="54"/>
      <c r="F907" t="s">
        <v>1216</v>
      </c>
      <c r="G907" s="27" t="s">
        <v>1217</v>
      </c>
      <c r="I907" t="s">
        <v>1182</v>
      </c>
    </row>
    <row r="908" spans="1:9" hidden="1" x14ac:dyDescent="0.25">
      <c r="A908" s="9">
        <v>32</v>
      </c>
      <c r="B908" s="3" t="s">
        <v>1124</v>
      </c>
      <c r="C908" s="4">
        <v>45028</v>
      </c>
      <c r="D908" s="55" t="s">
        <v>1174</v>
      </c>
      <c r="E908" s="54"/>
      <c r="F908" t="s">
        <v>1216</v>
      </c>
      <c r="G908" s="27" t="s">
        <v>1217</v>
      </c>
      <c r="I908" t="s">
        <v>1182</v>
      </c>
    </row>
    <row r="909" spans="1:9" hidden="1" x14ac:dyDescent="0.25">
      <c r="A909" s="9">
        <v>33</v>
      </c>
      <c r="B909" s="3" t="s">
        <v>1126</v>
      </c>
      <c r="C909" s="4">
        <v>45042</v>
      </c>
      <c r="D909" s="55" t="s">
        <v>1174</v>
      </c>
      <c r="E909" s="54"/>
      <c r="F909" t="s">
        <v>1216</v>
      </c>
      <c r="G909" s="27" t="s">
        <v>1217</v>
      </c>
      <c r="I909" t="s">
        <v>1182</v>
      </c>
    </row>
    <row r="910" spans="1:9" hidden="1" x14ac:dyDescent="0.25">
      <c r="A910" s="9">
        <v>34</v>
      </c>
      <c r="B910" s="3" t="s">
        <v>1102</v>
      </c>
      <c r="C910" s="4">
        <v>45043</v>
      </c>
      <c r="D910" s="39" t="s">
        <v>1111</v>
      </c>
      <c r="E910" s="54"/>
      <c r="F910" t="s">
        <v>1216</v>
      </c>
      <c r="G910" s="27" t="s">
        <v>1217</v>
      </c>
      <c r="I910" t="s">
        <v>1182</v>
      </c>
    </row>
    <row r="911" spans="1:9" hidden="1" x14ac:dyDescent="0.25">
      <c r="A911" s="9">
        <v>35</v>
      </c>
      <c r="B911" s="3" t="s">
        <v>1127</v>
      </c>
      <c r="C911" s="4">
        <v>45043</v>
      </c>
      <c r="D911" s="55" t="s">
        <v>1174</v>
      </c>
      <c r="E911" s="54"/>
      <c r="F911" t="s">
        <v>1216</v>
      </c>
      <c r="G911" s="27" t="s">
        <v>1217</v>
      </c>
      <c r="I911" t="s">
        <v>1182</v>
      </c>
    </row>
    <row r="912" spans="1:9" x14ac:dyDescent="0.25">
      <c r="A912" s="9">
        <v>36</v>
      </c>
      <c r="B912" s="3" t="s">
        <v>1129</v>
      </c>
      <c r="C912" s="4">
        <v>45043</v>
      </c>
      <c r="D912" s="55" t="s">
        <v>1174</v>
      </c>
      <c r="E912" s="54"/>
      <c r="F912" t="s">
        <v>1216</v>
      </c>
      <c r="G912" s="27"/>
      <c r="I912" t="s">
        <v>1182</v>
      </c>
    </row>
    <row r="913" spans="1:9" hidden="1" x14ac:dyDescent="0.25">
      <c r="A913" s="9">
        <v>37</v>
      </c>
      <c r="B913" s="3" t="s">
        <v>1088</v>
      </c>
      <c r="C913" s="4">
        <v>45044</v>
      </c>
      <c r="D913" s="39" t="s">
        <v>1081</v>
      </c>
      <c r="E913" s="54"/>
      <c r="F913" t="s">
        <v>1216</v>
      </c>
      <c r="G913" s="27" t="s">
        <v>1217</v>
      </c>
      <c r="I913" t="s">
        <v>1182</v>
      </c>
    </row>
    <row r="914" spans="1:9" hidden="1" x14ac:dyDescent="0.25">
      <c r="A914" s="9">
        <v>38</v>
      </c>
      <c r="B914" s="3" t="s">
        <v>1128</v>
      </c>
      <c r="C914" s="4">
        <v>45044</v>
      </c>
      <c r="D914" s="55" t="s">
        <v>1174</v>
      </c>
      <c r="E914" s="54"/>
      <c r="F914" t="s">
        <v>1216</v>
      </c>
      <c r="G914" s="27" t="s">
        <v>1217</v>
      </c>
      <c r="I914" t="s">
        <v>1182</v>
      </c>
    </row>
    <row r="915" spans="1:9" hidden="1" x14ac:dyDescent="0.25">
      <c r="A915" s="9">
        <v>39</v>
      </c>
      <c r="B915" s="3" t="s">
        <v>1090</v>
      </c>
      <c r="C915" s="4">
        <v>45048</v>
      </c>
      <c r="D915" s="39" t="s">
        <v>1081</v>
      </c>
      <c r="E915" s="54"/>
      <c r="F915" t="s">
        <v>1216</v>
      </c>
      <c r="G915" s="27" t="s">
        <v>1217</v>
      </c>
      <c r="I915" t="s">
        <v>1182</v>
      </c>
    </row>
    <row r="916" spans="1:9" hidden="1" x14ac:dyDescent="0.25">
      <c r="A916" s="9">
        <v>40</v>
      </c>
      <c r="B916" s="3" t="s">
        <v>1087</v>
      </c>
      <c r="C916" s="4">
        <v>45049</v>
      </c>
      <c r="D916" s="39" t="s">
        <v>1081</v>
      </c>
      <c r="E916" s="54"/>
      <c r="F916" t="s">
        <v>1216</v>
      </c>
      <c r="G916" s="27" t="s">
        <v>1217</v>
      </c>
      <c r="I916" t="s">
        <v>1182</v>
      </c>
    </row>
    <row r="917" spans="1:9" hidden="1" x14ac:dyDescent="0.25">
      <c r="A917" s="9">
        <v>41</v>
      </c>
      <c r="B917" s="3" t="s">
        <v>1089</v>
      </c>
      <c r="C917" s="4">
        <v>45049</v>
      </c>
      <c r="D917" s="39" t="s">
        <v>1081</v>
      </c>
      <c r="E917" s="54"/>
      <c r="F917" t="s">
        <v>1216</v>
      </c>
      <c r="G917" s="27" t="s">
        <v>1217</v>
      </c>
      <c r="I917" t="s">
        <v>1182</v>
      </c>
    </row>
    <row r="918" spans="1:9" hidden="1" x14ac:dyDescent="0.25">
      <c r="A918" s="9">
        <v>42</v>
      </c>
      <c r="B918" s="3" t="s">
        <v>1091</v>
      </c>
      <c r="C918" s="4">
        <v>45051</v>
      </c>
      <c r="D918" s="39" t="s">
        <v>1081</v>
      </c>
      <c r="E918" s="54"/>
      <c r="F918" t="s">
        <v>1216</v>
      </c>
      <c r="G918" s="27" t="s">
        <v>1217</v>
      </c>
      <c r="I918" t="s">
        <v>1182</v>
      </c>
    </row>
    <row r="919" spans="1:9" x14ac:dyDescent="0.25">
      <c r="A919" s="9">
        <v>43</v>
      </c>
      <c r="B919" s="3" t="s">
        <v>1103</v>
      </c>
      <c r="C919" s="4">
        <v>45051</v>
      </c>
      <c r="D919" s="39" t="s">
        <v>1111</v>
      </c>
      <c r="E919" s="54"/>
      <c r="F919" t="s">
        <v>1216</v>
      </c>
      <c r="G919" s="27"/>
      <c r="I919" t="s">
        <v>1182</v>
      </c>
    </row>
    <row r="920" spans="1:9" hidden="1" x14ac:dyDescent="0.25">
      <c r="A920" s="9">
        <v>44</v>
      </c>
      <c r="B920" s="3" t="s">
        <v>1104</v>
      </c>
      <c r="C920" s="4">
        <v>45054</v>
      </c>
      <c r="D920" s="39" t="s">
        <v>1111</v>
      </c>
      <c r="E920" s="54"/>
      <c r="F920" t="s">
        <v>1216</v>
      </c>
      <c r="G920" s="27" t="s">
        <v>1217</v>
      </c>
      <c r="I920" t="s">
        <v>1182</v>
      </c>
    </row>
    <row r="921" spans="1:9" hidden="1" x14ac:dyDescent="0.25">
      <c r="A921" s="9">
        <v>45</v>
      </c>
      <c r="B921" s="3" t="s">
        <v>1105</v>
      </c>
      <c r="C921" s="4">
        <v>45054</v>
      </c>
      <c r="D921" s="39" t="s">
        <v>1111</v>
      </c>
      <c r="E921" s="54"/>
      <c r="F921" t="s">
        <v>1216</v>
      </c>
      <c r="G921" s="27" t="s">
        <v>1217</v>
      </c>
      <c r="I921" t="s">
        <v>1182</v>
      </c>
    </row>
    <row r="922" spans="1:9" hidden="1" x14ac:dyDescent="0.25">
      <c r="A922" s="9">
        <v>46</v>
      </c>
      <c r="B922" s="3" t="s">
        <v>1130</v>
      </c>
      <c r="C922" s="4">
        <v>45054</v>
      </c>
      <c r="D922" s="55" t="s">
        <v>1174</v>
      </c>
      <c r="E922" s="54"/>
      <c r="F922" t="s">
        <v>1216</v>
      </c>
      <c r="G922" s="27" t="s">
        <v>1217</v>
      </c>
      <c r="I922" t="s">
        <v>1182</v>
      </c>
    </row>
    <row r="923" spans="1:9" hidden="1" x14ac:dyDescent="0.25">
      <c r="A923" s="9">
        <v>47</v>
      </c>
      <c r="B923" s="3" t="s">
        <v>1106</v>
      </c>
      <c r="C923" s="4">
        <v>45055</v>
      </c>
      <c r="D923" s="39" t="s">
        <v>1111</v>
      </c>
      <c r="E923" s="54"/>
      <c r="F923" t="s">
        <v>1216</v>
      </c>
      <c r="G923" s="27" t="s">
        <v>1217</v>
      </c>
      <c r="I923" t="s">
        <v>1182</v>
      </c>
    </row>
    <row r="924" spans="1:9" hidden="1" x14ac:dyDescent="0.25">
      <c r="A924" s="9">
        <v>48</v>
      </c>
      <c r="B924" s="3" t="s">
        <v>1107</v>
      </c>
      <c r="C924" s="4">
        <v>45056</v>
      </c>
      <c r="D924" s="39" t="s">
        <v>1111</v>
      </c>
      <c r="E924" s="54"/>
      <c r="F924" t="s">
        <v>1216</v>
      </c>
      <c r="G924" s="27" t="s">
        <v>1217</v>
      </c>
      <c r="I924" t="s">
        <v>1182</v>
      </c>
    </row>
    <row r="925" spans="1:9" hidden="1" x14ac:dyDescent="0.25">
      <c r="A925" s="9">
        <v>49</v>
      </c>
      <c r="B925" s="3" t="s">
        <v>1131</v>
      </c>
      <c r="C925" s="4">
        <v>45057</v>
      </c>
      <c r="D925" s="55" t="s">
        <v>1175</v>
      </c>
      <c r="E925" s="54"/>
      <c r="F925" t="s">
        <v>1216</v>
      </c>
      <c r="G925" s="27" t="s">
        <v>1217</v>
      </c>
      <c r="I925" t="s">
        <v>1182</v>
      </c>
    </row>
    <row r="926" spans="1:9" hidden="1" x14ac:dyDescent="0.25">
      <c r="A926" s="9">
        <v>50</v>
      </c>
      <c r="B926" s="3" t="s">
        <v>1108</v>
      </c>
      <c r="C926" s="4">
        <v>45061</v>
      </c>
      <c r="D926" s="39" t="s">
        <v>1111</v>
      </c>
      <c r="E926" s="54"/>
      <c r="F926" t="s">
        <v>1216</v>
      </c>
      <c r="G926" s="27" t="s">
        <v>1217</v>
      </c>
      <c r="I926" t="s">
        <v>1182</v>
      </c>
    </row>
    <row r="927" spans="1:9" hidden="1" x14ac:dyDescent="0.25">
      <c r="A927" s="9">
        <v>51</v>
      </c>
      <c r="B927" s="3" t="s">
        <v>1092</v>
      </c>
      <c r="C927" s="4">
        <v>45062</v>
      </c>
      <c r="D927" s="39" t="s">
        <v>1081</v>
      </c>
      <c r="E927" s="54"/>
      <c r="F927" t="s">
        <v>1216</v>
      </c>
      <c r="G927" s="27" t="s">
        <v>1217</v>
      </c>
      <c r="I927" t="s">
        <v>1182</v>
      </c>
    </row>
    <row r="928" spans="1:9" hidden="1" x14ac:dyDescent="0.25">
      <c r="A928" s="9">
        <v>52</v>
      </c>
      <c r="B928" s="3" t="s">
        <v>1132</v>
      </c>
      <c r="C928" s="4">
        <v>45063</v>
      </c>
      <c r="D928" s="55" t="s">
        <v>1174</v>
      </c>
      <c r="E928" s="54"/>
      <c r="F928" t="s">
        <v>1216</v>
      </c>
      <c r="G928" s="27" t="s">
        <v>1217</v>
      </c>
      <c r="I928" t="s">
        <v>1182</v>
      </c>
    </row>
    <row r="929" spans="1:9" hidden="1" x14ac:dyDescent="0.25">
      <c r="A929" s="9">
        <v>53</v>
      </c>
      <c r="B929" s="3" t="s">
        <v>1109</v>
      </c>
      <c r="C929" s="4">
        <v>45068</v>
      </c>
      <c r="D929" s="39" t="s">
        <v>1111</v>
      </c>
      <c r="E929" s="54"/>
      <c r="F929" t="s">
        <v>1216</v>
      </c>
      <c r="G929" s="27" t="s">
        <v>1217</v>
      </c>
      <c r="I929" t="s">
        <v>1182</v>
      </c>
    </row>
    <row r="930" spans="1:9" hidden="1" x14ac:dyDescent="0.25">
      <c r="A930" s="9">
        <v>54</v>
      </c>
      <c r="B930" s="3" t="s">
        <v>1168</v>
      </c>
      <c r="C930" s="4">
        <v>45068</v>
      </c>
      <c r="D930" s="55" t="s">
        <v>1175</v>
      </c>
      <c r="E930" s="54"/>
      <c r="F930" t="s">
        <v>1216</v>
      </c>
      <c r="G930" s="27" t="s">
        <v>1217</v>
      </c>
      <c r="I930" t="s">
        <v>1182</v>
      </c>
    </row>
    <row r="931" spans="1:9" hidden="1" x14ac:dyDescent="0.25">
      <c r="A931" s="9">
        <v>55</v>
      </c>
      <c r="B931" s="3" t="s">
        <v>1110</v>
      </c>
      <c r="C931" s="4">
        <v>45070</v>
      </c>
      <c r="D931" s="39" t="s">
        <v>1111</v>
      </c>
      <c r="E931" s="54"/>
      <c r="F931" t="s">
        <v>1216</v>
      </c>
      <c r="G931" s="27" t="s">
        <v>1217</v>
      </c>
      <c r="I931" t="s">
        <v>1182</v>
      </c>
    </row>
    <row r="932" spans="1:9" hidden="1" x14ac:dyDescent="0.25">
      <c r="A932" s="9">
        <v>56</v>
      </c>
      <c r="B932" s="3" t="s">
        <v>1133</v>
      </c>
      <c r="C932" s="4">
        <v>45070</v>
      </c>
      <c r="D932" s="55" t="s">
        <v>1174</v>
      </c>
      <c r="E932" s="54"/>
      <c r="F932" t="s">
        <v>1216</v>
      </c>
      <c r="G932" s="27" t="s">
        <v>1217</v>
      </c>
      <c r="I932" t="s">
        <v>1182</v>
      </c>
    </row>
    <row r="933" spans="1:9" hidden="1" x14ac:dyDescent="0.25">
      <c r="A933" s="9">
        <v>57</v>
      </c>
      <c r="B933" s="3" t="s">
        <v>1134</v>
      </c>
      <c r="C933" s="4">
        <v>45075</v>
      </c>
      <c r="D933" s="55" t="s">
        <v>1174</v>
      </c>
      <c r="E933" s="54"/>
      <c r="F933" t="s">
        <v>1216</v>
      </c>
      <c r="G933" s="27" t="s">
        <v>1217</v>
      </c>
      <c r="I933" t="s">
        <v>1182</v>
      </c>
    </row>
    <row r="934" spans="1:9" hidden="1" x14ac:dyDescent="0.25">
      <c r="A934" s="9">
        <v>58</v>
      </c>
      <c r="B934" s="3" t="s">
        <v>1135</v>
      </c>
      <c r="C934" s="4">
        <v>45077</v>
      </c>
      <c r="D934" s="55" t="s">
        <v>1174</v>
      </c>
      <c r="E934" s="54"/>
      <c r="F934" t="s">
        <v>1216</v>
      </c>
      <c r="G934" s="27" t="s">
        <v>1217</v>
      </c>
      <c r="I934" t="s">
        <v>1182</v>
      </c>
    </row>
    <row r="935" spans="1:9" hidden="1" x14ac:dyDescent="0.25">
      <c r="A935" s="9">
        <v>59</v>
      </c>
      <c r="B935" s="3" t="s">
        <v>1136</v>
      </c>
      <c r="C935" s="4">
        <v>45078</v>
      </c>
      <c r="D935" s="55" t="s">
        <v>1175</v>
      </c>
      <c r="E935" s="54"/>
      <c r="F935" t="s">
        <v>1216</v>
      </c>
      <c r="G935" s="27" t="s">
        <v>1217</v>
      </c>
      <c r="I935" t="s">
        <v>1182</v>
      </c>
    </row>
    <row r="936" spans="1:9" hidden="1" x14ac:dyDescent="0.25">
      <c r="A936" s="9">
        <v>60</v>
      </c>
      <c r="B936" s="3" t="s">
        <v>1137</v>
      </c>
      <c r="C936" s="4">
        <v>45083</v>
      </c>
      <c r="D936" s="55" t="s">
        <v>1174</v>
      </c>
      <c r="E936" s="54"/>
      <c r="F936" t="s">
        <v>1216</v>
      </c>
      <c r="G936" s="27" t="s">
        <v>1217</v>
      </c>
      <c r="I936" t="s">
        <v>1182</v>
      </c>
    </row>
    <row r="937" spans="1:9" hidden="1" x14ac:dyDescent="0.25">
      <c r="A937" s="9">
        <v>61</v>
      </c>
      <c r="B937" s="3" t="s">
        <v>1138</v>
      </c>
      <c r="C937" s="4">
        <v>45089</v>
      </c>
      <c r="D937" s="55" t="s">
        <v>1174</v>
      </c>
      <c r="E937" s="54"/>
      <c r="F937" t="s">
        <v>1216</v>
      </c>
      <c r="G937" s="27" t="s">
        <v>1217</v>
      </c>
      <c r="I937" t="s">
        <v>1182</v>
      </c>
    </row>
    <row r="938" spans="1:9" x14ac:dyDescent="0.25">
      <c r="A938" s="9">
        <v>62</v>
      </c>
      <c r="B938" s="3" t="s">
        <v>1140</v>
      </c>
      <c r="C938" s="4">
        <v>45096</v>
      </c>
      <c r="D938" s="55" t="s">
        <v>1174</v>
      </c>
      <c r="E938" s="54"/>
      <c r="F938" t="s">
        <v>1216</v>
      </c>
      <c r="G938" s="27"/>
      <c r="I938" t="s">
        <v>1182</v>
      </c>
    </row>
    <row r="939" spans="1:9" x14ac:dyDescent="0.25">
      <c r="A939" s="9">
        <v>63</v>
      </c>
      <c r="B939" s="3" t="s">
        <v>1141</v>
      </c>
      <c r="C939" s="4">
        <v>45096</v>
      </c>
      <c r="D939" s="55" t="s">
        <v>1174</v>
      </c>
      <c r="E939" s="54"/>
      <c r="F939" t="s">
        <v>1216</v>
      </c>
      <c r="G939" s="27"/>
      <c r="I939" t="s">
        <v>1182</v>
      </c>
    </row>
    <row r="940" spans="1:9" x14ac:dyDescent="0.25">
      <c r="A940" s="9">
        <v>64</v>
      </c>
      <c r="B940" s="3" t="s">
        <v>1142</v>
      </c>
      <c r="C940" s="4">
        <v>45096</v>
      </c>
      <c r="D940" s="55" t="s">
        <v>1174</v>
      </c>
      <c r="E940" s="54"/>
      <c r="F940" t="s">
        <v>1216</v>
      </c>
      <c r="G940" s="27"/>
      <c r="I940" t="s">
        <v>1182</v>
      </c>
    </row>
    <row r="941" spans="1:9" x14ac:dyDescent="0.25">
      <c r="A941" s="9">
        <v>65</v>
      </c>
      <c r="B941" s="3" t="s">
        <v>1143</v>
      </c>
      <c r="C941" s="4">
        <v>45096</v>
      </c>
      <c r="D941" s="55" t="s">
        <v>1174</v>
      </c>
      <c r="E941" s="54"/>
      <c r="F941" t="s">
        <v>1216</v>
      </c>
      <c r="G941" s="27"/>
      <c r="I941" t="s">
        <v>1182</v>
      </c>
    </row>
    <row r="942" spans="1:9" hidden="1" x14ac:dyDescent="0.25">
      <c r="A942" s="9">
        <v>66</v>
      </c>
      <c r="B942" s="3" t="s">
        <v>1139</v>
      </c>
      <c r="C942" s="4">
        <v>45097</v>
      </c>
      <c r="D942" s="55" t="s">
        <v>1174</v>
      </c>
      <c r="E942" s="54"/>
      <c r="F942" t="s">
        <v>1216</v>
      </c>
      <c r="G942" s="27" t="s">
        <v>1217</v>
      </c>
      <c r="I942" t="s">
        <v>1182</v>
      </c>
    </row>
    <row r="943" spans="1:9" hidden="1" x14ac:dyDescent="0.25">
      <c r="A943" s="9">
        <v>67</v>
      </c>
      <c r="B943" s="20" t="s">
        <v>1170</v>
      </c>
      <c r="C943" s="4">
        <v>45097</v>
      </c>
      <c r="D943" s="55" t="s">
        <v>1175</v>
      </c>
      <c r="E943" s="54"/>
      <c r="F943" t="s">
        <v>1216</v>
      </c>
      <c r="G943" s="27" t="s">
        <v>1217</v>
      </c>
      <c r="I943" t="s">
        <v>1182</v>
      </c>
    </row>
    <row r="944" spans="1:9" hidden="1" x14ac:dyDescent="0.25">
      <c r="A944" s="9">
        <v>68</v>
      </c>
      <c r="B944" s="3" t="s">
        <v>1169</v>
      </c>
      <c r="C944" s="4">
        <v>45100</v>
      </c>
      <c r="D944" s="55" t="s">
        <v>1176</v>
      </c>
      <c r="E944" s="54"/>
      <c r="F944" t="s">
        <v>1216</v>
      </c>
      <c r="G944" s="27" t="s">
        <v>1217</v>
      </c>
      <c r="I944" t="s">
        <v>1182</v>
      </c>
    </row>
    <row r="945" spans="1:9" hidden="1" x14ac:dyDescent="0.25">
      <c r="A945" s="9">
        <v>69</v>
      </c>
      <c r="B945" s="3" t="s">
        <v>1144</v>
      </c>
      <c r="C945" s="4">
        <v>45103</v>
      </c>
      <c r="D945" s="55" t="s">
        <v>1175</v>
      </c>
      <c r="E945" s="54"/>
      <c r="F945" t="s">
        <v>1216</v>
      </c>
      <c r="G945" s="27" t="s">
        <v>1217</v>
      </c>
      <c r="I945" t="s">
        <v>1182</v>
      </c>
    </row>
    <row r="946" spans="1:9" hidden="1" x14ac:dyDescent="0.25">
      <c r="A946" s="9">
        <v>70</v>
      </c>
      <c r="B946" s="3" t="s">
        <v>1148</v>
      </c>
      <c r="C946" s="4">
        <v>45103</v>
      </c>
      <c r="D946" s="55" t="s">
        <v>1174</v>
      </c>
      <c r="E946" s="54"/>
      <c r="F946" t="s">
        <v>1216</v>
      </c>
      <c r="G946" s="27" t="s">
        <v>1217</v>
      </c>
      <c r="I946" t="s">
        <v>1182</v>
      </c>
    </row>
    <row r="947" spans="1:9" hidden="1" x14ac:dyDescent="0.25">
      <c r="A947" s="9">
        <v>71</v>
      </c>
      <c r="B947" s="20" t="s">
        <v>1171</v>
      </c>
      <c r="C947" s="4">
        <v>45104</v>
      </c>
      <c r="D947" s="55" t="s">
        <v>1176</v>
      </c>
      <c r="E947" s="54"/>
      <c r="F947" t="s">
        <v>1216</v>
      </c>
      <c r="G947" s="27" t="s">
        <v>1217</v>
      </c>
      <c r="I947" t="s">
        <v>1182</v>
      </c>
    </row>
    <row r="948" spans="1:9" hidden="1" x14ac:dyDescent="0.25">
      <c r="A948" s="9">
        <v>72</v>
      </c>
      <c r="B948" s="3" t="s">
        <v>1147</v>
      </c>
      <c r="C948" s="4">
        <v>45110</v>
      </c>
      <c r="D948" s="55" t="s">
        <v>1175</v>
      </c>
      <c r="E948" s="54"/>
      <c r="F948" t="s">
        <v>1216</v>
      </c>
      <c r="G948" s="27" t="s">
        <v>1217</v>
      </c>
      <c r="I948" t="s">
        <v>1182</v>
      </c>
    </row>
    <row r="949" spans="1:9" hidden="1" x14ac:dyDescent="0.25">
      <c r="A949" s="9">
        <v>73</v>
      </c>
      <c r="B949" s="3" t="s">
        <v>1145</v>
      </c>
      <c r="C949" s="4">
        <v>45111</v>
      </c>
      <c r="D949" s="55" t="s">
        <v>1175</v>
      </c>
      <c r="E949" s="54"/>
      <c r="F949" t="s">
        <v>1216</v>
      </c>
      <c r="G949" s="27" t="s">
        <v>1217</v>
      </c>
      <c r="I949" t="s">
        <v>1182</v>
      </c>
    </row>
    <row r="950" spans="1:9" hidden="1" x14ac:dyDescent="0.25">
      <c r="A950" s="9">
        <v>74</v>
      </c>
      <c r="B950" s="3" t="s">
        <v>1146</v>
      </c>
      <c r="C950" s="4">
        <v>45111</v>
      </c>
      <c r="D950" s="55" t="s">
        <v>1175</v>
      </c>
      <c r="E950" s="54"/>
      <c r="F950" t="s">
        <v>1216</v>
      </c>
      <c r="G950" s="27" t="s">
        <v>1217</v>
      </c>
      <c r="I950" t="s">
        <v>1182</v>
      </c>
    </row>
    <row r="951" spans="1:9" x14ac:dyDescent="0.25">
      <c r="A951" s="9">
        <v>75</v>
      </c>
      <c r="B951" s="3" t="s">
        <v>1149</v>
      </c>
      <c r="C951" s="4">
        <v>45111</v>
      </c>
      <c r="D951" s="55" t="s">
        <v>1174</v>
      </c>
      <c r="E951" s="54"/>
      <c r="F951" t="s">
        <v>1216</v>
      </c>
      <c r="I951" t="s">
        <v>1182</v>
      </c>
    </row>
    <row r="952" spans="1:9" x14ac:dyDescent="0.25">
      <c r="A952" s="9">
        <v>76</v>
      </c>
      <c r="B952" s="3" t="s">
        <v>1150</v>
      </c>
      <c r="C952" s="4">
        <v>45111</v>
      </c>
      <c r="D952" s="55" t="s">
        <v>1175</v>
      </c>
      <c r="E952" s="54"/>
      <c r="F952" t="s">
        <v>1216</v>
      </c>
      <c r="G952" s="27"/>
      <c r="H952" s="11"/>
      <c r="I952" t="s">
        <v>1182</v>
      </c>
    </row>
    <row r="953" spans="1:9" hidden="1" x14ac:dyDescent="0.25">
      <c r="A953" s="9">
        <v>77</v>
      </c>
      <c r="B953" s="3" t="s">
        <v>1151</v>
      </c>
      <c r="C953" s="4">
        <v>45111</v>
      </c>
      <c r="D953" s="55" t="s">
        <v>1175</v>
      </c>
      <c r="E953" s="54"/>
      <c r="F953" t="s">
        <v>1216</v>
      </c>
      <c r="G953" s="27" t="s">
        <v>1217</v>
      </c>
      <c r="I953" t="s">
        <v>1182</v>
      </c>
    </row>
    <row r="954" spans="1:9" hidden="1" x14ac:dyDescent="0.25">
      <c r="A954" s="9">
        <v>78</v>
      </c>
      <c r="B954" s="3" t="s">
        <v>1152</v>
      </c>
      <c r="C954" s="4">
        <v>45113</v>
      </c>
      <c r="D954" s="55" t="s">
        <v>1175</v>
      </c>
      <c r="E954" s="54"/>
      <c r="F954" t="s">
        <v>1216</v>
      </c>
      <c r="G954" s="27" t="s">
        <v>1217</v>
      </c>
      <c r="I954" t="s">
        <v>1182</v>
      </c>
    </row>
    <row r="955" spans="1:9" hidden="1" x14ac:dyDescent="0.25">
      <c r="A955" s="9">
        <v>79</v>
      </c>
      <c r="B955" s="3" t="s">
        <v>1172</v>
      </c>
      <c r="C955" s="4">
        <v>45113</v>
      </c>
      <c r="D955" s="55" t="s">
        <v>1177</v>
      </c>
      <c r="E955" s="54"/>
      <c r="F955" t="s">
        <v>1216</v>
      </c>
      <c r="G955" s="27" t="s">
        <v>1217</v>
      </c>
      <c r="I955" t="s">
        <v>1182</v>
      </c>
    </row>
    <row r="956" spans="1:9" hidden="1" x14ac:dyDescent="0.25">
      <c r="A956" s="9">
        <v>80</v>
      </c>
      <c r="B956" s="3" t="s">
        <v>1173</v>
      </c>
      <c r="C956" s="4">
        <v>45113</v>
      </c>
      <c r="D956" s="55" t="s">
        <v>1175</v>
      </c>
      <c r="E956" s="54"/>
      <c r="F956" t="s">
        <v>1216</v>
      </c>
      <c r="G956" s="27" t="s">
        <v>1217</v>
      </c>
      <c r="I956" t="s">
        <v>1182</v>
      </c>
    </row>
    <row r="957" spans="1:9" hidden="1" x14ac:dyDescent="0.25">
      <c r="A957" s="1">
        <v>1</v>
      </c>
      <c r="B957" s="8" t="s">
        <v>1183</v>
      </c>
      <c r="C957" s="4">
        <v>44726</v>
      </c>
      <c r="D957" s="55" t="s">
        <v>1177</v>
      </c>
      <c r="F957" t="s">
        <v>1216</v>
      </c>
      <c r="G957" s="27" t="s">
        <v>1217</v>
      </c>
      <c r="I957" t="s">
        <v>1182</v>
      </c>
    </row>
    <row r="958" spans="1:9" hidden="1" x14ac:dyDescent="0.25">
      <c r="A958" s="1">
        <v>2</v>
      </c>
      <c r="B958" s="8" t="s">
        <v>1184</v>
      </c>
      <c r="C958" s="4">
        <v>45072</v>
      </c>
      <c r="D958" s="55" t="s">
        <v>1177</v>
      </c>
      <c r="F958" t="s">
        <v>1216</v>
      </c>
      <c r="G958" s="27" t="s">
        <v>1217</v>
      </c>
      <c r="I958" t="s">
        <v>1182</v>
      </c>
    </row>
    <row r="959" spans="1:9" hidden="1" x14ac:dyDescent="0.25">
      <c r="A959" s="1">
        <v>3</v>
      </c>
      <c r="B959" s="8" t="s">
        <v>1185</v>
      </c>
      <c r="C959" s="4">
        <v>44677</v>
      </c>
      <c r="D959" s="55" t="s">
        <v>1177</v>
      </c>
      <c r="F959" t="s">
        <v>1216</v>
      </c>
      <c r="G959" s="27" t="s">
        <v>1217</v>
      </c>
      <c r="I959" t="s">
        <v>1182</v>
      </c>
    </row>
    <row r="960" spans="1:9" hidden="1" x14ac:dyDescent="0.25">
      <c r="A960" s="1">
        <v>4</v>
      </c>
      <c r="B960" s="8" t="s">
        <v>1186</v>
      </c>
      <c r="C960" s="4">
        <v>44756</v>
      </c>
      <c r="D960" s="55" t="s">
        <v>1177</v>
      </c>
      <c r="F960" t="s">
        <v>1216</v>
      </c>
      <c r="G960" s="27" t="s">
        <v>1217</v>
      </c>
      <c r="I960" t="s">
        <v>1182</v>
      </c>
    </row>
    <row r="961" spans="1:9" hidden="1" x14ac:dyDescent="0.25">
      <c r="A961" s="1">
        <v>5</v>
      </c>
      <c r="B961" s="8" t="s">
        <v>1187</v>
      </c>
      <c r="C961" s="4">
        <v>44623</v>
      </c>
      <c r="D961" s="55" t="s">
        <v>1194</v>
      </c>
      <c r="F961" t="s">
        <v>1216</v>
      </c>
      <c r="G961" s="27" t="s">
        <v>1217</v>
      </c>
      <c r="I961" t="s">
        <v>1182</v>
      </c>
    </row>
    <row r="962" spans="1:9" hidden="1" x14ac:dyDescent="0.25">
      <c r="A962" s="1">
        <v>6</v>
      </c>
      <c r="B962" s="8" t="s">
        <v>1188</v>
      </c>
      <c r="C962" s="4">
        <v>44779</v>
      </c>
      <c r="D962" s="55" t="s">
        <v>1194</v>
      </c>
      <c r="F962" t="s">
        <v>1216</v>
      </c>
      <c r="G962" s="27" t="s">
        <v>1217</v>
      </c>
      <c r="I962" t="s">
        <v>1182</v>
      </c>
    </row>
    <row r="963" spans="1:9" hidden="1" x14ac:dyDescent="0.25">
      <c r="A963" s="1">
        <v>7</v>
      </c>
      <c r="B963" s="8" t="s">
        <v>1189</v>
      </c>
      <c r="C963" s="4">
        <v>44891</v>
      </c>
      <c r="D963" s="55" t="s">
        <v>1194</v>
      </c>
      <c r="F963" t="s">
        <v>1216</v>
      </c>
      <c r="G963" s="27" t="s">
        <v>1217</v>
      </c>
      <c r="I963" t="s">
        <v>1182</v>
      </c>
    </row>
    <row r="964" spans="1:9" hidden="1" x14ac:dyDescent="0.25">
      <c r="A964" s="1">
        <v>8</v>
      </c>
      <c r="B964" s="8" t="s">
        <v>1190</v>
      </c>
      <c r="C964" s="4">
        <v>44978</v>
      </c>
      <c r="D964" s="55" t="s">
        <v>1194</v>
      </c>
      <c r="F964" t="s">
        <v>1216</v>
      </c>
      <c r="G964" s="27" t="s">
        <v>1217</v>
      </c>
      <c r="I964" t="s">
        <v>1182</v>
      </c>
    </row>
    <row r="965" spans="1:9" hidden="1" x14ac:dyDescent="0.25">
      <c r="A965" s="1">
        <v>9</v>
      </c>
      <c r="B965" s="8" t="s">
        <v>1191</v>
      </c>
      <c r="C965" s="4">
        <v>45110</v>
      </c>
      <c r="D965" s="55" t="s">
        <v>1194</v>
      </c>
      <c r="F965" t="s">
        <v>1216</v>
      </c>
      <c r="G965" s="27" t="s">
        <v>1217</v>
      </c>
      <c r="I965" t="s">
        <v>1182</v>
      </c>
    </row>
    <row r="966" spans="1:9" hidden="1" x14ac:dyDescent="0.25">
      <c r="A966" s="1">
        <v>10</v>
      </c>
      <c r="B966" s="8" t="s">
        <v>1192</v>
      </c>
      <c r="C966" s="4">
        <v>44692</v>
      </c>
      <c r="D966" s="55" t="s">
        <v>1194</v>
      </c>
      <c r="F966" t="s">
        <v>1216</v>
      </c>
      <c r="G966" s="27" t="s">
        <v>1217</v>
      </c>
      <c r="I966" t="s">
        <v>1182</v>
      </c>
    </row>
    <row r="967" spans="1:9" hidden="1" x14ac:dyDescent="0.25">
      <c r="A967" s="1">
        <v>11</v>
      </c>
      <c r="B967" s="8" t="s">
        <v>1193</v>
      </c>
      <c r="C967" s="4">
        <v>45112</v>
      </c>
      <c r="D967" s="55" t="s">
        <v>1194</v>
      </c>
      <c r="F967" t="s">
        <v>1216</v>
      </c>
      <c r="G967" s="27" t="s">
        <v>1217</v>
      </c>
      <c r="I967" t="s">
        <v>1182</v>
      </c>
    </row>
    <row r="968" spans="1:9" hidden="1" x14ac:dyDescent="0.25">
      <c r="A968" s="1">
        <v>12</v>
      </c>
      <c r="B968" s="3" t="s">
        <v>1196</v>
      </c>
      <c r="C968" s="4">
        <v>45083</v>
      </c>
      <c r="D968" s="55"/>
      <c r="F968" t="s">
        <v>1216</v>
      </c>
      <c r="G968" s="27" t="s">
        <v>1217</v>
      </c>
      <c r="I968" t="s">
        <v>1182</v>
      </c>
    </row>
    <row r="969" spans="1:9" x14ac:dyDescent="0.25">
      <c r="A969" s="1">
        <v>13</v>
      </c>
      <c r="B969" s="3" t="s">
        <v>1195</v>
      </c>
      <c r="C969" s="4">
        <v>45013</v>
      </c>
      <c r="D969" s="55"/>
      <c r="F969" t="s">
        <v>1216</v>
      </c>
      <c r="I969" t="s">
        <v>1182</v>
      </c>
    </row>
    <row r="970" spans="1:9" x14ac:dyDescent="0.25">
      <c r="A970" s="9">
        <v>1</v>
      </c>
      <c r="B970" s="3" t="s">
        <v>1197</v>
      </c>
      <c r="C970" s="4">
        <v>44680</v>
      </c>
      <c r="D970" s="1" t="s">
        <v>1218</v>
      </c>
      <c r="I970" s="11" t="s">
        <v>1222</v>
      </c>
    </row>
    <row r="971" spans="1:9" x14ac:dyDescent="0.25">
      <c r="A971" s="9">
        <v>2</v>
      </c>
      <c r="B971" s="3" t="s">
        <v>1198</v>
      </c>
      <c r="C971" s="4">
        <v>44725</v>
      </c>
      <c r="D971" s="1" t="s">
        <v>1218</v>
      </c>
      <c r="I971" s="11" t="s">
        <v>1222</v>
      </c>
    </row>
    <row r="972" spans="1:9" x14ac:dyDescent="0.25">
      <c r="A972" s="9">
        <v>3</v>
      </c>
      <c r="B972" s="3" t="s">
        <v>1199</v>
      </c>
      <c r="C972" s="4">
        <v>44775</v>
      </c>
      <c r="D972" s="1" t="s">
        <v>1219</v>
      </c>
      <c r="I972" s="11" t="s">
        <v>1222</v>
      </c>
    </row>
    <row r="973" spans="1:9" x14ac:dyDescent="0.25">
      <c r="A973" s="9">
        <v>4</v>
      </c>
      <c r="B973" s="3" t="s">
        <v>1200</v>
      </c>
      <c r="C973" s="4">
        <v>44779</v>
      </c>
      <c r="D973" s="1" t="s">
        <v>1218</v>
      </c>
      <c r="I973" s="11" t="s">
        <v>1222</v>
      </c>
    </row>
    <row r="974" spans="1:9" x14ac:dyDescent="0.25">
      <c r="A974" s="9">
        <v>5</v>
      </c>
      <c r="B974" s="3" t="s">
        <v>1201</v>
      </c>
      <c r="C974" s="4">
        <v>44800</v>
      </c>
      <c r="D974" s="1" t="s">
        <v>1221</v>
      </c>
      <c r="I974" s="11" t="s">
        <v>1222</v>
      </c>
    </row>
    <row r="975" spans="1:9" x14ac:dyDescent="0.25">
      <c r="A975" s="9">
        <v>6</v>
      </c>
      <c r="B975" s="3" t="s">
        <v>1202</v>
      </c>
      <c r="C975" s="4">
        <v>44861</v>
      </c>
      <c r="D975" s="1" t="s">
        <v>1220</v>
      </c>
      <c r="I975" s="11" t="s">
        <v>1222</v>
      </c>
    </row>
    <row r="976" spans="1:9" x14ac:dyDescent="0.25">
      <c r="A976" s="9">
        <v>7</v>
      </c>
      <c r="B976" s="3" t="s">
        <v>1203</v>
      </c>
      <c r="C976" s="4">
        <v>44861</v>
      </c>
      <c r="D976" s="1" t="s">
        <v>1218</v>
      </c>
      <c r="I976" s="11" t="s">
        <v>1222</v>
      </c>
    </row>
    <row r="977" spans="1:9" x14ac:dyDescent="0.25">
      <c r="A977" s="9">
        <v>8</v>
      </c>
      <c r="B977" s="3" t="s">
        <v>1204</v>
      </c>
      <c r="C977" s="4">
        <v>44893</v>
      </c>
      <c r="D977" s="1" t="s">
        <v>1220</v>
      </c>
      <c r="I977" s="11" t="s">
        <v>1222</v>
      </c>
    </row>
    <row r="978" spans="1:9" x14ac:dyDescent="0.25">
      <c r="A978" s="9">
        <v>9</v>
      </c>
      <c r="B978" s="3" t="s">
        <v>1205</v>
      </c>
      <c r="C978" s="4">
        <v>44916</v>
      </c>
      <c r="D978" s="1" t="s">
        <v>1220</v>
      </c>
      <c r="I978" s="11" t="s">
        <v>1222</v>
      </c>
    </row>
    <row r="979" spans="1:9" x14ac:dyDescent="0.25">
      <c r="A979" s="9">
        <v>10</v>
      </c>
      <c r="B979" s="3" t="s">
        <v>1206</v>
      </c>
      <c r="C979" s="4">
        <v>44946</v>
      </c>
      <c r="D979" s="1" t="s">
        <v>1220</v>
      </c>
      <c r="I979" s="11" t="s">
        <v>1222</v>
      </c>
    </row>
    <row r="980" spans="1:9" x14ac:dyDescent="0.25">
      <c r="A980" s="9">
        <v>11</v>
      </c>
      <c r="B980" s="3" t="s">
        <v>1207</v>
      </c>
      <c r="C980" s="4">
        <v>44966</v>
      </c>
      <c r="D980" s="1" t="s">
        <v>1220</v>
      </c>
      <c r="I980" s="11" t="s">
        <v>1222</v>
      </c>
    </row>
    <row r="981" spans="1:9" x14ac:dyDescent="0.25">
      <c r="A981" s="9">
        <v>12</v>
      </c>
      <c r="B981" s="3" t="s">
        <v>1208</v>
      </c>
      <c r="C981" s="4">
        <v>44987</v>
      </c>
      <c r="D981" s="1" t="s">
        <v>1220</v>
      </c>
      <c r="I981" s="11" t="s">
        <v>1222</v>
      </c>
    </row>
    <row r="982" spans="1:9" x14ac:dyDescent="0.25">
      <c r="A982" s="9">
        <v>13</v>
      </c>
      <c r="B982" s="3" t="s">
        <v>1209</v>
      </c>
      <c r="C982" s="4">
        <v>45000</v>
      </c>
      <c r="D982" s="1" t="s">
        <v>1220</v>
      </c>
      <c r="I982" s="11" t="s">
        <v>1222</v>
      </c>
    </row>
    <row r="983" spans="1:9" x14ac:dyDescent="0.25">
      <c r="A983" s="9">
        <v>14</v>
      </c>
      <c r="B983" s="3" t="s">
        <v>1210</v>
      </c>
      <c r="C983" s="4">
        <v>45026</v>
      </c>
      <c r="D983" s="1" t="s">
        <v>1220</v>
      </c>
      <c r="I983" s="11" t="s">
        <v>1222</v>
      </c>
    </row>
    <row r="984" spans="1:9" x14ac:dyDescent="0.25">
      <c r="A984" s="9">
        <v>15</v>
      </c>
      <c r="B984" s="3" t="s">
        <v>1211</v>
      </c>
      <c r="C984" s="4">
        <v>45084</v>
      </c>
      <c r="D984" s="1" t="s">
        <v>1219</v>
      </c>
      <c r="I984" s="11" t="s">
        <v>1222</v>
      </c>
    </row>
    <row r="985" spans="1:9" x14ac:dyDescent="0.25">
      <c r="A985" s="9">
        <v>16</v>
      </c>
      <c r="B985" s="3" t="s">
        <v>1212</v>
      </c>
      <c r="C985" s="4">
        <v>45098</v>
      </c>
      <c r="D985" s="1" t="s">
        <v>1220</v>
      </c>
      <c r="I985" s="11" t="s">
        <v>1222</v>
      </c>
    </row>
    <row r="986" spans="1:9" x14ac:dyDescent="0.25">
      <c r="A986" s="9">
        <v>17</v>
      </c>
      <c r="B986" s="3" t="s">
        <v>1214</v>
      </c>
      <c r="C986" s="4">
        <v>45104</v>
      </c>
      <c r="D986" s="1" t="s">
        <v>1220</v>
      </c>
      <c r="I986" s="11" t="s">
        <v>1222</v>
      </c>
    </row>
    <row r="987" spans="1:9" x14ac:dyDescent="0.25">
      <c r="A987" s="9">
        <v>18</v>
      </c>
      <c r="B987" s="3" t="s">
        <v>1213</v>
      </c>
      <c r="C987" s="4">
        <v>45112</v>
      </c>
      <c r="D987" s="1" t="s">
        <v>1220</v>
      </c>
      <c r="I987" s="11" t="s">
        <v>1222</v>
      </c>
    </row>
    <row r="989" spans="1:9" x14ac:dyDescent="0.25">
      <c r="D989" s="63"/>
    </row>
    <row r="990" spans="1:9" x14ac:dyDescent="0.25">
      <c r="D990" s="63"/>
    </row>
    <row r="991" spans="1:9" x14ac:dyDescent="0.25">
      <c r="D991" s="63"/>
    </row>
  </sheetData>
  <autoFilter ref="A2:K987" xr:uid="{00000000-0001-0000-0000-000000000000}">
    <filterColumn colId="6">
      <filters blank="1"/>
    </filterColumn>
  </autoFilter>
  <sortState xmlns:xlrd2="http://schemas.microsoft.com/office/spreadsheetml/2017/richdata2" ref="B970:D987">
    <sortCondition ref="C970:C987"/>
  </sortState>
  <mergeCells count="1">
    <mergeCell ref="A1:B1"/>
  </mergeCells>
  <conditionalFormatting sqref="B753:B950 B953:B1048576 B1:B620">
    <cfRule type="duplicateValues" dxfId="56" priority="44"/>
  </conditionalFormatting>
  <conditionalFormatting sqref="B753:B950 B953:B1048576 B1:B620">
    <cfRule type="duplicateValues" dxfId="55" priority="41"/>
  </conditionalFormatting>
  <conditionalFormatting sqref="B621">
    <cfRule type="duplicateValues" dxfId="54" priority="40"/>
  </conditionalFormatting>
  <conditionalFormatting sqref="B622:B649">
    <cfRule type="duplicateValues" dxfId="53" priority="38"/>
  </conditionalFormatting>
  <conditionalFormatting sqref="B650">
    <cfRule type="duplicateValues" dxfId="52" priority="36"/>
  </conditionalFormatting>
  <conditionalFormatting sqref="B651">
    <cfRule type="duplicateValues" dxfId="51" priority="34"/>
  </conditionalFormatting>
  <conditionalFormatting sqref="B753:B950 B953:B1048576 B1:B717">
    <cfRule type="duplicateValues" dxfId="50" priority="27"/>
    <cfRule type="duplicateValues" dxfId="49" priority="28"/>
    <cfRule type="duplicateValues" dxfId="48" priority="30"/>
  </conditionalFormatting>
  <conditionalFormatting sqref="B652:B717">
    <cfRule type="duplicateValues" dxfId="47" priority="157"/>
  </conditionalFormatting>
  <conditionalFormatting sqref="B718:B752">
    <cfRule type="duplicateValues" dxfId="46" priority="23"/>
    <cfRule type="duplicateValues" dxfId="45" priority="24"/>
    <cfRule type="duplicateValues" dxfId="44" priority="25"/>
  </conditionalFormatting>
  <conditionalFormatting sqref="B718:B752">
    <cfRule type="duplicateValues" dxfId="43" priority="26"/>
  </conditionalFormatting>
  <conditionalFormatting sqref="B953:B1048576 B1:B950">
    <cfRule type="duplicateValues" dxfId="42" priority="5"/>
    <cfRule type="duplicateValues" dxfId="41" priority="6"/>
    <cfRule type="duplicateValues" dxfId="40" priority="7"/>
    <cfRule type="duplicateValues" dxfId="39" priority="8"/>
    <cfRule type="duplicateValues" dxfId="38" priority="21"/>
    <cfRule type="duplicateValues" dxfId="37" priority="22"/>
  </conditionalFormatting>
  <conditionalFormatting sqref="B753:B760">
    <cfRule type="duplicateValues" dxfId="36" priority="185"/>
    <cfRule type="duplicateValues" dxfId="35" priority="186"/>
    <cfRule type="duplicateValues" dxfId="34" priority="187"/>
  </conditionalFormatting>
  <conditionalFormatting sqref="B753:B760">
    <cfRule type="duplicateValues" dxfId="33" priority="191"/>
  </conditionalFormatting>
  <conditionalFormatting sqref="G951">
    <cfRule type="duplicateValues" dxfId="32" priority="570"/>
  </conditionalFormatting>
  <conditionalFormatting sqref="B1:B1048576">
    <cfRule type="duplicateValues" dxfId="31" priority="1"/>
    <cfRule type="duplicateValues" dxfId="30" priority="2"/>
    <cfRule type="duplicateValues" dxfId="29" priority="3"/>
    <cfRule type="duplicateValues" dxfId="28" priority="4"/>
  </conditionalFormatting>
  <conditionalFormatting sqref="B953:B954">
    <cfRule type="duplicateValues" dxfId="27" priority="636"/>
  </conditionalFormatting>
  <pageMargins left="0.7" right="0.7" top="0.75" bottom="0.75" header="0.3" footer="0.3"/>
  <pageSetup scale="4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6"/>
  <sheetViews>
    <sheetView workbookViewId="0">
      <selection activeCell="G16" sqref="G16"/>
    </sheetView>
  </sheetViews>
  <sheetFormatPr defaultRowHeight="15" x14ac:dyDescent="0.25"/>
  <cols>
    <col min="1" max="3" width="13.7109375" customWidth="1"/>
    <col min="4" max="4" width="18.42578125" customWidth="1"/>
    <col min="6" max="6" width="36.140625" bestFit="1" customWidth="1"/>
    <col min="7" max="7" width="11.140625" customWidth="1"/>
    <col min="9" max="9" width="14.140625" style="22" bestFit="1" customWidth="1"/>
  </cols>
  <sheetData>
    <row r="1" spans="1:14" ht="30" x14ac:dyDescent="0.25">
      <c r="A1" s="14" t="s">
        <v>644</v>
      </c>
      <c r="B1" s="14" t="s">
        <v>645</v>
      </c>
      <c r="C1" s="15" t="s">
        <v>646</v>
      </c>
    </row>
    <row r="2" spans="1:14" x14ac:dyDescent="0.25">
      <c r="A2" s="16">
        <v>44644</v>
      </c>
      <c r="B2" s="1" t="s">
        <v>641</v>
      </c>
      <c r="C2" s="1">
        <v>40</v>
      </c>
      <c r="E2" s="3" t="s">
        <v>706</v>
      </c>
      <c r="F2" s="25"/>
      <c r="G2" s="25" t="s">
        <v>707</v>
      </c>
      <c r="I2" s="23" t="s">
        <v>708</v>
      </c>
      <c r="J2" s="23" t="s">
        <v>686</v>
      </c>
      <c r="K2" s="23" t="s">
        <v>709</v>
      </c>
      <c r="L2" s="23" t="s">
        <v>687</v>
      </c>
      <c r="M2" s="23" t="s">
        <v>690</v>
      </c>
      <c r="N2" s="23" t="s">
        <v>710</v>
      </c>
    </row>
    <row r="3" spans="1:14" x14ac:dyDescent="0.25">
      <c r="A3" s="16">
        <v>44645</v>
      </c>
      <c r="B3" s="1" t="s">
        <v>642</v>
      </c>
      <c r="C3" s="1">
        <v>100</v>
      </c>
      <c r="E3" s="4">
        <v>44664</v>
      </c>
      <c r="F3" s="3" t="s">
        <v>705</v>
      </c>
      <c r="G3" s="1">
        <v>183</v>
      </c>
      <c r="I3" s="24">
        <v>44674</v>
      </c>
      <c r="J3" s="1">
        <v>120</v>
      </c>
      <c r="K3" s="1">
        <v>1</v>
      </c>
      <c r="L3" s="1">
        <v>6</v>
      </c>
      <c r="M3" s="1"/>
      <c r="N3" s="1">
        <f t="shared" ref="N3:N14" si="0">SUM(J3:M3)</f>
        <v>127</v>
      </c>
    </row>
    <row r="4" spans="1:14" x14ac:dyDescent="0.25">
      <c r="A4" s="16">
        <v>44646</v>
      </c>
      <c r="B4" s="1" t="s">
        <v>643</v>
      </c>
      <c r="C4" s="1">
        <v>150</v>
      </c>
      <c r="E4" s="4">
        <v>44711</v>
      </c>
      <c r="F4" s="3" t="s">
        <v>746</v>
      </c>
      <c r="G4" s="1">
        <v>205</v>
      </c>
      <c r="I4" s="24">
        <v>44681</v>
      </c>
      <c r="J4" s="1">
        <v>50</v>
      </c>
      <c r="K4" s="1"/>
      <c r="L4" s="1">
        <v>14</v>
      </c>
      <c r="M4" s="1">
        <v>7</v>
      </c>
      <c r="N4" s="1">
        <f t="shared" si="0"/>
        <v>71</v>
      </c>
    </row>
    <row r="5" spans="1:14" x14ac:dyDescent="0.25">
      <c r="A5" s="16">
        <v>44648</v>
      </c>
      <c r="B5" s="1" t="s">
        <v>643</v>
      </c>
      <c r="C5" s="1">
        <v>200</v>
      </c>
      <c r="E5" s="4">
        <v>44802</v>
      </c>
      <c r="F5" s="3" t="s">
        <v>851</v>
      </c>
      <c r="G5" s="1">
        <v>60</v>
      </c>
      <c r="I5" s="24">
        <v>44705</v>
      </c>
      <c r="J5" s="1">
        <v>12</v>
      </c>
      <c r="K5" s="1"/>
      <c r="L5" s="1">
        <v>47</v>
      </c>
      <c r="M5" s="1">
        <v>11</v>
      </c>
      <c r="N5" s="1">
        <f t="shared" si="0"/>
        <v>70</v>
      </c>
    </row>
    <row r="6" spans="1:14" x14ac:dyDescent="0.25">
      <c r="A6" s="16">
        <v>44649</v>
      </c>
      <c r="B6" s="1" t="s">
        <v>643</v>
      </c>
      <c r="C6" s="1">
        <v>250</v>
      </c>
      <c r="E6" s="4">
        <v>44875</v>
      </c>
      <c r="F6" s="3" t="s">
        <v>890</v>
      </c>
      <c r="G6" s="1">
        <v>100</v>
      </c>
      <c r="I6" s="24">
        <v>44734</v>
      </c>
      <c r="J6" s="1">
        <v>133</v>
      </c>
      <c r="K6" s="1"/>
      <c r="L6" s="1"/>
      <c r="M6" s="1">
        <v>26</v>
      </c>
      <c r="N6" s="1">
        <f t="shared" si="0"/>
        <v>159</v>
      </c>
    </row>
    <row r="7" spans="1:14" x14ac:dyDescent="0.25">
      <c r="A7" s="16">
        <v>44650</v>
      </c>
      <c r="B7" s="1" t="s">
        <v>643</v>
      </c>
      <c r="C7" s="1">
        <v>300</v>
      </c>
      <c r="E7" s="4">
        <v>44942</v>
      </c>
      <c r="F7" s="3" t="s">
        <v>951</v>
      </c>
      <c r="G7" s="1">
        <v>82</v>
      </c>
      <c r="I7" s="24">
        <v>44747</v>
      </c>
      <c r="J7" s="1">
        <v>67</v>
      </c>
      <c r="K7" s="1"/>
      <c r="L7" s="1">
        <v>1</v>
      </c>
      <c r="M7" s="1"/>
      <c r="N7" s="1">
        <f t="shared" si="0"/>
        <v>68</v>
      </c>
    </row>
    <row r="8" spans="1:14" x14ac:dyDescent="0.25">
      <c r="A8" s="16">
        <v>44651</v>
      </c>
      <c r="B8" s="1" t="s">
        <v>643</v>
      </c>
      <c r="C8" s="1">
        <v>350</v>
      </c>
      <c r="E8" s="4">
        <v>45030</v>
      </c>
      <c r="F8" s="3" t="s">
        <v>1084</v>
      </c>
      <c r="G8" s="1">
        <v>32</v>
      </c>
      <c r="I8" s="24">
        <v>44751</v>
      </c>
      <c r="J8" s="1">
        <v>58</v>
      </c>
      <c r="K8" s="1"/>
      <c r="L8" s="1">
        <v>35</v>
      </c>
      <c r="M8" s="1"/>
      <c r="N8" s="1">
        <f t="shared" si="0"/>
        <v>93</v>
      </c>
    </row>
    <row r="9" spans="1:14" x14ac:dyDescent="0.25">
      <c r="A9" s="16">
        <v>44653</v>
      </c>
      <c r="B9" s="1" t="s">
        <v>643</v>
      </c>
      <c r="C9" s="1">
        <v>400</v>
      </c>
      <c r="E9" s="4">
        <v>45126</v>
      </c>
      <c r="F9" s="3" t="s">
        <v>1085</v>
      </c>
      <c r="G9" s="1">
        <v>32</v>
      </c>
      <c r="I9" s="24">
        <v>44852</v>
      </c>
      <c r="J9" s="1">
        <v>6</v>
      </c>
      <c r="K9" s="1">
        <v>8</v>
      </c>
      <c r="L9" s="1"/>
      <c r="M9" s="1">
        <v>17</v>
      </c>
      <c r="N9" s="1">
        <f t="shared" si="0"/>
        <v>31</v>
      </c>
    </row>
    <row r="10" spans="1:14" x14ac:dyDescent="0.25">
      <c r="A10" s="16">
        <v>44655</v>
      </c>
      <c r="B10" s="1" t="s">
        <v>643</v>
      </c>
      <c r="C10" s="1">
        <v>450</v>
      </c>
      <c r="E10" s="4">
        <v>45212</v>
      </c>
      <c r="F10" s="3" t="s">
        <v>1085</v>
      </c>
      <c r="G10" s="1">
        <v>40</v>
      </c>
      <c r="I10" s="24">
        <v>44883</v>
      </c>
      <c r="J10" s="1">
        <v>100</v>
      </c>
      <c r="K10" s="1"/>
      <c r="L10" s="1">
        <v>8</v>
      </c>
      <c r="M10" s="1"/>
      <c r="N10" s="1">
        <f t="shared" si="0"/>
        <v>108</v>
      </c>
    </row>
    <row r="11" spans="1:14" x14ac:dyDescent="0.25">
      <c r="A11" s="16">
        <v>44657</v>
      </c>
      <c r="B11" s="1" t="s">
        <v>643</v>
      </c>
      <c r="C11" s="1">
        <v>500</v>
      </c>
      <c r="E11" s="3"/>
      <c r="F11" s="3"/>
      <c r="G11" s="1"/>
      <c r="I11" s="24">
        <v>44953</v>
      </c>
      <c r="J11" s="1">
        <v>77</v>
      </c>
      <c r="K11" s="1"/>
      <c r="L11" s="1"/>
      <c r="M11" s="1"/>
      <c r="N11" s="1">
        <f t="shared" si="0"/>
        <v>77</v>
      </c>
    </row>
    <row r="12" spans="1:14" x14ac:dyDescent="0.25">
      <c r="A12" s="16">
        <v>44660</v>
      </c>
      <c r="B12" s="1" t="s">
        <v>643</v>
      </c>
      <c r="C12" s="1">
        <v>550</v>
      </c>
      <c r="E12" s="3"/>
      <c r="F12" s="3"/>
      <c r="G12" s="1"/>
      <c r="I12" s="24">
        <v>44966</v>
      </c>
      <c r="J12" s="1">
        <v>3</v>
      </c>
      <c r="K12" s="1"/>
      <c r="L12" s="1">
        <v>39</v>
      </c>
      <c r="M12" s="1">
        <v>6</v>
      </c>
      <c r="N12" s="1">
        <f t="shared" si="0"/>
        <v>48</v>
      </c>
    </row>
    <row r="13" spans="1:14" x14ac:dyDescent="0.25">
      <c r="A13" s="16">
        <v>44662</v>
      </c>
      <c r="B13" s="1" t="s">
        <v>681</v>
      </c>
      <c r="C13" s="1">
        <v>615</v>
      </c>
      <c r="D13" t="s">
        <v>853</v>
      </c>
      <c r="E13" s="3"/>
      <c r="F13" s="25"/>
      <c r="G13" s="23"/>
      <c r="I13" s="24">
        <v>45049</v>
      </c>
      <c r="J13" s="1">
        <v>31</v>
      </c>
      <c r="K13" s="1"/>
      <c r="L13" s="1">
        <v>4</v>
      </c>
      <c r="M13" s="1">
        <v>2</v>
      </c>
      <c r="N13" s="1">
        <f t="shared" si="0"/>
        <v>37</v>
      </c>
    </row>
    <row r="14" spans="1:14" x14ac:dyDescent="0.25">
      <c r="A14" s="16">
        <v>44763</v>
      </c>
      <c r="B14" s="1" t="s">
        <v>820</v>
      </c>
      <c r="C14" s="1">
        <f>C13+49</f>
        <v>664</v>
      </c>
      <c r="D14" t="s">
        <v>852</v>
      </c>
      <c r="E14" s="3"/>
      <c r="F14" s="3"/>
      <c r="G14" s="1"/>
      <c r="I14" s="24">
        <v>45138</v>
      </c>
      <c r="J14" s="1">
        <v>14</v>
      </c>
      <c r="K14" s="1"/>
      <c r="L14" s="1">
        <v>22</v>
      </c>
      <c r="M14" s="1">
        <v>15</v>
      </c>
      <c r="N14" s="1">
        <f t="shared" si="0"/>
        <v>51</v>
      </c>
    </row>
    <row r="15" spans="1:14" x14ac:dyDescent="0.25">
      <c r="A15" s="16">
        <v>44795</v>
      </c>
      <c r="B15" s="1" t="s">
        <v>854</v>
      </c>
      <c r="C15" s="1">
        <f>C14+20</f>
        <v>684</v>
      </c>
      <c r="D15" t="s">
        <v>855</v>
      </c>
      <c r="E15" s="3"/>
      <c r="F15" s="3"/>
      <c r="G15" s="1"/>
      <c r="I15" s="24">
        <v>45181</v>
      </c>
      <c r="J15" s="9">
        <v>19</v>
      </c>
      <c r="K15" s="1"/>
      <c r="L15" s="1">
        <v>26</v>
      </c>
      <c r="M15" s="1">
        <v>8</v>
      </c>
      <c r="N15" s="1">
        <f t="shared" ref="N15" si="1">SUM(J15:M15)</f>
        <v>53</v>
      </c>
    </row>
    <row r="16" spans="1:14" x14ac:dyDescent="0.25">
      <c r="A16" s="44">
        <v>44908</v>
      </c>
      <c r="B16" s="1" t="s">
        <v>887</v>
      </c>
      <c r="C16" s="1">
        <f>C15+26</f>
        <v>710</v>
      </c>
      <c r="D16" t="s">
        <v>888</v>
      </c>
      <c r="E16" s="3"/>
      <c r="F16" s="23" t="s">
        <v>821</v>
      </c>
      <c r="G16" s="23">
        <f>C19-SUM(G3:G15)</f>
        <v>49</v>
      </c>
      <c r="I16" s="24">
        <v>45292</v>
      </c>
      <c r="J16" s="1">
        <v>49</v>
      </c>
      <c r="K16" s="1">
        <v>12</v>
      </c>
      <c r="L16" s="1">
        <v>33</v>
      </c>
      <c r="M16" s="1"/>
      <c r="N16" s="1">
        <f t="shared" ref="N16" si="2">SUM(J16:M16)</f>
        <v>94</v>
      </c>
    </row>
    <row r="17" spans="1:14" x14ac:dyDescent="0.25">
      <c r="A17" s="44">
        <v>44908</v>
      </c>
      <c r="B17" s="1" t="s">
        <v>931</v>
      </c>
      <c r="C17" s="1">
        <f>C16+33</f>
        <v>743</v>
      </c>
      <c r="D17" t="s">
        <v>932</v>
      </c>
    </row>
    <row r="18" spans="1:14" x14ac:dyDescent="0.25">
      <c r="A18" s="44">
        <v>44908</v>
      </c>
      <c r="B18" s="1" t="s">
        <v>949</v>
      </c>
      <c r="C18" s="1">
        <f>C17+12</f>
        <v>755</v>
      </c>
      <c r="D18" t="s">
        <v>948</v>
      </c>
    </row>
    <row r="19" spans="1:14" x14ac:dyDescent="0.25">
      <c r="A19" s="44">
        <v>45276</v>
      </c>
      <c r="B19" s="1" t="s">
        <v>981</v>
      </c>
      <c r="C19" s="1">
        <f>C18+28</f>
        <v>783</v>
      </c>
      <c r="D19" t="s">
        <v>982</v>
      </c>
    </row>
    <row r="22" spans="1:14" x14ac:dyDescent="0.25">
      <c r="F22" s="32"/>
      <c r="I22" s="1"/>
      <c r="J22" s="1"/>
      <c r="K22" s="1"/>
      <c r="L22" s="1"/>
      <c r="M22" s="1"/>
      <c r="N22" s="1"/>
    </row>
    <row r="23" spans="1:14" x14ac:dyDescent="0.25">
      <c r="F23" s="33"/>
      <c r="I23" s="23" t="s">
        <v>822</v>
      </c>
      <c r="J23" s="23">
        <f>SUM(J3:J22)</f>
        <v>739</v>
      </c>
      <c r="K23" s="23">
        <f>SUM(K3:K22)</f>
        <v>21</v>
      </c>
      <c r="L23" s="23">
        <f>SUM(L3:L22)</f>
        <v>235</v>
      </c>
      <c r="M23" s="23">
        <f>SUM(M3:M22)</f>
        <v>92</v>
      </c>
      <c r="N23" s="23">
        <f>SUM(N3:N22)</f>
        <v>1087</v>
      </c>
    </row>
    <row r="24" spans="1:14" x14ac:dyDescent="0.25">
      <c r="I24" s="22" t="s">
        <v>823</v>
      </c>
      <c r="J24" s="22">
        <f>SUM(G3:G15)-J23</f>
        <v>-5</v>
      </c>
    </row>
    <row r="26" spans="1:14" x14ac:dyDescent="0.25">
      <c r="I26" s="38" t="s">
        <v>907</v>
      </c>
      <c r="J26" s="38">
        <f>G16+J24</f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78"/>
  <sheetViews>
    <sheetView tabSelected="1" topLeftCell="A48" workbookViewId="0">
      <selection activeCell="B49" sqref="B49"/>
    </sheetView>
  </sheetViews>
  <sheetFormatPr defaultRowHeight="15" x14ac:dyDescent="0.25"/>
  <cols>
    <col min="1" max="1" width="5.42578125" bestFit="1" customWidth="1"/>
    <col min="2" max="2" width="29.85546875" customWidth="1"/>
    <col min="3" max="3" width="50.7109375" bestFit="1" customWidth="1"/>
    <col min="4" max="4" width="35.140625" bestFit="1" customWidth="1"/>
    <col min="5" max="5" width="6.28515625" customWidth="1"/>
    <col min="7" max="7" width="27.28515625" customWidth="1"/>
    <col min="8" max="8" width="18.85546875" customWidth="1"/>
    <col min="9" max="9" width="5" customWidth="1"/>
    <col min="11" max="11" width="27.28515625" customWidth="1"/>
    <col min="12" max="12" width="18.85546875" customWidth="1"/>
    <col min="13" max="13" width="5" customWidth="1"/>
    <col min="15" max="15" width="27.28515625" customWidth="1"/>
    <col min="16" max="16" width="18.85546875" customWidth="1"/>
    <col min="17" max="17" width="5" customWidth="1"/>
    <col min="19" max="19" width="27.28515625" customWidth="1"/>
    <col min="20" max="20" width="18.85546875" customWidth="1"/>
  </cols>
  <sheetData>
    <row r="1" spans="2:20" x14ac:dyDescent="0.25">
      <c r="F1">
        <f>48+41</f>
        <v>89</v>
      </c>
    </row>
    <row r="2" spans="2:20" x14ac:dyDescent="0.25">
      <c r="B2" s="42" t="s">
        <v>934</v>
      </c>
      <c r="F2" s="52" t="s">
        <v>1155</v>
      </c>
      <c r="G2" s="5"/>
    </row>
    <row r="3" spans="2:20" x14ac:dyDescent="0.25">
      <c r="B3" s="2" t="s">
        <v>98</v>
      </c>
      <c r="C3" s="2" t="s">
        <v>998</v>
      </c>
      <c r="D3" s="2" t="s">
        <v>1181</v>
      </c>
      <c r="F3" s="25" t="s">
        <v>107</v>
      </c>
      <c r="G3" s="25" t="s">
        <v>98</v>
      </c>
      <c r="H3" s="25" t="s">
        <v>1154</v>
      </c>
      <c r="J3" s="52" t="s">
        <v>1157</v>
      </c>
      <c r="K3" s="5"/>
      <c r="N3" s="52" t="s">
        <v>1156</v>
      </c>
      <c r="O3" s="5"/>
      <c r="R3" s="52" t="s">
        <v>1158</v>
      </c>
      <c r="S3" s="5"/>
    </row>
    <row r="4" spans="2:20" x14ac:dyDescent="0.25">
      <c r="B4" s="6" t="s">
        <v>92</v>
      </c>
      <c r="C4" s="3"/>
      <c r="D4" s="41" t="s">
        <v>1083</v>
      </c>
      <c r="F4" s="1">
        <v>1</v>
      </c>
      <c r="G4" s="3" t="s">
        <v>836</v>
      </c>
      <c r="H4" s="1" t="s">
        <v>950</v>
      </c>
      <c r="J4" s="25" t="s">
        <v>107</v>
      </c>
      <c r="K4" s="25" t="s">
        <v>98</v>
      </c>
      <c r="L4" s="25" t="s">
        <v>1154</v>
      </c>
      <c r="N4" s="25" t="s">
        <v>107</v>
      </c>
      <c r="O4" s="25" t="s">
        <v>98</v>
      </c>
      <c r="P4" s="25" t="s">
        <v>1154</v>
      </c>
      <c r="R4" s="25" t="s">
        <v>107</v>
      </c>
      <c r="S4" s="25" t="s">
        <v>98</v>
      </c>
      <c r="T4" s="25" t="s">
        <v>1154</v>
      </c>
    </row>
    <row r="5" spans="2:20" x14ac:dyDescent="0.25">
      <c r="B5" s="6" t="s">
        <v>4</v>
      </c>
      <c r="C5" s="3"/>
      <c r="D5" s="41" t="s">
        <v>685</v>
      </c>
      <c r="F5" s="1">
        <v>2</v>
      </c>
      <c r="G5" s="3" t="s">
        <v>843</v>
      </c>
      <c r="H5" s="1" t="s">
        <v>950</v>
      </c>
      <c r="J5" s="1">
        <v>1</v>
      </c>
      <c r="K5" s="3" t="s">
        <v>835</v>
      </c>
      <c r="L5" s="24" t="s">
        <v>950</v>
      </c>
      <c r="N5" s="1">
        <v>1</v>
      </c>
      <c r="O5" s="3" t="s">
        <v>863</v>
      </c>
      <c r="P5" s="16">
        <v>44908</v>
      </c>
      <c r="R5" s="1">
        <v>1</v>
      </c>
      <c r="S5" s="3" t="s">
        <v>946</v>
      </c>
      <c r="T5" s="16">
        <v>44908</v>
      </c>
    </row>
    <row r="6" spans="2:20" x14ac:dyDescent="0.25">
      <c r="B6" s="6" t="s">
        <v>473</v>
      </c>
      <c r="C6" s="3"/>
      <c r="D6" s="41" t="s">
        <v>908</v>
      </c>
      <c r="F6" s="1">
        <v>3</v>
      </c>
      <c r="G6" s="3" t="s">
        <v>844</v>
      </c>
      <c r="H6" s="1" t="s">
        <v>950</v>
      </c>
      <c r="J6" s="1">
        <v>2</v>
      </c>
      <c r="K6" s="3" t="s">
        <v>842</v>
      </c>
      <c r="L6" s="24" t="s">
        <v>950</v>
      </c>
      <c r="N6" s="1">
        <v>2</v>
      </c>
      <c r="O6" s="3" t="s">
        <v>868</v>
      </c>
      <c r="P6" s="16">
        <v>44908</v>
      </c>
      <c r="R6" s="1">
        <v>2</v>
      </c>
      <c r="S6" s="3" t="s">
        <v>967</v>
      </c>
      <c r="T6" s="16">
        <v>44942</v>
      </c>
    </row>
    <row r="7" spans="2:20" x14ac:dyDescent="0.25">
      <c r="B7" s="3" t="s">
        <v>935</v>
      </c>
      <c r="C7" s="3"/>
      <c r="D7" s="3" t="s">
        <v>1082</v>
      </c>
      <c r="F7" s="1">
        <v>4</v>
      </c>
      <c r="G7" s="3" t="s">
        <v>845</v>
      </c>
      <c r="H7" s="1" t="s">
        <v>950</v>
      </c>
      <c r="J7" s="1">
        <v>3</v>
      </c>
      <c r="K7" s="3" t="s">
        <v>837</v>
      </c>
      <c r="L7" s="24" t="s">
        <v>950</v>
      </c>
      <c r="N7" s="1">
        <v>3</v>
      </c>
      <c r="O7" s="3" t="s">
        <v>881</v>
      </c>
      <c r="P7" s="16">
        <v>44908</v>
      </c>
      <c r="R7" s="1">
        <v>3</v>
      </c>
      <c r="S7" s="3" t="s">
        <v>974</v>
      </c>
      <c r="T7" s="16">
        <v>44942</v>
      </c>
    </row>
    <row r="8" spans="2:20" x14ac:dyDescent="0.25">
      <c r="B8" s="3" t="s">
        <v>938</v>
      </c>
      <c r="C8" s="3"/>
      <c r="D8" s="3" t="s">
        <v>1179</v>
      </c>
      <c r="F8" s="1">
        <v>5</v>
      </c>
      <c r="G8" s="3" t="s">
        <v>846</v>
      </c>
      <c r="H8" s="1" t="s">
        <v>950</v>
      </c>
      <c r="J8" s="1">
        <v>4</v>
      </c>
      <c r="K8" s="3" t="s">
        <v>861</v>
      </c>
      <c r="L8" s="16">
        <v>44908</v>
      </c>
      <c r="N8" s="1">
        <v>4</v>
      </c>
      <c r="O8" s="3" t="s">
        <v>882</v>
      </c>
      <c r="P8" s="16">
        <v>44908</v>
      </c>
      <c r="R8" s="1">
        <v>4</v>
      </c>
      <c r="S8" s="3" t="s">
        <v>976</v>
      </c>
      <c r="T8" s="16">
        <v>44942</v>
      </c>
    </row>
    <row r="9" spans="2:20" x14ac:dyDescent="0.25">
      <c r="B9" s="3" t="s">
        <v>939</v>
      </c>
      <c r="C9" s="3"/>
      <c r="D9" s="3" t="s">
        <v>1179</v>
      </c>
      <c r="F9" s="1">
        <v>6</v>
      </c>
      <c r="G9" s="3" t="s">
        <v>847</v>
      </c>
      <c r="H9" s="1" t="s">
        <v>950</v>
      </c>
      <c r="J9" s="1">
        <v>5</v>
      </c>
      <c r="K9" s="3" t="s">
        <v>862</v>
      </c>
      <c r="L9" s="16">
        <v>44908</v>
      </c>
      <c r="N9" s="1">
        <v>5</v>
      </c>
      <c r="O9" s="3" t="s">
        <v>921</v>
      </c>
      <c r="P9" s="16">
        <v>44908</v>
      </c>
    </row>
    <row r="10" spans="2:20" x14ac:dyDescent="0.25">
      <c r="B10" s="3" t="s">
        <v>946</v>
      </c>
      <c r="C10" s="3"/>
      <c r="D10" s="3" t="s">
        <v>1179</v>
      </c>
      <c r="F10" s="1">
        <v>7</v>
      </c>
      <c r="G10" s="3" t="s">
        <v>864</v>
      </c>
      <c r="H10" s="16">
        <v>44908</v>
      </c>
      <c r="J10" s="1">
        <v>6</v>
      </c>
      <c r="K10" s="3" t="s">
        <v>865</v>
      </c>
      <c r="L10" s="16">
        <v>44908</v>
      </c>
      <c r="N10" s="1">
        <v>6</v>
      </c>
      <c r="O10" s="3" t="s">
        <v>924</v>
      </c>
      <c r="P10" s="16">
        <v>44908</v>
      </c>
    </row>
    <row r="11" spans="2:20" x14ac:dyDescent="0.25">
      <c r="B11" s="3" t="s">
        <v>967</v>
      </c>
      <c r="C11" s="3"/>
      <c r="D11" s="3" t="s">
        <v>1179</v>
      </c>
      <c r="F11" s="1">
        <v>8</v>
      </c>
      <c r="G11" s="3" t="s">
        <v>866</v>
      </c>
      <c r="H11" s="16">
        <v>44908</v>
      </c>
      <c r="J11" s="1">
        <v>7</v>
      </c>
      <c r="K11" s="3" t="s">
        <v>874</v>
      </c>
      <c r="L11" s="16">
        <v>44908</v>
      </c>
      <c r="N11" s="1">
        <v>7</v>
      </c>
      <c r="O11" s="3" t="s">
        <v>925</v>
      </c>
      <c r="P11" s="16">
        <v>44908</v>
      </c>
    </row>
    <row r="12" spans="2:20" x14ac:dyDescent="0.25">
      <c r="B12" s="3" t="s">
        <v>974</v>
      </c>
      <c r="C12" s="3"/>
      <c r="D12" s="3" t="s">
        <v>1179</v>
      </c>
      <c r="F12" s="1">
        <v>9</v>
      </c>
      <c r="G12" s="3" t="s">
        <v>867</v>
      </c>
      <c r="H12" s="16">
        <v>44908</v>
      </c>
      <c r="J12" s="1">
        <v>8</v>
      </c>
      <c r="K12" s="3" t="s">
        <v>875</v>
      </c>
      <c r="L12" s="16">
        <v>44908</v>
      </c>
      <c r="N12" s="1">
        <v>8</v>
      </c>
      <c r="O12" s="3" t="s">
        <v>937</v>
      </c>
      <c r="P12" s="16">
        <v>44908</v>
      </c>
    </row>
    <row r="13" spans="2:20" x14ac:dyDescent="0.25">
      <c r="B13" s="3" t="s">
        <v>976</v>
      </c>
      <c r="C13" s="3"/>
      <c r="D13" s="3" t="s">
        <v>1179</v>
      </c>
      <c r="F13" s="1">
        <v>10</v>
      </c>
      <c r="G13" s="3" t="s">
        <v>869</v>
      </c>
      <c r="H13" s="16">
        <v>44908</v>
      </c>
      <c r="J13" s="1">
        <v>9</v>
      </c>
      <c r="K13" s="3" t="s">
        <v>878</v>
      </c>
      <c r="L13" s="16">
        <v>44908</v>
      </c>
      <c r="N13" s="1">
        <v>9</v>
      </c>
      <c r="O13" s="3" t="s">
        <v>942</v>
      </c>
      <c r="P13" s="16">
        <v>44908</v>
      </c>
    </row>
    <row r="14" spans="2:20" x14ac:dyDescent="0.25">
      <c r="B14" s="3" t="s">
        <v>977</v>
      </c>
      <c r="C14" s="3"/>
      <c r="D14" s="3" t="s">
        <v>1179</v>
      </c>
      <c r="F14" s="1">
        <v>11</v>
      </c>
      <c r="G14" s="3" t="s">
        <v>870</v>
      </c>
      <c r="H14" s="16">
        <v>44908</v>
      </c>
      <c r="J14" s="1">
        <v>10</v>
      </c>
      <c r="K14" s="3" t="s">
        <v>884</v>
      </c>
      <c r="L14" s="16">
        <v>44908</v>
      </c>
      <c r="N14" s="1">
        <v>10</v>
      </c>
      <c r="O14" s="3" t="s">
        <v>943</v>
      </c>
      <c r="P14" s="16">
        <v>44908</v>
      </c>
    </row>
    <row r="15" spans="2:20" x14ac:dyDescent="0.25">
      <c r="F15" s="1">
        <v>12</v>
      </c>
      <c r="G15" s="3" t="s">
        <v>871</v>
      </c>
      <c r="H15" s="16">
        <v>44908</v>
      </c>
      <c r="J15" s="1">
        <v>11</v>
      </c>
      <c r="K15" s="3" t="s">
        <v>894</v>
      </c>
      <c r="L15" s="16">
        <v>44908</v>
      </c>
      <c r="N15" s="1">
        <v>11</v>
      </c>
      <c r="O15" s="3" t="s">
        <v>977</v>
      </c>
      <c r="P15" s="16">
        <v>44942</v>
      </c>
    </row>
    <row r="16" spans="2:20" x14ac:dyDescent="0.25">
      <c r="F16" s="1">
        <v>13</v>
      </c>
      <c r="G16" s="3" t="s">
        <v>872</v>
      </c>
      <c r="H16" s="16">
        <v>44908</v>
      </c>
      <c r="J16" s="1">
        <v>12</v>
      </c>
      <c r="K16" s="3" t="s">
        <v>893</v>
      </c>
      <c r="L16" s="16">
        <v>44908</v>
      </c>
      <c r="N16" s="1">
        <v>12</v>
      </c>
      <c r="O16" s="3" t="s">
        <v>979</v>
      </c>
      <c r="P16" s="16">
        <v>44942</v>
      </c>
    </row>
    <row r="17" spans="1:12" x14ac:dyDescent="0.25">
      <c r="F17" s="1">
        <v>14</v>
      </c>
      <c r="G17" s="3" t="s">
        <v>873</v>
      </c>
      <c r="H17" s="16">
        <v>44908</v>
      </c>
      <c r="J17" s="1">
        <v>13</v>
      </c>
      <c r="K17" s="3" t="s">
        <v>922</v>
      </c>
      <c r="L17" s="16">
        <v>44908</v>
      </c>
    </row>
    <row r="18" spans="1:12" x14ac:dyDescent="0.25">
      <c r="F18" s="1">
        <v>15</v>
      </c>
      <c r="G18" s="3" t="s">
        <v>876</v>
      </c>
      <c r="H18" s="16">
        <v>44908</v>
      </c>
      <c r="J18" s="1">
        <v>14</v>
      </c>
      <c r="K18" s="3" t="s">
        <v>923</v>
      </c>
      <c r="L18" s="16">
        <v>44908</v>
      </c>
    </row>
    <row r="19" spans="1:12" x14ac:dyDescent="0.25">
      <c r="F19" s="1">
        <v>16</v>
      </c>
      <c r="G19" s="3" t="s">
        <v>877</v>
      </c>
      <c r="H19" s="16">
        <v>44908</v>
      </c>
      <c r="J19" s="1">
        <v>15</v>
      </c>
      <c r="K19" s="3" t="s">
        <v>895</v>
      </c>
      <c r="L19" s="16">
        <v>44908</v>
      </c>
    </row>
    <row r="20" spans="1:12" x14ac:dyDescent="0.25">
      <c r="F20" s="1">
        <v>17</v>
      </c>
      <c r="G20" s="3" t="s">
        <v>879</v>
      </c>
      <c r="H20" s="16">
        <v>44908</v>
      </c>
      <c r="J20" s="1">
        <v>16</v>
      </c>
      <c r="K20" s="3" t="s">
        <v>896</v>
      </c>
      <c r="L20" s="16">
        <v>44908</v>
      </c>
    </row>
    <row r="21" spans="1:12" x14ac:dyDescent="0.25">
      <c r="F21" s="1">
        <v>18</v>
      </c>
      <c r="G21" s="3" t="s">
        <v>880</v>
      </c>
      <c r="H21" s="16">
        <v>44908</v>
      </c>
      <c r="J21" s="1">
        <v>17</v>
      </c>
      <c r="K21" s="3" t="s">
        <v>891</v>
      </c>
      <c r="L21" s="16">
        <v>44908</v>
      </c>
    </row>
    <row r="22" spans="1:12" x14ac:dyDescent="0.25">
      <c r="F22" s="1">
        <v>19</v>
      </c>
      <c r="G22" s="3" t="s">
        <v>883</v>
      </c>
      <c r="H22" s="16">
        <v>44908</v>
      </c>
      <c r="J22" s="1">
        <v>18</v>
      </c>
      <c r="K22" s="3" t="s">
        <v>897</v>
      </c>
      <c r="L22" s="16">
        <v>44908</v>
      </c>
    </row>
    <row r="23" spans="1:12" x14ac:dyDescent="0.25">
      <c r="F23" s="1">
        <v>20</v>
      </c>
      <c r="G23" s="3" t="s">
        <v>885</v>
      </c>
      <c r="H23" s="16">
        <v>44908</v>
      </c>
      <c r="J23" s="1">
        <v>19</v>
      </c>
      <c r="K23" s="3" t="s">
        <v>899</v>
      </c>
      <c r="L23" s="16">
        <v>44908</v>
      </c>
    </row>
    <row r="24" spans="1:12" x14ac:dyDescent="0.25">
      <c r="F24" s="1">
        <v>21</v>
      </c>
      <c r="G24" s="3" t="s">
        <v>886</v>
      </c>
      <c r="H24" s="16">
        <v>44908</v>
      </c>
      <c r="J24" s="1">
        <v>20</v>
      </c>
      <c r="K24" s="3" t="s">
        <v>902</v>
      </c>
      <c r="L24" s="16">
        <v>44908</v>
      </c>
    </row>
    <row r="25" spans="1:12" x14ac:dyDescent="0.25">
      <c r="F25" s="1">
        <v>22</v>
      </c>
      <c r="G25" s="3" t="s">
        <v>892</v>
      </c>
      <c r="H25" s="16">
        <v>44908</v>
      </c>
      <c r="J25" s="1">
        <v>21</v>
      </c>
      <c r="K25" s="3" t="s">
        <v>911</v>
      </c>
      <c r="L25" s="16">
        <v>44908</v>
      </c>
    </row>
    <row r="26" spans="1:12" x14ac:dyDescent="0.25">
      <c r="F26" s="1">
        <v>23</v>
      </c>
      <c r="G26" s="3" t="s">
        <v>898</v>
      </c>
      <c r="H26" s="16">
        <v>44908</v>
      </c>
      <c r="J26" s="1">
        <v>22</v>
      </c>
      <c r="K26" s="3" t="s">
        <v>938</v>
      </c>
      <c r="L26" s="16">
        <v>44908</v>
      </c>
    </row>
    <row r="27" spans="1:12" x14ac:dyDescent="0.25">
      <c r="B27" s="3" t="s">
        <v>702</v>
      </c>
      <c r="C27" s="3" t="s">
        <v>680</v>
      </c>
      <c r="D27" s="3" t="s">
        <v>101</v>
      </c>
      <c r="F27" s="1">
        <v>24</v>
      </c>
      <c r="G27" s="3" t="s">
        <v>909</v>
      </c>
      <c r="H27" s="16">
        <v>44908</v>
      </c>
      <c r="J27" s="1">
        <v>23</v>
      </c>
      <c r="K27" s="3" t="s">
        <v>939</v>
      </c>
      <c r="L27" s="16">
        <v>44908</v>
      </c>
    </row>
    <row r="28" spans="1:12" x14ac:dyDescent="0.25">
      <c r="A28" s="3" t="s">
        <v>700</v>
      </c>
      <c r="B28" s="3" t="s">
        <v>699</v>
      </c>
      <c r="C28" s="8" t="s">
        <v>693</v>
      </c>
      <c r="D28" s="8" t="s">
        <v>704</v>
      </c>
      <c r="F28" s="1">
        <v>25</v>
      </c>
      <c r="G28" s="3" t="s">
        <v>920</v>
      </c>
      <c r="H28" s="16">
        <v>44908</v>
      </c>
      <c r="J28" s="1">
        <v>24</v>
      </c>
      <c r="K28" s="3" t="s">
        <v>940</v>
      </c>
      <c r="L28" s="16">
        <v>44908</v>
      </c>
    </row>
    <row r="29" spans="1:12" x14ac:dyDescent="0.25">
      <c r="A29" s="3" t="s">
        <v>700</v>
      </c>
      <c r="B29" s="3" t="s">
        <v>696</v>
      </c>
      <c r="C29" s="3" t="s">
        <v>692</v>
      </c>
      <c r="D29" s="3"/>
      <c r="F29" s="1">
        <v>26</v>
      </c>
      <c r="G29" s="3" t="s">
        <v>900</v>
      </c>
      <c r="H29" s="16">
        <v>44908</v>
      </c>
      <c r="J29" s="1">
        <v>25</v>
      </c>
      <c r="K29" s="3" t="s">
        <v>957</v>
      </c>
      <c r="L29" s="16">
        <v>44942</v>
      </c>
    </row>
    <row r="30" spans="1:12" x14ac:dyDescent="0.25">
      <c r="A30" s="3" t="s">
        <v>700</v>
      </c>
      <c r="B30" s="3" t="s">
        <v>694</v>
      </c>
      <c r="C30" s="3" t="s">
        <v>692</v>
      </c>
      <c r="D30" s="3"/>
      <c r="F30" s="1">
        <v>27</v>
      </c>
      <c r="G30" s="3" t="s">
        <v>901</v>
      </c>
      <c r="H30" s="16">
        <v>44908</v>
      </c>
      <c r="J30" s="1">
        <v>26</v>
      </c>
      <c r="K30" s="3" t="s">
        <v>958</v>
      </c>
      <c r="L30" s="16">
        <v>44942</v>
      </c>
    </row>
    <row r="31" spans="1:12" x14ac:dyDescent="0.25">
      <c r="A31" s="3" t="s">
        <v>700</v>
      </c>
      <c r="B31" s="3" t="s">
        <v>683</v>
      </c>
      <c r="C31" s="8" t="s">
        <v>692</v>
      </c>
      <c r="D31" s="8" t="s">
        <v>703</v>
      </c>
      <c r="F31" s="1">
        <v>28</v>
      </c>
      <c r="G31" s="3" t="s">
        <v>914</v>
      </c>
      <c r="H31" s="16">
        <v>44908</v>
      </c>
      <c r="J31" s="1">
        <v>27</v>
      </c>
      <c r="K31" s="3" t="s">
        <v>959</v>
      </c>
      <c r="L31" s="16">
        <v>44942</v>
      </c>
    </row>
    <row r="32" spans="1:12" x14ac:dyDescent="0.25">
      <c r="A32" s="3" t="s">
        <v>701</v>
      </c>
      <c r="B32" s="3" t="s">
        <v>824</v>
      </c>
      <c r="C32" s="3" t="s">
        <v>692</v>
      </c>
      <c r="D32" s="3"/>
      <c r="F32" s="1">
        <v>29</v>
      </c>
      <c r="G32" s="3" t="s">
        <v>910</v>
      </c>
      <c r="H32" s="16">
        <v>44908</v>
      </c>
      <c r="J32" s="1">
        <v>28</v>
      </c>
      <c r="K32" s="3" t="s">
        <v>960</v>
      </c>
      <c r="L32" s="16">
        <v>44942</v>
      </c>
    </row>
    <row r="33" spans="1:12" x14ac:dyDescent="0.25">
      <c r="A33" s="3" t="s">
        <v>701</v>
      </c>
      <c r="B33" s="3" t="s">
        <v>825</v>
      </c>
      <c r="C33" s="3" t="s">
        <v>692</v>
      </c>
      <c r="D33" s="3"/>
      <c r="F33" s="1">
        <v>30</v>
      </c>
      <c r="G33" s="3" t="s">
        <v>926</v>
      </c>
      <c r="H33" s="16">
        <v>44908</v>
      </c>
      <c r="J33" s="1">
        <v>29</v>
      </c>
      <c r="K33" s="3" t="s">
        <v>969</v>
      </c>
      <c r="L33" s="16">
        <v>44942</v>
      </c>
    </row>
    <row r="34" spans="1:12" x14ac:dyDescent="0.25">
      <c r="A34" s="3" t="s">
        <v>701</v>
      </c>
      <c r="B34" s="3" t="s">
        <v>826</v>
      </c>
      <c r="C34" s="3" t="s">
        <v>692</v>
      </c>
      <c r="D34" s="3"/>
      <c r="F34" s="1">
        <v>31</v>
      </c>
      <c r="G34" s="3" t="s">
        <v>903</v>
      </c>
      <c r="H34" s="16">
        <v>44908</v>
      </c>
      <c r="J34" s="1">
        <v>30</v>
      </c>
      <c r="K34" s="3" t="s">
        <v>971</v>
      </c>
      <c r="L34" s="16">
        <v>44942</v>
      </c>
    </row>
    <row r="35" spans="1:12" x14ac:dyDescent="0.25">
      <c r="A35" s="3" t="s">
        <v>701</v>
      </c>
      <c r="B35" s="3" t="s">
        <v>698</v>
      </c>
      <c r="C35" s="3" t="s">
        <v>692</v>
      </c>
      <c r="D35" s="3"/>
      <c r="F35" s="1">
        <v>32</v>
      </c>
      <c r="G35" s="3" t="s">
        <v>941</v>
      </c>
      <c r="H35" s="16">
        <v>44908</v>
      </c>
      <c r="J35" s="1">
        <v>31</v>
      </c>
      <c r="K35" s="3" t="s">
        <v>972</v>
      </c>
      <c r="L35" s="16">
        <v>44942</v>
      </c>
    </row>
    <row r="36" spans="1:12" x14ac:dyDescent="0.25">
      <c r="A36" s="3" t="s">
        <v>701</v>
      </c>
      <c r="B36" s="3" t="s">
        <v>697</v>
      </c>
      <c r="C36" s="3" t="s">
        <v>692</v>
      </c>
      <c r="D36" s="3"/>
      <c r="F36" s="1">
        <v>33</v>
      </c>
      <c r="G36" s="3" t="s">
        <v>952</v>
      </c>
      <c r="H36" s="16">
        <v>44942</v>
      </c>
      <c r="J36" s="1">
        <v>32</v>
      </c>
      <c r="K36" s="3" t="s">
        <v>978</v>
      </c>
      <c r="L36" s="16">
        <v>44942</v>
      </c>
    </row>
    <row r="37" spans="1:12" x14ac:dyDescent="0.25">
      <c r="A37" s="3" t="s">
        <v>701</v>
      </c>
      <c r="B37" s="3" t="s">
        <v>695</v>
      </c>
      <c r="C37" s="3" t="s">
        <v>692</v>
      </c>
      <c r="D37" s="3"/>
      <c r="F37" s="1">
        <v>34</v>
      </c>
      <c r="G37" s="3" t="s">
        <v>953</v>
      </c>
      <c r="H37" s="16">
        <v>44942</v>
      </c>
    </row>
    <row r="38" spans="1:12" x14ac:dyDescent="0.25">
      <c r="A38" s="3" t="s">
        <v>701</v>
      </c>
      <c r="B38" s="3" t="s">
        <v>858</v>
      </c>
      <c r="C38" s="3" t="s">
        <v>692</v>
      </c>
      <c r="D38" s="3"/>
      <c r="F38" s="1">
        <v>35</v>
      </c>
      <c r="G38" s="3" t="s">
        <v>954</v>
      </c>
      <c r="H38" s="16">
        <v>44942</v>
      </c>
    </row>
    <row r="39" spans="1:12" x14ac:dyDescent="0.25">
      <c r="A39" s="3" t="s">
        <v>701</v>
      </c>
      <c r="B39" s="3" t="s">
        <v>827</v>
      </c>
      <c r="C39" s="8" t="s">
        <v>828</v>
      </c>
      <c r="D39" s="3"/>
      <c r="F39" s="1">
        <v>36</v>
      </c>
      <c r="G39" s="3" t="s">
        <v>955</v>
      </c>
      <c r="H39" s="16">
        <v>44942</v>
      </c>
      <c r="L39" s="53"/>
    </row>
    <row r="40" spans="1:12" x14ac:dyDescent="0.25">
      <c r="F40" s="1">
        <v>37</v>
      </c>
      <c r="G40" s="3" t="s">
        <v>956</v>
      </c>
      <c r="H40" s="16">
        <v>44942</v>
      </c>
      <c r="L40" s="53"/>
    </row>
    <row r="41" spans="1:12" x14ac:dyDescent="0.25">
      <c r="F41" s="1">
        <v>38</v>
      </c>
      <c r="G41" s="3" t="s">
        <v>962</v>
      </c>
      <c r="H41" s="16">
        <v>44942</v>
      </c>
      <c r="L41" s="53"/>
    </row>
    <row r="42" spans="1:12" x14ac:dyDescent="0.25">
      <c r="F42" s="1">
        <v>39</v>
      </c>
      <c r="G42" s="3" t="s">
        <v>970</v>
      </c>
      <c r="H42" s="16">
        <v>44942</v>
      </c>
      <c r="L42" s="53"/>
    </row>
    <row r="43" spans="1:12" x14ac:dyDescent="0.25">
      <c r="F43" s="1">
        <v>40</v>
      </c>
      <c r="G43" s="3" t="s">
        <v>973</v>
      </c>
      <c r="H43" s="16">
        <v>44942</v>
      </c>
    </row>
    <row r="44" spans="1:12" x14ac:dyDescent="0.25">
      <c r="F44" s="1">
        <v>41</v>
      </c>
      <c r="G44" s="3" t="s">
        <v>975</v>
      </c>
      <c r="H44" s="16">
        <v>44942</v>
      </c>
    </row>
    <row r="51" spans="2:4" x14ac:dyDescent="0.25">
      <c r="B51" s="25" t="s">
        <v>1237</v>
      </c>
      <c r="D51" s="42" t="s">
        <v>1238</v>
      </c>
    </row>
    <row r="52" spans="2:4" x14ac:dyDescent="0.25">
      <c r="B52" s="3" t="s">
        <v>1206</v>
      </c>
      <c r="D52" s="3" t="s">
        <v>4</v>
      </c>
    </row>
    <row r="53" spans="2:4" x14ac:dyDescent="0.25">
      <c r="B53" s="3" t="s">
        <v>1211</v>
      </c>
      <c r="D53" s="3" t="s">
        <v>1103</v>
      </c>
    </row>
    <row r="54" spans="2:4" x14ac:dyDescent="0.25">
      <c r="B54" s="3" t="s">
        <v>1199</v>
      </c>
      <c r="D54" s="3" t="s">
        <v>1025</v>
      </c>
    </row>
    <row r="55" spans="2:4" x14ac:dyDescent="0.25">
      <c r="B55" s="3" t="s">
        <v>1197</v>
      </c>
      <c r="D55" s="3" t="s">
        <v>473</v>
      </c>
    </row>
    <row r="56" spans="2:4" x14ac:dyDescent="0.25">
      <c r="B56" s="3" t="s">
        <v>1200</v>
      </c>
      <c r="D56" s="3" t="s">
        <v>938</v>
      </c>
    </row>
    <row r="57" spans="2:4" x14ac:dyDescent="0.25">
      <c r="B57" s="3" t="s">
        <v>1203</v>
      </c>
      <c r="D57" s="3" t="s">
        <v>1004</v>
      </c>
    </row>
    <row r="58" spans="2:4" x14ac:dyDescent="0.25">
      <c r="B58" s="3" t="s">
        <v>1202</v>
      </c>
      <c r="D58" s="3" t="s">
        <v>977</v>
      </c>
    </row>
    <row r="59" spans="2:4" x14ac:dyDescent="0.25">
      <c r="B59" s="3" t="s">
        <v>1204</v>
      </c>
      <c r="D59" s="3" t="s">
        <v>967</v>
      </c>
    </row>
    <row r="60" spans="2:4" x14ac:dyDescent="0.25">
      <c r="B60" s="3" t="s">
        <v>1208</v>
      </c>
      <c r="D60" s="3" t="s">
        <v>946</v>
      </c>
    </row>
    <row r="61" spans="2:4" x14ac:dyDescent="0.25">
      <c r="B61" s="3" t="s">
        <v>1207</v>
      </c>
      <c r="D61" s="3" t="s">
        <v>974</v>
      </c>
    </row>
    <row r="62" spans="2:4" x14ac:dyDescent="0.25">
      <c r="B62" s="3" t="s">
        <v>1210</v>
      </c>
      <c r="D62" s="3" t="s">
        <v>976</v>
      </c>
    </row>
    <row r="63" spans="2:4" x14ac:dyDescent="0.25">
      <c r="B63" s="3" t="s">
        <v>1212</v>
      </c>
      <c r="D63" s="3" t="s">
        <v>996</v>
      </c>
    </row>
    <row r="64" spans="2:4" x14ac:dyDescent="0.25">
      <c r="B64" s="3" t="s">
        <v>1214</v>
      </c>
      <c r="D64" s="3" t="s">
        <v>995</v>
      </c>
    </row>
    <row r="65" spans="2:4" x14ac:dyDescent="0.25">
      <c r="B65" s="3" t="s">
        <v>1198</v>
      </c>
      <c r="D65" s="3" t="s">
        <v>92</v>
      </c>
    </row>
    <row r="66" spans="2:4" x14ac:dyDescent="0.25">
      <c r="B66" s="3" t="s">
        <v>1201</v>
      </c>
      <c r="D66" s="3" t="s">
        <v>1149</v>
      </c>
    </row>
    <row r="67" spans="2:4" x14ac:dyDescent="0.25">
      <c r="B67" s="3" t="s">
        <v>1205</v>
      </c>
      <c r="D67" s="3" t="s">
        <v>1150</v>
      </c>
    </row>
    <row r="68" spans="2:4" x14ac:dyDescent="0.25">
      <c r="B68" s="3" t="s">
        <v>1209</v>
      </c>
      <c r="D68" s="3" t="s">
        <v>1039</v>
      </c>
    </row>
    <row r="69" spans="2:4" x14ac:dyDescent="0.25">
      <c r="B69" s="3" t="s">
        <v>1213</v>
      </c>
      <c r="D69" s="3" t="s">
        <v>1071</v>
      </c>
    </row>
    <row r="70" spans="2:4" x14ac:dyDescent="0.25">
      <c r="D70" s="3" t="s">
        <v>1129</v>
      </c>
    </row>
    <row r="71" spans="2:4" x14ac:dyDescent="0.25">
      <c r="D71" s="3" t="s">
        <v>1142</v>
      </c>
    </row>
    <row r="72" spans="2:4" x14ac:dyDescent="0.25">
      <c r="D72" s="3" t="s">
        <v>1143</v>
      </c>
    </row>
    <row r="73" spans="2:4" x14ac:dyDescent="0.25">
      <c r="D73" s="3" t="s">
        <v>1141</v>
      </c>
    </row>
    <row r="74" spans="2:4" x14ac:dyDescent="0.25">
      <c r="D74" s="3" t="s">
        <v>1140</v>
      </c>
    </row>
    <row r="75" spans="2:4" x14ac:dyDescent="0.25">
      <c r="D75" s="3" t="s">
        <v>1195</v>
      </c>
    </row>
    <row r="76" spans="2:4" x14ac:dyDescent="0.25">
      <c r="D76" s="3" t="s">
        <v>935</v>
      </c>
    </row>
    <row r="77" spans="2:4" x14ac:dyDescent="0.25">
      <c r="D77" s="3" t="s">
        <v>1093</v>
      </c>
    </row>
    <row r="78" spans="2:4" x14ac:dyDescent="0.25">
      <c r="D78" s="3" t="s">
        <v>1159</v>
      </c>
    </row>
  </sheetData>
  <autoFilter ref="A27:D39" xr:uid="{00000000-0001-0000-0200-000000000000}">
    <sortState xmlns:xlrd2="http://schemas.microsoft.com/office/spreadsheetml/2017/richdata2" ref="A28:D39">
      <sortCondition ref="A27:A39"/>
    </sortState>
  </autoFilter>
  <sortState xmlns:xlrd2="http://schemas.microsoft.com/office/spreadsheetml/2017/richdata2" ref="D52:D78">
    <sortCondition ref="D52:D78"/>
  </sortState>
  <conditionalFormatting sqref="B6">
    <cfRule type="duplicateValues" dxfId="26" priority="30"/>
  </conditionalFormatting>
  <conditionalFormatting sqref="B6">
    <cfRule type="duplicateValues" dxfId="25" priority="29"/>
  </conditionalFormatting>
  <conditionalFormatting sqref="B3">
    <cfRule type="duplicateValues" dxfId="24" priority="267"/>
  </conditionalFormatting>
  <conditionalFormatting sqref="B3">
    <cfRule type="duplicateValues" dxfId="23" priority="269"/>
    <cfRule type="duplicateValues" dxfId="22" priority="270"/>
    <cfRule type="duplicateValues" dxfId="21" priority="271"/>
  </conditionalFormatting>
  <conditionalFormatting sqref="B3">
    <cfRule type="duplicateValues" dxfId="20" priority="272"/>
    <cfRule type="duplicateValues" dxfId="19" priority="273"/>
  </conditionalFormatting>
  <conditionalFormatting sqref="B5">
    <cfRule type="duplicateValues" dxfId="18" priority="469"/>
  </conditionalFormatting>
  <conditionalFormatting sqref="B4">
    <cfRule type="duplicateValues" dxfId="17" priority="580"/>
  </conditionalFormatting>
  <conditionalFormatting sqref="B4:B6">
    <cfRule type="duplicateValues" dxfId="16" priority="581"/>
    <cfRule type="duplicateValues" dxfId="15" priority="582"/>
    <cfRule type="duplicateValues" dxfId="14" priority="583"/>
  </conditionalFormatting>
  <conditionalFormatting sqref="B4:B6">
    <cfRule type="duplicateValues" dxfId="13" priority="584"/>
  </conditionalFormatting>
  <conditionalFormatting sqref="B88:B1048576 B1:B9">
    <cfRule type="duplicateValues" dxfId="12" priority="585"/>
  </conditionalFormatting>
  <conditionalFormatting sqref="B27:B39">
    <cfRule type="duplicateValues" dxfId="11" priority="12"/>
  </conditionalFormatting>
  <conditionalFormatting sqref="B27:B39">
    <cfRule type="duplicateValues" dxfId="10" priority="11"/>
  </conditionalFormatting>
  <conditionalFormatting sqref="B27:B39">
    <cfRule type="duplicateValues" dxfId="9" priority="8"/>
    <cfRule type="duplicateValues" dxfId="8" priority="9"/>
    <cfRule type="duplicateValues" dxfId="7" priority="10"/>
  </conditionalFormatting>
  <conditionalFormatting sqref="B27:B39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</conditionalFormatting>
  <conditionalFormatting sqref="B1:B20">
    <cfRule type="duplicateValues" dxfId="0" priority="638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01DF-761E-45B3-AFA3-0E723114177E}">
  <sheetPr>
    <pageSetUpPr fitToPage="1"/>
  </sheetPr>
  <dimension ref="A1:E54"/>
  <sheetViews>
    <sheetView topLeftCell="A22" workbookViewId="0">
      <selection activeCell="D35" sqref="D35"/>
    </sheetView>
  </sheetViews>
  <sheetFormatPr defaultRowHeight="15" x14ac:dyDescent="0.25"/>
  <cols>
    <col min="1" max="1" width="7.5703125" style="22" customWidth="1"/>
    <col min="2" max="2" width="26.28515625" bestFit="1" customWidth="1"/>
    <col min="3" max="3" width="25.42578125" customWidth="1"/>
    <col min="4" max="4" width="56.42578125" customWidth="1"/>
    <col min="5" max="5" width="21.7109375" bestFit="1" customWidth="1"/>
  </cols>
  <sheetData>
    <row r="1" spans="1:5" ht="15.75" x14ac:dyDescent="0.25">
      <c r="A1" s="57" t="s">
        <v>1229</v>
      </c>
    </row>
    <row r="2" spans="1:5" x14ac:dyDescent="0.25">
      <c r="A2" s="23" t="s">
        <v>107</v>
      </c>
      <c r="B2" s="25" t="s">
        <v>98</v>
      </c>
      <c r="C2" s="25" t="s">
        <v>684</v>
      </c>
      <c r="D2" s="25" t="s">
        <v>998</v>
      </c>
      <c r="E2" s="25" t="s">
        <v>101</v>
      </c>
    </row>
    <row r="3" spans="1:5" x14ac:dyDescent="0.25">
      <c r="A3" s="23"/>
      <c r="B3" s="60" t="s">
        <v>1224</v>
      </c>
      <c r="C3" s="61"/>
      <c r="D3" s="61"/>
      <c r="E3" s="62"/>
    </row>
    <row r="4" spans="1:5" x14ac:dyDescent="0.25">
      <c r="A4" s="1">
        <v>1</v>
      </c>
      <c r="B4" s="3" t="s">
        <v>4</v>
      </c>
      <c r="C4" s="3" t="s">
        <v>685</v>
      </c>
      <c r="D4" s="3" t="s">
        <v>693</v>
      </c>
      <c r="E4" s="3" t="s">
        <v>1223</v>
      </c>
    </row>
    <row r="5" spans="1:5" x14ac:dyDescent="0.25">
      <c r="A5" s="1">
        <v>2</v>
      </c>
      <c r="B5" s="3" t="s">
        <v>1103</v>
      </c>
      <c r="C5" s="3" t="s">
        <v>1216</v>
      </c>
      <c r="D5" s="3" t="s">
        <v>693</v>
      </c>
      <c r="E5" s="3" t="s">
        <v>1223</v>
      </c>
    </row>
    <row r="6" spans="1:5" x14ac:dyDescent="0.25">
      <c r="A6" s="1"/>
      <c r="B6" s="60" t="s">
        <v>1225</v>
      </c>
      <c r="C6" s="61"/>
      <c r="D6" s="61"/>
      <c r="E6" s="62"/>
    </row>
    <row r="7" spans="1:5" x14ac:dyDescent="0.25">
      <c r="A7" s="1">
        <v>1</v>
      </c>
      <c r="B7" s="3" t="s">
        <v>1025</v>
      </c>
      <c r="C7" s="3" t="s">
        <v>1216</v>
      </c>
      <c r="D7" s="3" t="s">
        <v>693</v>
      </c>
      <c r="E7" s="3" t="s">
        <v>1223</v>
      </c>
    </row>
    <row r="8" spans="1:5" x14ac:dyDescent="0.25">
      <c r="A8" s="1">
        <v>2</v>
      </c>
      <c r="B8" s="3" t="s">
        <v>473</v>
      </c>
      <c r="C8" s="3" t="s">
        <v>908</v>
      </c>
      <c r="D8" s="3" t="s">
        <v>693</v>
      </c>
      <c r="E8" s="3" t="s">
        <v>1223</v>
      </c>
    </row>
    <row r="9" spans="1:5" x14ac:dyDescent="0.25">
      <c r="A9" s="1">
        <v>3</v>
      </c>
      <c r="B9" s="3" t="s">
        <v>938</v>
      </c>
      <c r="C9" s="3" t="s">
        <v>1179</v>
      </c>
      <c r="D9" s="3" t="s">
        <v>693</v>
      </c>
      <c r="E9" s="3" t="s">
        <v>1223</v>
      </c>
    </row>
    <row r="10" spans="1:5" x14ac:dyDescent="0.25">
      <c r="A10" s="1">
        <v>4</v>
      </c>
      <c r="B10" s="3" t="s">
        <v>1004</v>
      </c>
      <c r="C10" s="3" t="s">
        <v>1216</v>
      </c>
      <c r="D10" s="3" t="s">
        <v>693</v>
      </c>
      <c r="E10" s="3" t="s">
        <v>1223</v>
      </c>
    </row>
    <row r="11" spans="1:5" x14ac:dyDescent="0.25">
      <c r="A11" s="1"/>
      <c r="B11" s="60" t="s">
        <v>1226</v>
      </c>
      <c r="C11" s="61"/>
      <c r="D11" s="61"/>
      <c r="E11" s="62"/>
    </row>
    <row r="12" spans="1:5" x14ac:dyDescent="0.25">
      <c r="A12" s="1">
        <v>1</v>
      </c>
      <c r="B12" s="3" t="s">
        <v>977</v>
      </c>
      <c r="C12" s="3" t="s">
        <v>1179</v>
      </c>
      <c r="D12" s="3" t="s">
        <v>693</v>
      </c>
      <c r="E12" s="3" t="s">
        <v>1223</v>
      </c>
    </row>
    <row r="13" spans="1:5" x14ac:dyDescent="0.25">
      <c r="A13" s="1"/>
      <c r="B13" s="60" t="s">
        <v>1227</v>
      </c>
      <c r="C13" s="61"/>
      <c r="D13" s="61"/>
      <c r="E13" s="62"/>
    </row>
    <row r="14" spans="1:5" x14ac:dyDescent="0.25">
      <c r="A14" s="1">
        <v>1</v>
      </c>
      <c r="B14" s="3" t="s">
        <v>967</v>
      </c>
      <c r="C14" s="3" t="s">
        <v>1179</v>
      </c>
      <c r="D14" s="3" t="s">
        <v>693</v>
      </c>
      <c r="E14" s="3" t="s">
        <v>1223</v>
      </c>
    </row>
    <row r="15" spans="1:5" x14ac:dyDescent="0.25">
      <c r="A15" s="1">
        <v>2</v>
      </c>
      <c r="B15" s="3" t="s">
        <v>946</v>
      </c>
      <c r="C15" s="3" t="s">
        <v>1179</v>
      </c>
      <c r="D15" s="3" t="s">
        <v>693</v>
      </c>
      <c r="E15" s="3" t="s">
        <v>1223</v>
      </c>
    </row>
    <row r="16" spans="1:5" x14ac:dyDescent="0.25">
      <c r="A16" s="1">
        <v>3</v>
      </c>
      <c r="B16" s="3" t="s">
        <v>974</v>
      </c>
      <c r="C16" s="3" t="s">
        <v>1179</v>
      </c>
      <c r="D16" s="3" t="s">
        <v>693</v>
      </c>
      <c r="E16" s="3" t="s">
        <v>1223</v>
      </c>
    </row>
    <row r="17" spans="1:5" x14ac:dyDescent="0.25">
      <c r="A17" s="1">
        <v>4</v>
      </c>
      <c r="B17" s="3" t="s">
        <v>976</v>
      </c>
      <c r="C17" s="3" t="s">
        <v>1179</v>
      </c>
      <c r="D17" s="3" t="s">
        <v>693</v>
      </c>
      <c r="E17" s="3" t="s">
        <v>1223</v>
      </c>
    </row>
    <row r="18" spans="1:5" x14ac:dyDescent="0.25">
      <c r="A18" s="1">
        <v>5</v>
      </c>
      <c r="B18" s="3" t="s">
        <v>996</v>
      </c>
      <c r="C18" s="3" t="s">
        <v>1216</v>
      </c>
      <c r="D18" s="3" t="s">
        <v>693</v>
      </c>
      <c r="E18" s="3" t="s">
        <v>1223</v>
      </c>
    </row>
    <row r="19" spans="1:5" x14ac:dyDescent="0.25">
      <c r="A19" s="1">
        <v>6</v>
      </c>
      <c r="B19" s="3" t="s">
        <v>995</v>
      </c>
      <c r="C19" s="3" t="s">
        <v>1216</v>
      </c>
      <c r="D19" s="3" t="s">
        <v>693</v>
      </c>
      <c r="E19" s="3" t="s">
        <v>1223</v>
      </c>
    </row>
    <row r="20" spans="1:5" x14ac:dyDescent="0.25">
      <c r="A20" s="1">
        <v>7</v>
      </c>
      <c r="B20" s="3" t="s">
        <v>92</v>
      </c>
      <c r="C20" s="3" t="s">
        <v>1083</v>
      </c>
      <c r="D20" s="3" t="s">
        <v>999</v>
      </c>
      <c r="E20" s="3" t="s">
        <v>1223</v>
      </c>
    </row>
    <row r="21" spans="1:5" x14ac:dyDescent="0.25">
      <c r="A21" s="1">
        <v>8</v>
      </c>
      <c r="B21" s="3" t="s">
        <v>1149</v>
      </c>
      <c r="C21" s="3" t="s">
        <v>1216</v>
      </c>
      <c r="D21" s="3" t="s">
        <v>693</v>
      </c>
      <c r="E21" s="3" t="s">
        <v>1223</v>
      </c>
    </row>
    <row r="22" spans="1:5" x14ac:dyDescent="0.25">
      <c r="A22" s="1">
        <v>9</v>
      </c>
      <c r="B22" s="3" t="s">
        <v>1150</v>
      </c>
      <c r="C22" s="3" t="s">
        <v>1216</v>
      </c>
      <c r="D22" s="3" t="s">
        <v>693</v>
      </c>
      <c r="E22" s="3" t="s">
        <v>1223</v>
      </c>
    </row>
    <row r="23" spans="1:5" x14ac:dyDescent="0.25">
      <c r="A23" s="1">
        <v>10</v>
      </c>
      <c r="B23" s="3" t="s">
        <v>1039</v>
      </c>
      <c r="C23" s="3" t="s">
        <v>1216</v>
      </c>
      <c r="D23" s="3" t="s">
        <v>693</v>
      </c>
      <c r="E23" s="3" t="s">
        <v>1223</v>
      </c>
    </row>
    <row r="24" spans="1:5" x14ac:dyDescent="0.25">
      <c r="A24" s="1">
        <v>11</v>
      </c>
      <c r="B24" s="3" t="s">
        <v>1071</v>
      </c>
      <c r="C24" s="3" t="s">
        <v>1216</v>
      </c>
      <c r="D24" s="3" t="s">
        <v>693</v>
      </c>
      <c r="E24" s="3" t="s">
        <v>1223</v>
      </c>
    </row>
    <row r="25" spans="1:5" x14ac:dyDescent="0.25">
      <c r="A25" s="1">
        <v>12</v>
      </c>
      <c r="B25" s="3" t="s">
        <v>1129</v>
      </c>
      <c r="C25" s="3" t="s">
        <v>1216</v>
      </c>
      <c r="D25" s="3" t="s">
        <v>693</v>
      </c>
      <c r="E25" s="3" t="s">
        <v>1223</v>
      </c>
    </row>
    <row r="26" spans="1:5" x14ac:dyDescent="0.25">
      <c r="A26" s="1">
        <v>13</v>
      </c>
      <c r="B26" s="3" t="s">
        <v>1142</v>
      </c>
      <c r="C26" s="3" t="s">
        <v>1216</v>
      </c>
      <c r="D26" s="3" t="s">
        <v>693</v>
      </c>
      <c r="E26" s="3" t="s">
        <v>1223</v>
      </c>
    </row>
    <row r="27" spans="1:5" x14ac:dyDescent="0.25">
      <c r="A27" s="1">
        <v>14</v>
      </c>
      <c r="B27" s="3" t="s">
        <v>1143</v>
      </c>
      <c r="C27" s="3" t="s">
        <v>1216</v>
      </c>
      <c r="D27" s="3" t="s">
        <v>693</v>
      </c>
      <c r="E27" s="3" t="s">
        <v>1223</v>
      </c>
    </row>
    <row r="28" spans="1:5" x14ac:dyDescent="0.25">
      <c r="A28" s="1">
        <v>15</v>
      </c>
      <c r="B28" s="3" t="s">
        <v>1141</v>
      </c>
      <c r="C28" s="3" t="s">
        <v>1216</v>
      </c>
      <c r="D28" s="3" t="s">
        <v>693</v>
      </c>
      <c r="E28" s="3" t="s">
        <v>1223</v>
      </c>
    </row>
    <row r="29" spans="1:5" x14ac:dyDescent="0.25">
      <c r="A29" s="1">
        <v>16</v>
      </c>
      <c r="B29" s="3" t="s">
        <v>1140</v>
      </c>
      <c r="C29" s="3" t="s">
        <v>1216</v>
      </c>
      <c r="D29" s="3" t="s">
        <v>693</v>
      </c>
      <c r="E29" s="3" t="s">
        <v>1223</v>
      </c>
    </row>
    <row r="30" spans="1:5" x14ac:dyDescent="0.25">
      <c r="A30" s="1">
        <v>17</v>
      </c>
      <c r="B30" s="3" t="s">
        <v>1195</v>
      </c>
      <c r="C30" s="3" t="s">
        <v>1216</v>
      </c>
      <c r="D30" s="3" t="s">
        <v>693</v>
      </c>
      <c r="E30" s="3" t="s">
        <v>1223</v>
      </c>
    </row>
    <row r="31" spans="1:5" x14ac:dyDescent="0.25">
      <c r="A31" s="1">
        <v>18</v>
      </c>
      <c r="B31" s="3" t="s">
        <v>935</v>
      </c>
      <c r="C31" s="3" t="s">
        <v>1082</v>
      </c>
      <c r="D31" s="3" t="s">
        <v>693</v>
      </c>
      <c r="E31" s="3" t="s">
        <v>1223</v>
      </c>
    </row>
    <row r="32" spans="1:5" x14ac:dyDescent="0.25">
      <c r="A32" s="1">
        <v>19</v>
      </c>
      <c r="B32" s="3" t="s">
        <v>1093</v>
      </c>
      <c r="C32" s="3" t="s">
        <v>1216</v>
      </c>
      <c r="D32" s="3" t="s">
        <v>693</v>
      </c>
      <c r="E32" s="3" t="s">
        <v>1223</v>
      </c>
    </row>
    <row r="33" spans="1:5" x14ac:dyDescent="0.25">
      <c r="A33" s="1">
        <v>20</v>
      </c>
      <c r="B33" s="3" t="s">
        <v>1159</v>
      </c>
      <c r="C33" s="3" t="s">
        <v>1216</v>
      </c>
      <c r="D33" s="3" t="s">
        <v>693</v>
      </c>
      <c r="E33" s="3" t="s">
        <v>1223</v>
      </c>
    </row>
    <row r="35" spans="1:5" ht="15.75" x14ac:dyDescent="0.25">
      <c r="A35" s="57" t="s">
        <v>1230</v>
      </c>
    </row>
    <row r="36" spans="1:5" x14ac:dyDescent="0.25">
      <c r="A36" s="23" t="s">
        <v>107</v>
      </c>
      <c r="B36" s="25" t="s">
        <v>98</v>
      </c>
      <c r="C36" s="25" t="s">
        <v>101</v>
      </c>
    </row>
    <row r="37" spans="1:5" x14ac:dyDescent="0.25">
      <c r="A37" s="1">
        <v>1</v>
      </c>
      <c r="B37" s="3" t="s">
        <v>1206</v>
      </c>
      <c r="C37" s="3" t="s">
        <v>1228</v>
      </c>
    </row>
    <row r="38" spans="1:5" x14ac:dyDescent="0.25">
      <c r="A38" s="1">
        <v>2</v>
      </c>
      <c r="B38" s="3" t="s">
        <v>1211</v>
      </c>
      <c r="C38" s="3" t="s">
        <v>1228</v>
      </c>
    </row>
    <row r="39" spans="1:5" x14ac:dyDescent="0.25">
      <c r="A39" s="1">
        <v>3</v>
      </c>
      <c r="B39" s="3" t="s">
        <v>1199</v>
      </c>
      <c r="C39" s="3" t="s">
        <v>1228</v>
      </c>
    </row>
    <row r="40" spans="1:5" x14ac:dyDescent="0.25">
      <c r="A40" s="1">
        <v>4</v>
      </c>
      <c r="B40" s="3" t="s">
        <v>1197</v>
      </c>
      <c r="C40" s="3" t="s">
        <v>1228</v>
      </c>
    </row>
    <row r="41" spans="1:5" x14ac:dyDescent="0.25">
      <c r="A41" s="1">
        <v>5</v>
      </c>
      <c r="B41" s="3" t="s">
        <v>1200</v>
      </c>
      <c r="C41" s="3" t="s">
        <v>1228</v>
      </c>
    </row>
    <row r="42" spans="1:5" x14ac:dyDescent="0.25">
      <c r="A42" s="1">
        <v>6</v>
      </c>
      <c r="B42" s="3" t="s">
        <v>1203</v>
      </c>
      <c r="C42" s="3" t="s">
        <v>1228</v>
      </c>
    </row>
    <row r="43" spans="1:5" x14ac:dyDescent="0.25">
      <c r="A43" s="1">
        <v>7</v>
      </c>
      <c r="B43" s="3" t="s">
        <v>1202</v>
      </c>
      <c r="C43" s="3" t="s">
        <v>1228</v>
      </c>
    </row>
    <row r="44" spans="1:5" x14ac:dyDescent="0.25">
      <c r="A44" s="1">
        <v>8</v>
      </c>
      <c r="B44" s="3" t="s">
        <v>1204</v>
      </c>
      <c r="C44" s="3" t="s">
        <v>1228</v>
      </c>
    </row>
    <row r="45" spans="1:5" x14ac:dyDescent="0.25">
      <c r="A45" s="1">
        <v>9</v>
      </c>
      <c r="B45" s="3" t="s">
        <v>1208</v>
      </c>
      <c r="C45" s="3" t="s">
        <v>1228</v>
      </c>
    </row>
    <row r="46" spans="1:5" x14ac:dyDescent="0.25">
      <c r="A46" s="1">
        <v>10</v>
      </c>
      <c r="B46" s="3" t="s">
        <v>1207</v>
      </c>
      <c r="C46" s="3" t="s">
        <v>1228</v>
      </c>
    </row>
    <row r="47" spans="1:5" x14ac:dyDescent="0.25">
      <c r="A47" s="1">
        <v>11</v>
      </c>
      <c r="B47" s="3" t="s">
        <v>1210</v>
      </c>
      <c r="C47" s="3" t="s">
        <v>1228</v>
      </c>
    </row>
    <row r="48" spans="1:5" x14ac:dyDescent="0.25">
      <c r="A48" s="1">
        <v>12</v>
      </c>
      <c r="B48" s="3" t="s">
        <v>1212</v>
      </c>
      <c r="C48" s="3" t="s">
        <v>1228</v>
      </c>
    </row>
    <row r="49" spans="1:3" x14ac:dyDescent="0.25">
      <c r="A49" s="1">
        <v>13</v>
      </c>
      <c r="B49" s="3" t="s">
        <v>1214</v>
      </c>
      <c r="C49" s="3" t="s">
        <v>1228</v>
      </c>
    </row>
    <row r="50" spans="1:3" x14ac:dyDescent="0.25">
      <c r="A50" s="1">
        <v>14</v>
      </c>
      <c r="B50" s="3" t="s">
        <v>1198</v>
      </c>
      <c r="C50" s="3" t="s">
        <v>1228</v>
      </c>
    </row>
    <row r="51" spans="1:3" x14ac:dyDescent="0.25">
      <c r="A51" s="1">
        <v>15</v>
      </c>
      <c r="B51" s="3" t="s">
        <v>1201</v>
      </c>
      <c r="C51" s="3" t="s">
        <v>1228</v>
      </c>
    </row>
    <row r="52" spans="1:3" x14ac:dyDescent="0.25">
      <c r="A52" s="1">
        <v>16</v>
      </c>
      <c r="B52" s="3" t="s">
        <v>1205</v>
      </c>
      <c r="C52" s="3" t="s">
        <v>1228</v>
      </c>
    </row>
    <row r="53" spans="1:3" x14ac:dyDescent="0.25">
      <c r="A53" s="1">
        <v>17</v>
      </c>
      <c r="B53" s="3" t="s">
        <v>1209</v>
      </c>
      <c r="C53" s="3" t="s">
        <v>1228</v>
      </c>
    </row>
    <row r="54" spans="1:3" x14ac:dyDescent="0.25">
      <c r="A54" s="1">
        <v>18</v>
      </c>
      <c r="B54" s="3" t="s">
        <v>1213</v>
      </c>
      <c r="C54" s="3" t="s">
        <v>1228</v>
      </c>
    </row>
  </sheetData>
  <autoFilter ref="B2:E33" xr:uid="{0D4A01DF-761E-45B3-AFA3-0E723114177E}">
    <sortState xmlns:xlrd2="http://schemas.microsoft.com/office/spreadsheetml/2017/richdata2" ref="B3:E33">
      <sortCondition ref="B2:B33"/>
    </sortState>
  </autoFilter>
  <sortState xmlns:xlrd2="http://schemas.microsoft.com/office/spreadsheetml/2017/richdata2" ref="B37:B54">
    <sortCondition ref="B37:B54"/>
  </sortState>
  <mergeCells count="4">
    <mergeCell ref="B3:E3"/>
    <mergeCell ref="B6:E6"/>
    <mergeCell ref="B11:E11"/>
    <mergeCell ref="B13:E13"/>
  </mergeCells>
  <pageMargins left="0.7" right="0.7" top="0.75" bottom="0.75" header="0.3" footer="0.3"/>
  <pageSetup paperSize="9"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AbdullahAmin</dc:creator>
  <cp:lastModifiedBy>madnan</cp:lastModifiedBy>
  <cp:lastPrinted>2024-07-31T09:37:35Z</cp:lastPrinted>
  <dcterms:created xsi:type="dcterms:W3CDTF">2022-02-26T07:57:41Z</dcterms:created>
  <dcterms:modified xsi:type="dcterms:W3CDTF">2024-07-31T09:52:59Z</dcterms:modified>
</cp:coreProperties>
</file>