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ev\planb\bom\"/>
    </mc:Choice>
  </mc:AlternateContent>
  <bookViews>
    <workbookView xWindow="0" yWindow="0" windowWidth="30720" windowHeight="13368" xr2:uid="{E1BCEEED-0981-479D-91FD-DBED5F36AD37}"/>
  </bookViews>
  <sheets>
    <sheet name="Mouser" sheetId="2" r:id="rId1"/>
  </sheets>
  <definedNames>
    <definedName name="BD">Mouser!$I$2</definedName>
    <definedName name="FFC">Mouser!$I$3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29" i="2"/>
  <c r="E29" i="2" s="1"/>
  <c r="D28" i="2"/>
  <c r="E28" i="2" s="1"/>
  <c r="D27" i="2"/>
  <c r="E27" i="2" s="1"/>
  <c r="E30" i="2"/>
  <c r="D26" i="2"/>
  <c r="E26" i="2" s="1"/>
  <c r="D25" i="2"/>
  <c r="D24" i="2"/>
  <c r="E24" i="2" s="1"/>
  <c r="D23" i="2"/>
  <c r="E23" i="2" s="1"/>
  <c r="E22" i="2"/>
  <c r="E25" i="2"/>
  <c r="D22" i="2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I5" i="2" l="1"/>
</calcChain>
</file>

<file path=xl/sharedStrings.xml><?xml version="1.0" encoding="utf-8"?>
<sst xmlns="http://schemas.openxmlformats.org/spreadsheetml/2006/main" count="67" uniqueCount="67">
  <si>
    <t>Description</t>
  </si>
  <si>
    <t>595-ULN2803ADWR</t>
  </si>
  <si>
    <t>595-TPS55330RTER</t>
  </si>
  <si>
    <t>81-FDVE1040-H-4R7MP3</t>
  </si>
  <si>
    <t>512-FSV8100V</t>
  </si>
  <si>
    <t>630-ACPL-217-50BE</t>
  </si>
  <si>
    <t>512-FDD4141</t>
  </si>
  <si>
    <t>Mouser P/N</t>
  </si>
  <si>
    <t>Price</t>
  </si>
  <si>
    <t>Qty</t>
  </si>
  <si>
    <t>Subtotal</t>
  </si>
  <si>
    <t>Board Qtys</t>
  </si>
  <si>
    <t>80-C1206C475K3R</t>
  </si>
  <si>
    <t>Multilayer Ceramic Capacitors MLCC - SMD/SMT 25volts 4.7uF X7R 10%</t>
  </si>
  <si>
    <t>BD</t>
  </si>
  <si>
    <t>FFC</t>
  </si>
  <si>
    <t>80-C1206C106K3R</t>
  </si>
  <si>
    <t>Multilayer Ceramic Capacitors MLCC - SMD/SMT 10uF 25 Volts 10% X7R</t>
  </si>
  <si>
    <t>80-C1206C105K3R</t>
  </si>
  <si>
    <t>Multilayer Ceramic Capacitors MLCC - SMD/SMT 25volts 1uF X7R 10%</t>
  </si>
  <si>
    <t>80-C1206C104K3R</t>
  </si>
  <si>
    <t>Multilayer Ceramic Capacitors MLCC - SMD/SMT 25volts 0.1uF X7R 10%</t>
  </si>
  <si>
    <t>80-C1206C103K3R</t>
  </si>
  <si>
    <t>Multilayer Ceramic Capacitors MLCC - SMD/SMT 25volts 10000pF X7R 10%</t>
  </si>
  <si>
    <t>80-C1206C223K3R</t>
  </si>
  <si>
    <t>Multilayer Ceramic Capacitors MLCC - SMD/SMT 25volts 22000pF X7R 10%</t>
  </si>
  <si>
    <t>80-C0805C182K5R</t>
  </si>
  <si>
    <t>Multilayer Ceramic Capacitors MLCC - SMD/SMT 50volts 1800pF X7R 10%</t>
  </si>
  <si>
    <t>Multilayer Ceramic Capacitors MLCC - SMD/SMT 50volts 27000pF X7R 10%</t>
  </si>
  <si>
    <t>80-C0805C273K5R</t>
  </si>
  <si>
    <t>Schottky Diodes &amp; Rectifiers 8 Amp 100V Schottky Rectifier</t>
  </si>
  <si>
    <t>604-WP1543SGC</t>
  </si>
  <si>
    <t>Standard LEDs - Through Hole GREEN WATER CLEAR</t>
  </si>
  <si>
    <t>604-WP1543SRC/C</t>
  </si>
  <si>
    <t>Standard LEDs - Through Hole RED WATER CLEAR</t>
  </si>
  <si>
    <t>Fixed Inductors 4.7uH 13.8mOhms 8.2A +/-20%</t>
  </si>
  <si>
    <t>MOSFET -40V P-Channel PowerTrench</t>
  </si>
  <si>
    <t>71-CRCW1206-47K-E3</t>
  </si>
  <si>
    <t>Thick Film Resistors 1/4watt 47Kohms 1%</t>
  </si>
  <si>
    <t>71-CRCW1206J-1K-E3</t>
  </si>
  <si>
    <t>Thick Film Resistors 1/4watt 1Kohms 5%</t>
  </si>
  <si>
    <t>71-CRCW120610K0JNEB</t>
  </si>
  <si>
    <t>Thick Film Resistors - SMD 1/4watt 10Kohms 5%</t>
  </si>
  <si>
    <t>Total</t>
  </si>
  <si>
    <t>71-CRCW1206470RJNEB</t>
  </si>
  <si>
    <t>Thick Film Resistors 1/4watt 470ohms 5%</t>
  </si>
  <si>
    <t>71-CRCW0805-1.37K-E3</t>
  </si>
  <si>
    <t>Thick Film Resistors 1/8watt 1.37Kohms 1% 100ppm</t>
  </si>
  <si>
    <t>71-CRCW0805154KFKEA</t>
  </si>
  <si>
    <t>Thick Film Resistors 1/8watt 154Kohms 1% 100ppm</t>
  </si>
  <si>
    <t>Thick Film Resistors 1/8W 10kOhm .5%</t>
  </si>
  <si>
    <t>71-CRCW080510K0DHEAP</t>
  </si>
  <si>
    <t>Switching Voltage Regulators 5A 24V Wide In Range DC-DC Reg</t>
  </si>
  <si>
    <t>595-CD74HC4067M96</t>
  </si>
  <si>
    <t>Multiplexer Switch ICs Hi-Spd CMOS 16Ch Anl Mltplxr/Demltplxr</t>
  </si>
  <si>
    <t>Darlington Transistors TRANSISTOR ARRAYS</t>
  </si>
  <si>
    <t>Transistor Output Optocouplers 3000Vrms 50% CTR</t>
  </si>
  <si>
    <t>571-282834-2</t>
  </si>
  <si>
    <t>Fixed Terminal Blocks 2P SIDE ENTRY 2.54mm</t>
  </si>
  <si>
    <t>649-68015-402HLF</t>
  </si>
  <si>
    <t>Headers &amp; Wire Housings 2P SR UNSHRD HRD TIN OVER NI</t>
  </si>
  <si>
    <t>Headers &amp; Wire Housings 3P SR UNSHRD HRD TIN OVER NI</t>
  </si>
  <si>
    <t>649-68015-403HLF</t>
  </si>
  <si>
    <t>649-68021-408HLF</t>
  </si>
  <si>
    <t>Headers &amp; Wire Housings 8P SR UNSHRD HRD TIN OVER NI</t>
  </si>
  <si>
    <t>Headers &amp; Wire Housings 16P STR DR TMT HDR TIN .45IN LENGTH</t>
  </si>
  <si>
    <t>649-77313-418-16LF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</si>
</sst>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sz val="16"/>
      <color theme="1"/>
      <name val="Courier New"/>
      <family val="3"/>
    </font>
    <font>
      <b/>
      <sz val="16"/>
      <color theme="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44" fontId="2" fillId="0" borderId="0" xfId="1" applyFont="1"/>
    <xf numFmtId="44" fontId="4" fillId="2" borderId="0" xfId="1" applyFont="1" applyFill="1" applyAlignment="1">
      <alignment horizontal="right"/>
    </xf>
    <xf numFmtId="1" fontId="4" fillId="2" borderId="0" xfId="1" applyNumberFormat="1" applyFont="1" applyFill="1" applyAlignment="1">
      <alignment horizontal="right"/>
    </xf>
    <xf numFmtId="0" fontId="4" fillId="2" borderId="0" xfId="0" applyFont="1" applyFill="1" applyAlignment="1">
      <alignment horizontal="center"/>
    </xf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22EE0-7F50-4032-91A3-680B28449694}">
  <dimension ref="A1:I30"/>
  <sheetViews>
    <sheetView tabSelected="1" workbookViewId="0">
      <selection activeCell="D30" sqref="D30"/>
    </sheetView>
  </sheetViews>
  <sheetFormatPr defaultRowHeight="15.6" x14ac:dyDescent="0.3"/>
  <cols>
    <col min="1" max="1" width="35.5546875" style="1" customWidth="1"/>
    <col min="2" max="2" width="88.88671875" style="1" customWidth="1"/>
    <col min="3" max="3" width="13.33203125" style="4" customWidth="1"/>
    <col min="4" max="4" width="8.88671875" style="1"/>
    <col min="5" max="5" width="17.77734375" style="4" customWidth="1"/>
    <col min="6" max="8" width="8.88671875" style="1"/>
    <col min="9" max="9" width="11.6640625" style="1" bestFit="1" customWidth="1"/>
    <col min="10" max="16384" width="8.88671875" style="1"/>
  </cols>
  <sheetData>
    <row r="1" spans="1:9" s="2" customFormat="1" ht="21.6" x14ac:dyDescent="0.45">
      <c r="A1" s="3" t="s">
        <v>7</v>
      </c>
      <c r="B1" s="3" t="s">
        <v>0</v>
      </c>
      <c r="C1" s="5" t="s">
        <v>8</v>
      </c>
      <c r="D1" s="6" t="s">
        <v>9</v>
      </c>
      <c r="E1" s="5" t="s">
        <v>10</v>
      </c>
      <c r="F1" s="3"/>
      <c r="G1" s="3"/>
      <c r="H1" s="3" t="s">
        <v>11</v>
      </c>
      <c r="I1" s="7"/>
    </row>
    <row r="2" spans="1:9" x14ac:dyDescent="0.3">
      <c r="A2" s="1" t="s">
        <v>12</v>
      </c>
      <c r="B2" s="1" t="s">
        <v>13</v>
      </c>
      <c r="C2" s="4">
        <v>0.34</v>
      </c>
      <c r="D2" s="1">
        <f>BD*2</f>
        <v>6</v>
      </c>
      <c r="E2" s="4">
        <f>C2*D2</f>
        <v>2.04</v>
      </c>
      <c r="H2" s="1" t="s">
        <v>14</v>
      </c>
      <c r="I2" s="1">
        <v>3</v>
      </c>
    </row>
    <row r="3" spans="1:9" x14ac:dyDescent="0.3">
      <c r="A3" s="1" t="s">
        <v>16</v>
      </c>
      <c r="B3" s="1" t="s">
        <v>17</v>
      </c>
      <c r="C3" s="4">
        <v>0.69</v>
      </c>
      <c r="D3" s="1">
        <f>BD*2</f>
        <v>6</v>
      </c>
      <c r="E3" s="4">
        <f t="shared" ref="E3:E30" si="0">C3*D3</f>
        <v>4.1399999999999997</v>
      </c>
      <c r="H3" s="1" t="s">
        <v>15</v>
      </c>
      <c r="I3" s="1">
        <v>3</v>
      </c>
    </row>
    <row r="4" spans="1:9" x14ac:dyDescent="0.3">
      <c r="A4" s="1" t="s">
        <v>18</v>
      </c>
      <c r="B4" s="1" t="s">
        <v>19</v>
      </c>
      <c r="C4" s="4">
        <v>0.22</v>
      </c>
      <c r="D4" s="1">
        <f>1*BD</f>
        <v>3</v>
      </c>
      <c r="E4" s="4">
        <f t="shared" si="0"/>
        <v>0.66</v>
      </c>
    </row>
    <row r="5" spans="1:9" x14ac:dyDescent="0.3">
      <c r="A5" s="1" t="s">
        <v>20</v>
      </c>
      <c r="B5" s="1" t="s">
        <v>21</v>
      </c>
      <c r="C5" s="4">
        <v>0.12</v>
      </c>
      <c r="D5" s="1">
        <f>3*BD</f>
        <v>9</v>
      </c>
      <c r="E5" s="4">
        <f t="shared" si="0"/>
        <v>1.08</v>
      </c>
      <c r="H5" s="1" t="s">
        <v>43</v>
      </c>
      <c r="I5" s="8">
        <f>SUM(E:E)</f>
        <v>55.614000000000004</v>
      </c>
    </row>
    <row r="6" spans="1:9" x14ac:dyDescent="0.3">
      <c r="A6" s="1" t="s">
        <v>22</v>
      </c>
      <c r="B6" s="1" t="s">
        <v>23</v>
      </c>
      <c r="C6" s="4">
        <v>0.28000000000000003</v>
      </c>
      <c r="D6" s="1">
        <f>1*BD</f>
        <v>3</v>
      </c>
      <c r="E6" s="4">
        <f t="shared" si="0"/>
        <v>0.84000000000000008</v>
      </c>
    </row>
    <row r="7" spans="1:9" x14ac:dyDescent="0.3">
      <c r="A7" s="1" t="s">
        <v>24</v>
      </c>
      <c r="B7" s="1" t="s">
        <v>25</v>
      </c>
      <c r="C7" s="4">
        <v>0.32</v>
      </c>
      <c r="D7" s="1">
        <f>1*BD</f>
        <v>3</v>
      </c>
      <c r="E7" s="4">
        <f>C7*D7</f>
        <v>0.96</v>
      </c>
    </row>
    <row r="8" spans="1:9" x14ac:dyDescent="0.3">
      <c r="A8" s="1" t="s">
        <v>26</v>
      </c>
      <c r="B8" s="1" t="s">
        <v>27</v>
      </c>
      <c r="C8" s="4">
        <v>0.23</v>
      </c>
      <c r="D8" s="1">
        <f>1*BD</f>
        <v>3</v>
      </c>
      <c r="E8" s="4">
        <f t="shared" si="0"/>
        <v>0.69000000000000006</v>
      </c>
    </row>
    <row r="9" spans="1:9" x14ac:dyDescent="0.3">
      <c r="A9" s="1" t="s">
        <v>29</v>
      </c>
      <c r="B9" s="1" t="s">
        <v>28</v>
      </c>
      <c r="C9" s="4">
        <v>0.11</v>
      </c>
      <c r="D9" s="1">
        <f>1*BD</f>
        <v>3</v>
      </c>
      <c r="E9" s="4">
        <f t="shared" si="0"/>
        <v>0.33</v>
      </c>
    </row>
    <row r="10" spans="1:9" x14ac:dyDescent="0.3">
      <c r="A10" s="1" t="s">
        <v>4</v>
      </c>
      <c r="B10" s="1" t="s">
        <v>30</v>
      </c>
      <c r="C10" s="4">
        <v>0.63</v>
      </c>
      <c r="D10" s="1">
        <f>BD*2</f>
        <v>6</v>
      </c>
      <c r="E10" s="4">
        <f t="shared" si="0"/>
        <v>3.7800000000000002</v>
      </c>
    </row>
    <row r="11" spans="1:9" x14ac:dyDescent="0.3">
      <c r="A11" s="1" t="s">
        <v>31</v>
      </c>
      <c r="B11" s="1" t="s">
        <v>32</v>
      </c>
      <c r="C11" s="4">
        <v>0.21</v>
      </c>
      <c r="D11" s="1">
        <f>3*BD</f>
        <v>9</v>
      </c>
      <c r="E11" s="4">
        <f t="shared" si="0"/>
        <v>1.89</v>
      </c>
    </row>
    <row r="12" spans="1:9" x14ac:dyDescent="0.3">
      <c r="A12" s="1" t="s">
        <v>33</v>
      </c>
      <c r="B12" s="1" t="s">
        <v>34</v>
      </c>
      <c r="C12" s="4">
        <v>0.31</v>
      </c>
      <c r="D12" s="1">
        <f>1*BD</f>
        <v>3</v>
      </c>
      <c r="E12" s="4">
        <f t="shared" si="0"/>
        <v>0.92999999999999994</v>
      </c>
    </row>
    <row r="13" spans="1:9" x14ac:dyDescent="0.3">
      <c r="A13" s="1" t="s">
        <v>3</v>
      </c>
      <c r="B13" s="1" t="s">
        <v>35</v>
      </c>
      <c r="C13" s="4">
        <v>1.52</v>
      </c>
      <c r="D13" s="1">
        <f>1*BD</f>
        <v>3</v>
      </c>
      <c r="E13" s="4">
        <f t="shared" si="0"/>
        <v>4.5600000000000005</v>
      </c>
    </row>
    <row r="14" spans="1:9" x14ac:dyDescent="0.3">
      <c r="A14" s="1" t="s">
        <v>6</v>
      </c>
      <c r="B14" s="1" t="s">
        <v>36</v>
      </c>
      <c r="C14" s="4">
        <v>1.05</v>
      </c>
      <c r="D14" s="1">
        <f>1*BD</f>
        <v>3</v>
      </c>
      <c r="E14" s="4">
        <f t="shared" si="0"/>
        <v>3.1500000000000004</v>
      </c>
    </row>
    <row r="15" spans="1:9" x14ac:dyDescent="0.3">
      <c r="A15" s="1" t="s">
        <v>37</v>
      </c>
      <c r="B15" s="1" t="s">
        <v>38</v>
      </c>
      <c r="C15" s="4">
        <v>0.1</v>
      </c>
      <c r="D15" s="1">
        <f>1*BD</f>
        <v>3</v>
      </c>
      <c r="E15" s="4">
        <f t="shared" si="0"/>
        <v>0.30000000000000004</v>
      </c>
    </row>
    <row r="16" spans="1:9" x14ac:dyDescent="0.3">
      <c r="A16" s="1" t="s">
        <v>39</v>
      </c>
      <c r="B16" s="1" t="s">
        <v>40</v>
      </c>
      <c r="C16" s="4">
        <v>2.1999999999999999E-2</v>
      </c>
      <c r="D16" s="1">
        <f>4*BD</f>
        <v>12</v>
      </c>
      <c r="E16" s="4">
        <f t="shared" si="0"/>
        <v>0.26400000000000001</v>
      </c>
    </row>
    <row r="17" spans="1:5" x14ac:dyDescent="0.3">
      <c r="A17" s="1" t="s">
        <v>41</v>
      </c>
      <c r="B17" s="1" t="s">
        <v>42</v>
      </c>
      <c r="C17" s="4">
        <v>0.1</v>
      </c>
      <c r="D17" s="1">
        <f>BD*2</f>
        <v>6</v>
      </c>
      <c r="E17" s="4">
        <f t="shared" si="0"/>
        <v>0.60000000000000009</v>
      </c>
    </row>
    <row r="18" spans="1:5" x14ac:dyDescent="0.3">
      <c r="A18" s="1" t="s">
        <v>44</v>
      </c>
      <c r="B18" s="1" t="s">
        <v>45</v>
      </c>
      <c r="C18" s="4">
        <v>0.1</v>
      </c>
      <c r="D18" s="1">
        <f>1*BD</f>
        <v>3</v>
      </c>
      <c r="E18" s="4">
        <f t="shared" si="0"/>
        <v>0.30000000000000004</v>
      </c>
    </row>
    <row r="19" spans="1:5" x14ac:dyDescent="0.3">
      <c r="A19" s="1" t="s">
        <v>46</v>
      </c>
      <c r="B19" s="1" t="s">
        <v>47</v>
      </c>
      <c r="C19" s="4">
        <v>0.1</v>
      </c>
      <c r="D19" s="1">
        <f>1*BD</f>
        <v>3</v>
      </c>
      <c r="E19" s="4">
        <f t="shared" si="0"/>
        <v>0.30000000000000004</v>
      </c>
    </row>
    <row r="20" spans="1:5" x14ac:dyDescent="0.3">
      <c r="A20" s="1" t="s">
        <v>48</v>
      </c>
      <c r="B20" s="1" t="s">
        <v>49</v>
      </c>
      <c r="C20" s="4">
        <v>0.1</v>
      </c>
      <c r="D20" s="1">
        <f>1*BD</f>
        <v>3</v>
      </c>
      <c r="E20" s="4">
        <f t="shared" si="0"/>
        <v>0.30000000000000004</v>
      </c>
    </row>
    <row r="21" spans="1:5" x14ac:dyDescent="0.3">
      <c r="A21" s="1" t="s">
        <v>51</v>
      </c>
      <c r="B21" s="1" t="s">
        <v>50</v>
      </c>
      <c r="C21" s="4">
        <v>0.27</v>
      </c>
      <c r="D21" s="1">
        <f>1*BD</f>
        <v>3</v>
      </c>
      <c r="E21" s="4">
        <f t="shared" si="0"/>
        <v>0.81</v>
      </c>
    </row>
    <row r="22" spans="1:5" x14ac:dyDescent="0.3">
      <c r="A22" s="1" t="s">
        <v>2</v>
      </c>
      <c r="B22" s="1" t="s">
        <v>52</v>
      </c>
      <c r="C22" s="4">
        <v>3.09</v>
      </c>
      <c r="D22" s="1">
        <f>1*BD</f>
        <v>3</v>
      </c>
      <c r="E22" s="4">
        <f t="shared" si="0"/>
        <v>9.27</v>
      </c>
    </row>
    <row r="23" spans="1:5" x14ac:dyDescent="0.3">
      <c r="A23" s="1" t="s">
        <v>53</v>
      </c>
      <c r="B23" s="1" t="s">
        <v>54</v>
      </c>
      <c r="C23" s="4">
        <v>0.78</v>
      </c>
      <c r="D23" s="1">
        <f>1*BD</f>
        <v>3</v>
      </c>
      <c r="E23" s="4">
        <f t="shared" si="0"/>
        <v>2.34</v>
      </c>
    </row>
    <row r="24" spans="1:5" x14ac:dyDescent="0.3">
      <c r="A24" s="1" t="s">
        <v>1</v>
      </c>
      <c r="B24" s="1" t="s">
        <v>55</v>
      </c>
      <c r="C24" s="4">
        <v>1.41</v>
      </c>
      <c r="D24" s="1">
        <f>BD*2</f>
        <v>6</v>
      </c>
      <c r="E24" s="4">
        <f t="shared" si="0"/>
        <v>8.4599999999999991</v>
      </c>
    </row>
    <row r="25" spans="1:5" x14ac:dyDescent="0.3">
      <c r="A25" s="1" t="s">
        <v>5</v>
      </c>
      <c r="B25" s="1" t="s">
        <v>56</v>
      </c>
      <c r="C25" s="4">
        <v>0.6</v>
      </c>
      <c r="D25" s="1">
        <f>1*BD</f>
        <v>3</v>
      </c>
      <c r="E25" s="4">
        <f t="shared" si="0"/>
        <v>1.7999999999999998</v>
      </c>
    </row>
    <row r="26" spans="1:5" x14ac:dyDescent="0.3">
      <c r="A26" s="1" t="s">
        <v>57</v>
      </c>
      <c r="B26" s="1" t="s">
        <v>58</v>
      </c>
      <c r="C26" s="4">
        <v>0.52</v>
      </c>
      <c r="D26" s="1">
        <f>1*BD</f>
        <v>3</v>
      </c>
      <c r="E26" s="4">
        <f t="shared" si="0"/>
        <v>1.56</v>
      </c>
    </row>
    <row r="27" spans="1:5" x14ac:dyDescent="0.3">
      <c r="A27" s="1" t="s">
        <v>59</v>
      </c>
      <c r="B27" s="1" t="s">
        <v>60</v>
      </c>
      <c r="C27" s="4">
        <v>0.18</v>
      </c>
      <c r="D27" s="1">
        <f>1*BD</f>
        <v>3</v>
      </c>
      <c r="E27" s="4">
        <f t="shared" si="0"/>
        <v>0.54</v>
      </c>
    </row>
    <row r="28" spans="1:5" x14ac:dyDescent="0.3">
      <c r="A28" s="1" t="s">
        <v>62</v>
      </c>
      <c r="B28" s="1" t="s">
        <v>61</v>
      </c>
      <c r="C28" s="4">
        <v>0.27</v>
      </c>
      <c r="D28" s="1">
        <f>1*BD</f>
        <v>3</v>
      </c>
      <c r="E28" s="4">
        <f t="shared" si="0"/>
        <v>0.81</v>
      </c>
    </row>
    <row r="29" spans="1:5" x14ac:dyDescent="0.3">
      <c r="A29" s="1" t="s">
        <v>63</v>
      </c>
      <c r="B29" s="1" t="s">
        <v>64</v>
      </c>
      <c r="C29" s="4">
        <v>0.47</v>
      </c>
      <c r="D29" s="1">
        <f>1*BD</f>
        <v>3</v>
      </c>
      <c r="E29" s="4">
        <f t="shared" si="0"/>
        <v>1.41</v>
      </c>
    </row>
    <row r="30" spans="1:5" x14ac:dyDescent="0.3">
      <c r="A30" s="1" t="s">
        <v>66</v>
      </c>
      <c r="B30" s="1" t="s">
        <v>65</v>
      </c>
      <c r="C30" s="4">
        <v>0.5</v>
      </c>
      <c r="D30" s="1">
        <f>1*BD</f>
        <v>3</v>
      </c>
      <c r="E30" s="4">
        <f t="shared" si="0"/>
        <v>1.5</v>
      </c>
    </row>
  </sheetData>
  <pageMargins left="0.7" right="0.7" top="0.75" bottom="0.75" header="0.3" footer="0.3"/>
  <pageSetup orientation="portrait" horizontalDpi="1200" verticalDpi="1200" r:id="rId1"/>
  <ignoredErrors>
    <ignoredError sqref="D5 D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Mouser</vt:lpstr>
      <vt:lpstr>BD</vt:lpstr>
      <vt:lpstr>FFC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2017-09-06T19:35:38Z</dcterms:created>
  <dcterms:modified xsi:type="dcterms:W3CDTF">2017-09-06T21:30:49Z</dcterms:modified>
</cp:coreProperties>
</file>